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240" tabRatio="728" activeTab="0"/>
  </bookViews>
  <sheets>
    <sheet name="Balance Sheet" sheetId="1" r:id="rId1"/>
    <sheet name="Income Statement" sheetId="2" r:id="rId2"/>
    <sheet name="Equity" sheetId="3" r:id="rId3"/>
    <sheet name="Cash Flows" sheetId="4" r:id="rId4"/>
  </sheets>
  <definedNames>
    <definedName name="_xlnm.Print_Area" localSheetId="0">'Balance Sheet'!$A$1:$L$46</definedName>
    <definedName name="_xlnm.Print_Area" localSheetId="3">'Cash Flows'!$A$1:$F$46</definedName>
    <definedName name="_xlnm.Print_Area" localSheetId="2">'Equity'!$A$1:$G$43</definedName>
    <definedName name="_xlnm.Print_Area" localSheetId="1">'Income Statement'!$A$1:$F$43</definedName>
  </definedNames>
  <calcPr fullCalcOnLoad="1"/>
</workbook>
</file>

<file path=xl/sharedStrings.xml><?xml version="1.0" encoding="utf-8"?>
<sst xmlns="http://schemas.openxmlformats.org/spreadsheetml/2006/main" count="134" uniqueCount="116">
  <si>
    <t>PHILIPPINE PORTS AUTHORITY</t>
  </si>
  <si>
    <t>Notes</t>
  </si>
  <si>
    <t>ASSETS</t>
  </si>
  <si>
    <t>Current Assets</t>
  </si>
  <si>
    <t>Inventories</t>
  </si>
  <si>
    <t>Prepayments</t>
  </si>
  <si>
    <t>Other Current Assets</t>
  </si>
  <si>
    <t>Total Current Assets</t>
  </si>
  <si>
    <t>Non-Current Assets</t>
  </si>
  <si>
    <t>Investments in Securities</t>
  </si>
  <si>
    <t>Notes Sinking Fund</t>
  </si>
  <si>
    <t>Other Non-Current Assets</t>
  </si>
  <si>
    <t>Total Non-Current Assets</t>
  </si>
  <si>
    <t>LIABILITIES AND EQUITY</t>
  </si>
  <si>
    <t>Current Liabilities</t>
  </si>
  <si>
    <t>Accounts Payable</t>
  </si>
  <si>
    <t>Payables to Other Government Agencies</t>
  </si>
  <si>
    <t>Current Portion of Foreign Loans Payable</t>
  </si>
  <si>
    <t>Other Current Liabilities</t>
  </si>
  <si>
    <t>Total Current Liabilities</t>
  </si>
  <si>
    <t>Non-Current Liabilities</t>
  </si>
  <si>
    <t>Loans Payable  - Foreign</t>
  </si>
  <si>
    <t xml:space="preserve">Loans Payable  - Domestic </t>
  </si>
  <si>
    <t>Corporate Notes</t>
  </si>
  <si>
    <t>Retirement Payable</t>
  </si>
  <si>
    <t>Total Non-Current Liabilities</t>
  </si>
  <si>
    <t>Deferred Credits</t>
  </si>
  <si>
    <t>Equity</t>
  </si>
  <si>
    <t>REVENUES</t>
  </si>
  <si>
    <t>Wharfage Dues</t>
  </si>
  <si>
    <t>Share in Arrastre/Stevedoring Income</t>
  </si>
  <si>
    <t>Dockage Fees</t>
  </si>
  <si>
    <t>Port Dues</t>
  </si>
  <si>
    <t>Storage Charges</t>
  </si>
  <si>
    <t>Port Usage Fees</t>
  </si>
  <si>
    <t>Terminal Fees</t>
  </si>
  <si>
    <t>Vessel Traffic Management Service Fees</t>
  </si>
  <si>
    <t>Lay-Up Fees</t>
  </si>
  <si>
    <t>Other Income</t>
  </si>
  <si>
    <t>OPERATING EXPENSES</t>
  </si>
  <si>
    <t>Personal Services</t>
  </si>
  <si>
    <t>Maintenance and Other Operating Expenses</t>
  </si>
  <si>
    <t>Financial Expenses</t>
  </si>
  <si>
    <t>NET INCOME BEFORE INCOME TAX</t>
  </si>
  <si>
    <t xml:space="preserve">Fund Management Income </t>
  </si>
  <si>
    <t>Other General Income</t>
  </si>
  <si>
    <t>CAPITAL CONTRIBUTION</t>
  </si>
  <si>
    <t>APPRAISAL SURPLUS</t>
  </si>
  <si>
    <t>Adjustments in Assets Appraised Values</t>
  </si>
  <si>
    <t>RETAINED EARNINGS</t>
  </si>
  <si>
    <t>Dividends Paid During the Year</t>
  </si>
  <si>
    <t xml:space="preserve">Provision for Additional Dividends </t>
  </si>
  <si>
    <t>TOTAL EQUITY</t>
  </si>
  <si>
    <t>STATEMENT OF CASH FLOWS</t>
  </si>
  <si>
    <t>CASH FLOWS FROM OPERATING ACTIVITIES</t>
  </si>
  <si>
    <t>CASH FLOWS FROM INVESTING ACTIVITIES</t>
  </si>
  <si>
    <t>CASH FLOWS FROM FINANCING ACTIVITIES</t>
  </si>
  <si>
    <t xml:space="preserve">          Net Cash Used in Financing Activities</t>
  </si>
  <si>
    <t>See accompanying Notes to Financial Statements.</t>
  </si>
  <si>
    <t xml:space="preserve">Proceeds from Term Loan </t>
  </si>
  <si>
    <t>CASH ON HAND AND IN BANKS AT</t>
  </si>
  <si>
    <t>Pilotage</t>
  </si>
  <si>
    <t xml:space="preserve">                </t>
  </si>
  <si>
    <t>NET INCREASE (DECREASE) IN CASH ON</t>
  </si>
  <si>
    <t xml:space="preserve">          HAND AND IN BANKS</t>
  </si>
  <si>
    <t xml:space="preserve">EFFECT OF EXCHANGE RATE CHANGES </t>
  </si>
  <si>
    <r>
      <t xml:space="preserve">          </t>
    </r>
    <r>
      <rPr>
        <b/>
        <sz val="11"/>
        <rFont val="Arial"/>
        <family val="2"/>
      </rPr>
      <t>ON CASH ON HAND AND IN BANKS</t>
    </r>
    <r>
      <rPr>
        <sz val="11"/>
        <rFont val="Arial"/>
        <family val="2"/>
      </rPr>
      <t xml:space="preserve"> </t>
    </r>
  </si>
  <si>
    <t>Balance at Beginning of  Year</t>
  </si>
  <si>
    <t>Balance at End of Year</t>
  </si>
  <si>
    <t>Prior Year's Adjustment</t>
  </si>
  <si>
    <t>(In Philippine Peso)</t>
  </si>
  <si>
    <t>PROFIT FROM OPERATIONS</t>
  </si>
  <si>
    <t>NET PROFIT</t>
  </si>
  <si>
    <t>INCOME TAX EXPENSE</t>
  </si>
  <si>
    <t>Balance at Beginning of Year</t>
  </si>
  <si>
    <t>Net Profit During the Year</t>
  </si>
  <si>
    <t>Collection of Port Revenues</t>
  </si>
  <si>
    <t>Receipt of Fund Management Income</t>
  </si>
  <si>
    <t>Receipt of Other Income</t>
  </si>
  <si>
    <t xml:space="preserve">Payment of Operating Expenses </t>
  </si>
  <si>
    <t>Payment of Accrued Interest</t>
  </si>
  <si>
    <t xml:space="preserve">          Net Cash  from Operating Activities</t>
  </si>
  <si>
    <t>Payments for Construction in Progress</t>
  </si>
  <si>
    <t xml:space="preserve">          Net Cash Used in Investing Activities</t>
  </si>
  <si>
    <t xml:space="preserve">Loan Repayments </t>
  </si>
  <si>
    <t>Dividend Payments</t>
  </si>
  <si>
    <t>Calamity Loans Collected(Granted), Net</t>
  </si>
  <si>
    <t>STATEMENT OF FINANCIAL POSITION</t>
  </si>
  <si>
    <t>STATEMENT OF COMPREHENSIVE INCOME</t>
  </si>
  <si>
    <t>Foreign Exchange Gain(Loss) on Revaluation</t>
  </si>
  <si>
    <t>Net Inflows (Outflows) from Investments</t>
  </si>
  <si>
    <t>Deferred Credits, Net</t>
  </si>
  <si>
    <t xml:space="preserve">Acquisition (Disposal) of Property and </t>
  </si>
  <si>
    <t>Equipment, Net</t>
  </si>
  <si>
    <t>Cash on Hand and in Banks</t>
  </si>
  <si>
    <t>STATEMENT OF CHANGES IN EQUITY</t>
  </si>
  <si>
    <t>Donations received by PMO Iloilo from DOTC</t>
  </si>
  <si>
    <t xml:space="preserve">Donations Received by PMO General Santos </t>
  </si>
  <si>
    <t>December 31, 2012</t>
  </si>
  <si>
    <t>(With Comparative Figures as of December 31, 2011)</t>
  </si>
  <si>
    <t>For the Year Ended December 31, 2012</t>
  </si>
  <si>
    <t>(With Comparative Figures for the Year Ended December 31, 2011)</t>
  </si>
  <si>
    <t>Receipt (Refund) of Depository Liabilities</t>
  </si>
  <si>
    <t>Receipt of Trust Liabilities</t>
  </si>
  <si>
    <t>Receipt of  Miscellaneous Liabilities/</t>
  </si>
  <si>
    <t>Receipt (Refund) of Guaranty Deposits, Net</t>
  </si>
  <si>
    <t xml:space="preserve">Receivables </t>
  </si>
  <si>
    <t xml:space="preserve">Property and Equipment </t>
  </si>
  <si>
    <t>Total Liabilities</t>
  </si>
  <si>
    <t>(With Comparative Figures for the Year Ended  December 31, 2011</t>
  </si>
  <si>
    <t>Loss on Sale of Disposed Assets</t>
  </si>
  <si>
    <t>DONATED SURPLUS</t>
  </si>
  <si>
    <t>OTHER INCOME(EXPENSES)</t>
  </si>
  <si>
    <t xml:space="preserve">          END OF YEAR</t>
  </si>
  <si>
    <t xml:space="preserve">          BEGINNING OF  YEAR</t>
  </si>
  <si>
    <t xml:space="preserve">       from Holcim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</si>
</sst>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[$-409]mmmm\ d\,\ yyyy;@"/>
    <numFmt numFmtId="172" formatCode="_(* #,##0.0_);_(* \(#,##0.0\);_(* &quot;-&quot;??_);_(@_)"/>
    <numFmt numFmtId="173" formatCode="0.00_);\(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Calibri"/>
      <family val="2"/>
    </font>
    <font>
      <sz val="12"/>
      <name val="Arial"/>
      <family val="2"/>
    </font>
    <font>
      <sz val="14"/>
      <name val="Arial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double"/>
      <bottom style="medium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thin"/>
      <bottom/>
    </border>
  </borders>
  <cellStyleXfs count="1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9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0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1" fillId="37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42" fillId="39" borderId="3" applyNumberFormat="0" applyAlignment="0" applyProtection="0"/>
    <xf numFmtId="0" fontId="13" fillId="40" borderId="4" applyNumberFormat="0" applyAlignment="0" applyProtection="0"/>
    <xf numFmtId="0" fontId="13" fillId="40" borderId="4" applyNumberFormat="0" applyAlignment="0" applyProtection="0"/>
    <xf numFmtId="0" fontId="13" fillId="4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42" borderId="1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4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5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51" fillId="37" borderId="15" applyNumberFormat="0" applyAlignment="0" applyProtection="0"/>
    <xf numFmtId="0" fontId="22" fillId="38" borderId="16" applyNumberFormat="0" applyAlignment="0" applyProtection="0"/>
    <xf numFmtId="0" fontId="22" fillId="38" borderId="16" applyNumberFormat="0" applyAlignment="0" applyProtection="0"/>
    <xf numFmtId="0" fontId="22" fillId="38" borderId="16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169">
      <alignment/>
      <protection/>
    </xf>
    <xf numFmtId="0" fontId="2" fillId="0" borderId="0" xfId="169" applyFont="1" applyAlignment="1">
      <alignment horizontal="center"/>
      <protection/>
    </xf>
    <xf numFmtId="0" fontId="3" fillId="0" borderId="0" xfId="169" applyFont="1" applyBorder="1" applyAlignment="1">
      <alignment horizontal="left"/>
      <protection/>
    </xf>
    <xf numFmtId="0" fontId="2" fillId="0" borderId="0" xfId="169" applyFont="1" applyBorder="1" applyAlignment="1">
      <alignment horizontal="center"/>
      <protection/>
    </xf>
    <xf numFmtId="0" fontId="2" fillId="0" borderId="0" xfId="169" applyFont="1" applyBorder="1" applyAlignment="1">
      <alignment horizontal="left"/>
      <protection/>
    </xf>
    <xf numFmtId="0" fontId="2" fillId="0" borderId="0" xfId="169" applyFont="1" applyBorder="1" applyAlignment="1">
      <alignment/>
      <protection/>
    </xf>
    <xf numFmtId="0" fontId="3" fillId="0" borderId="0" xfId="169" applyFont="1" applyBorder="1" applyAlignment="1">
      <alignment/>
      <protection/>
    </xf>
    <xf numFmtId="0" fontId="3" fillId="0" borderId="0" xfId="169" applyFont="1" applyAlignment="1">
      <alignment/>
      <protection/>
    </xf>
    <xf numFmtId="0" fontId="4" fillId="0" borderId="0" xfId="169" applyFont="1" applyBorder="1" applyAlignment="1">
      <alignment horizontal="left"/>
      <protection/>
    </xf>
    <xf numFmtId="0" fontId="2" fillId="0" borderId="0" xfId="169" applyFont="1" applyAlignment="1">
      <alignment/>
      <protection/>
    </xf>
    <xf numFmtId="0" fontId="6" fillId="0" borderId="0" xfId="169" applyFont="1" applyAlignment="1">
      <alignment horizontal="left"/>
      <protection/>
    </xf>
    <xf numFmtId="0" fontId="6" fillId="0" borderId="0" xfId="169" applyFont="1" applyBorder="1" applyAlignment="1">
      <alignment horizontal="left"/>
      <protection/>
    </xf>
    <xf numFmtId="0" fontId="8" fillId="0" borderId="0" xfId="169" applyFont="1" applyBorder="1" applyAlignment="1">
      <alignment horizontal="center"/>
      <protection/>
    </xf>
    <xf numFmtId="0" fontId="7" fillId="0" borderId="0" xfId="169" applyFont="1" applyBorder="1" applyAlignment="1">
      <alignment horizontal="left"/>
      <protection/>
    </xf>
    <xf numFmtId="0" fontId="3" fillId="0" borderId="0" xfId="125" applyNumberFormat="1" applyFont="1" applyBorder="1" applyAlignment="1">
      <alignment horizontal="left"/>
    </xf>
    <xf numFmtId="4" fontId="2" fillId="0" borderId="0" xfId="125" applyNumberFormat="1" applyFont="1" applyBorder="1" applyAlignment="1">
      <alignment horizontal="left"/>
    </xf>
    <xf numFmtId="4" fontId="2" fillId="0" borderId="0" xfId="169" applyNumberFormat="1" applyFont="1" applyBorder="1" applyAlignment="1">
      <alignment horizontal="left"/>
      <protection/>
    </xf>
    <xf numFmtId="4" fontId="3" fillId="0" borderId="0" xfId="169" applyNumberFormat="1" applyFont="1" applyBorder="1" applyAlignment="1">
      <alignment horizontal="left"/>
      <protection/>
    </xf>
    <xf numFmtId="0" fontId="2" fillId="0" borderId="0" xfId="174" applyFont="1" applyBorder="1" applyAlignment="1">
      <alignment horizontal="center"/>
      <protection/>
    </xf>
    <xf numFmtId="0" fontId="2" fillId="0" borderId="0" xfId="174" applyFont="1" applyBorder="1" applyAlignment="1">
      <alignment/>
      <protection/>
    </xf>
    <xf numFmtId="0" fontId="3" fillId="0" borderId="0" xfId="174" applyFont="1" applyAlignment="1">
      <alignment/>
      <protection/>
    </xf>
    <xf numFmtId="0" fontId="5" fillId="0" borderId="0" xfId="174" applyFont="1" applyAlignment="1">
      <alignment horizontal="left"/>
      <protection/>
    </xf>
    <xf numFmtId="0" fontId="9" fillId="0" borderId="0" xfId="174" applyFont="1" applyAlignment="1">
      <alignment horizontal="left"/>
      <protection/>
    </xf>
    <xf numFmtId="0" fontId="5" fillId="0" borderId="0" xfId="174" applyFont="1" applyAlignment="1">
      <alignment horizontal="center"/>
      <protection/>
    </xf>
    <xf numFmtId="0" fontId="5" fillId="0" borderId="0" xfId="174" applyFont="1" applyBorder="1" applyAlignment="1">
      <alignment horizontal="left"/>
      <protection/>
    </xf>
    <xf numFmtId="170" fontId="5" fillId="0" borderId="0" xfId="174" applyNumberFormat="1" applyFont="1" applyAlignment="1">
      <alignment horizontal="left"/>
      <protection/>
    </xf>
    <xf numFmtId="170" fontId="3" fillId="0" borderId="0" xfId="174" applyNumberFormat="1" applyFont="1" applyBorder="1" applyAlignment="1">
      <alignment/>
      <protection/>
    </xf>
    <xf numFmtId="0" fontId="4" fillId="0" borderId="0" xfId="174" applyFont="1" applyAlignment="1">
      <alignment horizontal="center"/>
      <protection/>
    </xf>
    <xf numFmtId="0" fontId="31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6" fillId="0" borderId="0" xfId="126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0" xfId="169" applyFont="1" applyBorder="1" applyAlignment="1">
      <alignment horizontal="center"/>
      <protection/>
    </xf>
    <xf numFmtId="0" fontId="7" fillId="0" borderId="20" xfId="169" applyFont="1" applyBorder="1" applyAlignment="1">
      <alignment horizontal="left"/>
      <protection/>
    </xf>
    <xf numFmtId="0" fontId="8" fillId="0" borderId="20" xfId="169" applyFont="1" applyBorder="1" applyAlignment="1">
      <alignment horizontal="center"/>
      <protection/>
    </xf>
    <xf numFmtId="0" fontId="8" fillId="0" borderId="0" xfId="169" applyFont="1" applyBorder="1">
      <alignment/>
      <protection/>
    </xf>
    <xf numFmtId="0" fontId="8" fillId="0" borderId="0" xfId="169" applyFont="1">
      <alignment/>
      <protection/>
    </xf>
    <xf numFmtId="0" fontId="9" fillId="0" borderId="0" xfId="169" applyFont="1" applyBorder="1">
      <alignment/>
      <protection/>
    </xf>
    <xf numFmtId="0" fontId="27" fillId="0" borderId="0" xfId="169" applyFont="1" applyBorder="1" applyAlignment="1">
      <alignment horizontal="left"/>
      <protection/>
    </xf>
    <xf numFmtId="0" fontId="8" fillId="0" borderId="0" xfId="169" applyFont="1" applyFill="1" applyBorder="1">
      <alignment/>
      <protection/>
    </xf>
    <xf numFmtId="0" fontId="9" fillId="0" borderId="0" xfId="169" applyFont="1" applyBorder="1" applyAlignment="1">
      <alignment horizontal="left"/>
      <protection/>
    </xf>
    <xf numFmtId="0" fontId="8" fillId="0" borderId="0" xfId="169" applyFont="1" applyBorder="1" applyAlignment="1">
      <alignment horizontal="left"/>
      <protection/>
    </xf>
    <xf numFmtId="0" fontId="8" fillId="0" borderId="0" xfId="169" applyFont="1" applyBorder="1" applyAlignment="1">
      <alignment/>
      <protection/>
    </xf>
    <xf numFmtId="0" fontId="8" fillId="0" borderId="0" xfId="174" applyFont="1">
      <alignment/>
      <protection/>
    </xf>
    <xf numFmtId="0" fontId="7" fillId="0" borderId="0" xfId="174" applyFont="1" applyAlignment="1">
      <alignment horizontal="center"/>
      <protection/>
    </xf>
    <xf numFmtId="170" fontId="9" fillId="0" borderId="0" xfId="130" applyNumberFormat="1" applyFont="1" applyAlignment="1">
      <alignment/>
    </xf>
    <xf numFmtId="0" fontId="7" fillId="0" borderId="20" xfId="174" applyFont="1" applyBorder="1" applyAlignment="1">
      <alignment horizontal="center"/>
      <protection/>
    </xf>
    <xf numFmtId="0" fontId="8" fillId="0" borderId="0" xfId="174" applyFont="1" applyAlignment="1">
      <alignment horizontal="left"/>
      <protection/>
    </xf>
    <xf numFmtId="0" fontId="27" fillId="0" borderId="0" xfId="174" applyFont="1" applyAlignment="1">
      <alignment horizontal="center"/>
      <protection/>
    </xf>
    <xf numFmtId="0" fontId="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169" applyFont="1" applyBorder="1">
      <alignment/>
      <protection/>
    </xf>
    <xf numFmtId="0" fontId="9" fillId="0" borderId="21" xfId="169" applyFont="1" applyBorder="1">
      <alignment/>
      <protection/>
    </xf>
    <xf numFmtId="0" fontId="9" fillId="0" borderId="21" xfId="169" applyFont="1" applyBorder="1" applyAlignment="1">
      <alignment horizontal="center"/>
      <protection/>
    </xf>
    <xf numFmtId="0" fontId="27" fillId="0" borderId="21" xfId="169" applyFont="1" applyBorder="1" applyAlignment="1">
      <alignment horizontal="center"/>
      <protection/>
    </xf>
    <xf numFmtId="0" fontId="27" fillId="0" borderId="21" xfId="169" applyFont="1" applyBorder="1" applyAlignment="1">
      <alignment horizontal="left"/>
      <protection/>
    </xf>
    <xf numFmtId="0" fontId="9" fillId="0" borderId="22" xfId="169" applyFont="1" applyBorder="1">
      <alignment/>
      <protection/>
    </xf>
    <xf numFmtId="0" fontId="9" fillId="0" borderId="22" xfId="169" applyFont="1" applyBorder="1" applyAlignment="1">
      <alignment horizontal="center"/>
      <protection/>
    </xf>
    <xf numFmtId="0" fontId="27" fillId="0" borderId="22" xfId="169" applyFont="1" applyBorder="1" applyAlignment="1">
      <alignment horizontal="center"/>
      <protection/>
    </xf>
    <xf numFmtId="0" fontId="27" fillId="0" borderId="22" xfId="169" applyFont="1" applyBorder="1" applyAlignment="1">
      <alignment horizontal="left"/>
      <protection/>
    </xf>
    <xf numFmtId="170" fontId="9" fillId="0" borderId="22" xfId="169" applyNumberFormat="1" applyFont="1" applyBorder="1">
      <alignment/>
      <protection/>
    </xf>
    <xf numFmtId="0" fontId="8" fillId="0" borderId="21" xfId="169" applyFont="1" applyBorder="1" applyAlignment="1">
      <alignment/>
      <protection/>
    </xf>
    <xf numFmtId="0" fontId="9" fillId="0" borderId="21" xfId="169" applyFont="1" applyBorder="1" applyAlignment="1">
      <alignment/>
      <protection/>
    </xf>
    <xf numFmtId="0" fontId="9" fillId="0" borderId="20" xfId="169" applyFont="1" applyBorder="1">
      <alignment/>
      <protection/>
    </xf>
    <xf numFmtId="0" fontId="27" fillId="0" borderId="20" xfId="169" applyFont="1" applyBorder="1" applyAlignment="1">
      <alignment horizontal="center"/>
      <protection/>
    </xf>
    <xf numFmtId="0" fontId="27" fillId="0" borderId="20" xfId="169" applyFont="1" applyBorder="1" applyAlignment="1">
      <alignment horizontal="left"/>
      <protection/>
    </xf>
    <xf numFmtId="0" fontId="9" fillId="0" borderId="0" xfId="174" applyFont="1">
      <alignment/>
      <protection/>
    </xf>
    <xf numFmtId="0" fontId="9" fillId="0" borderId="22" xfId="174" applyFont="1" applyBorder="1">
      <alignment/>
      <protection/>
    </xf>
    <xf numFmtId="0" fontId="32" fillId="0" borderId="0" xfId="0" applyFont="1" applyAlignment="1">
      <alignment/>
    </xf>
    <xf numFmtId="170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70" fontId="8" fillId="0" borderId="0" xfId="125" applyNumberFormat="1" applyFont="1" applyFill="1" applyBorder="1" applyAlignment="1">
      <alignment/>
    </xf>
    <xf numFmtId="170" fontId="9" fillId="0" borderId="0" xfId="125" applyNumberFormat="1" applyFont="1" applyFill="1" applyBorder="1" applyAlignment="1">
      <alignment/>
    </xf>
    <xf numFmtId="170" fontId="8" fillId="0" borderId="0" xfId="125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0" fontId="8" fillId="0" borderId="19" xfId="125" applyNumberFormat="1" applyFont="1" applyFill="1" applyBorder="1" applyAlignment="1">
      <alignment/>
    </xf>
    <xf numFmtId="0" fontId="9" fillId="0" borderId="24" xfId="169" applyFont="1" applyBorder="1">
      <alignment/>
      <protection/>
    </xf>
    <xf numFmtId="0" fontId="27" fillId="0" borderId="24" xfId="169" applyFont="1" applyBorder="1" applyAlignment="1">
      <alignment horizontal="center"/>
      <protection/>
    </xf>
    <xf numFmtId="0" fontId="27" fillId="0" borderId="24" xfId="169" applyFont="1" applyBorder="1" applyAlignment="1">
      <alignment horizontal="left"/>
      <protection/>
    </xf>
    <xf numFmtId="170" fontId="9" fillId="0" borderId="24" xfId="169" applyNumberFormat="1" applyFont="1" applyBorder="1">
      <alignment/>
      <protection/>
    </xf>
    <xf numFmtId="170" fontId="8" fillId="0" borderId="24" xfId="169" applyNumberFormat="1" applyFont="1" applyBorder="1">
      <alignment/>
      <protection/>
    </xf>
    <xf numFmtId="0" fontId="8" fillId="0" borderId="24" xfId="0" applyFont="1" applyBorder="1" applyAlignment="1">
      <alignment/>
    </xf>
    <xf numFmtId="170" fontId="8" fillId="0" borderId="24" xfId="126" applyNumberFormat="1" applyFont="1" applyBorder="1" applyAlignment="1">
      <alignment/>
    </xf>
    <xf numFmtId="0" fontId="8" fillId="0" borderId="21" xfId="174" applyFont="1" applyBorder="1">
      <alignment/>
      <protection/>
    </xf>
    <xf numFmtId="0" fontId="7" fillId="0" borderId="21" xfId="174" applyFont="1" applyBorder="1" applyAlignment="1">
      <alignment horizontal="center"/>
      <protection/>
    </xf>
    <xf numFmtId="0" fontId="8" fillId="0" borderId="21" xfId="174" applyFont="1" applyBorder="1" applyAlignment="1">
      <alignment horizontal="justify"/>
      <protection/>
    </xf>
    <xf numFmtId="0" fontId="8" fillId="0" borderId="0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27" fillId="0" borderId="19" xfId="0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43" fontId="8" fillId="0" borderId="0" xfId="125" applyFont="1" applyFill="1" applyBorder="1" applyAlignment="1">
      <alignment horizontal="right"/>
    </xf>
    <xf numFmtId="170" fontId="8" fillId="0" borderId="21" xfId="125" applyNumberFormat="1" applyFont="1" applyFill="1" applyBorder="1" applyAlignment="1">
      <alignment horizontal="right"/>
    </xf>
    <xf numFmtId="170" fontId="8" fillId="0" borderId="20" xfId="125" applyNumberFormat="1" applyFont="1" applyFill="1" applyBorder="1" applyAlignment="1">
      <alignment horizontal="right"/>
    </xf>
    <xf numFmtId="170" fontId="8" fillId="0" borderId="22" xfId="125" applyNumberFormat="1" applyFont="1" applyFill="1" applyBorder="1" applyAlignment="1">
      <alignment horizontal="right"/>
    </xf>
    <xf numFmtId="170" fontId="8" fillId="0" borderId="19" xfId="125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169" applyFont="1" applyBorder="1" applyAlignment="1">
      <alignment horizontal="center"/>
      <protection/>
    </xf>
    <xf numFmtId="0" fontId="7" fillId="0" borderId="21" xfId="169" applyFont="1" applyBorder="1" applyAlignment="1">
      <alignment horizontal="center"/>
      <protection/>
    </xf>
    <xf numFmtId="0" fontId="7" fillId="0" borderId="22" xfId="169" applyFont="1" applyBorder="1" applyAlignment="1">
      <alignment horizontal="center"/>
      <protection/>
    </xf>
    <xf numFmtId="0" fontId="6" fillId="0" borderId="0" xfId="169" applyFont="1" applyBorder="1" applyAlignment="1">
      <alignment horizontal="right"/>
      <protection/>
    </xf>
    <xf numFmtId="0" fontId="2" fillId="0" borderId="0" xfId="169" applyFont="1" applyBorder="1" applyAlignment="1">
      <alignment horizontal="right"/>
      <protection/>
    </xf>
    <xf numFmtId="0" fontId="8" fillId="0" borderId="20" xfId="169" applyFont="1" applyBorder="1" applyAlignment="1">
      <alignment horizontal="right"/>
      <protection/>
    </xf>
    <xf numFmtId="0" fontId="8" fillId="0" borderId="0" xfId="169" applyFont="1" applyBorder="1" applyAlignment="1">
      <alignment horizontal="right"/>
      <protection/>
    </xf>
    <xf numFmtId="0" fontId="8" fillId="0" borderId="21" xfId="169" applyFont="1" applyBorder="1" applyAlignment="1">
      <alignment horizontal="right"/>
      <protection/>
    </xf>
    <xf numFmtId="0" fontId="9" fillId="0" borderId="21" xfId="169" applyFont="1" applyBorder="1" applyAlignment="1">
      <alignment horizontal="right"/>
      <protection/>
    </xf>
    <xf numFmtId="0" fontId="8" fillId="0" borderId="22" xfId="169" applyFont="1" applyBorder="1" applyAlignment="1">
      <alignment horizontal="right"/>
      <protection/>
    </xf>
    <xf numFmtId="0" fontId="9" fillId="0" borderId="0" xfId="169" applyFont="1" applyBorder="1" applyAlignment="1">
      <alignment horizontal="right"/>
      <protection/>
    </xf>
    <xf numFmtId="0" fontId="8" fillId="0" borderId="0" xfId="169" applyFont="1" applyAlignment="1">
      <alignment horizontal="right"/>
      <protection/>
    </xf>
    <xf numFmtId="0" fontId="9" fillId="0" borderId="20" xfId="169" applyFont="1" applyBorder="1" applyAlignment="1">
      <alignment horizontal="right"/>
      <protection/>
    </xf>
    <xf numFmtId="0" fontId="9" fillId="0" borderId="24" xfId="16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174" applyFont="1" applyBorder="1" applyAlignment="1">
      <alignment/>
      <protection/>
    </xf>
    <xf numFmtId="0" fontId="3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170" fontId="3" fillId="0" borderId="0" xfId="126" applyNumberFormat="1" applyFont="1" applyBorder="1" applyAlignment="1">
      <alignment horizontal="right"/>
    </xf>
    <xf numFmtId="170" fontId="9" fillId="0" borderId="19" xfId="126" applyNumberFormat="1" applyFont="1" applyBorder="1" applyAlignment="1">
      <alignment horizontal="right"/>
    </xf>
    <xf numFmtId="170" fontId="9" fillId="0" borderId="20" xfId="126" applyNumberFormat="1" applyFont="1" applyBorder="1" applyAlignment="1">
      <alignment horizontal="right"/>
    </xf>
    <xf numFmtId="170" fontId="9" fillId="0" borderId="0" xfId="126" applyNumberFormat="1" applyFont="1" applyBorder="1" applyAlignment="1">
      <alignment horizontal="right"/>
    </xf>
    <xf numFmtId="170" fontId="8" fillId="0" borderId="0" xfId="126" applyNumberFormat="1" applyFont="1" applyBorder="1" applyAlignment="1">
      <alignment horizontal="right"/>
    </xf>
    <xf numFmtId="170" fontId="8" fillId="0" borderId="21" xfId="126" applyNumberFormat="1" applyFont="1" applyBorder="1" applyAlignment="1">
      <alignment horizontal="right"/>
    </xf>
    <xf numFmtId="170" fontId="8" fillId="0" borderId="22" xfId="126" applyNumberFormat="1" applyFont="1" applyBorder="1" applyAlignment="1">
      <alignment horizontal="right"/>
    </xf>
    <xf numFmtId="170" fontId="8" fillId="0" borderId="24" xfId="1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8" fillId="0" borderId="19" xfId="0" applyFont="1" applyFill="1" applyBorder="1" applyAlignment="1">
      <alignment/>
    </xf>
    <xf numFmtId="0" fontId="7" fillId="0" borderId="20" xfId="169" applyFont="1" applyBorder="1" applyAlignment="1">
      <alignment horizontal="right"/>
      <protection/>
    </xf>
    <xf numFmtId="0" fontId="7" fillId="0" borderId="0" xfId="169" applyFont="1" applyBorder="1" applyAlignment="1">
      <alignment horizontal="right"/>
      <protection/>
    </xf>
    <xf numFmtId="0" fontId="4" fillId="0" borderId="0" xfId="169" applyFont="1" applyBorder="1" applyAlignment="1">
      <alignment horizontal="right"/>
      <protection/>
    </xf>
    <xf numFmtId="0" fontId="27" fillId="0" borderId="21" xfId="169" applyFont="1" applyBorder="1" applyAlignment="1">
      <alignment horizontal="right"/>
      <protection/>
    </xf>
    <xf numFmtId="0" fontId="9" fillId="0" borderId="22" xfId="169" applyFont="1" applyBorder="1" applyAlignment="1">
      <alignment horizontal="right"/>
      <protection/>
    </xf>
    <xf numFmtId="0" fontId="27" fillId="0" borderId="0" xfId="169" applyFont="1" applyBorder="1" applyAlignment="1">
      <alignment horizontal="right"/>
      <protection/>
    </xf>
    <xf numFmtId="0" fontId="9" fillId="0" borderId="0" xfId="169" applyFont="1" applyAlignment="1">
      <alignment horizontal="right"/>
      <protection/>
    </xf>
    <xf numFmtId="0" fontId="27" fillId="0" borderId="20" xfId="169" applyFont="1" applyBorder="1" applyAlignment="1">
      <alignment horizontal="right"/>
      <protection/>
    </xf>
    <xf numFmtId="0" fontId="27" fillId="0" borderId="24" xfId="169" applyFont="1" applyBorder="1" applyAlignment="1">
      <alignment horizontal="right"/>
      <protection/>
    </xf>
    <xf numFmtId="0" fontId="2" fillId="0" borderId="20" xfId="174" applyFont="1" applyBorder="1">
      <alignment/>
      <protection/>
    </xf>
    <xf numFmtId="0" fontId="8" fillId="0" borderId="20" xfId="174" applyFont="1" applyBorder="1" applyAlignment="1">
      <alignment horizontal="center"/>
      <protection/>
    </xf>
    <xf numFmtId="0" fontId="2" fillId="0" borderId="19" xfId="174" applyFont="1" applyBorder="1" applyAlignment="1">
      <alignment/>
      <protection/>
    </xf>
    <xf numFmtId="0" fontId="2" fillId="0" borderId="19" xfId="174" applyFont="1" applyBorder="1" applyAlignment="1">
      <alignment horizontal="center"/>
      <protection/>
    </xf>
    <xf numFmtId="0" fontId="9" fillId="0" borderId="0" xfId="169" applyFont="1" applyAlignment="1">
      <alignment horizontal="left"/>
      <protection/>
    </xf>
    <xf numFmtId="0" fontId="9" fillId="0" borderId="20" xfId="174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25" xfId="0" applyFont="1" applyBorder="1" applyAlignment="1">
      <alignment/>
    </xf>
    <xf numFmtId="0" fontId="8" fillId="0" borderId="0" xfId="0" applyFont="1" applyFill="1" applyBorder="1" applyAlignment="1">
      <alignment horizontal="left" indent="3"/>
    </xf>
    <xf numFmtId="0" fontId="8" fillId="0" borderId="26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3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9" fillId="0" borderId="0" xfId="174" applyFont="1" applyAlignment="1">
      <alignment/>
      <protection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70" fontId="5" fillId="0" borderId="0" xfId="126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174" applyFont="1" applyAlignment="1">
      <alignment/>
      <protection/>
    </xf>
    <xf numFmtId="0" fontId="6" fillId="0" borderId="0" xfId="174" applyFont="1" applyAlignment="1">
      <alignment horizontal="center"/>
      <protection/>
    </xf>
    <xf numFmtId="0" fontId="6" fillId="0" borderId="0" xfId="174" applyFont="1" applyBorder="1" applyAlignment="1">
      <alignment/>
      <protection/>
    </xf>
    <xf numFmtId="170" fontId="6" fillId="0" borderId="0" xfId="174" applyNumberFormat="1" applyFont="1" applyAlignment="1">
      <alignment/>
      <protection/>
    </xf>
    <xf numFmtId="0" fontId="8" fillId="0" borderId="0" xfId="174" applyFont="1" applyBorder="1" applyAlignment="1">
      <alignment horizontal="center"/>
      <protection/>
    </xf>
    <xf numFmtId="170" fontId="9" fillId="0" borderId="0" xfId="174" applyNumberFormat="1" applyFont="1" applyBorder="1" applyAlignment="1">
      <alignment/>
      <protection/>
    </xf>
    <xf numFmtId="0" fontId="9" fillId="0" borderId="0" xfId="169" applyFont="1" applyAlignment="1">
      <alignment/>
      <protection/>
    </xf>
    <xf numFmtId="0" fontId="9" fillId="0" borderId="0" xfId="169" applyFont="1" applyBorder="1" applyAlignment="1">
      <alignment/>
      <protection/>
    </xf>
    <xf numFmtId="171" fontId="5" fillId="0" borderId="0" xfId="169" applyNumberFormat="1" applyFont="1" applyAlignment="1" quotePrefix="1">
      <alignment/>
      <protection/>
    </xf>
    <xf numFmtId="0" fontId="5" fillId="0" borderId="0" xfId="169" applyFont="1" applyAlignment="1">
      <alignment/>
      <protection/>
    </xf>
    <xf numFmtId="0" fontId="5" fillId="0" borderId="0" xfId="169" applyFont="1" applyBorder="1" applyAlignment="1">
      <alignment/>
      <protection/>
    </xf>
    <xf numFmtId="0" fontId="5" fillId="0" borderId="0" xfId="169" applyFont="1" applyBorder="1" applyAlignment="1">
      <alignment horizontal="right"/>
      <protection/>
    </xf>
    <xf numFmtId="0" fontId="5" fillId="0" borderId="0" xfId="169" applyFont="1" applyBorder="1" applyAlignment="1">
      <alignment horizontal="left"/>
      <protection/>
    </xf>
    <xf numFmtId="0" fontId="8" fillId="0" borderId="0" xfId="169" applyFont="1" applyAlignment="1">
      <alignment/>
      <protection/>
    </xf>
    <xf numFmtId="0" fontId="9" fillId="0" borderId="0" xfId="125" applyNumberFormat="1" applyFont="1" applyBorder="1" applyAlignment="1">
      <alignment horizontal="left"/>
    </xf>
    <xf numFmtId="170" fontId="7" fillId="0" borderId="19" xfId="126" applyNumberFormat="1" applyFont="1" applyBorder="1" applyAlignment="1">
      <alignment horizontal="right"/>
    </xf>
    <xf numFmtId="0" fontId="38" fillId="0" borderId="0" xfId="0" applyFont="1" applyAlignment="1">
      <alignment/>
    </xf>
    <xf numFmtId="170" fontId="1" fillId="0" borderId="0" xfId="123" applyNumberFormat="1" applyFont="1" applyAlignment="1">
      <alignment/>
    </xf>
    <xf numFmtId="172" fontId="1" fillId="0" borderId="0" xfId="123" applyNumberFormat="1" applyFont="1" applyAlignment="1">
      <alignment/>
    </xf>
    <xf numFmtId="0" fontId="5" fillId="0" borderId="0" xfId="174" applyFont="1" applyAlignment="1">
      <alignment/>
      <protection/>
    </xf>
    <xf numFmtId="0" fontId="5" fillId="0" borderId="0" xfId="169" applyFont="1" applyAlignment="1">
      <alignment horizontal="left"/>
      <protection/>
    </xf>
    <xf numFmtId="0" fontId="7" fillId="0" borderId="19" xfId="174" applyFont="1" applyBorder="1" applyAlignment="1">
      <alignment horizontal="right"/>
      <protection/>
    </xf>
    <xf numFmtId="0" fontId="8" fillId="0" borderId="27" xfId="169" applyFont="1" applyBorder="1" applyAlignment="1">
      <alignment horizontal="center"/>
      <protection/>
    </xf>
    <xf numFmtId="0" fontId="7" fillId="0" borderId="27" xfId="169" applyFont="1" applyBorder="1" applyAlignment="1">
      <alignment horizontal="left"/>
      <protection/>
    </xf>
    <xf numFmtId="0" fontId="7" fillId="0" borderId="27" xfId="169" applyFont="1" applyBorder="1" applyAlignment="1">
      <alignment horizontal="right"/>
      <protection/>
    </xf>
    <xf numFmtId="0" fontId="9" fillId="0" borderId="27" xfId="169" applyFont="1" applyBorder="1" applyAlignment="1">
      <alignment horizontal="center"/>
      <protection/>
    </xf>
    <xf numFmtId="0" fontId="8" fillId="0" borderId="27" xfId="169" applyFont="1" applyBorder="1" applyAlignment="1">
      <alignment horizontal="right"/>
      <protection/>
    </xf>
    <xf numFmtId="170" fontId="7" fillId="0" borderId="27" xfId="125" applyNumberFormat="1" applyFont="1" applyBorder="1" applyAlignment="1">
      <alignment horizontal="right"/>
    </xf>
    <xf numFmtId="0" fontId="2" fillId="0" borderId="0" xfId="169" applyFont="1" applyBorder="1" applyAlignment="1">
      <alignment horizontal="right"/>
      <protection/>
    </xf>
    <xf numFmtId="0" fontId="9" fillId="0" borderId="0" xfId="0" applyFont="1" applyAlignment="1">
      <alignment horizontal="left"/>
    </xf>
    <xf numFmtId="170" fontId="2" fillId="0" borderId="0" xfId="123" applyNumberFormat="1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3" fillId="0" borderId="21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170" fontId="9" fillId="0" borderId="19" xfId="174" applyNumberFormat="1" applyFont="1" applyBorder="1" applyAlignment="1">
      <alignment/>
      <protection/>
    </xf>
    <xf numFmtId="37" fontId="33" fillId="0" borderId="0" xfId="0" applyNumberFormat="1" applyFont="1" applyAlignment="1">
      <alignment/>
    </xf>
    <xf numFmtId="37" fontId="33" fillId="0" borderId="21" xfId="0" applyNumberFormat="1" applyFont="1" applyBorder="1" applyAlignment="1">
      <alignment/>
    </xf>
    <xf numFmtId="171" fontId="9" fillId="0" borderId="0" xfId="174" applyNumberFormat="1" applyFont="1" applyAlignment="1">
      <alignment/>
      <protection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7" fontId="32" fillId="0" borderId="0" xfId="0" applyNumberFormat="1" applyFont="1" applyAlignment="1">
      <alignment/>
    </xf>
    <xf numFmtId="0" fontId="33" fillId="0" borderId="23" xfId="0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21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0" xfId="0" applyFont="1" applyBorder="1" applyAlignment="1">
      <alignment/>
    </xf>
    <xf numFmtId="37" fontId="32" fillId="0" borderId="21" xfId="0" applyNumberFormat="1" applyFont="1" applyBorder="1" applyAlignment="1">
      <alignment/>
    </xf>
    <xf numFmtId="173" fontId="32" fillId="0" borderId="0" xfId="0" applyNumberFormat="1" applyFont="1" applyAlignment="1">
      <alignment/>
    </xf>
    <xf numFmtId="3" fontId="32" fillId="0" borderId="2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22" xfId="0" applyNumberFormat="1" applyFont="1" applyBorder="1" applyAlignment="1">
      <alignment/>
    </xf>
    <xf numFmtId="3" fontId="33" fillId="0" borderId="0" xfId="0" applyNumberFormat="1" applyFont="1" applyAlignment="1">
      <alignment horizontal="right"/>
    </xf>
    <xf numFmtId="0" fontId="3" fillId="0" borderId="20" xfId="174" applyFont="1" applyBorder="1">
      <alignment/>
      <protection/>
    </xf>
    <xf numFmtId="0" fontId="3" fillId="0" borderId="0" xfId="174" applyFont="1">
      <alignment/>
      <protection/>
    </xf>
    <xf numFmtId="0" fontId="24" fillId="0" borderId="0" xfId="0" applyFont="1" applyAlignment="1">
      <alignment/>
    </xf>
    <xf numFmtId="0" fontId="27" fillId="0" borderId="21" xfId="174" applyFont="1" applyBorder="1" applyAlignment="1">
      <alignment horizontal="center"/>
      <protection/>
    </xf>
    <xf numFmtId="0" fontId="9" fillId="0" borderId="21" xfId="174" applyFont="1" applyBorder="1">
      <alignment/>
      <protection/>
    </xf>
    <xf numFmtId="0" fontId="9" fillId="0" borderId="20" xfId="174" applyFont="1" applyBorder="1">
      <alignment/>
      <protection/>
    </xf>
    <xf numFmtId="0" fontId="27" fillId="0" borderId="22" xfId="174" applyFont="1" applyBorder="1" applyAlignment="1">
      <alignment horizontal="center"/>
      <protection/>
    </xf>
    <xf numFmtId="0" fontId="9" fillId="0" borderId="21" xfId="0" applyFont="1" applyBorder="1" applyAlignment="1">
      <alignment/>
    </xf>
    <xf numFmtId="3" fontId="33" fillId="0" borderId="0" xfId="0" applyNumberFormat="1" applyFont="1" applyBorder="1" applyAlignment="1">
      <alignment/>
    </xf>
    <xf numFmtId="3" fontId="33" fillId="0" borderId="20" xfId="0" applyNumberFormat="1" applyFont="1" applyBorder="1" applyAlignment="1">
      <alignment/>
    </xf>
    <xf numFmtId="37" fontId="33" fillId="0" borderId="20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0" fontId="7" fillId="0" borderId="20" xfId="169" applyFont="1" applyBorder="1" applyAlignment="1">
      <alignment horizontal="center"/>
      <protection/>
    </xf>
    <xf numFmtId="0" fontId="8" fillId="0" borderId="20" xfId="169" applyFont="1" applyBorder="1">
      <alignment/>
      <protection/>
    </xf>
    <xf numFmtId="3" fontId="32" fillId="0" borderId="0" xfId="0" applyNumberFormat="1" applyFont="1" applyBorder="1" applyAlignment="1">
      <alignment/>
    </xf>
    <xf numFmtId="0" fontId="8" fillId="0" borderId="20" xfId="174" applyNumberFormat="1" applyFont="1" applyBorder="1" applyAlignment="1" quotePrefix="1">
      <alignment horizontal="right"/>
      <protection/>
    </xf>
    <xf numFmtId="43" fontId="33" fillId="0" borderId="0" xfId="123" applyFont="1" applyAlignment="1">
      <alignment/>
    </xf>
    <xf numFmtId="0" fontId="2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32" fillId="0" borderId="0" xfId="183" applyFont="1" applyAlignment="1">
      <alignment/>
    </xf>
    <xf numFmtId="0" fontId="31" fillId="0" borderId="0" xfId="0" applyFont="1" applyAlignment="1">
      <alignment/>
    </xf>
    <xf numFmtId="0" fontId="9" fillId="0" borderId="0" xfId="169" applyFont="1" applyBorder="1" applyAlignment="1">
      <alignment horizontal="left"/>
      <protection/>
    </xf>
    <xf numFmtId="0" fontId="8" fillId="0" borderId="0" xfId="169" applyFont="1" applyBorder="1" applyAlignment="1">
      <alignment horizontal="left"/>
      <protection/>
    </xf>
    <xf numFmtId="0" fontId="5" fillId="0" borderId="0" xfId="169" applyFont="1" applyAlignment="1">
      <alignment horizontal="left"/>
      <protection/>
    </xf>
    <xf numFmtId="0" fontId="31" fillId="0" borderId="19" xfId="0" applyFont="1" applyBorder="1" applyAlignment="1">
      <alignment/>
    </xf>
    <xf numFmtId="0" fontId="5" fillId="0" borderId="0" xfId="0" applyFont="1" applyAlignment="1">
      <alignment horizontal="left"/>
    </xf>
  </cellXfs>
  <cellStyles count="18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2" xfId="125"/>
    <cellStyle name="Comma 2 2" xfId="126"/>
    <cellStyle name="Comma 2 3" xfId="127"/>
    <cellStyle name="Comma 2 4" xfId="128"/>
    <cellStyle name="Comma 3" xfId="129"/>
    <cellStyle name="Comma 5" xfId="130"/>
    <cellStyle name="Currency" xfId="131"/>
    <cellStyle name="Currency [0]" xfId="132"/>
    <cellStyle name="Explanatory Text" xfId="133"/>
    <cellStyle name="Explanatory Text 2" xfId="134"/>
    <cellStyle name="Explanatory Text 3" xfId="135"/>
    <cellStyle name="Explanatory Text 4" xfId="136"/>
    <cellStyle name="Good" xfId="137"/>
    <cellStyle name="Good 2" xfId="138"/>
    <cellStyle name="Good 3" xfId="139"/>
    <cellStyle name="Good 4" xfId="140"/>
    <cellStyle name="Heading 1" xfId="141"/>
    <cellStyle name="Heading 1 2" xfId="142"/>
    <cellStyle name="Heading 1 3" xfId="143"/>
    <cellStyle name="Heading 1 4" xfId="144"/>
    <cellStyle name="Heading 2" xfId="145"/>
    <cellStyle name="Heading 2 2" xfId="146"/>
    <cellStyle name="Heading 2 3" xfId="147"/>
    <cellStyle name="Heading 2 4" xfId="148"/>
    <cellStyle name="Heading 3" xfId="149"/>
    <cellStyle name="Heading 3 2" xfId="150"/>
    <cellStyle name="Heading 3 3" xfId="151"/>
    <cellStyle name="Heading 3 4" xfId="152"/>
    <cellStyle name="Heading 4" xfId="153"/>
    <cellStyle name="Heading 4 2" xfId="154"/>
    <cellStyle name="Heading 4 3" xfId="155"/>
    <cellStyle name="Heading 4 4" xfId="156"/>
    <cellStyle name="Input" xfId="157"/>
    <cellStyle name="Input 2" xfId="158"/>
    <cellStyle name="Input 3" xfId="159"/>
    <cellStyle name="Input 4" xfId="160"/>
    <cellStyle name="Linked Cell" xfId="161"/>
    <cellStyle name="Linked Cell 2" xfId="162"/>
    <cellStyle name="Linked Cell 3" xfId="163"/>
    <cellStyle name="Linked Cell 4" xfId="164"/>
    <cellStyle name="Neutral" xfId="165"/>
    <cellStyle name="Neutral 2" xfId="166"/>
    <cellStyle name="Neutral 3" xfId="167"/>
    <cellStyle name="Neutral 4" xfId="168"/>
    <cellStyle name="Normal 2" xfId="169"/>
    <cellStyle name="Normal 2 2" xfId="170"/>
    <cellStyle name="Normal 2 3" xfId="171"/>
    <cellStyle name="Normal 2 4" xfId="172"/>
    <cellStyle name="Normal 3" xfId="173"/>
    <cellStyle name="Normal 5" xfId="174"/>
    <cellStyle name="Note" xfId="175"/>
    <cellStyle name="Note 2" xfId="176"/>
    <cellStyle name="Note 3" xfId="177"/>
    <cellStyle name="Note 4" xfId="178"/>
    <cellStyle name="Output" xfId="179"/>
    <cellStyle name="Output 2" xfId="180"/>
    <cellStyle name="Output 3" xfId="181"/>
    <cellStyle name="Output 4" xfId="182"/>
    <cellStyle name="Percent" xfId="183"/>
    <cellStyle name="Percent 2" xfId="184"/>
    <cellStyle name="Title" xfId="185"/>
    <cellStyle name="Title 2" xfId="186"/>
    <cellStyle name="Title 3" xfId="187"/>
    <cellStyle name="Title 4" xfId="188"/>
    <cellStyle name="Total" xfId="189"/>
    <cellStyle name="Total 2" xfId="190"/>
    <cellStyle name="Total 3" xfId="191"/>
    <cellStyle name="Total 4" xfId="192"/>
    <cellStyle name="Warning Text" xfId="193"/>
    <cellStyle name="Warning Text 2" xfId="194"/>
    <cellStyle name="Warning Text 3" xfId="195"/>
    <cellStyle name="Warning Text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2.00390625" style="0" customWidth="1"/>
    <col min="2" max="2" width="1.421875" style="0" customWidth="1"/>
    <col min="3" max="3" width="23.140625" style="0" customWidth="1"/>
    <col min="4" max="4" width="15.421875" style="0" customWidth="1"/>
    <col min="5" max="5" width="0.13671875" style="0" hidden="1" customWidth="1"/>
    <col min="6" max="6" width="4.00390625" style="0" customWidth="1"/>
    <col min="7" max="7" width="0.13671875" style="0" customWidth="1"/>
    <col min="8" max="8" width="1.8515625" style="139" customWidth="1"/>
    <col min="9" max="9" width="17.7109375" style="0" customWidth="1"/>
    <col min="10" max="10" width="0.71875" style="0" hidden="1" customWidth="1"/>
    <col min="11" max="11" width="1.421875" style="139" customWidth="1"/>
    <col min="12" max="12" width="17.8515625" style="0" customWidth="1"/>
    <col min="15" max="15" width="19.00390625" style="0" bestFit="1" customWidth="1"/>
  </cols>
  <sheetData>
    <row r="1" spans="1:13" s="194" customFormat="1" ht="15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12"/>
    </row>
    <row r="2" spans="1:13" s="194" customFormat="1" ht="15" customHeight="1">
      <c r="A2" s="217" t="s">
        <v>87</v>
      </c>
      <c r="B2" s="217"/>
      <c r="C2" s="217"/>
      <c r="D2" s="217"/>
      <c r="E2" s="217"/>
      <c r="F2" s="217"/>
      <c r="G2" s="209"/>
      <c r="H2" s="208"/>
      <c r="I2" s="11"/>
      <c r="J2" s="12"/>
      <c r="K2" s="128"/>
      <c r="L2" s="11"/>
      <c r="M2" s="12"/>
    </row>
    <row r="3" spans="1:15" s="190" customFormat="1" ht="15" customHeight="1">
      <c r="A3" s="205" t="s">
        <v>98</v>
      </c>
      <c r="B3" s="206"/>
      <c r="C3" s="206"/>
      <c r="D3" s="206"/>
      <c r="E3" s="206"/>
      <c r="F3" s="206"/>
      <c r="G3" s="207"/>
      <c r="H3" s="208"/>
      <c r="I3" s="206"/>
      <c r="J3" s="207"/>
      <c r="K3" s="208"/>
      <c r="L3" s="206"/>
      <c r="M3" s="209"/>
      <c r="O3"/>
    </row>
    <row r="4" spans="1:13" s="40" customFormat="1" ht="15" customHeight="1">
      <c r="A4" s="203" t="s">
        <v>99</v>
      </c>
      <c r="B4" s="210"/>
      <c r="C4" s="203"/>
      <c r="D4" s="210"/>
      <c r="E4" s="210"/>
      <c r="F4" s="51"/>
      <c r="G4" s="51"/>
      <c r="H4" s="131"/>
      <c r="I4" s="204"/>
      <c r="J4" s="51"/>
      <c r="K4" s="131"/>
      <c r="L4" s="51"/>
      <c r="M4" s="50"/>
    </row>
    <row r="5" spans="1:13" s="40" customFormat="1" ht="15" customHeight="1">
      <c r="A5" s="203" t="s">
        <v>70</v>
      </c>
      <c r="B5" s="210"/>
      <c r="C5" s="203"/>
      <c r="D5" s="210"/>
      <c r="E5" s="210"/>
      <c r="F5" s="51"/>
      <c r="G5" s="51"/>
      <c r="H5" s="131"/>
      <c r="I5" s="204"/>
      <c r="J5" s="51"/>
      <c r="K5" s="131"/>
      <c r="L5" s="51"/>
      <c r="M5" s="50"/>
    </row>
    <row r="6" spans="1:13" ht="6" customHeight="1">
      <c r="A6" s="8"/>
      <c r="B6" s="10"/>
      <c r="C6" s="8"/>
      <c r="D6" s="10"/>
      <c r="E6" s="10"/>
      <c r="F6" s="6"/>
      <c r="G6" s="6"/>
      <c r="H6" s="129"/>
      <c r="I6" s="7"/>
      <c r="J6" s="6"/>
      <c r="K6" s="129"/>
      <c r="L6" s="6"/>
      <c r="M6" s="5"/>
    </row>
    <row r="7" spans="1:13" s="40" customFormat="1" ht="15">
      <c r="A7" s="219"/>
      <c r="B7" s="219"/>
      <c r="C7" s="219"/>
      <c r="D7" s="219"/>
      <c r="E7" s="219"/>
      <c r="F7" s="220"/>
      <c r="G7" s="220"/>
      <c r="H7" s="221"/>
      <c r="I7" s="222"/>
      <c r="J7" s="219"/>
      <c r="K7" s="223"/>
      <c r="L7" s="224"/>
      <c r="M7" s="211"/>
    </row>
    <row r="8" spans="1:13" ht="15" customHeight="1">
      <c r="A8" s="41"/>
      <c r="B8" s="41"/>
      <c r="C8" s="41"/>
      <c r="D8" s="41"/>
      <c r="E8" s="41"/>
      <c r="F8" s="43" t="s">
        <v>1</v>
      </c>
      <c r="G8" s="42"/>
      <c r="H8" s="159"/>
      <c r="I8" s="228">
        <v>2012</v>
      </c>
      <c r="J8" s="43"/>
      <c r="K8" s="130"/>
      <c r="L8" s="267">
        <v>2011</v>
      </c>
      <c r="M8" s="15"/>
    </row>
    <row r="9" spans="1:13" ht="20.25" customHeight="1">
      <c r="A9" s="172" t="s">
        <v>2</v>
      </c>
      <c r="B9" s="2"/>
      <c r="C9" s="2"/>
      <c r="D9" s="2"/>
      <c r="E9" s="2"/>
      <c r="F9" s="13"/>
      <c r="G9" s="14"/>
      <c r="H9" s="160"/>
      <c r="I9" s="229"/>
      <c r="J9" s="13"/>
      <c r="K9" s="131"/>
      <c r="L9" s="131"/>
      <c r="M9" s="15"/>
    </row>
    <row r="10" spans="1:13" ht="18" customHeight="1">
      <c r="A10" s="49" t="s">
        <v>3</v>
      </c>
      <c r="B10" s="4"/>
      <c r="C10" s="4"/>
      <c r="D10" s="4"/>
      <c r="E10" s="4"/>
      <c r="F10" s="9"/>
      <c r="G10" s="9"/>
      <c r="H10" s="161"/>
      <c r="I10" s="229"/>
      <c r="J10" s="4"/>
      <c r="K10" s="129"/>
      <c r="L10" s="225"/>
      <c r="M10" s="15"/>
    </row>
    <row r="11" spans="1:13" ht="15">
      <c r="A11" s="275" t="s">
        <v>94</v>
      </c>
      <c r="B11" s="275"/>
      <c r="C11" s="275"/>
      <c r="D11" s="13"/>
      <c r="E11" s="13"/>
      <c r="F11" s="125">
        <v>5</v>
      </c>
      <c r="G11" s="14"/>
      <c r="H11" s="135"/>
      <c r="I11" s="230">
        <v>4522342775</v>
      </c>
      <c r="J11" s="13"/>
      <c r="K11" s="131"/>
      <c r="L11" s="241">
        <v>4098112655</v>
      </c>
      <c r="M11" s="16"/>
    </row>
    <row r="12" spans="1:13" ht="15">
      <c r="A12" s="44" t="s">
        <v>106</v>
      </c>
      <c r="B12" s="44"/>
      <c r="C12" s="44"/>
      <c r="D12" s="13"/>
      <c r="E12" s="13"/>
      <c r="F12" s="125">
        <v>6</v>
      </c>
      <c r="G12" s="45"/>
      <c r="H12" s="136"/>
      <c r="I12" s="230">
        <v>1243891780</v>
      </c>
      <c r="J12" s="13"/>
      <c r="K12" s="131"/>
      <c r="L12" s="241">
        <v>1001613107</v>
      </c>
      <c r="M12" s="17"/>
    </row>
    <row r="13" spans="1:13" ht="15">
      <c r="A13" s="44" t="s">
        <v>4</v>
      </c>
      <c r="B13" s="44"/>
      <c r="C13" s="44"/>
      <c r="D13" s="13"/>
      <c r="E13" s="13"/>
      <c r="F13" s="125">
        <v>7</v>
      </c>
      <c r="G13" s="45"/>
      <c r="H13" s="136"/>
      <c r="I13" s="230">
        <v>43379432</v>
      </c>
      <c r="J13" s="13"/>
      <c r="K13" s="131"/>
      <c r="L13" s="241">
        <v>39361773</v>
      </c>
      <c r="M13" s="17"/>
    </row>
    <row r="14" spans="1:13" ht="15">
      <c r="A14" s="44" t="s">
        <v>5</v>
      </c>
      <c r="B14" s="44"/>
      <c r="C14" s="44"/>
      <c r="D14" s="13"/>
      <c r="E14" s="13"/>
      <c r="F14" s="125">
        <v>8</v>
      </c>
      <c r="G14" s="45"/>
      <c r="H14" s="136"/>
      <c r="I14" s="230">
        <v>671160850</v>
      </c>
      <c r="J14" s="13"/>
      <c r="K14" s="131"/>
      <c r="L14" s="241">
        <v>611032690</v>
      </c>
      <c r="M14" s="17"/>
    </row>
    <row r="15" spans="1:13" ht="15">
      <c r="A15" s="44" t="s">
        <v>6</v>
      </c>
      <c r="B15" s="44"/>
      <c r="C15" s="44"/>
      <c r="D15" s="13"/>
      <c r="E15" s="13"/>
      <c r="F15" s="125">
        <v>9</v>
      </c>
      <c r="G15" s="45"/>
      <c r="H15" s="136"/>
      <c r="I15" s="251">
        <v>126743082</v>
      </c>
      <c r="J15" s="13"/>
      <c r="K15" s="131"/>
      <c r="L15" s="241">
        <v>132304392</v>
      </c>
      <c r="M15" s="17"/>
    </row>
    <row r="16" spans="1:13" ht="15.75" customHeight="1">
      <c r="A16" s="68"/>
      <c r="B16" s="67" t="s">
        <v>7</v>
      </c>
      <c r="C16" s="68"/>
      <c r="D16" s="69"/>
      <c r="E16" s="69"/>
      <c r="F16" s="126"/>
      <c r="G16" s="71"/>
      <c r="H16" s="132"/>
      <c r="I16" s="231">
        <f>SUM(I11:I15)</f>
        <v>6607517919</v>
      </c>
      <c r="J16" s="69"/>
      <c r="K16" s="132"/>
      <c r="L16" s="242">
        <v>5882424617</v>
      </c>
      <c r="M16" s="18"/>
    </row>
    <row r="17" spans="1:13" ht="18" customHeight="1">
      <c r="A17" s="46" t="s">
        <v>8</v>
      </c>
      <c r="B17" s="44"/>
      <c r="C17" s="44"/>
      <c r="D17" s="13"/>
      <c r="E17" s="13"/>
      <c r="F17" s="125"/>
      <c r="G17" s="45"/>
      <c r="H17" s="136"/>
      <c r="I17" s="229"/>
      <c r="J17" s="13"/>
      <c r="K17" s="131"/>
      <c r="L17" s="84"/>
      <c r="M17" s="1"/>
    </row>
    <row r="18" spans="1:13" ht="15">
      <c r="A18" s="51" t="s">
        <v>107</v>
      </c>
      <c r="B18" s="51"/>
      <c r="C18" s="51"/>
      <c r="D18" s="13"/>
      <c r="E18" s="13"/>
      <c r="F18" s="125">
        <v>10</v>
      </c>
      <c r="G18" s="45"/>
      <c r="H18" s="136"/>
      <c r="I18" s="230">
        <v>95569305458</v>
      </c>
      <c r="J18" s="13"/>
      <c r="K18" s="131"/>
      <c r="L18" s="241">
        <v>96366623823</v>
      </c>
      <c r="M18" s="17"/>
    </row>
    <row r="19" spans="1:13" ht="15">
      <c r="A19" s="44" t="s">
        <v>9</v>
      </c>
      <c r="B19" s="44"/>
      <c r="C19" s="44"/>
      <c r="D19" s="13"/>
      <c r="E19" s="13"/>
      <c r="F19" s="125">
        <v>11</v>
      </c>
      <c r="G19" s="45"/>
      <c r="H19" s="136"/>
      <c r="I19" s="230">
        <v>551742509</v>
      </c>
      <c r="J19" s="13"/>
      <c r="K19" s="131"/>
      <c r="L19" s="241">
        <v>1059361868</v>
      </c>
      <c r="M19" s="17"/>
    </row>
    <row r="20" spans="1:13" ht="15">
      <c r="A20" s="44" t="s">
        <v>10</v>
      </c>
      <c r="B20" s="44"/>
      <c r="C20" s="44"/>
      <c r="D20" s="13"/>
      <c r="E20" s="13"/>
      <c r="F20" s="125">
        <v>12</v>
      </c>
      <c r="G20" s="45"/>
      <c r="H20" s="136"/>
      <c r="I20" s="230">
        <v>1437361680</v>
      </c>
      <c r="J20" s="13"/>
      <c r="K20" s="131"/>
      <c r="L20" s="241">
        <v>1121536951</v>
      </c>
      <c r="M20" s="17"/>
    </row>
    <row r="21" spans="1:13" ht="12.75" customHeight="1">
      <c r="A21" s="48" t="s">
        <v>11</v>
      </c>
      <c r="B21" s="44"/>
      <c r="C21" s="44"/>
      <c r="D21" s="13"/>
      <c r="E21" s="13"/>
      <c r="F21" s="125">
        <v>13</v>
      </c>
      <c r="G21" s="45"/>
      <c r="H21" s="136"/>
      <c r="I21" s="230">
        <v>337459602</v>
      </c>
      <c r="J21" s="13"/>
      <c r="K21" s="131"/>
      <c r="L21" s="241">
        <v>351676327</v>
      </c>
      <c r="M21" s="17"/>
    </row>
    <row r="22" spans="1:13" ht="15.75" customHeight="1">
      <c r="A22" s="68"/>
      <c r="B22" s="67" t="s">
        <v>12</v>
      </c>
      <c r="C22" s="68"/>
      <c r="D22" s="69"/>
      <c r="E22" s="69"/>
      <c r="F22" s="126"/>
      <c r="G22" s="71"/>
      <c r="H22" s="162"/>
      <c r="I22" s="231">
        <f>SUM(I18:I21)</f>
        <v>97895869249</v>
      </c>
      <c r="J22" s="69"/>
      <c r="K22" s="133"/>
      <c r="L22" s="242">
        <v>98899198969</v>
      </c>
      <c r="M22" s="18"/>
    </row>
    <row r="23" spans="1:13" ht="25.5" customHeight="1" thickBot="1">
      <c r="A23" s="72"/>
      <c r="B23" s="72"/>
      <c r="C23" s="72"/>
      <c r="D23" s="73"/>
      <c r="E23" s="73"/>
      <c r="F23" s="127"/>
      <c r="G23" s="75"/>
      <c r="H23" s="163"/>
      <c r="I23" s="232">
        <f>+I16+I22</f>
        <v>104503387168</v>
      </c>
      <c r="J23" s="73"/>
      <c r="K23" s="134"/>
      <c r="L23" s="243">
        <v>104781623586</v>
      </c>
      <c r="M23" s="18"/>
    </row>
    <row r="24" spans="1:13" ht="20.25" customHeight="1" thickTop="1">
      <c r="A24" s="46" t="s">
        <v>13</v>
      </c>
      <c r="B24" s="44"/>
      <c r="C24" s="44"/>
      <c r="D24" s="44"/>
      <c r="E24" s="44"/>
      <c r="F24" s="125"/>
      <c r="G24" s="45"/>
      <c r="H24" s="136"/>
      <c r="I24" s="229"/>
      <c r="J24" s="45"/>
      <c r="K24" s="136"/>
      <c r="L24" s="84"/>
      <c r="M24" s="1"/>
    </row>
    <row r="25" spans="1:13" ht="18" customHeight="1">
      <c r="A25" s="49" t="s">
        <v>14</v>
      </c>
      <c r="B25" s="46"/>
      <c r="C25" s="46"/>
      <c r="D25" s="46"/>
      <c r="E25" s="46"/>
      <c r="F25" s="125"/>
      <c r="G25" s="47"/>
      <c r="H25" s="164"/>
      <c r="I25" s="229"/>
      <c r="J25" s="46"/>
      <c r="K25" s="135"/>
      <c r="L25" s="84"/>
      <c r="M25" s="3"/>
    </row>
    <row r="26" spans="1:13" ht="15">
      <c r="A26" s="50" t="s">
        <v>15</v>
      </c>
      <c r="B26" s="44"/>
      <c r="C26" s="44"/>
      <c r="D26" s="44"/>
      <c r="E26" s="44"/>
      <c r="F26" s="125">
        <v>14</v>
      </c>
      <c r="G26" s="45"/>
      <c r="H26" s="165"/>
      <c r="I26" s="230">
        <v>1748402515</v>
      </c>
      <c r="J26" s="45"/>
      <c r="K26" s="136"/>
      <c r="L26" s="241">
        <v>2975291612</v>
      </c>
      <c r="M26" s="17"/>
    </row>
    <row r="27" spans="1:13" ht="15">
      <c r="A27" s="44" t="s">
        <v>16</v>
      </c>
      <c r="B27" s="44"/>
      <c r="C27" s="44"/>
      <c r="D27" s="13"/>
      <c r="E27" s="44"/>
      <c r="F27" s="125">
        <v>15</v>
      </c>
      <c r="G27" s="45"/>
      <c r="H27" s="136"/>
      <c r="I27" s="230">
        <v>692170164</v>
      </c>
      <c r="J27" s="45"/>
      <c r="K27" s="136"/>
      <c r="L27" s="241">
        <v>589045901</v>
      </c>
      <c r="M27" s="17"/>
    </row>
    <row r="28" spans="1:13" ht="15">
      <c r="A28" s="50" t="s">
        <v>17</v>
      </c>
      <c r="B28" s="44"/>
      <c r="C28" s="44"/>
      <c r="D28" s="13"/>
      <c r="E28" s="44"/>
      <c r="F28" s="125">
        <v>16</v>
      </c>
      <c r="G28" s="45"/>
      <c r="H28" s="136"/>
      <c r="I28" s="230">
        <v>475553984</v>
      </c>
      <c r="J28" s="45"/>
      <c r="K28" s="136"/>
      <c r="L28" s="241">
        <v>846463438</v>
      </c>
      <c r="M28" s="17"/>
    </row>
    <row r="29" spans="1:13" ht="15">
      <c r="A29" s="51" t="s">
        <v>18</v>
      </c>
      <c r="B29" s="51"/>
      <c r="C29" s="44"/>
      <c r="D29" s="13"/>
      <c r="E29" s="44"/>
      <c r="F29" s="125">
        <v>17</v>
      </c>
      <c r="G29" s="45"/>
      <c r="H29" s="136"/>
      <c r="I29" s="230">
        <v>511975623</v>
      </c>
      <c r="J29" s="45"/>
      <c r="K29" s="136"/>
      <c r="L29" s="241">
        <v>534764421</v>
      </c>
      <c r="M29" s="17"/>
    </row>
    <row r="30" spans="1:13" ht="15.75" customHeight="1">
      <c r="A30" s="68"/>
      <c r="B30" s="77" t="s">
        <v>19</v>
      </c>
      <c r="C30" s="78"/>
      <c r="D30" s="69"/>
      <c r="E30" s="68"/>
      <c r="F30" s="126"/>
      <c r="G30" s="71"/>
      <c r="H30" s="162"/>
      <c r="I30" s="231">
        <f>SUM(I26:I29)</f>
        <v>3428102286</v>
      </c>
      <c r="J30" s="68"/>
      <c r="K30" s="133"/>
      <c r="L30" s="242">
        <v>4945565372</v>
      </c>
      <c r="M30" s="18"/>
    </row>
    <row r="31" spans="1:13" ht="18" customHeight="1">
      <c r="A31" s="274" t="s">
        <v>20</v>
      </c>
      <c r="B31" s="274"/>
      <c r="C31" s="274"/>
      <c r="D31" s="13"/>
      <c r="E31" s="44"/>
      <c r="F31" s="125"/>
      <c r="G31" s="45"/>
      <c r="H31" s="136"/>
      <c r="I31" s="230"/>
      <c r="J31" s="45"/>
      <c r="K31" s="136"/>
      <c r="L31" s="84"/>
      <c r="M31" s="1"/>
    </row>
    <row r="32" spans="1:13" ht="15">
      <c r="A32" s="44" t="s">
        <v>21</v>
      </c>
      <c r="B32" s="45"/>
      <c r="C32" s="44"/>
      <c r="D32" s="13"/>
      <c r="E32" s="44"/>
      <c r="F32" s="125">
        <v>18</v>
      </c>
      <c r="G32" s="45"/>
      <c r="H32" s="136"/>
      <c r="I32" s="230">
        <v>6197227222</v>
      </c>
      <c r="J32" s="45"/>
      <c r="K32" s="136"/>
      <c r="L32" s="241">
        <v>7859022444</v>
      </c>
      <c r="M32" s="17"/>
    </row>
    <row r="33" spans="1:13" ht="15">
      <c r="A33" s="44" t="s">
        <v>22</v>
      </c>
      <c r="B33" s="45"/>
      <c r="C33" s="44"/>
      <c r="D33" s="13"/>
      <c r="E33" s="44"/>
      <c r="F33" s="125">
        <v>19</v>
      </c>
      <c r="G33" s="45"/>
      <c r="H33" s="136"/>
      <c r="I33" s="230">
        <v>875000000</v>
      </c>
      <c r="J33" s="45"/>
      <c r="K33" s="136"/>
      <c r="L33" s="241">
        <v>1000000000</v>
      </c>
      <c r="M33" s="17"/>
    </row>
    <row r="34" spans="1:13" ht="15">
      <c r="A34" s="44" t="s">
        <v>23</v>
      </c>
      <c r="B34" s="45"/>
      <c r="C34" s="44"/>
      <c r="D34" s="13"/>
      <c r="E34" s="44"/>
      <c r="F34" s="125">
        <v>20</v>
      </c>
      <c r="G34" s="45"/>
      <c r="H34" s="136"/>
      <c r="I34" s="230">
        <v>2000000000</v>
      </c>
      <c r="J34" s="45"/>
      <c r="K34" s="136"/>
      <c r="L34" s="241">
        <v>2000000000</v>
      </c>
      <c r="M34" s="17"/>
    </row>
    <row r="35" spans="1:13" ht="15">
      <c r="A35" s="44" t="s">
        <v>24</v>
      </c>
      <c r="B35" s="45"/>
      <c r="C35" s="44"/>
      <c r="D35" s="13"/>
      <c r="E35" s="44"/>
      <c r="F35" s="125">
        <v>21</v>
      </c>
      <c r="G35" s="45"/>
      <c r="H35" s="136"/>
      <c r="I35" s="230">
        <v>430115053</v>
      </c>
      <c r="J35" s="45"/>
      <c r="K35" s="136"/>
      <c r="L35" s="241">
        <v>482294498</v>
      </c>
      <c r="M35" s="17"/>
    </row>
    <row r="36" spans="1:13" ht="15">
      <c r="A36" s="44" t="s">
        <v>26</v>
      </c>
      <c r="B36" s="45"/>
      <c r="C36" s="44"/>
      <c r="D36" s="13"/>
      <c r="E36" s="44"/>
      <c r="F36" s="264">
        <v>22</v>
      </c>
      <c r="G36" s="265"/>
      <c r="H36" s="130"/>
      <c r="I36" s="230">
        <v>398891481</v>
      </c>
      <c r="J36" s="45"/>
      <c r="K36" s="136"/>
      <c r="L36" s="241">
        <v>360323003</v>
      </c>
      <c r="M36" s="17"/>
    </row>
    <row r="37" spans="1:15" ht="15.75" customHeight="1">
      <c r="A37" s="68"/>
      <c r="B37" s="77" t="s">
        <v>25</v>
      </c>
      <c r="C37" s="78"/>
      <c r="D37" s="69"/>
      <c r="E37" s="68"/>
      <c r="F37" s="70"/>
      <c r="G37" s="71"/>
      <c r="H37" s="162"/>
      <c r="I37" s="231">
        <f>SUM(I32:I36)</f>
        <v>9901233756</v>
      </c>
      <c r="J37" s="68"/>
      <c r="K37" s="133"/>
      <c r="L37" s="242">
        <f>SUM(L32:L36)</f>
        <v>11701639945</v>
      </c>
      <c r="M37" s="18"/>
      <c r="O37" s="237"/>
    </row>
    <row r="38" spans="1:13" ht="20.25" customHeight="1">
      <c r="A38" s="274" t="s">
        <v>108</v>
      </c>
      <c r="B38" s="274"/>
      <c r="C38" s="274"/>
      <c r="D38" s="13"/>
      <c r="E38" s="265"/>
      <c r="F38" s="38"/>
      <c r="G38" s="44"/>
      <c r="H38" s="131"/>
      <c r="I38" s="260">
        <f>+I30+I37</f>
        <v>13329336042</v>
      </c>
      <c r="J38" s="44"/>
      <c r="K38" s="131"/>
      <c r="L38" s="266">
        <f>+L30+L37</f>
        <v>16647205317</v>
      </c>
      <c r="M38" s="18"/>
    </row>
    <row r="39" spans="1:13" ht="20.25" customHeight="1">
      <c r="A39" s="79" t="s">
        <v>27</v>
      </c>
      <c r="B39" s="79"/>
      <c r="C39" s="79"/>
      <c r="D39" s="79"/>
      <c r="E39" s="79"/>
      <c r="F39" s="80"/>
      <c r="G39" s="81"/>
      <c r="H39" s="166"/>
      <c r="I39" s="261">
        <v>91174051126</v>
      </c>
      <c r="J39" s="79"/>
      <c r="K39" s="137"/>
      <c r="L39" s="248">
        <v>88134418269</v>
      </c>
      <c r="M39" s="3"/>
    </row>
    <row r="40" spans="1:15" ht="25.5" customHeight="1" thickBot="1">
      <c r="A40" s="72"/>
      <c r="B40" s="72"/>
      <c r="C40" s="72"/>
      <c r="D40" s="72"/>
      <c r="E40" s="72"/>
      <c r="F40" s="74"/>
      <c r="G40" s="75"/>
      <c r="H40" s="163"/>
      <c r="I40" s="230">
        <f>SUM(I38:I39)</f>
        <v>104503387168</v>
      </c>
      <c r="J40" s="76">
        <f>+J30+J37+J38+J39</f>
        <v>0</v>
      </c>
      <c r="K40" s="76"/>
      <c r="L40" s="241">
        <v>104781623586</v>
      </c>
      <c r="M40" s="18"/>
      <c r="O40" s="215"/>
    </row>
    <row r="41" spans="1:13" ht="16.5" thickBot="1" thickTop="1">
      <c r="A41" s="98"/>
      <c r="B41" s="98"/>
      <c r="C41" s="98"/>
      <c r="D41" s="98"/>
      <c r="E41" s="98"/>
      <c r="F41" s="99"/>
      <c r="G41" s="100"/>
      <c r="H41" s="167"/>
      <c r="I41" s="101"/>
      <c r="J41" s="98"/>
      <c r="K41" s="138"/>
      <c r="L41" s="102"/>
      <c r="M41" s="18"/>
    </row>
    <row r="42" ht="15">
      <c r="A42" s="273" t="s">
        <v>58</v>
      </c>
    </row>
    <row r="46" ht="15.75">
      <c r="L46" s="179">
        <v>3</v>
      </c>
    </row>
  </sheetData>
  <sheetProtection password="F5DC" sheet="1" objects="1" scenarios="1" selectLockedCells="1" selectUnlockedCells="1"/>
  <mergeCells count="4">
    <mergeCell ref="A31:C31"/>
    <mergeCell ref="A38:C38"/>
    <mergeCell ref="A11:C11"/>
    <mergeCell ref="A1:L1"/>
  </mergeCells>
  <printOptions/>
  <pageMargins left="1.3" right="0.5" top="0.5" bottom="0.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5.00390625" style="0" customWidth="1"/>
    <col min="2" max="2" width="4.140625" style="0" customWidth="1"/>
    <col min="3" max="3" width="2.140625" style="0" hidden="1" customWidth="1"/>
    <col min="4" max="4" width="1.1484375" style="0" customWidth="1"/>
    <col min="5" max="5" width="15.421875" style="0" customWidth="1"/>
    <col min="6" max="6" width="16.7109375" style="0" customWidth="1"/>
    <col min="7" max="7" width="15.421875" style="0" customWidth="1"/>
  </cols>
  <sheetData>
    <row r="1" spans="1:6" s="194" customFormat="1" ht="15" customHeight="1">
      <c r="A1" s="216" t="s">
        <v>0</v>
      </c>
      <c r="B1" s="198"/>
      <c r="C1" s="199"/>
      <c r="D1" s="199"/>
      <c r="E1" s="200"/>
      <c r="F1" s="197"/>
    </row>
    <row r="2" spans="1:6" s="194" customFormat="1" ht="15" customHeight="1">
      <c r="A2" s="22" t="s">
        <v>88</v>
      </c>
      <c r="B2" s="198"/>
      <c r="C2" s="199"/>
      <c r="D2" s="199"/>
      <c r="E2" s="200"/>
      <c r="F2" s="197"/>
    </row>
    <row r="3" spans="1:6" s="190" customFormat="1" ht="15" customHeight="1">
      <c r="A3" s="22" t="s">
        <v>100</v>
      </c>
      <c r="B3" s="24"/>
      <c r="C3" s="25"/>
      <c r="D3" s="25"/>
      <c r="E3" s="26"/>
      <c r="F3" s="22"/>
    </row>
    <row r="4" spans="1:6" s="40" customFormat="1" ht="15" customHeight="1">
      <c r="A4" s="188" t="s">
        <v>109</v>
      </c>
      <c r="B4" s="188"/>
      <c r="C4" s="188"/>
      <c r="D4" s="188"/>
      <c r="E4" s="188"/>
      <c r="F4" s="236"/>
    </row>
    <row r="5" spans="1:6" s="40" customFormat="1" ht="15" customHeight="1">
      <c r="A5" s="188" t="s">
        <v>70</v>
      </c>
      <c r="B5" s="201"/>
      <c r="C5" s="140"/>
      <c r="D5" s="140"/>
      <c r="E5" s="202"/>
      <c r="F5" s="140"/>
    </row>
    <row r="6" spans="1:6" ht="9" customHeight="1" thickBot="1">
      <c r="A6" s="21"/>
      <c r="B6" s="19"/>
      <c r="C6" s="20"/>
      <c r="D6" s="20"/>
      <c r="E6" s="27"/>
      <c r="F6" s="20"/>
    </row>
    <row r="7" spans="1:6" ht="15">
      <c r="A7" s="170"/>
      <c r="B7" s="171"/>
      <c r="C7" s="170"/>
      <c r="D7" s="170"/>
      <c r="E7" s="233"/>
      <c r="F7" s="218"/>
    </row>
    <row r="8" spans="1:6" ht="15" customHeight="1">
      <c r="A8" s="168"/>
      <c r="B8" s="169" t="s">
        <v>1</v>
      </c>
      <c r="C8" s="252"/>
      <c r="D8" s="252"/>
      <c r="E8" s="228">
        <v>2012</v>
      </c>
      <c r="F8" s="245">
        <v>2011</v>
      </c>
    </row>
    <row r="9" spans="1:6" ht="25.5" customHeight="1">
      <c r="A9" s="82" t="s">
        <v>28</v>
      </c>
      <c r="B9" s="28"/>
      <c r="C9" s="253"/>
      <c r="D9" s="253"/>
      <c r="E9" s="254"/>
      <c r="F9" s="84"/>
    </row>
    <row r="10" spans="1:7" ht="15">
      <c r="A10" s="52" t="s">
        <v>29</v>
      </c>
      <c r="B10" s="53">
        <v>27</v>
      </c>
      <c r="C10" s="82"/>
      <c r="D10" s="82"/>
      <c r="E10" s="230">
        <v>2175641108</v>
      </c>
      <c r="F10" s="241">
        <v>2097142504</v>
      </c>
      <c r="G10" s="85"/>
    </row>
    <row r="11" spans="1:7" ht="15">
      <c r="A11" s="52" t="s">
        <v>30</v>
      </c>
      <c r="B11" s="53">
        <v>28</v>
      </c>
      <c r="C11" s="82"/>
      <c r="D11" s="82"/>
      <c r="E11" s="230">
        <v>4360242672</v>
      </c>
      <c r="F11" s="241">
        <v>3905717619</v>
      </c>
      <c r="G11" s="85"/>
    </row>
    <row r="12" spans="1:7" ht="15">
      <c r="A12" s="52" t="s">
        <v>31</v>
      </c>
      <c r="B12" s="53">
        <v>29</v>
      </c>
      <c r="C12" s="82"/>
      <c r="D12" s="82"/>
      <c r="E12" s="230">
        <v>781159543</v>
      </c>
      <c r="F12" s="241">
        <v>736178651</v>
      </c>
      <c r="G12" s="85"/>
    </row>
    <row r="13" spans="1:7" ht="15">
      <c r="A13" s="52" t="s">
        <v>32</v>
      </c>
      <c r="B13" s="53">
        <v>30</v>
      </c>
      <c r="C13" s="82"/>
      <c r="D13" s="82"/>
      <c r="E13" s="230">
        <v>482633505</v>
      </c>
      <c r="F13" s="241">
        <v>467333635</v>
      </c>
      <c r="G13" s="85"/>
    </row>
    <row r="14" spans="1:7" ht="15">
      <c r="A14" s="52" t="s">
        <v>33</v>
      </c>
      <c r="B14" s="53">
        <v>31</v>
      </c>
      <c r="C14" s="82"/>
      <c r="D14" s="82"/>
      <c r="E14" s="230">
        <v>392259532</v>
      </c>
      <c r="F14" s="241">
        <v>302558515</v>
      </c>
      <c r="G14" s="85"/>
    </row>
    <row r="15" spans="1:6" ht="15">
      <c r="A15" s="52" t="s">
        <v>34</v>
      </c>
      <c r="B15" s="53">
        <v>32</v>
      </c>
      <c r="C15" s="82"/>
      <c r="D15" s="82"/>
      <c r="E15" s="230">
        <v>309746690</v>
      </c>
      <c r="F15" s="241">
        <v>301426854</v>
      </c>
    </row>
    <row r="16" spans="1:6" ht="15">
      <c r="A16" s="52" t="s">
        <v>35</v>
      </c>
      <c r="B16" s="53">
        <v>33</v>
      </c>
      <c r="C16" s="82"/>
      <c r="D16" s="82"/>
      <c r="E16" s="230">
        <v>147838098</v>
      </c>
      <c r="F16" s="241">
        <v>137683775</v>
      </c>
    </row>
    <row r="17" spans="1:6" ht="15">
      <c r="A17" s="52" t="s">
        <v>36</v>
      </c>
      <c r="B17" s="53">
        <v>34</v>
      </c>
      <c r="C17" s="82"/>
      <c r="D17" s="82"/>
      <c r="E17" s="230">
        <v>16955507</v>
      </c>
      <c r="F17" s="241">
        <v>16315538</v>
      </c>
    </row>
    <row r="18" spans="1:6" ht="15">
      <c r="A18" s="52" t="s">
        <v>61</v>
      </c>
      <c r="B18" s="53">
        <v>35</v>
      </c>
      <c r="C18" s="82"/>
      <c r="D18" s="82"/>
      <c r="E18" s="230">
        <v>34376400</v>
      </c>
      <c r="F18" s="241">
        <v>32222596</v>
      </c>
    </row>
    <row r="19" spans="1:6" ht="15">
      <c r="A19" s="52" t="s">
        <v>37</v>
      </c>
      <c r="B19" s="53">
        <v>36</v>
      </c>
      <c r="C19" s="82"/>
      <c r="D19" s="82"/>
      <c r="E19" s="230">
        <v>210795</v>
      </c>
      <c r="F19" s="241">
        <v>1882666</v>
      </c>
    </row>
    <row r="20" spans="1:6" ht="15">
      <c r="A20" s="52" t="s">
        <v>38</v>
      </c>
      <c r="B20" s="53">
        <v>37</v>
      </c>
      <c r="C20" s="82"/>
      <c r="D20" s="82"/>
      <c r="E20" s="261">
        <v>423297087</v>
      </c>
      <c r="F20" s="241">
        <v>361439002</v>
      </c>
    </row>
    <row r="21" spans="1:7" ht="20.25" customHeight="1">
      <c r="A21" s="105"/>
      <c r="B21" s="106"/>
      <c r="C21" s="256"/>
      <c r="D21" s="256"/>
      <c r="E21" s="231">
        <f>SUM(E10:E20)</f>
        <v>9124360937</v>
      </c>
      <c r="F21" s="242">
        <v>8359901355</v>
      </c>
      <c r="G21" s="85"/>
    </row>
    <row r="22" spans="1:7" ht="25.5" customHeight="1">
      <c r="A22" s="23" t="s">
        <v>39</v>
      </c>
      <c r="B22" s="52"/>
      <c r="C22" s="82"/>
      <c r="D22" s="82"/>
      <c r="E22" s="229"/>
      <c r="F22" s="84"/>
      <c r="G22" s="227"/>
    </row>
    <row r="23" spans="1:7" ht="15">
      <c r="A23" s="56" t="s">
        <v>40</v>
      </c>
      <c r="B23" s="53">
        <v>38</v>
      </c>
      <c r="C23" s="82"/>
      <c r="D23" s="82"/>
      <c r="E23" s="230">
        <v>1285046020</v>
      </c>
      <c r="F23" s="241">
        <v>1442563971</v>
      </c>
      <c r="G23" s="227"/>
    </row>
    <row r="24" spans="1:6" ht="15">
      <c r="A24" s="56" t="s">
        <v>41</v>
      </c>
      <c r="B24" s="53">
        <v>39</v>
      </c>
      <c r="C24" s="82"/>
      <c r="D24" s="82"/>
      <c r="E24" s="261">
        <v>4564317612</v>
      </c>
      <c r="F24" s="241">
        <v>4208764548</v>
      </c>
    </row>
    <row r="25" spans="1:6" ht="20.25" customHeight="1">
      <c r="A25" s="107"/>
      <c r="B25" s="105"/>
      <c r="C25" s="256"/>
      <c r="D25" s="256"/>
      <c r="E25" s="231">
        <f>SUM(E23:E24)</f>
        <v>5849363632</v>
      </c>
      <c r="F25" s="242">
        <v>5651328519</v>
      </c>
    </row>
    <row r="26" spans="1:6" ht="26.25" customHeight="1">
      <c r="A26" s="173" t="s">
        <v>71</v>
      </c>
      <c r="B26" s="55"/>
      <c r="C26" s="257"/>
      <c r="D26" s="257"/>
      <c r="E26" s="231">
        <v>3274997305</v>
      </c>
      <c r="F26" s="242">
        <v>2708572836</v>
      </c>
    </row>
    <row r="27" spans="1:6" ht="25.5" customHeight="1">
      <c r="A27" s="82" t="s">
        <v>112</v>
      </c>
      <c r="B27" s="53"/>
      <c r="C27" s="82"/>
      <c r="D27" s="82"/>
      <c r="E27" s="229"/>
      <c r="F27" s="84"/>
    </row>
    <row r="28" spans="1:6" ht="15">
      <c r="A28" s="52" t="s">
        <v>44</v>
      </c>
      <c r="B28" s="53">
        <v>40</v>
      </c>
      <c r="C28" s="82"/>
      <c r="D28" s="82"/>
      <c r="E28" s="230">
        <v>150121548</v>
      </c>
      <c r="F28" s="241">
        <v>138285471</v>
      </c>
    </row>
    <row r="29" spans="1:6" ht="15">
      <c r="A29" s="52" t="s">
        <v>45</v>
      </c>
      <c r="B29" s="53">
        <v>41</v>
      </c>
      <c r="C29" s="82"/>
      <c r="D29" s="82"/>
      <c r="E29" s="230">
        <v>23375372</v>
      </c>
      <c r="F29" s="241">
        <v>25727022</v>
      </c>
    </row>
    <row r="30" spans="1:6" ht="15">
      <c r="A30" s="52" t="s">
        <v>89</v>
      </c>
      <c r="B30" s="53">
        <v>42</v>
      </c>
      <c r="C30" s="82"/>
      <c r="D30" s="82"/>
      <c r="E30" s="230">
        <v>1184536982</v>
      </c>
      <c r="F30" s="239">
        <v>-407595204</v>
      </c>
    </row>
    <row r="31" spans="1:6" ht="15">
      <c r="A31" s="52" t="s">
        <v>42</v>
      </c>
      <c r="B31" s="53">
        <v>43</v>
      </c>
      <c r="C31" s="82"/>
      <c r="D31" s="82"/>
      <c r="E31" s="234">
        <v>-400012843</v>
      </c>
      <c r="F31" s="239">
        <v>-544780290</v>
      </c>
    </row>
    <row r="32" spans="1:6" ht="15">
      <c r="A32" s="52" t="s">
        <v>110</v>
      </c>
      <c r="B32" s="53"/>
      <c r="C32" s="82"/>
      <c r="D32" s="82"/>
      <c r="E32" s="262">
        <v>-14441745</v>
      </c>
      <c r="F32" s="239">
        <v>-135458</v>
      </c>
    </row>
    <row r="33" spans="1:6" ht="20.25" customHeight="1">
      <c r="A33" s="105"/>
      <c r="B33" s="255"/>
      <c r="C33" s="256"/>
      <c r="D33" s="256"/>
      <c r="E33" s="231">
        <f>SUM(E28:E32)</f>
        <v>943579314</v>
      </c>
      <c r="F33" s="246">
        <v>-788498459</v>
      </c>
    </row>
    <row r="34" spans="1:6" ht="25.5" customHeight="1">
      <c r="A34" s="82" t="s">
        <v>43</v>
      </c>
      <c r="B34" s="57"/>
      <c r="C34" s="82"/>
      <c r="D34" s="82"/>
      <c r="E34" s="230">
        <f>+E26+E33</f>
        <v>4218576619</v>
      </c>
      <c r="F34" s="241">
        <v>1920074377</v>
      </c>
    </row>
    <row r="35" spans="1:6" ht="23.25" customHeight="1">
      <c r="A35" s="173" t="s">
        <v>73</v>
      </c>
      <c r="B35" s="55">
        <v>44</v>
      </c>
      <c r="C35" s="257"/>
      <c r="D35" s="257"/>
      <c r="E35" s="261">
        <v>1060556199</v>
      </c>
      <c r="F35" s="241">
        <v>770139564</v>
      </c>
    </row>
    <row r="36" spans="1:6" ht="25.5" customHeight="1" thickBot="1">
      <c r="A36" s="83" t="s">
        <v>72</v>
      </c>
      <c r="B36" s="258"/>
      <c r="C36" s="83"/>
      <c r="D36" s="83"/>
      <c r="E36" s="263">
        <f>+E34-E35</f>
        <v>3158020420</v>
      </c>
      <c r="F36" s="243">
        <v>1149934813</v>
      </c>
    </row>
    <row r="37" spans="1:6" ht="16.5" thickBot="1" thickTop="1">
      <c r="A37" s="52"/>
      <c r="B37" s="57"/>
      <c r="C37" s="52"/>
      <c r="D37" s="52"/>
      <c r="E37" s="54"/>
      <c r="F37" s="52"/>
    </row>
    <row r="38" spans="1:6" ht="15">
      <c r="A38" s="29" t="s">
        <v>58</v>
      </c>
      <c r="B38" s="58"/>
      <c r="C38" s="58"/>
      <c r="D38" s="58"/>
      <c r="E38" s="58"/>
      <c r="F38" s="58"/>
    </row>
    <row r="39" spans="1:5" ht="15">
      <c r="A39" s="213"/>
      <c r="B39" s="40"/>
      <c r="C39" s="40"/>
      <c r="D39" s="40"/>
      <c r="E39" s="40"/>
    </row>
    <row r="43" ht="15.75">
      <c r="F43" s="179">
        <v>4</v>
      </c>
    </row>
  </sheetData>
  <sheetProtection password="F5DC" sheet="1" objects="1" scenarios="1" selectLockedCells="1" selectUnlockedCells="1"/>
  <printOptions/>
  <pageMargins left="1.3" right="0.5" top="0.5" bottom="0.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22.8515625" style="0" customWidth="1"/>
    <col min="2" max="2" width="21.57421875" style="0" customWidth="1"/>
    <col min="3" max="3" width="4.140625" style="0" customWidth="1"/>
    <col min="4" max="4" width="0.9921875" style="139" customWidth="1"/>
    <col min="5" max="5" width="16.7109375" style="0" customWidth="1"/>
    <col min="6" max="6" width="1.7109375" style="139" hidden="1" customWidth="1"/>
    <col min="7" max="7" width="18.140625" style="0" bestFit="1" customWidth="1"/>
    <col min="8" max="8" width="18.00390625" style="0" customWidth="1"/>
    <col min="11" max="11" width="19.00390625" style="0" bestFit="1" customWidth="1"/>
  </cols>
  <sheetData>
    <row r="1" spans="1:12" s="194" customFormat="1" ht="15" customHeight="1">
      <c r="A1" s="276" t="s">
        <v>0</v>
      </c>
      <c r="B1" s="276"/>
      <c r="C1" s="276"/>
      <c r="D1" s="276"/>
      <c r="E1" s="276"/>
      <c r="F1" s="276"/>
      <c r="G1" s="276"/>
      <c r="H1" s="217"/>
      <c r="I1" s="217"/>
      <c r="J1" s="217"/>
      <c r="K1" s="217"/>
      <c r="L1" s="217"/>
    </row>
    <row r="2" spans="1:12" s="194" customFormat="1" ht="15" customHeight="1">
      <c r="A2" s="217" t="s">
        <v>95</v>
      </c>
      <c r="B2" s="217"/>
      <c r="C2" s="217"/>
      <c r="D2" s="217"/>
      <c r="E2" s="11"/>
      <c r="F2" s="11"/>
      <c r="G2" s="12"/>
      <c r="H2" s="128"/>
      <c r="I2" s="11"/>
      <c r="J2" s="12"/>
      <c r="K2" s="128"/>
      <c r="L2" s="11"/>
    </row>
    <row r="3" spans="1:7" s="190" customFormat="1" ht="15" customHeight="1">
      <c r="A3" s="238" t="s">
        <v>100</v>
      </c>
      <c r="B3" s="191"/>
      <c r="C3" s="191"/>
      <c r="D3" s="192"/>
      <c r="E3" s="195"/>
      <c r="F3" s="193"/>
      <c r="G3" s="196"/>
    </row>
    <row r="4" spans="1:7" s="190" customFormat="1" ht="15" customHeight="1">
      <c r="A4" s="226" t="s">
        <v>101</v>
      </c>
      <c r="B4" s="189"/>
      <c r="C4" s="189"/>
      <c r="D4" s="145"/>
      <c r="E4" s="174"/>
      <c r="F4" s="152"/>
      <c r="G4" s="61"/>
    </row>
    <row r="5" spans="1:7" s="40" customFormat="1" ht="15" customHeight="1">
      <c r="A5" s="188" t="s">
        <v>70</v>
      </c>
      <c r="B5" s="189"/>
      <c r="C5" s="189"/>
      <c r="D5" s="145"/>
      <c r="E5" s="174"/>
      <c r="F5" s="152"/>
      <c r="G5" s="61"/>
    </row>
    <row r="6" spans="1:7" ht="9" customHeight="1" thickBot="1">
      <c r="A6" s="30"/>
      <c r="B6" s="30"/>
      <c r="C6" s="31"/>
      <c r="D6" s="141"/>
      <c r="E6" s="32"/>
      <c r="F6" s="149"/>
      <c r="G6" s="33"/>
    </row>
    <row r="7" spans="1:7" ht="15">
      <c r="A7" s="34"/>
      <c r="B7" s="34"/>
      <c r="C7" s="35"/>
      <c r="D7" s="142"/>
      <c r="E7" s="35"/>
      <c r="F7" s="150"/>
      <c r="G7" s="212"/>
    </row>
    <row r="8" spans="1:7" ht="15" customHeight="1">
      <c r="A8" s="36"/>
      <c r="B8" s="36"/>
      <c r="C8" s="37" t="s">
        <v>1</v>
      </c>
      <c r="D8" s="143"/>
      <c r="E8" s="228">
        <v>2012</v>
      </c>
      <c r="F8" s="151"/>
      <c r="G8" s="245">
        <v>2011</v>
      </c>
    </row>
    <row r="9" spans="1:7" ht="30.75" customHeight="1">
      <c r="A9" s="259" t="s">
        <v>46</v>
      </c>
      <c r="B9" s="269"/>
      <c r="C9" s="270">
        <v>23</v>
      </c>
      <c r="D9" s="271"/>
      <c r="E9" s="231">
        <v>4312337376</v>
      </c>
      <c r="F9" s="154"/>
      <c r="G9" s="242">
        <v>4312337376</v>
      </c>
    </row>
    <row r="10" spans="1:8" ht="30.75" customHeight="1">
      <c r="A10" s="59" t="s">
        <v>111</v>
      </c>
      <c r="B10" s="39"/>
      <c r="C10" s="63">
        <v>24</v>
      </c>
      <c r="D10" s="108"/>
      <c r="E10" s="254"/>
      <c r="F10" s="153"/>
      <c r="G10" s="84"/>
      <c r="H10" s="40"/>
    </row>
    <row r="11" spans="1:8" ht="15">
      <c r="A11" s="60" t="s">
        <v>67</v>
      </c>
      <c r="B11" s="60"/>
      <c r="C11" s="60"/>
      <c r="D11" s="144"/>
      <c r="E11" s="260">
        <v>892838614</v>
      </c>
      <c r="F11" s="153"/>
      <c r="G11" s="241">
        <v>845423631</v>
      </c>
      <c r="H11" s="40"/>
    </row>
    <row r="12" spans="1:8" ht="15">
      <c r="A12" s="62" t="s">
        <v>97</v>
      </c>
      <c r="B12" s="61"/>
      <c r="C12" s="62" t="s">
        <v>62</v>
      </c>
      <c r="D12" s="144"/>
      <c r="F12" s="153"/>
      <c r="G12" s="84"/>
      <c r="H12" s="40"/>
    </row>
    <row r="13" spans="1:8" ht="15">
      <c r="A13" s="62" t="s">
        <v>115</v>
      </c>
      <c r="B13" s="61"/>
      <c r="C13" s="62"/>
      <c r="D13" s="144"/>
      <c r="E13" s="268">
        <v>0</v>
      </c>
      <c r="F13" s="153"/>
      <c r="G13" s="241">
        <v>47227028</v>
      </c>
      <c r="H13" s="40"/>
    </row>
    <row r="14" spans="1:8" ht="15">
      <c r="A14" s="62" t="s">
        <v>96</v>
      </c>
      <c r="B14" s="61"/>
      <c r="C14" s="62"/>
      <c r="D14" s="144"/>
      <c r="E14" s="268">
        <v>0</v>
      </c>
      <c r="F14" s="153"/>
      <c r="G14" s="241">
        <v>187955</v>
      </c>
      <c r="H14" s="40"/>
    </row>
    <row r="15" spans="1:10" ht="20.25" customHeight="1">
      <c r="A15" s="65" t="s">
        <v>68</v>
      </c>
      <c r="B15" s="65"/>
      <c r="C15" s="65"/>
      <c r="D15" s="146"/>
      <c r="E15" s="231">
        <v>892838614</v>
      </c>
      <c r="F15" s="154"/>
      <c r="G15" s="242">
        <f>SUM(G11:G14)</f>
        <v>892838614</v>
      </c>
      <c r="H15" s="40"/>
      <c r="J15" s="38"/>
    </row>
    <row r="16" spans="1:11" ht="30.75" customHeight="1">
      <c r="A16" s="59" t="s">
        <v>47</v>
      </c>
      <c r="B16" s="60"/>
      <c r="C16" s="63">
        <v>25</v>
      </c>
      <c r="D16" s="144"/>
      <c r="E16" s="229"/>
      <c r="F16" s="153"/>
      <c r="G16" s="84"/>
      <c r="H16" s="40"/>
      <c r="K16" s="214"/>
    </row>
    <row r="17" spans="1:11" ht="15">
      <c r="A17" s="60" t="s">
        <v>74</v>
      </c>
      <c r="B17" s="60"/>
      <c r="C17" s="59"/>
      <c r="D17" s="144"/>
      <c r="E17" s="230">
        <v>66559868425</v>
      </c>
      <c r="F17" s="153"/>
      <c r="G17" s="241">
        <v>57634892497</v>
      </c>
      <c r="H17" s="40"/>
      <c r="K17" s="214"/>
    </row>
    <row r="18" spans="1:11" ht="15">
      <c r="A18" s="60" t="s">
        <v>48</v>
      </c>
      <c r="B18" s="60"/>
      <c r="C18" s="59"/>
      <c r="D18" s="144"/>
      <c r="E18" s="234">
        <v>-115798639</v>
      </c>
      <c r="F18" s="153"/>
      <c r="G18" s="241">
        <v>8924975928</v>
      </c>
      <c r="H18" s="40"/>
      <c r="K18" s="214"/>
    </row>
    <row r="19" spans="1:11" ht="20.25" customHeight="1">
      <c r="A19" s="65" t="s">
        <v>68</v>
      </c>
      <c r="B19" s="65"/>
      <c r="C19" s="259"/>
      <c r="D19" s="146"/>
      <c r="E19" s="231">
        <f>+E17+E18</f>
        <v>66444069786</v>
      </c>
      <c r="F19" s="154"/>
      <c r="G19" s="242">
        <v>66559868425</v>
      </c>
      <c r="H19" s="40"/>
      <c r="K19" s="214"/>
    </row>
    <row r="20" spans="1:8" ht="30.75" customHeight="1">
      <c r="A20" s="174" t="s">
        <v>49</v>
      </c>
      <c r="B20" s="61"/>
      <c r="C20" s="64">
        <v>26</v>
      </c>
      <c r="D20" s="144"/>
      <c r="E20" s="229"/>
      <c r="F20" s="153"/>
      <c r="G20" s="84"/>
      <c r="H20" s="40"/>
    </row>
    <row r="21" spans="1:11" ht="15">
      <c r="A21" s="61" t="s">
        <v>74</v>
      </c>
      <c r="B21" s="61"/>
      <c r="C21" s="61"/>
      <c r="D21" s="144"/>
      <c r="E21" s="230">
        <v>16369373854</v>
      </c>
      <c r="F21" s="153"/>
      <c r="G21" s="241">
        <v>16157045150</v>
      </c>
      <c r="H21" s="40"/>
      <c r="K21" s="230"/>
    </row>
    <row r="22" spans="1:11" ht="15">
      <c r="A22" s="61" t="s">
        <v>69</v>
      </c>
      <c r="B22" s="61"/>
      <c r="C22" s="61"/>
      <c r="D22" s="144"/>
      <c r="E22" s="230">
        <v>814436983</v>
      </c>
      <c r="F22" s="153"/>
      <c r="G22" s="241">
        <v>91047796</v>
      </c>
      <c r="H22" s="40"/>
      <c r="K22" s="230"/>
    </row>
    <row r="23" spans="1:11" ht="15">
      <c r="A23" s="61" t="s">
        <v>75</v>
      </c>
      <c r="B23" s="61"/>
      <c r="C23" s="61"/>
      <c r="D23" s="144"/>
      <c r="E23" s="230">
        <v>3158020420</v>
      </c>
      <c r="F23" s="153"/>
      <c r="G23" s="241">
        <v>1149934813</v>
      </c>
      <c r="H23" s="40"/>
      <c r="K23" s="230"/>
    </row>
    <row r="24" spans="1:11" ht="15">
      <c r="A24" s="61" t="s">
        <v>50</v>
      </c>
      <c r="B24" s="61"/>
      <c r="C24" s="61"/>
      <c r="D24" s="144"/>
      <c r="E24" s="234">
        <v>-817025907</v>
      </c>
      <c r="F24" s="153"/>
      <c r="G24" s="239">
        <v>-518851214</v>
      </c>
      <c r="H24" s="40"/>
      <c r="K24" s="234"/>
    </row>
    <row r="25" spans="1:11" ht="15">
      <c r="A25" s="61" t="s">
        <v>51</v>
      </c>
      <c r="B25" s="61"/>
      <c r="C25" s="61"/>
      <c r="D25" s="144"/>
      <c r="E25" s="268">
        <v>0</v>
      </c>
      <c r="F25" s="153"/>
      <c r="G25" s="239">
        <v>-509802691</v>
      </c>
      <c r="H25" s="40"/>
      <c r="K25" s="234"/>
    </row>
    <row r="26" spans="1:11" ht="20.25" customHeight="1">
      <c r="A26" s="123" t="s">
        <v>68</v>
      </c>
      <c r="B26" s="65"/>
      <c r="C26" s="65"/>
      <c r="D26" s="146"/>
      <c r="E26" s="231">
        <f>SUM(E21:E24)</f>
        <v>19524805350</v>
      </c>
      <c r="F26" s="154"/>
      <c r="G26" s="242">
        <v>16369373854</v>
      </c>
      <c r="H26" s="40"/>
      <c r="K26" s="237"/>
    </row>
    <row r="27" spans="1:8" ht="30.75" customHeight="1" thickBot="1">
      <c r="A27" s="175" t="s">
        <v>52</v>
      </c>
      <c r="B27" s="66"/>
      <c r="C27" s="66"/>
      <c r="D27" s="147"/>
      <c r="E27" s="230">
        <f>+E9+E15+E19+E26</f>
        <v>91174051126</v>
      </c>
      <c r="F27" s="155"/>
      <c r="G27" s="241">
        <v>88134418269</v>
      </c>
      <c r="H27" s="40"/>
    </row>
    <row r="28" spans="1:8" ht="16.5" thickBot="1" thickTop="1">
      <c r="A28" s="103"/>
      <c r="B28" s="103"/>
      <c r="C28" s="103"/>
      <c r="D28" s="148"/>
      <c r="E28" s="104"/>
      <c r="F28" s="156"/>
      <c r="G28" s="104"/>
      <c r="H28" s="40"/>
    </row>
    <row r="29" spans="1:8" ht="15">
      <c r="A29" s="277" t="s">
        <v>58</v>
      </c>
      <c r="B29" s="277"/>
      <c r="C29" s="277"/>
      <c r="D29" s="277"/>
      <c r="E29" s="277"/>
      <c r="F29" s="157"/>
      <c r="G29" s="40"/>
      <c r="H29" s="40"/>
    </row>
    <row r="38" ht="15">
      <c r="G38" s="213"/>
    </row>
    <row r="43" ht="15.75">
      <c r="G43" s="179">
        <v>5</v>
      </c>
    </row>
  </sheetData>
  <sheetProtection password="F5DC" sheet="1" objects="1" scenarios="1" selectLockedCells="1" selectUnlockedCells="1"/>
  <mergeCells count="2">
    <mergeCell ref="A29:E29"/>
    <mergeCell ref="A1:G1"/>
  </mergeCells>
  <printOptions/>
  <pageMargins left="1.3" right="0.5" top="0.5" bottom="0.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="85" zoomScaleNormal="85" zoomScalePageLayoutView="0" workbookViewId="0" topLeftCell="A1">
      <selection activeCell="A1" sqref="A1:F1"/>
    </sheetView>
  </sheetViews>
  <sheetFormatPr defaultColWidth="17.28125" defaultRowHeight="15"/>
  <cols>
    <col min="1" max="1" width="17.28125" style="84" customWidth="1"/>
    <col min="2" max="2" width="27.7109375" style="84" customWidth="1"/>
    <col min="3" max="3" width="4.8515625" style="117" customWidth="1"/>
    <col min="4" max="4" width="17.28125" style="84" customWidth="1"/>
    <col min="5" max="5" width="2.28125" style="110" customWidth="1"/>
    <col min="6" max="6" width="17.140625" style="84" customWidth="1"/>
    <col min="7" max="16384" width="17.28125" style="84" customWidth="1"/>
  </cols>
  <sheetData>
    <row r="1" spans="1:6" s="184" customFormat="1" ht="15" customHeight="1">
      <c r="A1" s="278" t="s">
        <v>0</v>
      </c>
      <c r="B1" s="278"/>
      <c r="C1" s="278"/>
      <c r="D1" s="278"/>
      <c r="E1" s="278"/>
      <c r="F1" s="278"/>
    </row>
    <row r="2" spans="1:6" s="184" customFormat="1" ht="15" customHeight="1">
      <c r="A2" s="180" t="s">
        <v>53</v>
      </c>
      <c r="B2" s="181"/>
      <c r="C2" s="186"/>
      <c r="D2" s="185"/>
      <c r="E2" s="187"/>
      <c r="F2" s="124"/>
    </row>
    <row r="3" spans="1:6" s="179" customFormat="1" ht="15" customHeight="1">
      <c r="A3" s="180" t="s">
        <v>100</v>
      </c>
      <c r="B3" s="181"/>
      <c r="C3" s="182"/>
      <c r="D3" s="181"/>
      <c r="E3" s="183"/>
      <c r="F3" s="180"/>
    </row>
    <row r="4" spans="1:6" ht="15" customHeight="1">
      <c r="A4" s="23" t="s">
        <v>101</v>
      </c>
      <c r="B4" s="39"/>
      <c r="C4" s="111"/>
      <c r="D4" s="39"/>
      <c r="E4" s="108"/>
      <c r="F4" s="86"/>
    </row>
    <row r="5" spans="1:6" ht="15" customHeight="1">
      <c r="A5" s="188" t="s">
        <v>70</v>
      </c>
      <c r="B5" s="39"/>
      <c r="C5" s="111"/>
      <c r="D5" s="39"/>
      <c r="E5" s="108"/>
      <c r="F5" s="86"/>
    </row>
    <row r="6" spans="1:6" ht="9" customHeight="1" thickBot="1">
      <c r="A6" s="39"/>
      <c r="B6" s="39"/>
      <c r="C6" s="111"/>
      <c r="D6" s="177"/>
      <c r="E6" s="108"/>
      <c r="F6" s="178"/>
    </row>
    <row r="7" spans="1:6" ht="15" customHeight="1">
      <c r="A7" s="87"/>
      <c r="B7" s="87"/>
      <c r="C7" s="112"/>
      <c r="D7" s="240">
        <v>2012</v>
      </c>
      <c r="E7" s="109"/>
      <c r="F7" s="244">
        <v>2011</v>
      </c>
    </row>
    <row r="8" spans="1:5" ht="24.75" customHeight="1">
      <c r="A8" s="86" t="s">
        <v>54</v>
      </c>
      <c r="B8" s="39"/>
      <c r="C8" s="111"/>
      <c r="E8" s="118"/>
    </row>
    <row r="9" spans="1:6" ht="15">
      <c r="A9" s="39" t="s">
        <v>76</v>
      </c>
      <c r="B9" s="39"/>
      <c r="C9" s="111"/>
      <c r="D9" s="230">
        <v>9747519117</v>
      </c>
      <c r="E9" s="90"/>
      <c r="F9" s="241">
        <v>8030189705</v>
      </c>
    </row>
    <row r="10" spans="1:6" ht="15">
      <c r="A10" s="39" t="s">
        <v>78</v>
      </c>
      <c r="B10" s="39"/>
      <c r="C10" s="111"/>
      <c r="D10" s="230">
        <v>446672459</v>
      </c>
      <c r="E10" s="90"/>
      <c r="F10" s="241">
        <v>387166022</v>
      </c>
    </row>
    <row r="11" spans="1:6" ht="15">
      <c r="A11" s="39" t="s">
        <v>77</v>
      </c>
      <c r="B11" s="39"/>
      <c r="C11" s="111"/>
      <c r="D11" s="230">
        <v>150121548</v>
      </c>
      <c r="E11" s="90"/>
      <c r="F11" s="241">
        <v>138285471</v>
      </c>
    </row>
    <row r="12" spans="1:6" ht="15">
      <c r="A12" s="39" t="s">
        <v>102</v>
      </c>
      <c r="B12" s="39"/>
      <c r="C12" s="111"/>
      <c r="D12" s="230">
        <v>22685911</v>
      </c>
      <c r="E12" s="90"/>
      <c r="F12" s="239">
        <v>-36416499</v>
      </c>
    </row>
    <row r="13" spans="1:6" ht="15">
      <c r="A13" s="39" t="s">
        <v>105</v>
      </c>
      <c r="B13" s="39"/>
      <c r="C13" s="111"/>
      <c r="D13" s="230">
        <v>4355348</v>
      </c>
      <c r="E13" s="84"/>
      <c r="F13" s="241">
        <v>96883</v>
      </c>
    </row>
    <row r="14" spans="1:6" ht="15">
      <c r="A14" s="39" t="s">
        <v>103</v>
      </c>
      <c r="B14" s="39"/>
      <c r="C14" s="111"/>
      <c r="D14" s="230">
        <v>87171859</v>
      </c>
      <c r="E14" s="90"/>
      <c r="F14" s="241">
        <v>434869645</v>
      </c>
    </row>
    <row r="15" spans="1:5" ht="15">
      <c r="A15" s="39" t="s">
        <v>104</v>
      </c>
      <c r="B15" s="39"/>
      <c r="C15" s="111"/>
      <c r="D15" s="229"/>
      <c r="E15" s="90"/>
    </row>
    <row r="16" spans="1:6" ht="15">
      <c r="A16" s="176" t="s">
        <v>91</v>
      </c>
      <c r="B16" s="39"/>
      <c r="C16" s="111"/>
      <c r="D16" s="230">
        <v>38568478</v>
      </c>
      <c r="E16" s="90"/>
      <c r="F16" s="241">
        <v>247290131</v>
      </c>
    </row>
    <row r="17" spans="1:6" ht="15">
      <c r="A17" s="39" t="s">
        <v>79</v>
      </c>
      <c r="B17" s="39"/>
      <c r="C17" s="111"/>
      <c r="D17" s="234">
        <v>-6342948046</v>
      </c>
      <c r="E17" s="90"/>
      <c r="F17" s="239">
        <v>-5017989975</v>
      </c>
    </row>
    <row r="18" spans="1:6" ht="15">
      <c r="A18" s="39" t="s">
        <v>80</v>
      </c>
      <c r="B18" s="39"/>
      <c r="C18" s="111"/>
      <c r="D18" s="234">
        <v>-459979187</v>
      </c>
      <c r="E18" s="90"/>
      <c r="F18" s="239">
        <v>-525739103</v>
      </c>
    </row>
    <row r="19" spans="1:6" ht="18" customHeight="1">
      <c r="A19" s="91" t="s">
        <v>81</v>
      </c>
      <c r="B19" s="91"/>
      <c r="C19" s="113"/>
      <c r="D19" s="231">
        <f>SUM(D9:D18)</f>
        <v>3694167487</v>
      </c>
      <c r="E19" s="119"/>
      <c r="F19" s="242">
        <v>3657752280</v>
      </c>
    </row>
    <row r="20" spans="1:5" ht="24.75" customHeight="1">
      <c r="A20" s="86" t="s">
        <v>55</v>
      </c>
      <c r="B20" s="39"/>
      <c r="C20" s="111"/>
      <c r="D20" s="229"/>
      <c r="E20" s="90"/>
    </row>
    <row r="21" spans="1:6" ht="15">
      <c r="A21" s="39" t="s">
        <v>90</v>
      </c>
      <c r="B21" s="39"/>
      <c r="C21" s="111"/>
      <c r="D21" s="230">
        <v>194369011</v>
      </c>
      <c r="E21" s="90"/>
      <c r="F21" s="241">
        <v>828234696</v>
      </c>
    </row>
    <row r="22" spans="1:6" ht="15">
      <c r="A22" s="39" t="s">
        <v>82</v>
      </c>
      <c r="B22" s="39"/>
      <c r="C22" s="111"/>
      <c r="D22" s="234">
        <v>-1044332691</v>
      </c>
      <c r="E22" s="90"/>
      <c r="F22" s="239">
        <v>-1725209340</v>
      </c>
    </row>
    <row r="23" spans="1:5" ht="15">
      <c r="A23" s="39" t="s">
        <v>92</v>
      </c>
      <c r="B23" s="39"/>
      <c r="C23" s="111"/>
      <c r="D23" s="229"/>
      <c r="E23" s="84"/>
    </row>
    <row r="24" spans="1:6" ht="15">
      <c r="A24" s="176" t="s">
        <v>93</v>
      </c>
      <c r="B24" s="39"/>
      <c r="C24" s="111"/>
      <c r="D24" s="234">
        <v>-67566828</v>
      </c>
      <c r="E24" s="90"/>
      <c r="F24" s="239">
        <v>-11404385</v>
      </c>
    </row>
    <row r="25" spans="1:6" ht="18" customHeight="1">
      <c r="A25" s="91" t="s">
        <v>83</v>
      </c>
      <c r="B25" s="91"/>
      <c r="C25" s="113"/>
      <c r="D25" s="235">
        <f>SUM(D21:D24)</f>
        <v>-917530508</v>
      </c>
      <c r="E25" s="119"/>
      <c r="F25" s="246">
        <v>-908379029</v>
      </c>
    </row>
    <row r="26" spans="1:6" ht="24.75" customHeight="1">
      <c r="A26" s="86" t="s">
        <v>56</v>
      </c>
      <c r="B26" s="39"/>
      <c r="C26" s="111"/>
      <c r="D26" s="229"/>
      <c r="E26" s="90"/>
      <c r="F26" s="247"/>
    </row>
    <row r="27" spans="1:6" ht="15">
      <c r="A27" s="39" t="s">
        <v>59</v>
      </c>
      <c r="B27" s="39"/>
      <c r="C27" s="111"/>
      <c r="D27" s="268">
        <v>0</v>
      </c>
      <c r="E27" s="90"/>
      <c r="F27" s="239">
        <v>500000000</v>
      </c>
    </row>
    <row r="28" spans="1:6" ht="15">
      <c r="A28" s="39" t="s">
        <v>84</v>
      </c>
      <c r="B28" s="39"/>
      <c r="C28" s="111"/>
      <c r="D28" s="234">
        <v>-971463438</v>
      </c>
      <c r="E28" s="90"/>
      <c r="F28" s="239">
        <v>-788167167</v>
      </c>
    </row>
    <row r="29" spans="1:6" ht="15">
      <c r="A29" s="39" t="s">
        <v>85</v>
      </c>
      <c r="B29" s="39"/>
      <c r="C29" s="111"/>
      <c r="D29" s="234">
        <v>-1326828599</v>
      </c>
      <c r="E29" s="90"/>
      <c r="F29" s="239">
        <v>-961289797</v>
      </c>
    </row>
    <row r="30" spans="1:6" ht="15">
      <c r="A30" s="39" t="s">
        <v>86</v>
      </c>
      <c r="B30" s="39"/>
      <c r="C30" s="111"/>
      <c r="D30" s="234">
        <v>-55819078</v>
      </c>
      <c r="E30" s="90"/>
      <c r="F30" s="239">
        <v>-4355661</v>
      </c>
    </row>
    <row r="31" spans="1:8" ht="18" customHeight="1">
      <c r="A31" s="91" t="s">
        <v>57</v>
      </c>
      <c r="B31" s="91"/>
      <c r="C31" s="113"/>
      <c r="D31" s="235">
        <f>SUM(D28:D30)</f>
        <v>-2354111115</v>
      </c>
      <c r="E31" s="119"/>
      <c r="F31" s="246">
        <v>-1253812625</v>
      </c>
      <c r="H31" s="272"/>
    </row>
    <row r="32" spans="1:4" ht="24.75" customHeight="1">
      <c r="A32" s="86" t="s">
        <v>65</v>
      </c>
      <c r="B32" s="39"/>
      <c r="C32" s="111"/>
      <c r="D32" s="229"/>
    </row>
    <row r="33" spans="1:6" ht="15">
      <c r="A33" s="92" t="s">
        <v>66</v>
      </c>
      <c r="B33" s="92"/>
      <c r="C33" s="114"/>
      <c r="D33" s="261">
        <v>1704256</v>
      </c>
      <c r="E33" s="120"/>
      <c r="F33" s="248">
        <v>40176</v>
      </c>
    </row>
    <row r="34" spans="1:7" ht="24.75" customHeight="1">
      <c r="A34" s="86" t="s">
        <v>63</v>
      </c>
      <c r="B34" s="39"/>
      <c r="C34" s="111"/>
      <c r="D34" s="229"/>
      <c r="E34" s="90"/>
      <c r="G34" s="239"/>
    </row>
    <row r="35" spans="1:6" ht="15">
      <c r="A35" s="86" t="s">
        <v>64</v>
      </c>
      <c r="B35" s="39"/>
      <c r="C35" s="111"/>
      <c r="D35" s="230">
        <f>+D19+D25+D31+D33</f>
        <v>424230120</v>
      </c>
      <c r="E35" s="90"/>
      <c r="F35" s="241">
        <v>1495600802</v>
      </c>
    </row>
    <row r="36" spans="1:5" ht="24.75" customHeight="1">
      <c r="A36" s="86" t="s">
        <v>60</v>
      </c>
      <c r="B36" s="39"/>
      <c r="C36" s="111"/>
      <c r="D36" s="229"/>
      <c r="E36" s="90"/>
    </row>
    <row r="37" spans="1:6" ht="15">
      <c r="A37" s="93" t="s">
        <v>114</v>
      </c>
      <c r="B37" s="92"/>
      <c r="C37" s="114"/>
      <c r="D37" s="261">
        <v>4098112655</v>
      </c>
      <c r="E37" s="120"/>
      <c r="F37" s="248">
        <v>2602511853</v>
      </c>
    </row>
    <row r="38" spans="1:6" ht="24.75" customHeight="1">
      <c r="A38" s="86" t="s">
        <v>60</v>
      </c>
      <c r="B38" s="39"/>
      <c r="C38" s="111"/>
      <c r="D38" s="229"/>
      <c r="E38" s="90"/>
      <c r="F38" s="249"/>
    </row>
    <row r="39" spans="1:6" ht="15.75" thickBot="1">
      <c r="A39" s="94" t="s">
        <v>113</v>
      </c>
      <c r="B39" s="95"/>
      <c r="C39" s="115"/>
      <c r="D39" s="263">
        <f>+D35+D37</f>
        <v>4522342775</v>
      </c>
      <c r="E39" s="121"/>
      <c r="F39" s="250">
        <v>4098112655</v>
      </c>
    </row>
    <row r="40" spans="1:5" ht="16.5" thickBot="1" thickTop="1">
      <c r="A40" s="86"/>
      <c r="B40" s="39"/>
      <c r="C40" s="111"/>
      <c r="D40" s="89"/>
      <c r="E40" s="90"/>
    </row>
    <row r="41" spans="1:6" ht="15">
      <c r="A41" s="158" t="s">
        <v>58</v>
      </c>
      <c r="B41" s="96"/>
      <c r="C41" s="116"/>
      <c r="D41" s="97"/>
      <c r="E41" s="122"/>
      <c r="F41" s="97"/>
    </row>
    <row r="42" spans="1:5" ht="15">
      <c r="A42" s="39"/>
      <c r="D42" s="88"/>
      <c r="E42" s="90"/>
    </row>
    <row r="43" spans="1:5" ht="15">
      <c r="A43" s="39"/>
      <c r="D43" s="88"/>
      <c r="E43" s="90"/>
    </row>
    <row r="44" ht="15">
      <c r="F44" s="40"/>
    </row>
    <row r="46" ht="15.75">
      <c r="F46" s="179">
        <v>6</v>
      </c>
    </row>
  </sheetData>
  <sheetProtection password="F5DC" sheet="1" objects="1" scenarios="1" selectLockedCells="1" selectUnlockedCells="1"/>
  <mergeCells count="1">
    <mergeCell ref="A1:F1"/>
  </mergeCells>
  <printOptions/>
  <pageMargins left="1.3" right="0.5" top="0.5" bottom="0.5" header="0.3" footer="0.3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 - Philippine Ports Authority</dc:creator>
  <cp:keywords/>
  <dc:description/>
  <cp:lastModifiedBy>COA</cp:lastModifiedBy>
  <cp:lastPrinted>2013-08-16T10:06:30Z</cp:lastPrinted>
  <dcterms:created xsi:type="dcterms:W3CDTF">2011-06-07T01:35:50Z</dcterms:created>
  <dcterms:modified xsi:type="dcterms:W3CDTF">2013-09-06T06:45:48Z</dcterms:modified>
  <cp:category/>
  <cp:version/>
  <cp:contentType/>
  <cp:contentStatus/>
</cp:coreProperties>
</file>