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2019 PMO BATANGAS\2019 Q4 - website copy\C. CARGO STATISTICS SUMMARY\"/>
    </mc:Choice>
  </mc:AlternateContent>
  <xr:revisionPtr revIDLastSave="0" documentId="13_ncr:1_{4E8F2339-C4F9-45FA-8753-D7F8979E5D0D}" xr6:coauthVersionLast="47" xr6:coauthVersionMax="47" xr10:uidLastSave="{00000000-0000-0000-0000-000000000000}"/>
  <bookViews>
    <workbookView xWindow="-108" yWindow="-108" windowWidth="23256" windowHeight="12576" xr2:uid="{4F16D96E-4954-4F16-A1E4-F4D856343023}"/>
  </bookViews>
  <sheets>
    <sheet name="sum-cargo" sheetId="1" r:id="rId1"/>
    <sheet name="cargo" sheetId="2" r:id="rId2"/>
  </sheets>
  <externalReferences>
    <externalReference r:id="rId3"/>
  </externalReferences>
  <definedNames>
    <definedName name="_xlnm.Print_Area" localSheetId="1">cargo!$A$1:$DR$428</definedName>
    <definedName name="_xlnm.Print_Area" localSheetId="0">'sum-cargo'!$A$1:$AL$427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6" i="2" l="1"/>
  <c r="A425" i="2"/>
  <c r="A424" i="2"/>
  <c r="A423" i="2"/>
  <c r="DK418" i="2"/>
  <c r="DJ418" i="2"/>
  <c r="DI418" i="2" s="1"/>
  <c r="DH418" i="2"/>
  <c r="DG418" i="2"/>
  <c r="DF418" i="2" s="1"/>
  <c r="DB418" i="2"/>
  <c r="CY418" i="2"/>
  <c r="CX418" i="2" s="1"/>
  <c r="CU418" i="2"/>
  <c r="CR418" i="2"/>
  <c r="CQ418" i="2"/>
  <c r="CN418" i="2"/>
  <c r="CJ418" i="2" s="1"/>
  <c r="CK418" i="2"/>
  <c r="CI418" i="2"/>
  <c r="CH418" i="2"/>
  <c r="CG418" i="2" s="1"/>
  <c r="CF418" i="2"/>
  <c r="CE418" i="2"/>
  <c r="CD418" i="2" s="1"/>
  <c r="CC418" i="2" s="1"/>
  <c r="BZ418" i="2"/>
  <c r="BW418" i="2"/>
  <c r="BV418" i="2" s="1"/>
  <c r="BS418" i="2"/>
  <c r="BP418" i="2"/>
  <c r="BO418" i="2" s="1"/>
  <c r="BL418" i="2"/>
  <c r="BI418" i="2"/>
  <c r="BH418" i="2"/>
  <c r="BG418" i="2"/>
  <c r="BF418" i="2"/>
  <c r="BE418" i="2"/>
  <c r="BD418" i="2"/>
  <c r="BC418" i="2"/>
  <c r="BB418" i="2"/>
  <c r="BA418" i="2" s="1"/>
  <c r="AX418" i="2"/>
  <c r="AU418" i="2"/>
  <c r="AT418" i="2" s="1"/>
  <c r="AQ418" i="2"/>
  <c r="AN418" i="2"/>
  <c r="AM418" i="2" s="1"/>
  <c r="AJ418" i="2"/>
  <c r="AG418" i="2"/>
  <c r="AF418" i="2" s="1"/>
  <c r="AE418" i="2"/>
  <c r="DR418" i="2" s="1"/>
  <c r="AD418" i="2"/>
  <c r="AB418" i="2"/>
  <c r="DO418" i="2" s="1"/>
  <c r="AA418" i="2"/>
  <c r="Z418" i="2" s="1"/>
  <c r="V418" i="2"/>
  <c r="S418" i="2"/>
  <c r="R418" i="2" s="1"/>
  <c r="O418" i="2"/>
  <c r="L418" i="2"/>
  <c r="K418" i="2"/>
  <c r="H418" i="2"/>
  <c r="D418" i="2" s="1"/>
  <c r="E418" i="2"/>
  <c r="DK417" i="2"/>
  <c r="DJ417" i="2"/>
  <c r="DI417" i="2" s="1"/>
  <c r="DH417" i="2"/>
  <c r="DG417" i="2"/>
  <c r="DF417" i="2" s="1"/>
  <c r="DB417" i="2"/>
  <c r="CY417" i="2"/>
  <c r="CX417" i="2" s="1"/>
  <c r="CU417" i="2"/>
  <c r="CR417" i="2"/>
  <c r="CQ417" i="2" s="1"/>
  <c r="CN417" i="2"/>
  <c r="CK417" i="2"/>
  <c r="CJ417" i="2" s="1"/>
  <c r="CI417" i="2"/>
  <c r="DR417" i="2" s="1"/>
  <c r="CH417" i="2"/>
  <c r="CG417" i="2" s="1"/>
  <c r="CF417" i="2"/>
  <c r="CE417" i="2"/>
  <c r="CD417" i="2" s="1"/>
  <c r="BZ417" i="2"/>
  <c r="BW417" i="2"/>
  <c r="BV417" i="2"/>
  <c r="BS417" i="2"/>
  <c r="BO417" i="2" s="1"/>
  <c r="BP417" i="2"/>
  <c r="BL417" i="2"/>
  <c r="BH417" i="2" s="1"/>
  <c r="BI417" i="2"/>
  <c r="BG417" i="2"/>
  <c r="BF417" i="2"/>
  <c r="BE417" i="2" s="1"/>
  <c r="BD417" i="2"/>
  <c r="BC417" i="2"/>
  <c r="BB417" i="2"/>
  <c r="BA417" i="2"/>
  <c r="AX417" i="2"/>
  <c r="AU417" i="2"/>
  <c r="AT417" i="2" s="1"/>
  <c r="AQ417" i="2"/>
  <c r="AN417" i="2"/>
  <c r="AM417" i="2" s="1"/>
  <c r="AJ417" i="2"/>
  <c r="AG417" i="2"/>
  <c r="AF417" i="2"/>
  <c r="AE417" i="2"/>
  <c r="AD417" i="2"/>
  <c r="DQ417" i="2" s="1"/>
  <c r="DP417" i="2" s="1"/>
  <c r="AB417" i="2"/>
  <c r="DO417" i="2" s="1"/>
  <c r="AA417" i="2"/>
  <c r="Z417" i="2" s="1"/>
  <c r="V417" i="2"/>
  <c r="S417" i="2"/>
  <c r="R417" i="2" s="1"/>
  <c r="O417" i="2"/>
  <c r="L417" i="2"/>
  <c r="K417" i="2" s="1"/>
  <c r="H417" i="2"/>
  <c r="E417" i="2"/>
  <c r="D417" i="2" s="1"/>
  <c r="DK416" i="2"/>
  <c r="DK414" i="2" s="1"/>
  <c r="DJ416" i="2"/>
  <c r="DI416" i="2"/>
  <c r="DH416" i="2"/>
  <c r="DF416" i="2" s="1"/>
  <c r="DG416" i="2"/>
  <c r="DB416" i="2"/>
  <c r="CY416" i="2"/>
  <c r="CX416" i="2" s="1"/>
  <c r="CU416" i="2"/>
  <c r="CR416" i="2"/>
  <c r="CQ416" i="2"/>
  <c r="CN416" i="2"/>
  <c r="CK416" i="2"/>
  <c r="CK414" i="2" s="1"/>
  <c r="CJ416" i="2"/>
  <c r="CI416" i="2"/>
  <c r="CH416" i="2"/>
  <c r="DQ416" i="2" s="1"/>
  <c r="DP416" i="2" s="1"/>
  <c r="CF416" i="2"/>
  <c r="CE416" i="2"/>
  <c r="CD416" i="2" s="1"/>
  <c r="BZ416" i="2"/>
  <c r="BW416" i="2"/>
  <c r="BV416" i="2" s="1"/>
  <c r="BS416" i="2"/>
  <c r="BS414" i="2" s="1"/>
  <c r="BP416" i="2"/>
  <c r="BO416" i="2" s="1"/>
  <c r="BL416" i="2"/>
  <c r="BL414" i="2" s="1"/>
  <c r="BI416" i="2"/>
  <c r="BH416" i="2" s="1"/>
  <c r="BH414" i="2" s="1"/>
  <c r="BG416" i="2"/>
  <c r="BF416" i="2"/>
  <c r="BE416" i="2" s="1"/>
  <c r="BD416" i="2"/>
  <c r="BC416" i="2"/>
  <c r="BC414" i="2" s="1"/>
  <c r="AX416" i="2"/>
  <c r="AT416" i="2" s="1"/>
  <c r="AU416" i="2"/>
  <c r="AQ416" i="2"/>
  <c r="AM416" i="2" s="1"/>
  <c r="AN416" i="2"/>
  <c r="AJ416" i="2"/>
  <c r="AF416" i="2" s="1"/>
  <c r="AG416" i="2"/>
  <c r="AE416" i="2"/>
  <c r="DR416" i="2" s="1"/>
  <c r="AD416" i="2"/>
  <c r="AC416" i="2"/>
  <c r="AB416" i="2"/>
  <c r="AA416" i="2"/>
  <c r="DN416" i="2" s="1"/>
  <c r="V416" i="2"/>
  <c r="S416" i="2"/>
  <c r="R416" i="2"/>
  <c r="O416" i="2"/>
  <c r="L416" i="2"/>
  <c r="K416" i="2"/>
  <c r="H416" i="2"/>
  <c r="E416" i="2"/>
  <c r="E414" i="2" s="1"/>
  <c r="D416" i="2"/>
  <c r="DK415" i="2"/>
  <c r="DJ415" i="2"/>
  <c r="DJ414" i="2" s="1"/>
  <c r="DH415" i="2"/>
  <c r="DH414" i="2" s="1"/>
  <c r="DG415" i="2"/>
  <c r="DB415" i="2"/>
  <c r="DB414" i="2" s="1"/>
  <c r="CY415" i="2"/>
  <c r="CU415" i="2"/>
  <c r="CQ415" i="2" s="1"/>
  <c r="CQ414" i="2" s="1"/>
  <c r="CR415" i="2"/>
  <c r="CN415" i="2"/>
  <c r="CN414" i="2" s="1"/>
  <c r="CK415" i="2"/>
  <c r="CJ415" i="2"/>
  <c r="CI415" i="2"/>
  <c r="CH415" i="2"/>
  <c r="CF415" i="2"/>
  <c r="CE415" i="2"/>
  <c r="CD415" i="2" s="1"/>
  <c r="BZ415" i="2"/>
  <c r="BW415" i="2"/>
  <c r="BV415" i="2"/>
  <c r="BS415" i="2"/>
  <c r="BP415" i="2"/>
  <c r="BO415" i="2"/>
  <c r="BO414" i="2" s="1"/>
  <c r="BL415" i="2"/>
  <c r="BI415" i="2"/>
  <c r="BI414" i="2" s="1"/>
  <c r="BH415" i="2"/>
  <c r="BG415" i="2"/>
  <c r="BF415" i="2"/>
  <c r="BE415" i="2" s="1"/>
  <c r="BE414" i="2" s="1"/>
  <c r="BD415" i="2"/>
  <c r="BC415" i="2"/>
  <c r="BB415" i="2"/>
  <c r="AX415" i="2"/>
  <c r="AX414" i="2" s="1"/>
  <c r="AU415" i="2"/>
  <c r="AQ415" i="2"/>
  <c r="AQ414" i="2" s="1"/>
  <c r="AN415" i="2"/>
  <c r="AM415" i="2" s="1"/>
  <c r="AM414" i="2" s="1"/>
  <c r="AJ415" i="2"/>
  <c r="AG415" i="2"/>
  <c r="AF415" i="2" s="1"/>
  <c r="AE415" i="2"/>
  <c r="DR415" i="2" s="1"/>
  <c r="DR414" i="2" s="1"/>
  <c r="AD415" i="2"/>
  <c r="DQ415" i="2" s="1"/>
  <c r="AB415" i="2"/>
  <c r="AA415" i="2"/>
  <c r="V415" i="2"/>
  <c r="V414" i="2" s="1"/>
  <c r="S415" i="2"/>
  <c r="R415" i="2" s="1"/>
  <c r="R414" i="2" s="1"/>
  <c r="O415" i="2"/>
  <c r="L415" i="2"/>
  <c r="K415" i="2" s="1"/>
  <c r="K414" i="2" s="1"/>
  <c r="H415" i="2"/>
  <c r="H414" i="2" s="1"/>
  <c r="E415" i="2"/>
  <c r="D415" i="2"/>
  <c r="DD414" i="2"/>
  <c r="DC414" i="2"/>
  <c r="DA414" i="2"/>
  <c r="CZ414" i="2"/>
  <c r="CY414" i="2"/>
  <c r="CW414" i="2"/>
  <c r="CV414" i="2"/>
  <c r="CU414" i="2"/>
  <c r="CT414" i="2"/>
  <c r="CS414" i="2"/>
  <c r="CR414" i="2"/>
  <c r="CP414" i="2"/>
  <c r="CO414" i="2"/>
  <c r="CM414" i="2"/>
  <c r="CL414" i="2"/>
  <c r="CH414" i="2"/>
  <c r="CF414" i="2"/>
  <c r="CE414" i="2"/>
  <c r="CB414" i="2"/>
  <c r="CA414" i="2"/>
  <c r="BZ414" i="2"/>
  <c r="BY414" i="2"/>
  <c r="BX414" i="2"/>
  <c r="BW414" i="2"/>
  <c r="BV414" i="2"/>
  <c r="BU414" i="2"/>
  <c r="BT414" i="2"/>
  <c r="BR414" i="2"/>
  <c r="BQ414" i="2"/>
  <c r="BN414" i="2"/>
  <c r="BM414" i="2"/>
  <c r="BK414" i="2"/>
  <c r="BJ414" i="2"/>
  <c r="BG414" i="2"/>
  <c r="BF414" i="2"/>
  <c r="BD414" i="2"/>
  <c r="AZ414" i="2"/>
  <c r="AY414" i="2"/>
  <c r="AW414" i="2"/>
  <c r="AV414" i="2"/>
  <c r="AS414" i="2"/>
  <c r="AR414" i="2"/>
  <c r="AP414" i="2"/>
  <c r="AO414" i="2"/>
  <c r="AL414" i="2"/>
  <c r="AK414" i="2"/>
  <c r="AJ414" i="2"/>
  <c r="AI414" i="2"/>
  <c r="AH414" i="2"/>
  <c r="AG414" i="2"/>
  <c r="X414" i="2"/>
  <c r="W414" i="2"/>
  <c r="U414" i="2"/>
  <c r="T414" i="2"/>
  <c r="S414" i="2"/>
  <c r="Q414" i="2"/>
  <c r="P414" i="2"/>
  <c r="O414" i="2"/>
  <c r="N414" i="2"/>
  <c r="M414" i="2"/>
  <c r="L414" i="2"/>
  <c r="J414" i="2"/>
  <c r="I414" i="2"/>
  <c r="G414" i="2"/>
  <c r="F414" i="2"/>
  <c r="DR413" i="2"/>
  <c r="DK413" i="2"/>
  <c r="DJ413" i="2"/>
  <c r="DI413" i="2" s="1"/>
  <c r="DH413" i="2"/>
  <c r="DH411" i="2" s="1"/>
  <c r="DG413" i="2"/>
  <c r="DF413" i="2"/>
  <c r="DE413" i="2" s="1"/>
  <c r="DB413" i="2"/>
  <c r="CY413" i="2"/>
  <c r="CY411" i="2" s="1"/>
  <c r="CX413" i="2"/>
  <c r="CU413" i="2"/>
  <c r="CR413" i="2"/>
  <c r="CQ413" i="2"/>
  <c r="CN413" i="2"/>
  <c r="CK413" i="2"/>
  <c r="CJ413" i="2"/>
  <c r="CI413" i="2"/>
  <c r="CH413" i="2"/>
  <c r="CG413" i="2" s="1"/>
  <c r="CF413" i="2"/>
  <c r="CE413" i="2"/>
  <c r="DN413" i="2" s="1"/>
  <c r="DM413" i="2" s="1"/>
  <c r="BZ413" i="2"/>
  <c r="BW413" i="2"/>
  <c r="BV413" i="2" s="1"/>
  <c r="BV411" i="2" s="1"/>
  <c r="BS413" i="2"/>
  <c r="BP413" i="2"/>
  <c r="BO413" i="2" s="1"/>
  <c r="BL413" i="2"/>
  <c r="BL411" i="2" s="1"/>
  <c r="BI413" i="2"/>
  <c r="BH413" i="2" s="1"/>
  <c r="BH411" i="2" s="1"/>
  <c r="BG413" i="2"/>
  <c r="BF413" i="2"/>
  <c r="BE413" i="2" s="1"/>
  <c r="BD413" i="2"/>
  <c r="BC413" i="2"/>
  <c r="BB413" i="2" s="1"/>
  <c r="BA413" i="2" s="1"/>
  <c r="AX413" i="2"/>
  <c r="AU413" i="2"/>
  <c r="AT413" i="2"/>
  <c r="AQ413" i="2"/>
  <c r="AM413" i="2" s="1"/>
  <c r="AN413" i="2"/>
  <c r="AJ413" i="2"/>
  <c r="AF413" i="2" s="1"/>
  <c r="AG413" i="2"/>
  <c r="AE413" i="2"/>
  <c r="AD413" i="2"/>
  <c r="AC413" i="2" s="1"/>
  <c r="AB413" i="2"/>
  <c r="DO413" i="2" s="1"/>
  <c r="AA413" i="2"/>
  <c r="Z413" i="2"/>
  <c r="Y413" i="2" s="1"/>
  <c r="V413" i="2"/>
  <c r="S413" i="2"/>
  <c r="R413" i="2" s="1"/>
  <c r="O413" i="2"/>
  <c r="L413" i="2"/>
  <c r="K413" i="2" s="1"/>
  <c r="H413" i="2"/>
  <c r="E413" i="2"/>
  <c r="D413" i="2"/>
  <c r="DQ412" i="2"/>
  <c r="DK412" i="2"/>
  <c r="DJ412" i="2"/>
  <c r="DI412" i="2" s="1"/>
  <c r="DH412" i="2"/>
  <c r="DG412" i="2"/>
  <c r="DG411" i="2" s="1"/>
  <c r="DB412" i="2"/>
  <c r="CY412" i="2"/>
  <c r="CU412" i="2"/>
  <c r="CQ412" i="2" s="1"/>
  <c r="CQ411" i="2" s="1"/>
  <c r="CR412" i="2"/>
  <c r="CN412" i="2"/>
  <c r="CJ412" i="2" s="1"/>
  <c r="CJ411" i="2" s="1"/>
  <c r="CK412" i="2"/>
  <c r="CI412" i="2"/>
  <c r="CI411" i="2" s="1"/>
  <c r="CH412" i="2"/>
  <c r="CG412" i="2"/>
  <c r="CF412" i="2"/>
  <c r="CE412" i="2"/>
  <c r="BZ412" i="2"/>
  <c r="BW412" i="2"/>
  <c r="BV412" i="2"/>
  <c r="BS412" i="2"/>
  <c r="BP412" i="2"/>
  <c r="BO412" i="2"/>
  <c r="BO411" i="2" s="1"/>
  <c r="BL412" i="2"/>
  <c r="BI412" i="2"/>
  <c r="BH412" i="2"/>
  <c r="BG412" i="2"/>
  <c r="BF412" i="2"/>
  <c r="BF411" i="2" s="1"/>
  <c r="BD412" i="2"/>
  <c r="BC412" i="2"/>
  <c r="BB412" i="2" s="1"/>
  <c r="AX412" i="2"/>
  <c r="AU412" i="2"/>
  <c r="AT412" i="2" s="1"/>
  <c r="AT411" i="2" s="1"/>
  <c r="AQ412" i="2"/>
  <c r="AQ411" i="2" s="1"/>
  <c r="AN412" i="2"/>
  <c r="AJ412" i="2"/>
  <c r="AG412" i="2"/>
  <c r="AF412" i="2" s="1"/>
  <c r="AF411" i="2" s="1"/>
  <c r="AE412" i="2"/>
  <c r="DR412" i="2" s="1"/>
  <c r="AD412" i="2"/>
  <c r="AC412" i="2" s="1"/>
  <c r="AB412" i="2"/>
  <c r="DO412" i="2" s="1"/>
  <c r="DO411" i="2" s="1"/>
  <c r="AA412" i="2"/>
  <c r="DN412" i="2" s="1"/>
  <c r="V412" i="2"/>
  <c r="S412" i="2"/>
  <c r="O412" i="2"/>
  <c r="K412" i="2" s="1"/>
  <c r="L412" i="2"/>
  <c r="H412" i="2"/>
  <c r="D412" i="2" s="1"/>
  <c r="D411" i="2" s="1"/>
  <c r="E412" i="2"/>
  <c r="DK411" i="2"/>
  <c r="DJ411" i="2"/>
  <c r="DD411" i="2"/>
  <c r="DC411" i="2"/>
  <c r="DA411" i="2"/>
  <c r="CZ411" i="2"/>
  <c r="CW411" i="2"/>
  <c r="CV411" i="2"/>
  <c r="CT411" i="2"/>
  <c r="CS411" i="2"/>
  <c r="CR411" i="2"/>
  <c r="CP411" i="2"/>
  <c r="CO411" i="2"/>
  <c r="CN411" i="2"/>
  <c r="CM411" i="2"/>
  <c r="CL411" i="2"/>
  <c r="CK411" i="2"/>
  <c r="CF411" i="2"/>
  <c r="CE411" i="2"/>
  <c r="CB411" i="2"/>
  <c r="CA411" i="2"/>
  <c r="BZ411" i="2"/>
  <c r="BY411" i="2"/>
  <c r="BX411" i="2"/>
  <c r="BW411" i="2"/>
  <c r="BU411" i="2"/>
  <c r="BT411" i="2"/>
  <c r="BS411" i="2"/>
  <c r="BR411" i="2"/>
  <c r="BQ411" i="2"/>
  <c r="BP411" i="2"/>
  <c r="BN411" i="2"/>
  <c r="BM411" i="2"/>
  <c r="BK411" i="2"/>
  <c r="BJ411" i="2"/>
  <c r="BG411" i="2"/>
  <c r="BD411" i="2"/>
  <c r="BC411" i="2"/>
  <c r="AZ411" i="2"/>
  <c r="AY411" i="2"/>
  <c r="AX411" i="2"/>
  <c r="AW411" i="2"/>
  <c r="AV411" i="2"/>
  <c r="AU411" i="2"/>
  <c r="AS411" i="2"/>
  <c r="AR411" i="2"/>
  <c r="AP411" i="2"/>
  <c r="AO411" i="2"/>
  <c r="AL411" i="2"/>
  <c r="AK411" i="2"/>
  <c r="AJ411" i="2"/>
  <c r="AI411" i="2"/>
  <c r="AH411" i="2"/>
  <c r="AG411" i="2"/>
  <c r="AE411" i="2"/>
  <c r="AD411" i="2"/>
  <c r="AB411" i="2"/>
  <c r="X411" i="2"/>
  <c r="W411" i="2"/>
  <c r="U411" i="2"/>
  <c r="T411" i="2"/>
  <c r="S411" i="2"/>
  <c r="Q411" i="2"/>
  <c r="P411" i="2"/>
  <c r="N411" i="2"/>
  <c r="M411" i="2"/>
  <c r="L411" i="2"/>
  <c r="K411" i="2"/>
  <c r="J411" i="2"/>
  <c r="I411" i="2"/>
  <c r="H411" i="2"/>
  <c r="G411" i="2"/>
  <c r="F411" i="2"/>
  <c r="E411" i="2"/>
  <c r="DO410" i="2"/>
  <c r="DN410" i="2"/>
  <c r="DK410" i="2"/>
  <c r="DJ410" i="2"/>
  <c r="DI410" i="2" s="1"/>
  <c r="DH410" i="2"/>
  <c r="DG410" i="2"/>
  <c r="DF410" i="2" s="1"/>
  <c r="DE410" i="2" s="1"/>
  <c r="DB410" i="2"/>
  <c r="CY410" i="2"/>
  <c r="CX410" i="2"/>
  <c r="CU410" i="2"/>
  <c r="CR410" i="2"/>
  <c r="CQ410" i="2"/>
  <c r="CN410" i="2"/>
  <c r="CK410" i="2"/>
  <c r="CJ410" i="2"/>
  <c r="CI410" i="2"/>
  <c r="CH410" i="2"/>
  <c r="CG410" i="2"/>
  <c r="CF410" i="2"/>
  <c r="CE410" i="2"/>
  <c r="CE408" i="2" s="1"/>
  <c r="CD410" i="2"/>
  <c r="CC410" i="2" s="1"/>
  <c r="BZ410" i="2"/>
  <c r="BW410" i="2"/>
  <c r="BV410" i="2" s="1"/>
  <c r="BS410" i="2"/>
  <c r="BP410" i="2"/>
  <c r="BO410" i="2" s="1"/>
  <c r="BL410" i="2"/>
  <c r="BI410" i="2"/>
  <c r="BH410" i="2" s="1"/>
  <c r="BG410" i="2"/>
  <c r="BG408" i="2" s="1"/>
  <c r="BG404" i="2" s="1"/>
  <c r="BF410" i="2"/>
  <c r="BD410" i="2"/>
  <c r="BC410" i="2"/>
  <c r="BB410" i="2" s="1"/>
  <c r="AX410" i="2"/>
  <c r="AU410" i="2"/>
  <c r="AT410" i="2" s="1"/>
  <c r="AQ410" i="2"/>
  <c r="AN410" i="2"/>
  <c r="AM410" i="2"/>
  <c r="AJ410" i="2"/>
  <c r="AF410" i="2" s="1"/>
  <c r="AG410" i="2"/>
  <c r="AE410" i="2"/>
  <c r="AD410" i="2"/>
  <c r="AC410" i="2" s="1"/>
  <c r="AB410" i="2"/>
  <c r="AA410" i="2"/>
  <c r="Z410" i="2" s="1"/>
  <c r="Y410" i="2" s="1"/>
  <c r="V410" i="2"/>
  <c r="S410" i="2"/>
  <c r="R410" i="2"/>
  <c r="O410" i="2"/>
  <c r="L410" i="2"/>
  <c r="K410" i="2"/>
  <c r="H410" i="2"/>
  <c r="E410" i="2"/>
  <c r="D410" i="2"/>
  <c r="DN409" i="2"/>
  <c r="DN408" i="2" s="1"/>
  <c r="DM409" i="2"/>
  <c r="DK409" i="2"/>
  <c r="DK408" i="2" s="1"/>
  <c r="DI408" i="2" s="1"/>
  <c r="DJ409" i="2"/>
  <c r="DI409" i="2" s="1"/>
  <c r="DH409" i="2"/>
  <c r="DG409" i="2"/>
  <c r="DF409" i="2" s="1"/>
  <c r="DB409" i="2"/>
  <c r="CY409" i="2"/>
  <c r="CX409" i="2"/>
  <c r="CU409" i="2"/>
  <c r="CQ409" i="2" s="1"/>
  <c r="CR409" i="2"/>
  <c r="CN409" i="2"/>
  <c r="CK409" i="2"/>
  <c r="CJ409" i="2" s="1"/>
  <c r="CI409" i="2"/>
  <c r="CH409" i="2"/>
  <c r="CG409" i="2" s="1"/>
  <c r="CF409" i="2"/>
  <c r="CE409" i="2"/>
  <c r="CD409" i="2"/>
  <c r="BZ409" i="2"/>
  <c r="BW409" i="2"/>
  <c r="BV409" i="2"/>
  <c r="BS409" i="2"/>
  <c r="BP409" i="2"/>
  <c r="BO409" i="2"/>
  <c r="BL409" i="2"/>
  <c r="BI409" i="2"/>
  <c r="BH409" i="2"/>
  <c r="BG409" i="2"/>
  <c r="BF409" i="2"/>
  <c r="BF408" i="2" s="1"/>
  <c r="BF404" i="2" s="1"/>
  <c r="BE404" i="2" s="1"/>
  <c r="BD409" i="2"/>
  <c r="BC409" i="2"/>
  <c r="BB409" i="2"/>
  <c r="AX409" i="2"/>
  <c r="AU409" i="2"/>
  <c r="AT409" i="2" s="1"/>
  <c r="AQ409" i="2"/>
  <c r="AN409" i="2"/>
  <c r="AM409" i="2" s="1"/>
  <c r="AJ409" i="2"/>
  <c r="AG409" i="2"/>
  <c r="AF409" i="2" s="1"/>
  <c r="AE409" i="2"/>
  <c r="DR409" i="2" s="1"/>
  <c r="AD409" i="2"/>
  <c r="AC409" i="2" s="1"/>
  <c r="AB409" i="2"/>
  <c r="DO409" i="2" s="1"/>
  <c r="DO408" i="2" s="1"/>
  <c r="AA409" i="2"/>
  <c r="Z409" i="2" s="1"/>
  <c r="V409" i="2"/>
  <c r="S409" i="2"/>
  <c r="R409" i="2"/>
  <c r="O409" i="2"/>
  <c r="K409" i="2" s="1"/>
  <c r="L409" i="2"/>
  <c r="H409" i="2"/>
  <c r="E409" i="2"/>
  <c r="D409" i="2" s="1"/>
  <c r="DM408" i="2"/>
  <c r="DJ408" i="2"/>
  <c r="DH408" i="2"/>
  <c r="DG408" i="2"/>
  <c r="DF408" i="2"/>
  <c r="DD408" i="2"/>
  <c r="DC408" i="2"/>
  <c r="DB408" i="2" s="1"/>
  <c r="DA408" i="2"/>
  <c r="DA404" i="2" s="1"/>
  <c r="CZ408" i="2"/>
  <c r="CW408" i="2"/>
  <c r="CU408" i="2" s="1"/>
  <c r="CV408" i="2"/>
  <c r="CT408" i="2"/>
  <c r="CS408" i="2"/>
  <c r="CR408" i="2" s="1"/>
  <c r="CP408" i="2"/>
  <c r="CO408" i="2"/>
  <c r="CO404" i="2" s="1"/>
  <c r="CN404" i="2" s="1"/>
  <c r="CM408" i="2"/>
  <c r="CL408" i="2"/>
  <c r="CK408" i="2"/>
  <c r="CI408" i="2"/>
  <c r="CH408" i="2"/>
  <c r="CG408" i="2" s="1"/>
  <c r="CF408" i="2"/>
  <c r="CB408" i="2"/>
  <c r="CA408" i="2"/>
  <c r="BY408" i="2"/>
  <c r="BW408" i="2" s="1"/>
  <c r="BX408" i="2"/>
  <c r="BU408" i="2"/>
  <c r="BT408" i="2"/>
  <c r="BS408" i="2"/>
  <c r="BR408" i="2"/>
  <c r="BQ408" i="2"/>
  <c r="BQ404" i="2" s="1"/>
  <c r="BP404" i="2" s="1"/>
  <c r="BO404" i="2" s="1"/>
  <c r="BP408" i="2"/>
  <c r="BO408" i="2" s="1"/>
  <c r="BN408" i="2"/>
  <c r="BM408" i="2"/>
  <c r="BL408" i="2" s="1"/>
  <c r="BK408" i="2"/>
  <c r="BJ408" i="2"/>
  <c r="BI408" i="2" s="1"/>
  <c r="BE408" i="2"/>
  <c r="BD408" i="2"/>
  <c r="BB408" i="2" s="1"/>
  <c r="BC408" i="2"/>
  <c r="AZ408" i="2"/>
  <c r="AY408" i="2"/>
  <c r="AX408" i="2"/>
  <c r="AW408" i="2"/>
  <c r="AV408" i="2"/>
  <c r="AU408" i="2"/>
  <c r="AT408" i="2" s="1"/>
  <c r="AS408" i="2"/>
  <c r="AS404" i="2" s="1"/>
  <c r="AR408" i="2"/>
  <c r="AP408" i="2"/>
  <c r="AO408" i="2"/>
  <c r="AN408" i="2" s="1"/>
  <c r="AL408" i="2"/>
  <c r="AK408" i="2"/>
  <c r="AJ408" i="2" s="1"/>
  <c r="AI408" i="2"/>
  <c r="AH408" i="2"/>
  <c r="AG408" i="2"/>
  <c r="AF408" i="2"/>
  <c r="AE408" i="2"/>
  <c r="AD408" i="2"/>
  <c r="AC408" i="2"/>
  <c r="AB408" i="2"/>
  <c r="AA408" i="2"/>
  <c r="Z408" i="2"/>
  <c r="Y408" i="2" s="1"/>
  <c r="X408" i="2"/>
  <c r="W408" i="2"/>
  <c r="V408" i="2" s="1"/>
  <c r="U408" i="2"/>
  <c r="U404" i="2" s="1"/>
  <c r="T408" i="2"/>
  <c r="Q408" i="2"/>
  <c r="O408" i="2" s="1"/>
  <c r="P408" i="2"/>
  <c r="N408" i="2"/>
  <c r="M408" i="2"/>
  <c r="L408" i="2" s="1"/>
  <c r="K408" i="2" s="1"/>
  <c r="J408" i="2"/>
  <c r="I408" i="2"/>
  <c r="G408" i="2"/>
  <c r="F408" i="2"/>
  <c r="E408" i="2"/>
  <c r="DK407" i="2"/>
  <c r="DI407" i="2" s="1"/>
  <c r="DJ407" i="2"/>
  <c r="DH407" i="2"/>
  <c r="DF407" i="2" s="1"/>
  <c r="DE407" i="2" s="1"/>
  <c r="DG407" i="2"/>
  <c r="DB407" i="2"/>
  <c r="CY407" i="2"/>
  <c r="CX407" i="2"/>
  <c r="CU407" i="2"/>
  <c r="CR407" i="2"/>
  <c r="CQ407" i="2" s="1"/>
  <c r="CN407" i="2"/>
  <c r="CK407" i="2"/>
  <c r="CJ407" i="2"/>
  <c r="CI407" i="2"/>
  <c r="CH407" i="2"/>
  <c r="CG407" i="2" s="1"/>
  <c r="CF407" i="2"/>
  <c r="CE407" i="2"/>
  <c r="CD407" i="2" s="1"/>
  <c r="CC407" i="2" s="1"/>
  <c r="BZ407" i="2"/>
  <c r="BW407" i="2"/>
  <c r="BV407" i="2" s="1"/>
  <c r="BS407" i="2"/>
  <c r="BP407" i="2"/>
  <c r="BO407" i="2" s="1"/>
  <c r="BL407" i="2"/>
  <c r="BI407" i="2"/>
  <c r="BH407" i="2" s="1"/>
  <c r="BG407" i="2"/>
  <c r="BF407" i="2"/>
  <c r="BE407" i="2" s="1"/>
  <c r="BD407" i="2"/>
  <c r="BD405" i="2" s="1"/>
  <c r="BD404" i="2" s="1"/>
  <c r="BC407" i="2"/>
  <c r="BB407" i="2" s="1"/>
  <c r="BA407" i="2" s="1"/>
  <c r="AX407" i="2"/>
  <c r="AT407" i="2" s="1"/>
  <c r="AU407" i="2"/>
  <c r="AQ407" i="2"/>
  <c r="AN407" i="2"/>
  <c r="AM407" i="2"/>
  <c r="AJ407" i="2"/>
  <c r="AG407" i="2"/>
  <c r="AF407" i="2"/>
  <c r="AE407" i="2"/>
  <c r="AD407" i="2"/>
  <c r="DQ407" i="2" s="1"/>
  <c r="AB407" i="2"/>
  <c r="DO407" i="2" s="1"/>
  <c r="AA407" i="2"/>
  <c r="Z407" i="2" s="1"/>
  <c r="V407" i="2"/>
  <c r="S407" i="2"/>
  <c r="R407" i="2" s="1"/>
  <c r="O407" i="2"/>
  <c r="L407" i="2"/>
  <c r="K407" i="2" s="1"/>
  <c r="H407" i="2"/>
  <c r="E407" i="2"/>
  <c r="D407" i="2"/>
  <c r="DK406" i="2"/>
  <c r="DK405" i="2" s="1"/>
  <c r="DJ406" i="2"/>
  <c r="DH406" i="2"/>
  <c r="DG406" i="2"/>
  <c r="DF406" i="2" s="1"/>
  <c r="DB406" i="2"/>
  <c r="CY406" i="2"/>
  <c r="CX406" i="2"/>
  <c r="CU406" i="2"/>
  <c r="CR406" i="2"/>
  <c r="CQ406" i="2"/>
  <c r="CN406" i="2"/>
  <c r="CJ406" i="2" s="1"/>
  <c r="CK406" i="2"/>
  <c r="CI406" i="2"/>
  <c r="CH406" i="2"/>
  <c r="CG406" i="2" s="1"/>
  <c r="CF406" i="2"/>
  <c r="CE406" i="2"/>
  <c r="CD406" i="2" s="1"/>
  <c r="CC406" i="2" s="1"/>
  <c r="BZ406" i="2"/>
  <c r="BW406" i="2"/>
  <c r="BV406" i="2"/>
  <c r="BS406" i="2"/>
  <c r="BP406" i="2"/>
  <c r="BO406" i="2"/>
  <c r="BL406" i="2"/>
  <c r="BI406" i="2"/>
  <c r="BH406" i="2" s="1"/>
  <c r="BG406" i="2"/>
  <c r="BF406" i="2"/>
  <c r="BE406" i="2" s="1"/>
  <c r="BD406" i="2"/>
  <c r="BC406" i="2"/>
  <c r="BC405" i="2" s="1"/>
  <c r="BC404" i="2" s="1"/>
  <c r="BB404" i="2" s="1"/>
  <c r="BA404" i="2" s="1"/>
  <c r="AX406" i="2"/>
  <c r="AU406" i="2"/>
  <c r="AT406" i="2" s="1"/>
  <c r="AQ406" i="2"/>
  <c r="AN406" i="2"/>
  <c r="AM406" i="2"/>
  <c r="AJ406" i="2"/>
  <c r="AF406" i="2" s="1"/>
  <c r="AG406" i="2"/>
  <c r="AE406" i="2"/>
  <c r="AD406" i="2"/>
  <c r="AB406" i="2"/>
  <c r="DO406" i="2" s="1"/>
  <c r="DO405" i="2" s="1"/>
  <c r="AA406" i="2"/>
  <c r="Z406" i="2" s="1"/>
  <c r="V406" i="2"/>
  <c r="S406" i="2"/>
  <c r="R406" i="2" s="1"/>
  <c r="O406" i="2"/>
  <c r="L406" i="2"/>
  <c r="K406" i="2"/>
  <c r="H406" i="2"/>
  <c r="D406" i="2" s="1"/>
  <c r="E406" i="2"/>
  <c r="DH405" i="2"/>
  <c r="DG405" i="2"/>
  <c r="DF405" i="2"/>
  <c r="DD405" i="2"/>
  <c r="DC405" i="2"/>
  <c r="DB405" i="2"/>
  <c r="DA405" i="2"/>
  <c r="CZ405" i="2"/>
  <c r="CY405" i="2"/>
  <c r="CX405" i="2"/>
  <c r="CW405" i="2"/>
  <c r="CU405" i="2" s="1"/>
  <c r="CV405" i="2"/>
  <c r="CT405" i="2"/>
  <c r="CR405" i="2" s="1"/>
  <c r="CQ405" i="2" s="1"/>
  <c r="CS405" i="2"/>
  <c r="CP405" i="2"/>
  <c r="CO405" i="2"/>
  <c r="CN405" i="2" s="1"/>
  <c r="CM405" i="2"/>
  <c r="CL405" i="2"/>
  <c r="CI405" i="2"/>
  <c r="CH405" i="2"/>
  <c r="CG405" i="2" s="1"/>
  <c r="CF405" i="2"/>
  <c r="CE405" i="2"/>
  <c r="CD405" i="2"/>
  <c r="CB405" i="2"/>
  <c r="CA405" i="2"/>
  <c r="BZ405" i="2"/>
  <c r="BY405" i="2"/>
  <c r="BW405" i="2" s="1"/>
  <c r="BX405" i="2"/>
  <c r="BU405" i="2"/>
  <c r="BT405" i="2"/>
  <c r="BS405" i="2" s="1"/>
  <c r="BR405" i="2"/>
  <c r="BQ405" i="2"/>
  <c r="BP405" i="2" s="1"/>
  <c r="BN405" i="2"/>
  <c r="BN404" i="2" s="1"/>
  <c r="BM405" i="2"/>
  <c r="BK405" i="2"/>
  <c r="BJ405" i="2"/>
  <c r="BI405" i="2" s="1"/>
  <c r="BG405" i="2"/>
  <c r="BF405" i="2"/>
  <c r="BE405" i="2" s="1"/>
  <c r="AZ405" i="2"/>
  <c r="AY405" i="2"/>
  <c r="AX405" i="2"/>
  <c r="AW405" i="2"/>
  <c r="AV405" i="2"/>
  <c r="AU405" i="2" s="1"/>
  <c r="AT405" i="2" s="1"/>
  <c r="AS405" i="2"/>
  <c r="AR405" i="2"/>
  <c r="AQ405" i="2"/>
  <c r="AP405" i="2"/>
  <c r="AP404" i="2" s="1"/>
  <c r="AO405" i="2"/>
  <c r="AN405" i="2" s="1"/>
  <c r="AM405" i="2" s="1"/>
  <c r="AL405" i="2"/>
  <c r="AJ405" i="2" s="1"/>
  <c r="AK405" i="2"/>
  <c r="AI405" i="2"/>
  <c r="AH405" i="2"/>
  <c r="AG405" i="2" s="1"/>
  <c r="AF405" i="2" s="1"/>
  <c r="AB405" i="2"/>
  <c r="AA405" i="2"/>
  <c r="Z405" i="2"/>
  <c r="X405" i="2"/>
  <c r="W405" i="2"/>
  <c r="V405" i="2"/>
  <c r="U405" i="2"/>
  <c r="T405" i="2"/>
  <c r="S405" i="2"/>
  <c r="R405" i="2"/>
  <c r="Q405" i="2"/>
  <c r="O405" i="2" s="1"/>
  <c r="P405" i="2"/>
  <c r="N405" i="2"/>
  <c r="L405" i="2" s="1"/>
  <c r="K405" i="2" s="1"/>
  <c r="M405" i="2"/>
  <c r="J405" i="2"/>
  <c r="I405" i="2"/>
  <c r="H405" i="2" s="1"/>
  <c r="G405" i="2"/>
  <c r="F405" i="2"/>
  <c r="F404" i="2" s="1"/>
  <c r="E404" i="2" s="1"/>
  <c r="DD404" i="2"/>
  <c r="DC404" i="2"/>
  <c r="DB404" i="2" s="1"/>
  <c r="CW404" i="2"/>
  <c r="CV404" i="2"/>
  <c r="CT404" i="2"/>
  <c r="CS404" i="2"/>
  <c r="CR404" i="2" s="1"/>
  <c r="CP404" i="2"/>
  <c r="CM404" i="2"/>
  <c r="CA404" i="2"/>
  <c r="BY404" i="2"/>
  <c r="BX404" i="2"/>
  <c r="BW404" i="2" s="1"/>
  <c r="BU404" i="2"/>
  <c r="BS404" i="2" s="1"/>
  <c r="BT404" i="2"/>
  <c r="BR404" i="2"/>
  <c r="BM404" i="2"/>
  <c r="BL404" i="2"/>
  <c r="BK404" i="2"/>
  <c r="BJ404" i="2"/>
  <c r="BI404" i="2"/>
  <c r="AZ404" i="2"/>
  <c r="AY404" i="2"/>
  <c r="AX404" i="2" s="1"/>
  <c r="AW404" i="2"/>
  <c r="AV404" i="2"/>
  <c r="AU404" i="2" s="1"/>
  <c r="AO404" i="2"/>
  <c r="AN404" i="2" s="1"/>
  <c r="AL404" i="2"/>
  <c r="AK404" i="2"/>
  <c r="AJ404" i="2" s="1"/>
  <c r="AI404" i="2"/>
  <c r="AH404" i="2"/>
  <c r="AG404" i="2" s="1"/>
  <c r="AB404" i="2"/>
  <c r="X404" i="2"/>
  <c r="W404" i="2"/>
  <c r="V404" i="2"/>
  <c r="Q404" i="2"/>
  <c r="P404" i="2"/>
  <c r="O404" i="2" s="1"/>
  <c r="N404" i="2"/>
  <c r="M404" i="2"/>
  <c r="L404" i="2" s="1"/>
  <c r="J404" i="2"/>
  <c r="G404" i="2"/>
  <c r="DK402" i="2"/>
  <c r="DJ402" i="2"/>
  <c r="DI402" i="2" s="1"/>
  <c r="DH402" i="2"/>
  <c r="DH395" i="2" s="1"/>
  <c r="DG402" i="2"/>
  <c r="DB402" i="2"/>
  <c r="CX402" i="2" s="1"/>
  <c r="CY402" i="2"/>
  <c r="CU402" i="2"/>
  <c r="CQ402" i="2" s="1"/>
  <c r="CR402" i="2"/>
  <c r="CN402" i="2"/>
  <c r="CK402" i="2"/>
  <c r="CJ402" i="2"/>
  <c r="CI402" i="2"/>
  <c r="CH402" i="2"/>
  <c r="CF402" i="2"/>
  <c r="CE402" i="2"/>
  <c r="CD402" i="2" s="1"/>
  <c r="BZ402" i="2"/>
  <c r="BW402" i="2"/>
  <c r="BV402" i="2"/>
  <c r="BS402" i="2"/>
  <c r="BP402" i="2"/>
  <c r="BO402" i="2"/>
  <c r="BL402" i="2"/>
  <c r="BI402" i="2"/>
  <c r="BH402" i="2"/>
  <c r="BG402" i="2"/>
  <c r="BF402" i="2"/>
  <c r="BE402" i="2"/>
  <c r="BD402" i="2"/>
  <c r="BC402" i="2"/>
  <c r="BB402" i="2"/>
  <c r="BA402" i="2" s="1"/>
  <c r="AX402" i="2"/>
  <c r="AU402" i="2"/>
  <c r="AQ402" i="2"/>
  <c r="AN402" i="2"/>
  <c r="AM402" i="2" s="1"/>
  <c r="AJ402" i="2"/>
  <c r="AG402" i="2"/>
  <c r="AF402" i="2" s="1"/>
  <c r="AE402" i="2"/>
  <c r="AD402" i="2"/>
  <c r="DQ402" i="2" s="1"/>
  <c r="AB402" i="2"/>
  <c r="AA402" i="2"/>
  <c r="V402" i="2"/>
  <c r="S402" i="2"/>
  <c r="R402" i="2" s="1"/>
  <c r="O402" i="2"/>
  <c r="K402" i="2" s="1"/>
  <c r="L402" i="2"/>
  <c r="H402" i="2"/>
  <c r="E402" i="2"/>
  <c r="D402" i="2"/>
  <c r="DR401" i="2"/>
  <c r="DK401" i="2"/>
  <c r="DJ401" i="2"/>
  <c r="DI401" i="2"/>
  <c r="DH401" i="2"/>
  <c r="DG401" i="2"/>
  <c r="DF401" i="2"/>
  <c r="DE401" i="2" s="1"/>
  <c r="DB401" i="2"/>
  <c r="CY401" i="2"/>
  <c r="CX401" i="2" s="1"/>
  <c r="CU401" i="2"/>
  <c r="CR401" i="2"/>
  <c r="CQ401" i="2" s="1"/>
  <c r="CN401" i="2"/>
  <c r="CK401" i="2"/>
  <c r="CJ401" i="2" s="1"/>
  <c r="CI401" i="2"/>
  <c r="CH401" i="2"/>
  <c r="CG401" i="2" s="1"/>
  <c r="CF401" i="2"/>
  <c r="CE401" i="2"/>
  <c r="CD401" i="2" s="1"/>
  <c r="CC401" i="2" s="1"/>
  <c r="BZ401" i="2"/>
  <c r="BW401" i="2"/>
  <c r="BV401" i="2" s="1"/>
  <c r="BS401" i="2"/>
  <c r="BP401" i="2"/>
  <c r="BO401" i="2"/>
  <c r="BL401" i="2"/>
  <c r="BH401" i="2" s="1"/>
  <c r="BI401" i="2"/>
  <c r="BG401" i="2"/>
  <c r="BF401" i="2"/>
  <c r="BE401" i="2" s="1"/>
  <c r="BD401" i="2"/>
  <c r="BB401" i="2" s="1"/>
  <c r="BA401" i="2" s="1"/>
  <c r="BC401" i="2"/>
  <c r="AX401" i="2"/>
  <c r="AU401" i="2"/>
  <c r="AT401" i="2"/>
  <c r="AQ401" i="2"/>
  <c r="AN401" i="2"/>
  <c r="AM401" i="2" s="1"/>
  <c r="AJ401" i="2"/>
  <c r="AG401" i="2"/>
  <c r="AF401" i="2"/>
  <c r="AE401" i="2"/>
  <c r="AD401" i="2"/>
  <c r="AB401" i="2"/>
  <c r="DO401" i="2" s="1"/>
  <c r="AA401" i="2"/>
  <c r="DN401" i="2" s="1"/>
  <c r="DM401" i="2" s="1"/>
  <c r="Z401" i="2"/>
  <c r="V401" i="2"/>
  <c r="S401" i="2"/>
  <c r="R401" i="2" s="1"/>
  <c r="O401" i="2"/>
  <c r="L401" i="2"/>
  <c r="K401" i="2" s="1"/>
  <c r="H401" i="2"/>
  <c r="E401" i="2"/>
  <c r="D401" i="2"/>
  <c r="DR400" i="2"/>
  <c r="DK400" i="2"/>
  <c r="DJ400" i="2"/>
  <c r="DI400" i="2" s="1"/>
  <c r="DH400" i="2"/>
  <c r="DG400" i="2"/>
  <c r="DF400" i="2"/>
  <c r="DB400" i="2"/>
  <c r="CY400" i="2"/>
  <c r="CX400" i="2" s="1"/>
  <c r="CU400" i="2"/>
  <c r="CR400" i="2"/>
  <c r="CQ400" i="2"/>
  <c r="CN400" i="2"/>
  <c r="CK400" i="2"/>
  <c r="CJ400" i="2" s="1"/>
  <c r="CI400" i="2"/>
  <c r="CH400" i="2"/>
  <c r="CF400" i="2"/>
  <c r="CE400" i="2"/>
  <c r="CD400" i="2" s="1"/>
  <c r="BZ400" i="2"/>
  <c r="BW400" i="2"/>
  <c r="BV400" i="2" s="1"/>
  <c r="BS400" i="2"/>
  <c r="BP400" i="2"/>
  <c r="BO400" i="2"/>
  <c r="BL400" i="2"/>
  <c r="BI400" i="2"/>
  <c r="BH400" i="2" s="1"/>
  <c r="BG400" i="2"/>
  <c r="BF400" i="2"/>
  <c r="BE400" i="2" s="1"/>
  <c r="BD400" i="2"/>
  <c r="BC400" i="2"/>
  <c r="BB400" i="2" s="1"/>
  <c r="AX400" i="2"/>
  <c r="AU400" i="2"/>
  <c r="AT400" i="2"/>
  <c r="AQ400" i="2"/>
  <c r="AN400" i="2"/>
  <c r="AJ400" i="2"/>
  <c r="AF400" i="2" s="1"/>
  <c r="AG400" i="2"/>
  <c r="AE400" i="2"/>
  <c r="AD400" i="2"/>
  <c r="AC400" i="2" s="1"/>
  <c r="AB400" i="2"/>
  <c r="DO400" i="2" s="1"/>
  <c r="AA400" i="2"/>
  <c r="DN400" i="2" s="1"/>
  <c r="Z400" i="2"/>
  <c r="Y400" i="2" s="1"/>
  <c r="V400" i="2"/>
  <c r="S400" i="2"/>
  <c r="R400" i="2" s="1"/>
  <c r="O400" i="2"/>
  <c r="L400" i="2"/>
  <c r="K400" i="2"/>
  <c r="H400" i="2"/>
  <c r="E400" i="2"/>
  <c r="D400" i="2" s="1"/>
  <c r="DQ399" i="2"/>
  <c r="DP399" i="2"/>
  <c r="DK399" i="2"/>
  <c r="DJ399" i="2"/>
  <c r="DI399" i="2" s="1"/>
  <c r="DE399" i="2" s="1"/>
  <c r="DH399" i="2"/>
  <c r="DG399" i="2"/>
  <c r="DF399" i="2"/>
  <c r="DB399" i="2"/>
  <c r="CY399" i="2"/>
  <c r="CX399" i="2" s="1"/>
  <c r="CU399" i="2"/>
  <c r="CR399" i="2"/>
  <c r="CQ399" i="2"/>
  <c r="CN399" i="2"/>
  <c r="CJ399" i="2" s="1"/>
  <c r="CK399" i="2"/>
  <c r="CI399" i="2"/>
  <c r="CH399" i="2"/>
  <c r="CG399" i="2"/>
  <c r="CF399" i="2"/>
  <c r="CF395" i="2" s="1"/>
  <c r="CE399" i="2"/>
  <c r="BZ399" i="2"/>
  <c r="BW399" i="2"/>
  <c r="BV399" i="2"/>
  <c r="BS399" i="2"/>
  <c r="BP399" i="2"/>
  <c r="BO399" i="2"/>
  <c r="BL399" i="2"/>
  <c r="BI399" i="2"/>
  <c r="BH399" i="2" s="1"/>
  <c r="BG399" i="2"/>
  <c r="BF399" i="2"/>
  <c r="BE399" i="2" s="1"/>
  <c r="BD399" i="2"/>
  <c r="BC399" i="2"/>
  <c r="BB399" i="2"/>
  <c r="AX399" i="2"/>
  <c r="AU399" i="2"/>
  <c r="AT399" i="2" s="1"/>
  <c r="AQ399" i="2"/>
  <c r="AN399" i="2"/>
  <c r="AJ399" i="2"/>
  <c r="AG399" i="2"/>
  <c r="AF399" i="2" s="1"/>
  <c r="AE399" i="2"/>
  <c r="DR399" i="2" s="1"/>
  <c r="AD399" i="2"/>
  <c r="AC399" i="2" s="1"/>
  <c r="AB399" i="2"/>
  <c r="DO399" i="2" s="1"/>
  <c r="AA399" i="2"/>
  <c r="DN399" i="2" s="1"/>
  <c r="V399" i="2"/>
  <c r="S399" i="2"/>
  <c r="O399" i="2"/>
  <c r="L399" i="2"/>
  <c r="K399" i="2"/>
  <c r="H399" i="2"/>
  <c r="D399" i="2" s="1"/>
  <c r="E399" i="2"/>
  <c r="DK398" i="2"/>
  <c r="DJ398" i="2"/>
  <c r="DI398" i="2"/>
  <c r="DH398" i="2"/>
  <c r="DG398" i="2"/>
  <c r="DF398" i="2"/>
  <c r="DE398" i="2" s="1"/>
  <c r="DB398" i="2"/>
  <c r="CY398" i="2"/>
  <c r="CU398" i="2"/>
  <c r="CQ398" i="2" s="1"/>
  <c r="CR398" i="2"/>
  <c r="CN398" i="2"/>
  <c r="CK398" i="2"/>
  <c r="CJ398" i="2" s="1"/>
  <c r="CI398" i="2"/>
  <c r="CH398" i="2"/>
  <c r="CG398" i="2" s="1"/>
  <c r="CF398" i="2"/>
  <c r="CF396" i="2" s="1"/>
  <c r="CE398" i="2"/>
  <c r="CD398" i="2" s="1"/>
  <c r="CC398" i="2" s="1"/>
  <c r="BZ398" i="2"/>
  <c r="BW398" i="2"/>
  <c r="BV398" i="2"/>
  <c r="BS398" i="2"/>
  <c r="BO398" i="2" s="1"/>
  <c r="BP398" i="2"/>
  <c r="BL398" i="2"/>
  <c r="BI398" i="2"/>
  <c r="BH398" i="2"/>
  <c r="BG398" i="2"/>
  <c r="BF398" i="2"/>
  <c r="BD398" i="2"/>
  <c r="BC398" i="2"/>
  <c r="BB398" i="2"/>
  <c r="AX398" i="2"/>
  <c r="AU398" i="2"/>
  <c r="AT398" i="2"/>
  <c r="AQ398" i="2"/>
  <c r="AN398" i="2"/>
  <c r="AM398" i="2" s="1"/>
  <c r="AJ398" i="2"/>
  <c r="AG398" i="2"/>
  <c r="AF398" i="2" s="1"/>
  <c r="AE398" i="2"/>
  <c r="AD398" i="2"/>
  <c r="DQ398" i="2" s="1"/>
  <c r="AC398" i="2"/>
  <c r="AB398" i="2"/>
  <c r="AA398" i="2"/>
  <c r="DN398" i="2" s="1"/>
  <c r="Z398" i="2"/>
  <c r="Y398" i="2" s="1"/>
  <c r="V398" i="2"/>
  <c r="S398" i="2"/>
  <c r="O398" i="2"/>
  <c r="L398" i="2"/>
  <c r="K398" i="2"/>
  <c r="H398" i="2"/>
  <c r="E398" i="2"/>
  <c r="D398" i="2" s="1"/>
  <c r="DO397" i="2"/>
  <c r="DK397" i="2"/>
  <c r="DJ397" i="2"/>
  <c r="DI397" i="2"/>
  <c r="DH397" i="2"/>
  <c r="DF397" i="2" s="1"/>
  <c r="DE397" i="2" s="1"/>
  <c r="DG397" i="2"/>
  <c r="DB397" i="2"/>
  <c r="CY397" i="2"/>
  <c r="CX397" i="2" s="1"/>
  <c r="CU397" i="2"/>
  <c r="CR397" i="2"/>
  <c r="CQ397" i="2" s="1"/>
  <c r="CN397" i="2"/>
  <c r="CK397" i="2"/>
  <c r="CJ397" i="2"/>
  <c r="CI397" i="2"/>
  <c r="CH397" i="2"/>
  <c r="CG397" i="2"/>
  <c r="CF397" i="2"/>
  <c r="CE397" i="2"/>
  <c r="CE396" i="2" s="1"/>
  <c r="BZ397" i="2"/>
  <c r="BW397" i="2"/>
  <c r="BV397" i="2"/>
  <c r="BS397" i="2"/>
  <c r="BP397" i="2"/>
  <c r="BO397" i="2" s="1"/>
  <c r="BL397" i="2"/>
  <c r="BI397" i="2"/>
  <c r="BH397" i="2" s="1"/>
  <c r="BG397" i="2"/>
  <c r="BG396" i="2" s="1"/>
  <c r="BG395" i="2" s="1"/>
  <c r="BF397" i="2"/>
  <c r="BD397" i="2"/>
  <c r="BC397" i="2"/>
  <c r="BB397" i="2" s="1"/>
  <c r="AX397" i="2"/>
  <c r="AU397" i="2"/>
  <c r="AT397" i="2" s="1"/>
  <c r="AQ397" i="2"/>
  <c r="AN397" i="2"/>
  <c r="AM397" i="2"/>
  <c r="AJ397" i="2"/>
  <c r="AG397" i="2"/>
  <c r="AE397" i="2"/>
  <c r="AD397" i="2"/>
  <c r="AC397" i="2"/>
  <c r="AB397" i="2"/>
  <c r="AA397" i="2"/>
  <c r="Z397" i="2" s="1"/>
  <c r="Y397" i="2" s="1"/>
  <c r="V397" i="2"/>
  <c r="S397" i="2"/>
  <c r="R397" i="2"/>
  <c r="O397" i="2"/>
  <c r="L397" i="2"/>
  <c r="K397" i="2"/>
  <c r="H397" i="2"/>
  <c r="E397" i="2"/>
  <c r="D397" i="2" s="1"/>
  <c r="DK396" i="2"/>
  <c r="DJ396" i="2"/>
  <c r="DI396" i="2" s="1"/>
  <c r="DH396" i="2"/>
  <c r="DG396" i="2"/>
  <c r="DF396" i="2" s="1"/>
  <c r="DD396" i="2"/>
  <c r="DC396" i="2"/>
  <c r="DB396" i="2"/>
  <c r="DA396" i="2"/>
  <c r="CY396" i="2" s="1"/>
  <c r="CX396" i="2" s="1"/>
  <c r="CZ396" i="2"/>
  <c r="CW396" i="2"/>
  <c r="CV396" i="2"/>
  <c r="CU396" i="2"/>
  <c r="CT396" i="2"/>
  <c r="CS396" i="2"/>
  <c r="CR396" i="2"/>
  <c r="CQ396" i="2" s="1"/>
  <c r="CP396" i="2"/>
  <c r="CO396" i="2"/>
  <c r="CN396" i="2" s="1"/>
  <c r="CJ396" i="2" s="1"/>
  <c r="CM396" i="2"/>
  <c r="CL396" i="2"/>
  <c r="CK396" i="2"/>
  <c r="CI396" i="2"/>
  <c r="CI395" i="2" s="1"/>
  <c r="CH396" i="2"/>
  <c r="CG396" i="2" s="1"/>
  <c r="CD396" i="2"/>
  <c r="CC396" i="2"/>
  <c r="R396" i="1" s="1"/>
  <c r="CB396" i="2"/>
  <c r="CA396" i="2"/>
  <c r="BZ396" i="2" s="1"/>
  <c r="BY396" i="2"/>
  <c r="BX396" i="2"/>
  <c r="BW396" i="2"/>
  <c r="BV396" i="2" s="1"/>
  <c r="BU396" i="2"/>
  <c r="BT396" i="2"/>
  <c r="BS396" i="2" s="1"/>
  <c r="BR396" i="2"/>
  <c r="BQ396" i="2"/>
  <c r="BP396" i="2" s="1"/>
  <c r="BN396" i="2"/>
  <c r="BN395" i="2" s="1"/>
  <c r="BM396" i="2"/>
  <c r="BL396" i="2" s="1"/>
  <c r="BK396" i="2"/>
  <c r="BK395" i="2" s="1"/>
  <c r="BK370" i="2" s="1"/>
  <c r="BJ396" i="2"/>
  <c r="BI396" i="2" s="1"/>
  <c r="BH396" i="2" s="1"/>
  <c r="BD396" i="2"/>
  <c r="BC396" i="2"/>
  <c r="BC395" i="2" s="1"/>
  <c r="BB395" i="2" s="1"/>
  <c r="BB396" i="2"/>
  <c r="AZ396" i="2"/>
  <c r="AY396" i="2"/>
  <c r="AY395" i="2" s="1"/>
  <c r="AX395" i="2" s="1"/>
  <c r="AW396" i="2"/>
  <c r="AV396" i="2"/>
  <c r="AV395" i="2" s="1"/>
  <c r="AU395" i="2" s="1"/>
  <c r="AS396" i="2"/>
  <c r="AS395" i="2" s="1"/>
  <c r="AR396" i="2"/>
  <c r="AP396" i="2"/>
  <c r="AP395" i="2" s="1"/>
  <c r="AP370" i="2" s="1"/>
  <c r="AO396" i="2"/>
  <c r="AL396" i="2"/>
  <c r="AK396" i="2"/>
  <c r="AJ396" i="2"/>
  <c r="AI396" i="2"/>
  <c r="AH396" i="2"/>
  <c r="AG396" i="2"/>
  <c r="AF396" i="2" s="1"/>
  <c r="AE396" i="2"/>
  <c r="AE395" i="2" s="1"/>
  <c r="AD396" i="2"/>
  <c r="AD395" i="2" s="1"/>
  <c r="AC395" i="2" s="1"/>
  <c r="AB396" i="2"/>
  <c r="AA396" i="2"/>
  <c r="X396" i="2"/>
  <c r="X395" i="2" s="1"/>
  <c r="W396" i="2"/>
  <c r="V396" i="2" s="1"/>
  <c r="U396" i="2"/>
  <c r="U395" i="2" s="1"/>
  <c r="T396" i="2"/>
  <c r="Q396" i="2"/>
  <c r="O396" i="2" s="1"/>
  <c r="P396" i="2"/>
  <c r="N396" i="2"/>
  <c r="M396" i="2"/>
  <c r="L396" i="2"/>
  <c r="J396" i="2"/>
  <c r="I396" i="2"/>
  <c r="I395" i="2" s="1"/>
  <c r="H395" i="2" s="1"/>
  <c r="G396" i="2"/>
  <c r="G395" i="2" s="1"/>
  <c r="E395" i="2" s="1"/>
  <c r="D395" i="2" s="1"/>
  <c r="F396" i="2"/>
  <c r="F395" i="2" s="1"/>
  <c r="E396" i="2"/>
  <c r="DK395" i="2"/>
  <c r="DJ395" i="2"/>
  <c r="DI395" i="2"/>
  <c r="DD395" i="2"/>
  <c r="DC395" i="2"/>
  <c r="DB395" i="2" s="1"/>
  <c r="CZ395" i="2"/>
  <c r="CW395" i="2"/>
  <c r="CV395" i="2"/>
  <c r="CT395" i="2"/>
  <c r="CS395" i="2"/>
  <c r="CR395" i="2" s="1"/>
  <c r="CP395" i="2"/>
  <c r="CM395" i="2"/>
  <c r="CL395" i="2"/>
  <c r="CK395" i="2"/>
  <c r="CH395" i="2"/>
  <c r="CG395" i="2" s="1"/>
  <c r="CE395" i="2"/>
  <c r="CB395" i="2"/>
  <c r="BZ395" i="2" s="1"/>
  <c r="CA395" i="2"/>
  <c r="BY395" i="2"/>
  <c r="BY370" i="2" s="1"/>
  <c r="BX395" i="2"/>
  <c r="BU395" i="2"/>
  <c r="BR395" i="2"/>
  <c r="BJ395" i="2"/>
  <c r="BD395" i="2"/>
  <c r="AZ395" i="2"/>
  <c r="AW395" i="2"/>
  <c r="AR395" i="2"/>
  <c r="AQ395" i="2" s="1"/>
  <c r="AL395" i="2"/>
  <c r="AK395" i="2"/>
  <c r="AI395" i="2"/>
  <c r="AH395" i="2"/>
  <c r="AG395" i="2" s="1"/>
  <c r="W395" i="2"/>
  <c r="T395" i="2"/>
  <c r="S395" i="2" s="1"/>
  <c r="Q395" i="2"/>
  <c r="Q370" i="2" s="1"/>
  <c r="O370" i="2" s="1"/>
  <c r="P395" i="2"/>
  <c r="N395" i="2"/>
  <c r="M395" i="2"/>
  <c r="J395" i="2"/>
  <c r="DK393" i="2"/>
  <c r="DI393" i="2" s="1"/>
  <c r="DJ393" i="2"/>
  <c r="DH393" i="2"/>
  <c r="DG393" i="2"/>
  <c r="DB393" i="2"/>
  <c r="CY393" i="2"/>
  <c r="CX393" i="2"/>
  <c r="CU393" i="2"/>
  <c r="CR393" i="2"/>
  <c r="CQ393" i="2"/>
  <c r="CN393" i="2"/>
  <c r="CK393" i="2"/>
  <c r="CJ393" i="2"/>
  <c r="CI393" i="2"/>
  <c r="CG393" i="2" s="1"/>
  <c r="CH393" i="2"/>
  <c r="CF393" i="2"/>
  <c r="CE393" i="2"/>
  <c r="CD393" i="2"/>
  <c r="BZ393" i="2"/>
  <c r="BW393" i="2"/>
  <c r="BV393" i="2" s="1"/>
  <c r="BS393" i="2"/>
  <c r="BP393" i="2"/>
  <c r="BO393" i="2" s="1"/>
  <c r="BL393" i="2"/>
  <c r="BI393" i="2"/>
  <c r="BH393" i="2" s="1"/>
  <c r="BG393" i="2"/>
  <c r="BF393" i="2"/>
  <c r="BE393" i="2" s="1"/>
  <c r="BD393" i="2"/>
  <c r="BC393" i="2"/>
  <c r="BB393" i="2" s="1"/>
  <c r="AX393" i="2"/>
  <c r="AU393" i="2"/>
  <c r="AT393" i="2" s="1"/>
  <c r="AQ393" i="2"/>
  <c r="AN393" i="2"/>
  <c r="AJ393" i="2"/>
  <c r="AG393" i="2"/>
  <c r="AE393" i="2"/>
  <c r="AD393" i="2"/>
  <c r="AB393" i="2"/>
  <c r="AA393" i="2"/>
  <c r="V393" i="2"/>
  <c r="S393" i="2"/>
  <c r="R393" i="2"/>
  <c r="O393" i="2"/>
  <c r="L393" i="2"/>
  <c r="K393" i="2"/>
  <c r="H393" i="2"/>
  <c r="E393" i="2"/>
  <c r="D393" i="2"/>
  <c r="DR392" i="2"/>
  <c r="DK392" i="2"/>
  <c r="DJ392" i="2"/>
  <c r="DI392" i="2" s="1"/>
  <c r="DH392" i="2"/>
  <c r="DG392" i="2"/>
  <c r="DF392" i="2" s="1"/>
  <c r="DE392" i="2" s="1"/>
  <c r="DB392" i="2"/>
  <c r="CY392" i="2"/>
  <c r="CU392" i="2"/>
  <c r="CR392" i="2"/>
  <c r="CQ392" i="2" s="1"/>
  <c r="CN392" i="2"/>
  <c r="CJ392" i="2" s="1"/>
  <c r="CK392" i="2"/>
  <c r="CI392" i="2"/>
  <c r="CH392" i="2"/>
  <c r="CF392" i="2"/>
  <c r="CE392" i="2"/>
  <c r="CD392" i="2" s="1"/>
  <c r="BZ392" i="2"/>
  <c r="BW392" i="2"/>
  <c r="BV392" i="2"/>
  <c r="BS392" i="2"/>
  <c r="BP392" i="2"/>
  <c r="BO392" i="2"/>
  <c r="BL392" i="2"/>
  <c r="BH392" i="2" s="1"/>
  <c r="BI392" i="2"/>
  <c r="BG392" i="2"/>
  <c r="BF392" i="2"/>
  <c r="BE392" i="2"/>
  <c r="BD392" i="2"/>
  <c r="BC392" i="2"/>
  <c r="BB392" i="2"/>
  <c r="AX392" i="2"/>
  <c r="AU392" i="2"/>
  <c r="AT392" i="2" s="1"/>
  <c r="AQ392" i="2"/>
  <c r="AN392" i="2"/>
  <c r="AM392" i="2" s="1"/>
  <c r="AJ392" i="2"/>
  <c r="AG392" i="2"/>
  <c r="AF392" i="2" s="1"/>
  <c r="AE392" i="2"/>
  <c r="AD392" i="2"/>
  <c r="DQ392" i="2" s="1"/>
  <c r="AB392" i="2"/>
  <c r="DO392" i="2" s="1"/>
  <c r="AA392" i="2"/>
  <c r="Z392" i="2" s="1"/>
  <c r="V392" i="2"/>
  <c r="S392" i="2"/>
  <c r="R392" i="2" s="1"/>
  <c r="O392" i="2"/>
  <c r="L392" i="2"/>
  <c r="H392" i="2"/>
  <c r="D392" i="2" s="1"/>
  <c r="E392" i="2"/>
  <c r="DQ391" i="2"/>
  <c r="DO391" i="2"/>
  <c r="DK391" i="2"/>
  <c r="DJ391" i="2"/>
  <c r="DI391" i="2"/>
  <c r="DH391" i="2"/>
  <c r="DG391" i="2"/>
  <c r="DF391" i="2"/>
  <c r="DE391" i="2"/>
  <c r="DB391" i="2"/>
  <c r="CY391" i="2"/>
  <c r="CX391" i="2" s="1"/>
  <c r="CU391" i="2"/>
  <c r="CR391" i="2"/>
  <c r="CQ391" i="2" s="1"/>
  <c r="CN391" i="2"/>
  <c r="CK391" i="2"/>
  <c r="CJ391" i="2" s="1"/>
  <c r="CI391" i="2"/>
  <c r="CH391" i="2"/>
  <c r="CG391" i="2"/>
  <c r="CF391" i="2"/>
  <c r="CE391" i="2"/>
  <c r="CD391" i="2" s="1"/>
  <c r="BZ391" i="2"/>
  <c r="BW391" i="2"/>
  <c r="BS391" i="2"/>
  <c r="BO391" i="2" s="1"/>
  <c r="BP391" i="2"/>
  <c r="BL391" i="2"/>
  <c r="BI391" i="2"/>
  <c r="BG391" i="2"/>
  <c r="DR391" i="2" s="1"/>
  <c r="BF391" i="2"/>
  <c r="BD391" i="2"/>
  <c r="BC391" i="2"/>
  <c r="BB391" i="2" s="1"/>
  <c r="AX391" i="2"/>
  <c r="AU391" i="2"/>
  <c r="AT391" i="2"/>
  <c r="AQ391" i="2"/>
  <c r="AN391" i="2"/>
  <c r="AM391" i="2"/>
  <c r="AJ391" i="2"/>
  <c r="AG391" i="2"/>
  <c r="AF391" i="2"/>
  <c r="AE391" i="2"/>
  <c r="AD391" i="2"/>
  <c r="AC391" i="2"/>
  <c r="AB391" i="2"/>
  <c r="AA391" i="2"/>
  <c r="DN391" i="2" s="1"/>
  <c r="Z391" i="2"/>
  <c r="Y391" i="2" s="1"/>
  <c r="V391" i="2"/>
  <c r="S391" i="2"/>
  <c r="R391" i="2" s="1"/>
  <c r="O391" i="2"/>
  <c r="L391" i="2"/>
  <c r="K391" i="2" s="1"/>
  <c r="H391" i="2"/>
  <c r="E391" i="2"/>
  <c r="D391" i="2" s="1"/>
  <c r="DN390" i="2"/>
  <c r="DK390" i="2"/>
  <c r="DJ390" i="2"/>
  <c r="DI390" i="2" s="1"/>
  <c r="DH390" i="2"/>
  <c r="DF390" i="2" s="1"/>
  <c r="DG390" i="2"/>
  <c r="DE390" i="2"/>
  <c r="DB390" i="2"/>
  <c r="CX390" i="2" s="1"/>
  <c r="CY390" i="2"/>
  <c r="CU390" i="2"/>
  <c r="CR390" i="2"/>
  <c r="CQ390" i="2"/>
  <c r="CN390" i="2"/>
  <c r="CK390" i="2"/>
  <c r="CJ390" i="2"/>
  <c r="CI390" i="2"/>
  <c r="CH390" i="2"/>
  <c r="CG390" i="2"/>
  <c r="CF390" i="2"/>
  <c r="CD390" i="2" s="1"/>
  <c r="CC390" i="2" s="1"/>
  <c r="CE390" i="2"/>
  <c r="BZ390" i="2"/>
  <c r="BW390" i="2"/>
  <c r="BV390" i="2" s="1"/>
  <c r="BS390" i="2"/>
  <c r="BP390" i="2"/>
  <c r="BO390" i="2" s="1"/>
  <c r="BL390" i="2"/>
  <c r="BI390" i="2"/>
  <c r="BH390" i="2" s="1"/>
  <c r="BG390" i="2"/>
  <c r="BF390" i="2"/>
  <c r="BE390" i="2" s="1"/>
  <c r="BD390" i="2"/>
  <c r="BC390" i="2"/>
  <c r="BB390" i="2" s="1"/>
  <c r="AX390" i="2"/>
  <c r="AT390" i="2" s="1"/>
  <c r="AU390" i="2"/>
  <c r="AQ390" i="2"/>
  <c r="AN390" i="2"/>
  <c r="AM390" i="2" s="1"/>
  <c r="AJ390" i="2"/>
  <c r="AG390" i="2"/>
  <c r="AE390" i="2"/>
  <c r="DR390" i="2" s="1"/>
  <c r="AD390" i="2"/>
  <c r="AB390" i="2"/>
  <c r="AA390" i="2"/>
  <c r="V390" i="2"/>
  <c r="S390" i="2"/>
  <c r="R390" i="2"/>
  <c r="O390" i="2"/>
  <c r="L390" i="2"/>
  <c r="K390" i="2"/>
  <c r="H390" i="2"/>
  <c r="E390" i="2"/>
  <c r="D390" i="2"/>
  <c r="DO389" i="2"/>
  <c r="DK389" i="2"/>
  <c r="DJ389" i="2"/>
  <c r="DI389" i="2" s="1"/>
  <c r="DH389" i="2"/>
  <c r="DG389" i="2"/>
  <c r="DF389" i="2" s="1"/>
  <c r="DB389" i="2"/>
  <c r="CY389" i="2"/>
  <c r="CX389" i="2" s="1"/>
  <c r="CU389" i="2"/>
  <c r="CR389" i="2"/>
  <c r="CQ389" i="2" s="1"/>
  <c r="CN389" i="2"/>
  <c r="CK389" i="2"/>
  <c r="CI389" i="2"/>
  <c r="CG389" i="2" s="1"/>
  <c r="CH389" i="2"/>
  <c r="CF389" i="2"/>
  <c r="CE389" i="2"/>
  <c r="CD389" i="2" s="1"/>
  <c r="CC389" i="2" s="1"/>
  <c r="BZ389" i="2"/>
  <c r="BW389" i="2"/>
  <c r="BV389" i="2"/>
  <c r="BS389" i="2"/>
  <c r="BP389" i="2"/>
  <c r="BO389" i="2"/>
  <c r="BL389" i="2"/>
  <c r="BI389" i="2"/>
  <c r="BH389" i="2"/>
  <c r="BG389" i="2"/>
  <c r="DR389" i="2" s="1"/>
  <c r="BF389" i="2"/>
  <c r="BE389" i="2"/>
  <c r="BD389" i="2"/>
  <c r="BC389" i="2"/>
  <c r="BB389" i="2"/>
  <c r="BA389" i="2" s="1"/>
  <c r="AX389" i="2"/>
  <c r="AU389" i="2"/>
  <c r="AT389" i="2" s="1"/>
  <c r="AQ389" i="2"/>
  <c r="AN389" i="2"/>
  <c r="AM389" i="2"/>
  <c r="AJ389" i="2"/>
  <c r="AG389" i="2"/>
  <c r="AF389" i="2" s="1"/>
  <c r="AE389" i="2"/>
  <c r="AD389" i="2"/>
  <c r="AB389" i="2"/>
  <c r="AA389" i="2"/>
  <c r="DN389" i="2" s="1"/>
  <c r="DM389" i="2" s="1"/>
  <c r="V389" i="2"/>
  <c r="S389" i="2"/>
  <c r="O389" i="2"/>
  <c r="L389" i="2"/>
  <c r="H389" i="2"/>
  <c r="E389" i="2"/>
  <c r="D389" i="2" s="1"/>
  <c r="DN388" i="2"/>
  <c r="DK388" i="2"/>
  <c r="DJ388" i="2"/>
  <c r="DI388" i="2"/>
  <c r="DH388" i="2"/>
  <c r="DG388" i="2"/>
  <c r="DF388" i="2"/>
  <c r="DB388" i="2"/>
  <c r="CY388" i="2"/>
  <c r="CX388" i="2"/>
  <c r="CU388" i="2"/>
  <c r="CR388" i="2"/>
  <c r="CQ388" i="2" s="1"/>
  <c r="CN388" i="2"/>
  <c r="CK388" i="2"/>
  <c r="CJ388" i="2" s="1"/>
  <c r="CI388" i="2"/>
  <c r="CH388" i="2"/>
  <c r="CH386" i="2" s="1"/>
  <c r="CF388" i="2"/>
  <c r="CE388" i="2"/>
  <c r="CD388" i="2"/>
  <c r="BZ388" i="2"/>
  <c r="BW388" i="2"/>
  <c r="BV388" i="2" s="1"/>
  <c r="BS388" i="2"/>
  <c r="BP388" i="2"/>
  <c r="BL388" i="2"/>
  <c r="BH388" i="2" s="1"/>
  <c r="BI388" i="2"/>
  <c r="BG388" i="2"/>
  <c r="DR388" i="2" s="1"/>
  <c r="BF388" i="2"/>
  <c r="BD388" i="2"/>
  <c r="BC388" i="2"/>
  <c r="AX388" i="2"/>
  <c r="AU388" i="2"/>
  <c r="AT388" i="2"/>
  <c r="AQ388" i="2"/>
  <c r="AN388" i="2"/>
  <c r="AM388" i="2"/>
  <c r="AJ388" i="2"/>
  <c r="AF388" i="2" s="1"/>
  <c r="AG388" i="2"/>
  <c r="AE388" i="2"/>
  <c r="AD388" i="2"/>
  <c r="AC388" i="2"/>
  <c r="AB388" i="2"/>
  <c r="AA388" i="2"/>
  <c r="Z388" i="2"/>
  <c r="V388" i="2"/>
  <c r="S388" i="2"/>
  <c r="R388" i="2" s="1"/>
  <c r="O388" i="2"/>
  <c r="L388" i="2"/>
  <c r="K388" i="2" s="1"/>
  <c r="H388" i="2"/>
  <c r="E388" i="2"/>
  <c r="D388" i="2" s="1"/>
  <c r="DN387" i="2"/>
  <c r="DK387" i="2"/>
  <c r="DK386" i="2" s="1"/>
  <c r="DK385" i="2" s="1"/>
  <c r="DJ387" i="2"/>
  <c r="DH387" i="2"/>
  <c r="DH386" i="2" s="1"/>
  <c r="DG387" i="2"/>
  <c r="DF387" i="2" s="1"/>
  <c r="DB387" i="2"/>
  <c r="CY387" i="2"/>
  <c r="CX387" i="2"/>
  <c r="CU387" i="2"/>
  <c r="CR387" i="2"/>
  <c r="CQ387" i="2"/>
  <c r="CN387" i="2"/>
  <c r="CK387" i="2"/>
  <c r="CJ387" i="2"/>
  <c r="CI387" i="2"/>
  <c r="CH387" i="2"/>
  <c r="CG387" i="2"/>
  <c r="CF387" i="2"/>
  <c r="CE387" i="2"/>
  <c r="CE386" i="2" s="1"/>
  <c r="CD387" i="2"/>
  <c r="CC387" i="2" s="1"/>
  <c r="BZ387" i="2"/>
  <c r="BW387" i="2"/>
  <c r="BV387" i="2" s="1"/>
  <c r="BS387" i="2"/>
  <c r="BP387" i="2"/>
  <c r="BO387" i="2" s="1"/>
  <c r="BL387" i="2"/>
  <c r="BI387" i="2"/>
  <c r="BH387" i="2" s="1"/>
  <c r="BG387" i="2"/>
  <c r="BF387" i="2"/>
  <c r="BE387" i="2" s="1"/>
  <c r="BD387" i="2"/>
  <c r="BC387" i="2"/>
  <c r="AX387" i="2"/>
  <c r="AU387" i="2"/>
  <c r="AQ387" i="2"/>
  <c r="AM387" i="2" s="1"/>
  <c r="AN387" i="2"/>
  <c r="AJ387" i="2"/>
  <c r="AG387" i="2"/>
  <c r="AF387" i="2" s="1"/>
  <c r="AE387" i="2"/>
  <c r="AD387" i="2"/>
  <c r="AC387" i="2" s="1"/>
  <c r="AB387" i="2"/>
  <c r="AA387" i="2"/>
  <c r="V387" i="2"/>
  <c r="S387" i="2"/>
  <c r="R387" i="2"/>
  <c r="O387" i="2"/>
  <c r="L387" i="2"/>
  <c r="K387" i="2"/>
  <c r="H387" i="2"/>
  <c r="E387" i="2"/>
  <c r="D387" i="2"/>
  <c r="DJ386" i="2"/>
  <c r="DG386" i="2"/>
  <c r="DD386" i="2"/>
  <c r="DD385" i="2" s="1"/>
  <c r="DC386" i="2"/>
  <c r="DA386" i="2"/>
  <c r="DA385" i="2" s="1"/>
  <c r="CZ386" i="2"/>
  <c r="CW386" i="2"/>
  <c r="CV386" i="2"/>
  <c r="CU386" i="2"/>
  <c r="CT386" i="2"/>
  <c r="CS386" i="2"/>
  <c r="CR386" i="2"/>
  <c r="CQ386" i="2" s="1"/>
  <c r="CP386" i="2"/>
  <c r="CP385" i="2" s="1"/>
  <c r="CO386" i="2"/>
  <c r="CO385" i="2" s="1"/>
  <c r="CN385" i="2" s="1"/>
  <c r="CM386" i="2"/>
  <c r="CL386" i="2"/>
  <c r="CI386" i="2"/>
  <c r="CI385" i="2" s="1"/>
  <c r="CF386" i="2"/>
  <c r="CB386" i="2"/>
  <c r="CA386" i="2"/>
  <c r="BZ386" i="2"/>
  <c r="BY386" i="2"/>
  <c r="BX386" i="2"/>
  <c r="BW386" i="2"/>
  <c r="BU386" i="2"/>
  <c r="BT386" i="2"/>
  <c r="BT385" i="2" s="1"/>
  <c r="BS385" i="2" s="1"/>
  <c r="BR386" i="2"/>
  <c r="BR385" i="2" s="1"/>
  <c r="BQ386" i="2"/>
  <c r="BN386" i="2"/>
  <c r="BN385" i="2" s="1"/>
  <c r="BM386" i="2"/>
  <c r="BK386" i="2"/>
  <c r="BK385" i="2" s="1"/>
  <c r="BJ386" i="2"/>
  <c r="BI386" i="2" s="1"/>
  <c r="AZ386" i="2"/>
  <c r="AY386" i="2"/>
  <c r="AW386" i="2"/>
  <c r="AV386" i="2"/>
  <c r="AV385" i="2" s="1"/>
  <c r="AU385" i="2" s="1"/>
  <c r="AS386" i="2"/>
  <c r="AS385" i="2" s="1"/>
  <c r="AR386" i="2"/>
  <c r="AQ386" i="2" s="1"/>
  <c r="AP386" i="2"/>
  <c r="AP385" i="2" s="1"/>
  <c r="AO386" i="2"/>
  <c r="AN386" i="2" s="1"/>
  <c r="AM386" i="2"/>
  <c r="AL386" i="2"/>
  <c r="AK386" i="2"/>
  <c r="AJ386" i="2"/>
  <c r="AI386" i="2"/>
  <c r="AH386" i="2"/>
  <c r="AH385" i="2" s="1"/>
  <c r="AG385" i="2" s="1"/>
  <c r="AG386" i="2"/>
  <c r="AF386" i="2" s="1"/>
  <c r="AD386" i="2"/>
  <c r="AA386" i="2"/>
  <c r="X386" i="2"/>
  <c r="X385" i="2" s="1"/>
  <c r="W386" i="2"/>
  <c r="U386" i="2"/>
  <c r="U385" i="2" s="1"/>
  <c r="T386" i="2"/>
  <c r="Q386" i="2"/>
  <c r="P386" i="2"/>
  <c r="O386" i="2"/>
  <c r="N386" i="2"/>
  <c r="M386" i="2"/>
  <c r="L386" i="2"/>
  <c r="J386" i="2"/>
  <c r="J385" i="2" s="1"/>
  <c r="H385" i="2" s="1"/>
  <c r="I386" i="2"/>
  <c r="I385" i="2" s="1"/>
  <c r="G386" i="2"/>
  <c r="F386" i="2"/>
  <c r="DC385" i="2"/>
  <c r="DB385" i="2" s="1"/>
  <c r="CW385" i="2"/>
  <c r="CV385" i="2"/>
  <c r="CT385" i="2"/>
  <c r="CS385" i="2"/>
  <c r="CM385" i="2"/>
  <c r="CB385" i="2"/>
  <c r="CA385" i="2"/>
  <c r="BZ385" i="2" s="1"/>
  <c r="BY385" i="2"/>
  <c r="BX385" i="2"/>
  <c r="BW385" i="2" s="1"/>
  <c r="BU385" i="2"/>
  <c r="BM385" i="2"/>
  <c r="BJ385" i="2"/>
  <c r="BI385" i="2" s="1"/>
  <c r="AZ385" i="2"/>
  <c r="AW385" i="2"/>
  <c r="AO385" i="2"/>
  <c r="AL385" i="2"/>
  <c r="AK385" i="2"/>
  <c r="AI385" i="2"/>
  <c r="W385" i="2"/>
  <c r="V385" i="2" s="1"/>
  <c r="T385" i="2"/>
  <c r="Q385" i="2"/>
  <c r="P385" i="2"/>
  <c r="O385" i="2" s="1"/>
  <c r="N385" i="2"/>
  <c r="M385" i="2"/>
  <c r="G385" i="2"/>
  <c r="DQ383" i="2"/>
  <c r="DK383" i="2"/>
  <c r="DJ383" i="2"/>
  <c r="DH383" i="2"/>
  <c r="DG383" i="2"/>
  <c r="DB383" i="2"/>
  <c r="CY383" i="2"/>
  <c r="CX383" i="2"/>
  <c r="CU383" i="2"/>
  <c r="CR383" i="2"/>
  <c r="CQ383" i="2"/>
  <c r="CN383" i="2"/>
  <c r="CJ383" i="2" s="1"/>
  <c r="CK383" i="2"/>
  <c r="CI383" i="2"/>
  <c r="CH383" i="2"/>
  <c r="CG383" i="2"/>
  <c r="CF383" i="2"/>
  <c r="CE383" i="2"/>
  <c r="CD383" i="2"/>
  <c r="CC383" i="2" s="1"/>
  <c r="BZ383" i="2"/>
  <c r="BW383" i="2"/>
  <c r="BV383" i="2"/>
  <c r="BS383" i="2"/>
  <c r="BP383" i="2"/>
  <c r="BO383" i="2" s="1"/>
  <c r="BL383" i="2"/>
  <c r="BI383" i="2"/>
  <c r="BH383" i="2" s="1"/>
  <c r="BG383" i="2"/>
  <c r="BF383" i="2"/>
  <c r="BE383" i="2" s="1"/>
  <c r="BD383" i="2"/>
  <c r="BC383" i="2"/>
  <c r="DN383" i="2" s="1"/>
  <c r="AX383" i="2"/>
  <c r="AU383" i="2"/>
  <c r="AQ383" i="2"/>
  <c r="AN383" i="2"/>
  <c r="AM383" i="2" s="1"/>
  <c r="AJ383" i="2"/>
  <c r="AF383" i="2" s="1"/>
  <c r="AG383" i="2"/>
  <c r="AE383" i="2"/>
  <c r="AD383" i="2"/>
  <c r="AB383" i="2"/>
  <c r="AA383" i="2"/>
  <c r="Z383" i="2" s="1"/>
  <c r="V383" i="2"/>
  <c r="S383" i="2"/>
  <c r="R383" i="2"/>
  <c r="O383" i="2"/>
  <c r="L383" i="2"/>
  <c r="K383" i="2"/>
  <c r="H383" i="2"/>
  <c r="D383" i="2" s="1"/>
  <c r="E383" i="2"/>
  <c r="DK382" i="2"/>
  <c r="DJ382" i="2"/>
  <c r="DI382" i="2"/>
  <c r="DH382" i="2"/>
  <c r="DG382" i="2"/>
  <c r="DF382" i="2" s="1"/>
  <c r="DB382" i="2"/>
  <c r="CY382" i="2"/>
  <c r="CX382" i="2" s="1"/>
  <c r="CU382" i="2"/>
  <c r="CQ382" i="2" s="1"/>
  <c r="CR382" i="2"/>
  <c r="CN382" i="2"/>
  <c r="CK382" i="2"/>
  <c r="CJ382" i="2" s="1"/>
  <c r="CI382" i="2"/>
  <c r="CH382" i="2"/>
  <c r="CF382" i="2"/>
  <c r="DO382" i="2" s="1"/>
  <c r="CE382" i="2"/>
  <c r="BZ382" i="2"/>
  <c r="BW382" i="2"/>
  <c r="BV382" i="2" s="1"/>
  <c r="BS382" i="2"/>
  <c r="BO382" i="2" s="1"/>
  <c r="BP382" i="2"/>
  <c r="BL382" i="2"/>
  <c r="BI382" i="2"/>
  <c r="BH382" i="2"/>
  <c r="BG382" i="2"/>
  <c r="BF382" i="2"/>
  <c r="BE382" i="2"/>
  <c r="BD382" i="2"/>
  <c r="BC382" i="2"/>
  <c r="BB382" i="2" s="1"/>
  <c r="BA382" i="2"/>
  <c r="AX382" i="2"/>
  <c r="AU382" i="2"/>
  <c r="AT382" i="2" s="1"/>
  <c r="AQ382" i="2"/>
  <c r="AN382" i="2"/>
  <c r="AM382" i="2" s="1"/>
  <c r="AJ382" i="2"/>
  <c r="AG382" i="2"/>
  <c r="AF382" i="2" s="1"/>
  <c r="AE382" i="2"/>
  <c r="AD382" i="2"/>
  <c r="DQ382" i="2" s="1"/>
  <c r="AC382" i="2"/>
  <c r="AB382" i="2"/>
  <c r="AA382" i="2"/>
  <c r="V382" i="2"/>
  <c r="S382" i="2"/>
  <c r="O382" i="2"/>
  <c r="L382" i="2"/>
  <c r="K382" i="2"/>
  <c r="H382" i="2"/>
  <c r="E382" i="2"/>
  <c r="D382" i="2" s="1"/>
  <c r="DK381" i="2"/>
  <c r="DJ381" i="2"/>
  <c r="DI381" i="2"/>
  <c r="DH381" i="2"/>
  <c r="DG381" i="2"/>
  <c r="DF381" i="2"/>
  <c r="DE381" i="2" s="1"/>
  <c r="DB381" i="2"/>
  <c r="CY381" i="2"/>
  <c r="CX381" i="2" s="1"/>
  <c r="CU381" i="2"/>
  <c r="CR381" i="2"/>
  <c r="CQ381" i="2" s="1"/>
  <c r="CN381" i="2"/>
  <c r="CK381" i="2"/>
  <c r="CJ381" i="2" s="1"/>
  <c r="CI381" i="2"/>
  <c r="CH381" i="2"/>
  <c r="CG381" i="2" s="1"/>
  <c r="CF381" i="2"/>
  <c r="CE381" i="2"/>
  <c r="BZ381" i="2"/>
  <c r="BV381" i="2" s="1"/>
  <c r="BW381" i="2"/>
  <c r="BS381" i="2"/>
  <c r="BP381" i="2"/>
  <c r="BL381" i="2"/>
  <c r="BI381" i="2"/>
  <c r="BH381" i="2" s="1"/>
  <c r="BG381" i="2"/>
  <c r="DR381" i="2" s="1"/>
  <c r="BF381" i="2"/>
  <c r="BD381" i="2"/>
  <c r="BB381" i="2" s="1"/>
  <c r="BC381" i="2"/>
  <c r="AX381" i="2"/>
  <c r="AT381" i="2" s="1"/>
  <c r="AU381" i="2"/>
  <c r="AQ381" i="2"/>
  <c r="AN381" i="2"/>
  <c r="AM381" i="2"/>
  <c r="AJ381" i="2"/>
  <c r="AG381" i="2"/>
  <c r="AF381" i="2"/>
  <c r="AE381" i="2"/>
  <c r="AD381" i="2"/>
  <c r="AC381" i="2"/>
  <c r="AB381" i="2"/>
  <c r="Z381" i="2" s="1"/>
  <c r="Y381" i="2" s="1"/>
  <c r="AA381" i="2"/>
  <c r="V381" i="2"/>
  <c r="S381" i="2"/>
  <c r="R381" i="2"/>
  <c r="O381" i="2"/>
  <c r="L381" i="2"/>
  <c r="H381" i="2"/>
  <c r="D381" i="2" s="1"/>
  <c r="E381" i="2"/>
  <c r="DN380" i="2"/>
  <c r="DK380" i="2"/>
  <c r="DJ380" i="2"/>
  <c r="DI380" i="2"/>
  <c r="DH380" i="2"/>
  <c r="DG380" i="2"/>
  <c r="DB380" i="2"/>
  <c r="CY380" i="2"/>
  <c r="CX380" i="2"/>
  <c r="CU380" i="2"/>
  <c r="CQ380" i="2" s="1"/>
  <c r="CR380" i="2"/>
  <c r="CN380" i="2"/>
  <c r="CK380" i="2"/>
  <c r="CJ380" i="2"/>
  <c r="CI380" i="2"/>
  <c r="CG380" i="2" s="1"/>
  <c r="CH380" i="2"/>
  <c r="CF380" i="2"/>
  <c r="CE380" i="2"/>
  <c r="CD380" i="2"/>
  <c r="BZ380" i="2"/>
  <c r="BW380" i="2"/>
  <c r="BV380" i="2" s="1"/>
  <c r="BS380" i="2"/>
  <c r="BP380" i="2"/>
  <c r="BO380" i="2" s="1"/>
  <c r="BL380" i="2"/>
  <c r="BI380" i="2"/>
  <c r="BH380" i="2" s="1"/>
  <c r="BG380" i="2"/>
  <c r="BF380" i="2"/>
  <c r="BE380" i="2" s="1"/>
  <c r="BD380" i="2"/>
  <c r="BC380" i="2"/>
  <c r="BB380" i="2" s="1"/>
  <c r="AX380" i="2"/>
  <c r="AU380" i="2"/>
  <c r="AT380" i="2" s="1"/>
  <c r="AQ380" i="2"/>
  <c r="AN380" i="2"/>
  <c r="AM380" i="2" s="1"/>
  <c r="AJ380" i="2"/>
  <c r="AG380" i="2"/>
  <c r="AF380" i="2"/>
  <c r="AE380" i="2"/>
  <c r="AC380" i="2" s="1"/>
  <c r="Y380" i="2" s="1"/>
  <c r="AD380" i="2"/>
  <c r="AB380" i="2"/>
  <c r="AA380" i="2"/>
  <c r="Z380" i="2" s="1"/>
  <c r="V380" i="2"/>
  <c r="S380" i="2"/>
  <c r="R380" i="2"/>
  <c r="O380" i="2"/>
  <c r="L380" i="2"/>
  <c r="K380" i="2"/>
  <c r="H380" i="2"/>
  <c r="D380" i="2" s="1"/>
  <c r="E380" i="2"/>
  <c r="DO379" i="2"/>
  <c r="DK379" i="2"/>
  <c r="DI379" i="2" s="1"/>
  <c r="DJ379" i="2"/>
  <c r="DH379" i="2"/>
  <c r="DG379" i="2"/>
  <c r="DF379" i="2" s="1"/>
  <c r="DE379" i="2" s="1"/>
  <c r="DB379" i="2"/>
  <c r="CY379" i="2"/>
  <c r="CX379" i="2" s="1"/>
  <c r="CU379" i="2"/>
  <c r="CR379" i="2"/>
  <c r="CN379" i="2"/>
  <c r="CJ379" i="2" s="1"/>
  <c r="CK379" i="2"/>
  <c r="CI379" i="2"/>
  <c r="CH379" i="2"/>
  <c r="CF379" i="2"/>
  <c r="CE379" i="2"/>
  <c r="BZ379" i="2"/>
  <c r="BW379" i="2"/>
  <c r="BV379" i="2" s="1"/>
  <c r="BS379" i="2"/>
  <c r="BO379" i="2" s="1"/>
  <c r="BP379" i="2"/>
  <c r="BL379" i="2"/>
  <c r="BI379" i="2"/>
  <c r="BG379" i="2"/>
  <c r="BF379" i="2"/>
  <c r="BE379" i="2" s="1"/>
  <c r="BD379" i="2"/>
  <c r="BD373" i="2" s="1"/>
  <c r="BD372" i="2" s="1"/>
  <c r="BC379" i="2"/>
  <c r="AX379" i="2"/>
  <c r="AU379" i="2"/>
  <c r="AT379" i="2"/>
  <c r="AQ379" i="2"/>
  <c r="AM379" i="2" s="1"/>
  <c r="AN379" i="2"/>
  <c r="AJ379" i="2"/>
  <c r="AG379" i="2"/>
  <c r="AF379" i="2"/>
  <c r="AE379" i="2"/>
  <c r="AD379" i="2"/>
  <c r="AB379" i="2"/>
  <c r="AA379" i="2"/>
  <c r="Z379" i="2"/>
  <c r="V379" i="2"/>
  <c r="S379" i="2"/>
  <c r="R379" i="2" s="1"/>
  <c r="O379" i="2"/>
  <c r="L379" i="2"/>
  <c r="K379" i="2" s="1"/>
  <c r="H379" i="2"/>
  <c r="E379" i="2"/>
  <c r="D379" i="2" s="1"/>
  <c r="DQ378" i="2"/>
  <c r="DK378" i="2"/>
  <c r="DJ378" i="2"/>
  <c r="DI378" i="2" s="1"/>
  <c r="DH378" i="2"/>
  <c r="DF378" i="2" s="1"/>
  <c r="DG378" i="2"/>
  <c r="DE378" i="2"/>
  <c r="DB378" i="2"/>
  <c r="CX378" i="2" s="1"/>
  <c r="CY378" i="2"/>
  <c r="CU378" i="2"/>
  <c r="CR378" i="2"/>
  <c r="CQ378" i="2"/>
  <c r="CN378" i="2"/>
  <c r="CJ378" i="2" s="1"/>
  <c r="CK378" i="2"/>
  <c r="CI378" i="2"/>
  <c r="CH378" i="2"/>
  <c r="CG378" i="2"/>
  <c r="CF378" i="2"/>
  <c r="CD378" i="2" s="1"/>
  <c r="CC378" i="2" s="1"/>
  <c r="CE378" i="2"/>
  <c r="BZ378" i="2"/>
  <c r="BW378" i="2"/>
  <c r="BV378" i="2" s="1"/>
  <c r="BS378" i="2"/>
  <c r="BP378" i="2"/>
  <c r="BO378" i="2" s="1"/>
  <c r="BL378" i="2"/>
  <c r="BI378" i="2"/>
  <c r="BH378" i="2" s="1"/>
  <c r="BG378" i="2"/>
  <c r="BF378" i="2"/>
  <c r="BE378" i="2" s="1"/>
  <c r="BD378" i="2"/>
  <c r="BC378" i="2"/>
  <c r="BB378" i="2" s="1"/>
  <c r="BA378" i="2" s="1"/>
  <c r="AX378" i="2"/>
  <c r="AT378" i="2" s="1"/>
  <c r="AU378" i="2"/>
  <c r="AQ378" i="2"/>
  <c r="AN378" i="2"/>
  <c r="AM378" i="2" s="1"/>
  <c r="AJ378" i="2"/>
  <c r="AF378" i="2" s="1"/>
  <c r="AG378" i="2"/>
  <c r="AE378" i="2"/>
  <c r="AD378" i="2"/>
  <c r="AC378" i="2" s="1"/>
  <c r="AB378" i="2"/>
  <c r="AA378" i="2"/>
  <c r="V378" i="2"/>
  <c r="R378" i="2" s="1"/>
  <c r="S378" i="2"/>
  <c r="O378" i="2"/>
  <c r="L378" i="2"/>
  <c r="K378" i="2"/>
  <c r="H378" i="2"/>
  <c r="D378" i="2" s="1"/>
  <c r="E378" i="2"/>
  <c r="DK377" i="2"/>
  <c r="DJ377" i="2"/>
  <c r="DI377" i="2"/>
  <c r="DH377" i="2"/>
  <c r="DG377" i="2"/>
  <c r="DF377" i="2" s="1"/>
  <c r="DB377" i="2"/>
  <c r="CY377" i="2"/>
  <c r="CU377" i="2"/>
  <c r="CQ377" i="2" s="1"/>
  <c r="CR377" i="2"/>
  <c r="CN377" i="2"/>
  <c r="CK377" i="2"/>
  <c r="CI377" i="2"/>
  <c r="CG377" i="2" s="1"/>
  <c r="CH377" i="2"/>
  <c r="CF377" i="2"/>
  <c r="DO377" i="2" s="1"/>
  <c r="CE377" i="2"/>
  <c r="CD377" i="2" s="1"/>
  <c r="CC377" i="2" s="1"/>
  <c r="BZ377" i="2"/>
  <c r="BW377" i="2"/>
  <c r="BV377" i="2"/>
  <c r="BS377" i="2"/>
  <c r="BP377" i="2"/>
  <c r="BO377" i="2"/>
  <c r="BL377" i="2"/>
  <c r="BI377" i="2"/>
  <c r="BH377" i="2"/>
  <c r="BG377" i="2"/>
  <c r="BE377" i="2" s="1"/>
  <c r="BF377" i="2"/>
  <c r="BD377" i="2"/>
  <c r="BC377" i="2"/>
  <c r="BB377" i="2"/>
  <c r="BA377" i="2"/>
  <c r="AX377" i="2"/>
  <c r="AU377" i="2"/>
  <c r="AT377" i="2" s="1"/>
  <c r="AQ377" i="2"/>
  <c r="AN377" i="2"/>
  <c r="AM377" i="2" s="1"/>
  <c r="AJ377" i="2"/>
  <c r="AG377" i="2"/>
  <c r="AF377" i="2" s="1"/>
  <c r="AE377" i="2"/>
  <c r="AD377" i="2"/>
  <c r="AC377" i="2"/>
  <c r="AB377" i="2"/>
  <c r="AA377" i="2"/>
  <c r="V377" i="2"/>
  <c r="S377" i="2"/>
  <c r="O377" i="2"/>
  <c r="K377" i="2" s="1"/>
  <c r="L377" i="2"/>
  <c r="H377" i="2"/>
  <c r="E377" i="2"/>
  <c r="DR376" i="2"/>
  <c r="DK376" i="2"/>
  <c r="DJ376" i="2"/>
  <c r="DI376" i="2"/>
  <c r="DH376" i="2"/>
  <c r="DG376" i="2"/>
  <c r="DF376" i="2"/>
  <c r="DB376" i="2"/>
  <c r="CY376" i="2"/>
  <c r="CX376" i="2" s="1"/>
  <c r="CU376" i="2"/>
  <c r="CR376" i="2"/>
  <c r="CQ376" i="2" s="1"/>
  <c r="CN376" i="2"/>
  <c r="CK376" i="2"/>
  <c r="CJ376" i="2"/>
  <c r="CI376" i="2"/>
  <c r="CH376" i="2"/>
  <c r="CG376" i="2" s="1"/>
  <c r="CF376" i="2"/>
  <c r="CE376" i="2"/>
  <c r="BZ376" i="2"/>
  <c r="BW376" i="2"/>
  <c r="BV376" i="2" s="1"/>
  <c r="BS376" i="2"/>
  <c r="BP376" i="2"/>
  <c r="BL376" i="2"/>
  <c r="BI376" i="2"/>
  <c r="BH376" i="2" s="1"/>
  <c r="BG376" i="2"/>
  <c r="BF376" i="2"/>
  <c r="BE376" i="2" s="1"/>
  <c r="BD376" i="2"/>
  <c r="BC376" i="2"/>
  <c r="BB376" i="2" s="1"/>
  <c r="BA376" i="2" s="1"/>
  <c r="AX376" i="2"/>
  <c r="AT376" i="2" s="1"/>
  <c r="AU376" i="2"/>
  <c r="AQ376" i="2"/>
  <c r="AN376" i="2"/>
  <c r="AM376" i="2"/>
  <c r="AJ376" i="2"/>
  <c r="AF376" i="2" s="1"/>
  <c r="AG376" i="2"/>
  <c r="AE376" i="2"/>
  <c r="AD376" i="2"/>
  <c r="DQ376" i="2" s="1"/>
  <c r="DP376" i="2" s="1"/>
  <c r="AC376" i="2"/>
  <c r="AB376" i="2"/>
  <c r="DO376" i="2" s="1"/>
  <c r="AA376" i="2"/>
  <c r="Z376" i="2"/>
  <c r="V376" i="2"/>
  <c r="S376" i="2"/>
  <c r="R376" i="2" s="1"/>
  <c r="O376" i="2"/>
  <c r="L376" i="2"/>
  <c r="K376" i="2" s="1"/>
  <c r="H376" i="2"/>
  <c r="E376" i="2"/>
  <c r="D376" i="2"/>
  <c r="DQ375" i="2"/>
  <c r="DN375" i="2"/>
  <c r="DK375" i="2"/>
  <c r="DJ375" i="2"/>
  <c r="DI375" i="2" s="1"/>
  <c r="DH375" i="2"/>
  <c r="DH373" i="2" s="1"/>
  <c r="DG375" i="2"/>
  <c r="DF375" i="2" s="1"/>
  <c r="DE375" i="2"/>
  <c r="DB375" i="2"/>
  <c r="CY375" i="2"/>
  <c r="CX375" i="2"/>
  <c r="CU375" i="2"/>
  <c r="CQ375" i="2" s="1"/>
  <c r="CR375" i="2"/>
  <c r="CN375" i="2"/>
  <c r="CK375" i="2"/>
  <c r="CJ375" i="2"/>
  <c r="CI375" i="2"/>
  <c r="CG375" i="2" s="1"/>
  <c r="CH375" i="2"/>
  <c r="CF375" i="2"/>
  <c r="CE375" i="2"/>
  <c r="CD375" i="2"/>
  <c r="BZ375" i="2"/>
  <c r="BW375" i="2"/>
  <c r="BV375" i="2" s="1"/>
  <c r="BS375" i="2"/>
  <c r="BP375" i="2"/>
  <c r="BO375" i="2" s="1"/>
  <c r="BL375" i="2"/>
  <c r="BI375" i="2"/>
  <c r="BH375" i="2" s="1"/>
  <c r="BG375" i="2"/>
  <c r="BF375" i="2"/>
  <c r="BD375" i="2"/>
  <c r="BC375" i="2"/>
  <c r="BB375" i="2" s="1"/>
  <c r="AX375" i="2"/>
  <c r="AU375" i="2"/>
  <c r="AT375" i="2" s="1"/>
  <c r="AQ375" i="2"/>
  <c r="AM375" i="2" s="1"/>
  <c r="AN375" i="2"/>
  <c r="AJ375" i="2"/>
  <c r="AG375" i="2"/>
  <c r="AE375" i="2"/>
  <c r="AD375" i="2"/>
  <c r="AC375" i="2" s="1"/>
  <c r="AB375" i="2"/>
  <c r="AA375" i="2"/>
  <c r="Z375" i="2" s="1"/>
  <c r="Y375" i="2"/>
  <c r="V375" i="2"/>
  <c r="S375" i="2"/>
  <c r="R375" i="2"/>
  <c r="O375" i="2"/>
  <c r="K375" i="2" s="1"/>
  <c r="L375" i="2"/>
  <c r="H375" i="2"/>
  <c r="E375" i="2"/>
  <c r="D375" i="2"/>
  <c r="DK374" i="2"/>
  <c r="DJ374" i="2"/>
  <c r="DJ373" i="2" s="1"/>
  <c r="DH374" i="2"/>
  <c r="DG374" i="2"/>
  <c r="DG373" i="2" s="1"/>
  <c r="DG372" i="2" s="1"/>
  <c r="DB374" i="2"/>
  <c r="CY374" i="2"/>
  <c r="CX374" i="2" s="1"/>
  <c r="CU374" i="2"/>
  <c r="CR374" i="2"/>
  <c r="CN374" i="2"/>
  <c r="CK374" i="2"/>
  <c r="CJ374" i="2" s="1"/>
  <c r="CI374" i="2"/>
  <c r="CH374" i="2"/>
  <c r="CF374" i="2"/>
  <c r="CF373" i="2" s="1"/>
  <c r="CF372" i="2" s="1"/>
  <c r="CE374" i="2"/>
  <c r="BZ374" i="2"/>
  <c r="BV374" i="2" s="1"/>
  <c r="BW374" i="2"/>
  <c r="BS374" i="2"/>
  <c r="BP374" i="2"/>
  <c r="BO374" i="2"/>
  <c r="BL374" i="2"/>
  <c r="BI374" i="2"/>
  <c r="BH374" i="2"/>
  <c r="BG374" i="2"/>
  <c r="BF374" i="2"/>
  <c r="BE374" i="2"/>
  <c r="BD374" i="2"/>
  <c r="BB374" i="2" s="1"/>
  <c r="BA374" i="2" s="1"/>
  <c r="BC374" i="2"/>
  <c r="AX374" i="2"/>
  <c r="AU374" i="2"/>
  <c r="AT374" i="2" s="1"/>
  <c r="AQ374" i="2"/>
  <c r="AN374" i="2"/>
  <c r="AM374" i="2" s="1"/>
  <c r="AJ374" i="2"/>
  <c r="AG374" i="2"/>
  <c r="AF374" i="2" s="1"/>
  <c r="AE374" i="2"/>
  <c r="AD374" i="2"/>
  <c r="AB374" i="2"/>
  <c r="AA374" i="2"/>
  <c r="Z374" i="2" s="1"/>
  <c r="V374" i="2"/>
  <c r="S374" i="2"/>
  <c r="R374" i="2" s="1"/>
  <c r="O374" i="2"/>
  <c r="L374" i="2"/>
  <c r="H374" i="2"/>
  <c r="E374" i="2"/>
  <c r="D374" i="2" s="1"/>
  <c r="DF373" i="2"/>
  <c r="DD373" i="2"/>
  <c r="DC373" i="2"/>
  <c r="DA373" i="2"/>
  <c r="CZ373" i="2"/>
  <c r="CW373" i="2"/>
  <c r="CV373" i="2"/>
  <c r="CU373" i="2" s="1"/>
  <c r="CT373" i="2"/>
  <c r="CT372" i="2" s="1"/>
  <c r="CT370" i="2" s="1"/>
  <c r="CS373" i="2"/>
  <c r="CP373" i="2"/>
  <c r="CO373" i="2"/>
  <c r="CN373" i="2"/>
  <c r="CM373" i="2"/>
  <c r="CK373" i="2" s="1"/>
  <c r="CL373" i="2"/>
  <c r="CE373" i="2"/>
  <c r="CB373" i="2"/>
  <c r="CB372" i="2" s="1"/>
  <c r="CA373" i="2"/>
  <c r="BZ373" i="2" s="1"/>
  <c r="BY373" i="2"/>
  <c r="BX373" i="2"/>
  <c r="BW373" i="2" s="1"/>
  <c r="BU373" i="2"/>
  <c r="BS373" i="2" s="1"/>
  <c r="BT373" i="2"/>
  <c r="BR373" i="2"/>
  <c r="BQ373" i="2"/>
  <c r="BP373" i="2"/>
  <c r="BN373" i="2"/>
  <c r="BM373" i="2"/>
  <c r="BL373" i="2" s="1"/>
  <c r="BK373" i="2"/>
  <c r="BJ373" i="2"/>
  <c r="BJ372" i="2" s="1"/>
  <c r="BJ370" i="2" s="1"/>
  <c r="BG373" i="2"/>
  <c r="BG372" i="2" s="1"/>
  <c r="AZ373" i="2"/>
  <c r="AY373" i="2"/>
  <c r="AX373" i="2"/>
  <c r="AW373" i="2"/>
  <c r="AU373" i="2" s="1"/>
  <c r="AV373" i="2"/>
  <c r="AS373" i="2"/>
  <c r="AR373" i="2"/>
  <c r="AP373" i="2"/>
  <c r="AO373" i="2"/>
  <c r="AN373" i="2" s="1"/>
  <c r="AL373" i="2"/>
  <c r="AL372" i="2" s="1"/>
  <c r="AL370" i="2" s="1"/>
  <c r="AK373" i="2"/>
  <c r="AJ373" i="2" s="1"/>
  <c r="AF373" i="2" s="1"/>
  <c r="AI373" i="2"/>
  <c r="AI372" i="2" s="1"/>
  <c r="AH373" i="2"/>
  <c r="AG373" i="2" s="1"/>
  <c r="AG372" i="2" s="1"/>
  <c r="X373" i="2"/>
  <c r="W373" i="2"/>
  <c r="U373" i="2"/>
  <c r="T373" i="2"/>
  <c r="Q373" i="2"/>
  <c r="P373" i="2"/>
  <c r="O373" i="2" s="1"/>
  <c r="N373" i="2"/>
  <c r="N372" i="2" s="1"/>
  <c r="N370" i="2" s="1"/>
  <c r="M373" i="2"/>
  <c r="J373" i="2"/>
  <c r="I373" i="2"/>
  <c r="H373" i="2"/>
  <c r="G373" i="2"/>
  <c r="E373" i="2" s="1"/>
  <c r="F373" i="2"/>
  <c r="DD372" i="2"/>
  <c r="DA372" i="2"/>
  <c r="CW372" i="2"/>
  <c r="CV372" i="2"/>
  <c r="CU372" i="2" s="1"/>
  <c r="CP372" i="2"/>
  <c r="CP370" i="2" s="1"/>
  <c r="CO372" i="2"/>
  <c r="CN372" i="2" s="1"/>
  <c r="CM372" i="2"/>
  <c r="CM370" i="2" s="1"/>
  <c r="CL372" i="2"/>
  <c r="CA372" i="2"/>
  <c r="BY372" i="2"/>
  <c r="BX372" i="2"/>
  <c r="BT372" i="2"/>
  <c r="BR372" i="2"/>
  <c r="BR370" i="2" s="1"/>
  <c r="BQ372" i="2"/>
  <c r="BN372" i="2"/>
  <c r="BL372" i="2" s="1"/>
  <c r="BM372" i="2"/>
  <c r="BK372" i="2"/>
  <c r="AZ372" i="2"/>
  <c r="AY372" i="2"/>
  <c r="AX372" i="2" s="1"/>
  <c r="AW372" i="2"/>
  <c r="AW370" i="2" s="1"/>
  <c r="AV372" i="2"/>
  <c r="AV370" i="2" s="1"/>
  <c r="AU370" i="2" s="1"/>
  <c r="AS372" i="2"/>
  <c r="AP372" i="2"/>
  <c r="AO372" i="2"/>
  <c r="AH372" i="2"/>
  <c r="AH370" i="2" s="1"/>
  <c r="AG370" i="2" s="1"/>
  <c r="X372" i="2"/>
  <c r="U372" i="2"/>
  <c r="Q372" i="2"/>
  <c r="P372" i="2"/>
  <c r="O372" i="2" s="1"/>
  <c r="M372" i="2"/>
  <c r="M370" i="2" s="1"/>
  <c r="J372" i="2"/>
  <c r="J370" i="2" s="1"/>
  <c r="I372" i="2"/>
  <c r="H372" i="2" s="1"/>
  <c r="G372" i="2"/>
  <c r="G370" i="2" s="1"/>
  <c r="F372" i="2"/>
  <c r="DD370" i="2"/>
  <c r="CW370" i="2"/>
  <c r="BN370" i="2"/>
  <c r="AZ370" i="2"/>
  <c r="AS370" i="2"/>
  <c r="AI370" i="2"/>
  <c r="U370" i="2"/>
  <c r="P370" i="2"/>
  <c r="L370" i="2"/>
  <c r="K370" i="2" s="1"/>
  <c r="DO368" i="2"/>
  <c r="DK368" i="2"/>
  <c r="DJ368" i="2"/>
  <c r="DI368" i="2"/>
  <c r="DH368" i="2"/>
  <c r="DF368" i="2" s="1"/>
  <c r="DG368" i="2"/>
  <c r="DB368" i="2"/>
  <c r="CY368" i="2"/>
  <c r="CX368" i="2"/>
  <c r="CU368" i="2"/>
  <c r="CR368" i="2"/>
  <c r="CQ368" i="2" s="1"/>
  <c r="CN368" i="2"/>
  <c r="CK368" i="2"/>
  <c r="CJ368" i="2" s="1"/>
  <c r="CI368" i="2"/>
  <c r="CH368" i="2"/>
  <c r="CG368" i="2" s="1"/>
  <c r="CF368" i="2"/>
  <c r="CE368" i="2"/>
  <c r="BZ368" i="2"/>
  <c r="BW368" i="2"/>
  <c r="BS368" i="2"/>
  <c r="BP368" i="2"/>
  <c r="BO368" i="2" s="1"/>
  <c r="BL368" i="2"/>
  <c r="BH368" i="2" s="1"/>
  <c r="BI368" i="2"/>
  <c r="BG368" i="2"/>
  <c r="DR368" i="2" s="1"/>
  <c r="BF368" i="2"/>
  <c r="BD368" i="2"/>
  <c r="BC368" i="2"/>
  <c r="BB368" i="2" s="1"/>
  <c r="AX368" i="2"/>
  <c r="AT368" i="2" s="1"/>
  <c r="AU368" i="2"/>
  <c r="AQ368" i="2"/>
  <c r="AN368" i="2"/>
  <c r="AM368" i="2"/>
  <c r="AJ368" i="2"/>
  <c r="AF368" i="2" s="1"/>
  <c r="AG368" i="2"/>
  <c r="AE368" i="2"/>
  <c r="AD368" i="2"/>
  <c r="AC368" i="2"/>
  <c r="AB368" i="2"/>
  <c r="Z368" i="2" s="1"/>
  <c r="AA368" i="2"/>
  <c r="V368" i="2"/>
  <c r="S368" i="2"/>
  <c r="R368" i="2"/>
  <c r="O368" i="2"/>
  <c r="L368" i="2"/>
  <c r="K368" i="2" s="1"/>
  <c r="H368" i="2"/>
  <c r="E368" i="2"/>
  <c r="D368" i="2" s="1"/>
  <c r="DK367" i="2"/>
  <c r="DJ367" i="2"/>
  <c r="DI367" i="2" s="1"/>
  <c r="DH367" i="2"/>
  <c r="DG367" i="2"/>
  <c r="DF367" i="2" s="1"/>
  <c r="DB367" i="2"/>
  <c r="CY367" i="2"/>
  <c r="CX367" i="2"/>
  <c r="CU367" i="2"/>
  <c r="CQ367" i="2" s="1"/>
  <c r="CR367" i="2"/>
  <c r="CN367" i="2"/>
  <c r="CK367" i="2"/>
  <c r="CJ367" i="2"/>
  <c r="CI367" i="2"/>
  <c r="CG367" i="2" s="1"/>
  <c r="CC367" i="2" s="1"/>
  <c r="CH367" i="2"/>
  <c r="CF367" i="2"/>
  <c r="CE367" i="2"/>
  <c r="CD367" i="2"/>
  <c r="BZ367" i="2"/>
  <c r="BW367" i="2"/>
  <c r="BV367" i="2" s="1"/>
  <c r="BS367" i="2"/>
  <c r="BP367" i="2"/>
  <c r="BO367" i="2" s="1"/>
  <c r="BL367" i="2"/>
  <c r="BI367" i="2"/>
  <c r="BH367" i="2" s="1"/>
  <c r="BG367" i="2"/>
  <c r="BF367" i="2"/>
  <c r="DQ367" i="2" s="1"/>
  <c r="BE367" i="2"/>
  <c r="BD367" i="2"/>
  <c r="BC367" i="2"/>
  <c r="BB367" i="2" s="1"/>
  <c r="AX367" i="2"/>
  <c r="AU367" i="2"/>
  <c r="AQ367" i="2"/>
  <c r="AM367" i="2" s="1"/>
  <c r="AN367" i="2"/>
  <c r="AJ367" i="2"/>
  <c r="AG367" i="2"/>
  <c r="AF367" i="2" s="1"/>
  <c r="AE367" i="2"/>
  <c r="DR367" i="2" s="1"/>
  <c r="AD367" i="2"/>
  <c r="AB367" i="2"/>
  <c r="DO367" i="2" s="1"/>
  <c r="AA367" i="2"/>
  <c r="Z367" i="2" s="1"/>
  <c r="V367" i="2"/>
  <c r="S367" i="2"/>
  <c r="R367" i="2"/>
  <c r="O367" i="2"/>
  <c r="K367" i="2" s="1"/>
  <c r="L367" i="2"/>
  <c r="H367" i="2"/>
  <c r="E367" i="2"/>
  <c r="D367" i="2"/>
  <c r="DK366" i="2"/>
  <c r="DJ366" i="2"/>
  <c r="DI366" i="2" s="1"/>
  <c r="DH366" i="2"/>
  <c r="DG366" i="2"/>
  <c r="DF366" i="2" s="1"/>
  <c r="DE366" i="2" s="1"/>
  <c r="DB366" i="2"/>
  <c r="CY366" i="2"/>
  <c r="CX366" i="2" s="1"/>
  <c r="CU366" i="2"/>
  <c r="CR366" i="2"/>
  <c r="CN366" i="2"/>
  <c r="CK366" i="2"/>
  <c r="CJ366" i="2" s="1"/>
  <c r="CI366" i="2"/>
  <c r="DR366" i="2" s="1"/>
  <c r="CH366" i="2"/>
  <c r="CF366" i="2"/>
  <c r="CE366" i="2"/>
  <c r="CD366" i="2" s="1"/>
  <c r="BZ366" i="2"/>
  <c r="BV366" i="2" s="1"/>
  <c r="BW366" i="2"/>
  <c r="BS366" i="2"/>
  <c r="BP366" i="2"/>
  <c r="BO366" i="2"/>
  <c r="BL366" i="2"/>
  <c r="BH366" i="2" s="1"/>
  <c r="BI366" i="2"/>
  <c r="BG366" i="2"/>
  <c r="BF366" i="2"/>
  <c r="BE366" i="2"/>
  <c r="BD366" i="2"/>
  <c r="DO366" i="2" s="1"/>
  <c r="BC366" i="2"/>
  <c r="BB366" i="2"/>
  <c r="BA366" i="2" s="1"/>
  <c r="AX366" i="2"/>
  <c r="AU366" i="2"/>
  <c r="AT366" i="2" s="1"/>
  <c r="AQ366" i="2"/>
  <c r="AN366" i="2"/>
  <c r="AM366" i="2" s="1"/>
  <c r="AJ366" i="2"/>
  <c r="AG366" i="2"/>
  <c r="AF366" i="2" s="1"/>
  <c r="AE366" i="2"/>
  <c r="AD366" i="2"/>
  <c r="AB366" i="2"/>
  <c r="AA366" i="2"/>
  <c r="V366" i="2"/>
  <c r="S366" i="2"/>
  <c r="R366" i="2" s="1"/>
  <c r="O366" i="2"/>
  <c r="L366" i="2"/>
  <c r="H366" i="2"/>
  <c r="D366" i="2" s="1"/>
  <c r="E366" i="2"/>
  <c r="DR365" i="2"/>
  <c r="DK365" i="2"/>
  <c r="DI365" i="2" s="1"/>
  <c r="DE365" i="2" s="1"/>
  <c r="DJ365" i="2"/>
  <c r="DH365" i="2"/>
  <c r="DG365" i="2"/>
  <c r="DF365" i="2"/>
  <c r="DB365" i="2"/>
  <c r="CY365" i="2"/>
  <c r="CX365" i="2" s="1"/>
  <c r="CU365" i="2"/>
  <c r="CR365" i="2"/>
  <c r="CQ365" i="2" s="1"/>
  <c r="CN365" i="2"/>
  <c r="CK365" i="2"/>
  <c r="CJ365" i="2" s="1"/>
  <c r="CI365" i="2"/>
  <c r="CH365" i="2"/>
  <c r="CG365" i="2" s="1"/>
  <c r="CF365" i="2"/>
  <c r="CE365" i="2"/>
  <c r="CD365" i="2" s="1"/>
  <c r="BZ365" i="2"/>
  <c r="BW365" i="2"/>
  <c r="BV365" i="2" s="1"/>
  <c r="BS365" i="2"/>
  <c r="BP365" i="2"/>
  <c r="BO365" i="2" s="1"/>
  <c r="BL365" i="2"/>
  <c r="BI365" i="2"/>
  <c r="BH365" i="2" s="1"/>
  <c r="BG365" i="2"/>
  <c r="BF365" i="2"/>
  <c r="BE365" i="2" s="1"/>
  <c r="BD365" i="2"/>
  <c r="BC365" i="2"/>
  <c r="AX365" i="2"/>
  <c r="AU365" i="2"/>
  <c r="AT365" i="2"/>
  <c r="AQ365" i="2"/>
  <c r="AM365" i="2" s="1"/>
  <c r="AN365" i="2"/>
  <c r="AJ365" i="2"/>
  <c r="AG365" i="2"/>
  <c r="AF365" i="2"/>
  <c r="AE365" i="2"/>
  <c r="AD365" i="2"/>
  <c r="AC365" i="2"/>
  <c r="Y365" i="2" s="1"/>
  <c r="AB365" i="2"/>
  <c r="AA365" i="2"/>
  <c r="Z365" i="2"/>
  <c r="V365" i="2"/>
  <c r="S365" i="2"/>
  <c r="R365" i="2" s="1"/>
  <c r="O365" i="2"/>
  <c r="L365" i="2"/>
  <c r="K365" i="2" s="1"/>
  <c r="H365" i="2"/>
  <c r="E365" i="2"/>
  <c r="D365" i="2" s="1"/>
  <c r="DQ364" i="2"/>
  <c r="DK364" i="2"/>
  <c r="DJ364" i="2"/>
  <c r="DH364" i="2"/>
  <c r="DG364" i="2"/>
  <c r="DB364" i="2"/>
  <c r="CX364" i="2" s="1"/>
  <c r="CY364" i="2"/>
  <c r="CU364" i="2"/>
  <c r="CR364" i="2"/>
  <c r="CQ364" i="2"/>
  <c r="CN364" i="2"/>
  <c r="CJ364" i="2" s="1"/>
  <c r="CK364" i="2"/>
  <c r="CI364" i="2"/>
  <c r="CH364" i="2"/>
  <c r="CG364" i="2"/>
  <c r="CF364" i="2"/>
  <c r="CE364" i="2"/>
  <c r="BZ364" i="2"/>
  <c r="BW364" i="2"/>
  <c r="BV364" i="2"/>
  <c r="BS364" i="2"/>
  <c r="BP364" i="2"/>
  <c r="BO364" i="2" s="1"/>
  <c r="BL364" i="2"/>
  <c r="BI364" i="2"/>
  <c r="BH364" i="2" s="1"/>
  <c r="BG364" i="2"/>
  <c r="BF364" i="2"/>
  <c r="BE364" i="2" s="1"/>
  <c r="BD364" i="2"/>
  <c r="BC364" i="2"/>
  <c r="BB364" i="2"/>
  <c r="AX364" i="2"/>
  <c r="AU364" i="2"/>
  <c r="AT364" i="2" s="1"/>
  <c r="AQ364" i="2"/>
  <c r="AN364" i="2"/>
  <c r="AJ364" i="2"/>
  <c r="AG364" i="2"/>
  <c r="AF364" i="2" s="1"/>
  <c r="AE364" i="2"/>
  <c r="AD364" i="2"/>
  <c r="AC364" i="2" s="1"/>
  <c r="AB364" i="2"/>
  <c r="AA364" i="2"/>
  <c r="Z364" i="2" s="1"/>
  <c r="Y364" i="2" s="1"/>
  <c r="V364" i="2"/>
  <c r="R364" i="2" s="1"/>
  <c r="S364" i="2"/>
  <c r="O364" i="2"/>
  <c r="L364" i="2"/>
  <c r="K364" i="2"/>
  <c r="H364" i="2"/>
  <c r="E364" i="2"/>
  <c r="D364" i="2"/>
  <c r="DJ363" i="2"/>
  <c r="DG363" i="2"/>
  <c r="DD363" i="2"/>
  <c r="DC363" i="2"/>
  <c r="DB363" i="2" s="1"/>
  <c r="DA363" i="2"/>
  <c r="CZ363" i="2"/>
  <c r="CY363" i="2" s="1"/>
  <c r="CX363" i="2" s="1"/>
  <c r="CW363" i="2"/>
  <c r="CV363" i="2"/>
  <c r="CU363" i="2"/>
  <c r="CT363" i="2"/>
  <c r="CS363" i="2"/>
  <c r="CR363" i="2"/>
  <c r="CQ363" i="2"/>
  <c r="CP363" i="2"/>
  <c r="CO363" i="2"/>
  <c r="CN363" i="2" s="1"/>
  <c r="CM363" i="2"/>
  <c r="CL363" i="2"/>
  <c r="CK363" i="2" s="1"/>
  <c r="CJ363" i="2" s="1"/>
  <c r="CI363" i="2"/>
  <c r="CE363" i="2"/>
  <c r="CB363" i="2"/>
  <c r="CA363" i="2"/>
  <c r="BZ363" i="2"/>
  <c r="BY363" i="2"/>
  <c r="BW363" i="2" s="1"/>
  <c r="BV363" i="2" s="1"/>
  <c r="BX363" i="2"/>
  <c r="BU363" i="2"/>
  <c r="BT363" i="2"/>
  <c r="BS363" i="2" s="1"/>
  <c r="BR363" i="2"/>
  <c r="BQ363" i="2"/>
  <c r="BP363" i="2" s="1"/>
  <c r="BN363" i="2"/>
  <c r="BM363" i="2"/>
  <c r="BL363" i="2" s="1"/>
  <c r="BK363" i="2"/>
  <c r="BI363" i="2" s="1"/>
  <c r="BJ363" i="2"/>
  <c r="BH363" i="2"/>
  <c r="BG363" i="2"/>
  <c r="BF363" i="2"/>
  <c r="BE363" i="2"/>
  <c r="AZ363" i="2"/>
  <c r="AY363" i="2"/>
  <c r="AX363" i="2" s="1"/>
  <c r="AW363" i="2"/>
  <c r="AV363" i="2"/>
  <c r="AV357" i="2" s="1"/>
  <c r="AS363" i="2"/>
  <c r="AR363" i="2"/>
  <c r="AQ363" i="2" s="1"/>
  <c r="AP363" i="2"/>
  <c r="AO363" i="2"/>
  <c r="AN363" i="2" s="1"/>
  <c r="AM363" i="2"/>
  <c r="AL363" i="2"/>
  <c r="AK363" i="2"/>
  <c r="AJ363" i="2"/>
  <c r="AI363" i="2"/>
  <c r="AH363" i="2"/>
  <c r="AG363" i="2"/>
  <c r="AF363" i="2" s="1"/>
  <c r="AE363" i="2"/>
  <c r="AD363" i="2"/>
  <c r="AC363" i="2" s="1"/>
  <c r="AA363" i="2"/>
  <c r="X363" i="2"/>
  <c r="X357" i="2" s="1"/>
  <c r="V357" i="2" s="1"/>
  <c r="W363" i="2"/>
  <c r="U363" i="2"/>
  <c r="T363" i="2"/>
  <c r="S363" i="2" s="1"/>
  <c r="Q363" i="2"/>
  <c r="O363" i="2" s="1"/>
  <c r="P363" i="2"/>
  <c r="N363" i="2"/>
  <c r="M363" i="2"/>
  <c r="L363" i="2"/>
  <c r="K363" i="2"/>
  <c r="J363" i="2"/>
  <c r="H363" i="2" s="1"/>
  <c r="I363" i="2"/>
  <c r="G363" i="2"/>
  <c r="F363" i="2"/>
  <c r="E363" i="2"/>
  <c r="DK362" i="2"/>
  <c r="DJ362" i="2"/>
  <c r="DI362" i="2" s="1"/>
  <c r="DH362" i="2"/>
  <c r="DG362" i="2"/>
  <c r="DF362" i="2"/>
  <c r="DB362" i="2"/>
  <c r="CY362" i="2"/>
  <c r="CU362" i="2"/>
  <c r="CQ362" i="2" s="1"/>
  <c r="CR362" i="2"/>
  <c r="CN362" i="2"/>
  <c r="CK362" i="2"/>
  <c r="CJ362" i="2" s="1"/>
  <c r="CI362" i="2"/>
  <c r="CH362" i="2"/>
  <c r="CG362" i="2"/>
  <c r="CF362" i="2"/>
  <c r="CE362" i="2"/>
  <c r="BZ362" i="2"/>
  <c r="BW362" i="2"/>
  <c r="BV362" i="2"/>
  <c r="BS362" i="2"/>
  <c r="BO362" i="2" s="1"/>
  <c r="BP362" i="2"/>
  <c r="BL362" i="2"/>
  <c r="BI362" i="2"/>
  <c r="BH362" i="2"/>
  <c r="BG362" i="2"/>
  <c r="DR362" i="2" s="1"/>
  <c r="BF362" i="2"/>
  <c r="BD362" i="2"/>
  <c r="BC362" i="2"/>
  <c r="BB362" i="2"/>
  <c r="AX362" i="2"/>
  <c r="AU362" i="2"/>
  <c r="AT362" i="2" s="1"/>
  <c r="AQ362" i="2"/>
  <c r="AN362" i="2"/>
  <c r="AM362" i="2" s="1"/>
  <c r="AJ362" i="2"/>
  <c r="AG362" i="2"/>
  <c r="AF362" i="2" s="1"/>
  <c r="AE362" i="2"/>
  <c r="AD362" i="2"/>
  <c r="AB362" i="2"/>
  <c r="DO362" i="2" s="1"/>
  <c r="AA362" i="2"/>
  <c r="Z362" i="2" s="1"/>
  <c r="V362" i="2"/>
  <c r="S362" i="2"/>
  <c r="R362" i="2" s="1"/>
  <c r="O362" i="2"/>
  <c r="K362" i="2" s="1"/>
  <c r="L362" i="2"/>
  <c r="H362" i="2"/>
  <c r="E362" i="2"/>
  <c r="DN361" i="2"/>
  <c r="DK361" i="2"/>
  <c r="DJ361" i="2"/>
  <c r="DI361" i="2"/>
  <c r="DH361" i="2"/>
  <c r="DF361" i="2" s="1"/>
  <c r="DG361" i="2"/>
  <c r="DB361" i="2"/>
  <c r="CY361" i="2"/>
  <c r="CX361" i="2"/>
  <c r="CU361" i="2"/>
  <c r="CR361" i="2"/>
  <c r="CQ361" i="2" s="1"/>
  <c r="CN361" i="2"/>
  <c r="CK361" i="2"/>
  <c r="CJ361" i="2" s="1"/>
  <c r="CI361" i="2"/>
  <c r="CH361" i="2"/>
  <c r="CG361" i="2" s="1"/>
  <c r="CF361" i="2"/>
  <c r="CE361" i="2"/>
  <c r="CE358" i="2" s="1"/>
  <c r="CD361" i="2"/>
  <c r="CC361" i="2" s="1"/>
  <c r="BZ361" i="2"/>
  <c r="BV361" i="2" s="1"/>
  <c r="BW361" i="2"/>
  <c r="BS361" i="2"/>
  <c r="BP361" i="2"/>
  <c r="BL361" i="2"/>
  <c r="BI361" i="2"/>
  <c r="BH361" i="2"/>
  <c r="BG361" i="2"/>
  <c r="BF361" i="2"/>
  <c r="BE361" i="2" s="1"/>
  <c r="BD361" i="2"/>
  <c r="BB361" i="2" s="1"/>
  <c r="BC361" i="2"/>
  <c r="BA361" i="2"/>
  <c r="AX361" i="2"/>
  <c r="AT361" i="2" s="1"/>
  <c r="AU361" i="2"/>
  <c r="AQ361" i="2"/>
  <c r="AN361" i="2"/>
  <c r="AM361" i="2"/>
  <c r="AJ361" i="2"/>
  <c r="AF361" i="2" s="1"/>
  <c r="AG361" i="2"/>
  <c r="AE361" i="2"/>
  <c r="AD361" i="2"/>
  <c r="AC361" i="2"/>
  <c r="AB361" i="2"/>
  <c r="Z361" i="2" s="1"/>
  <c r="Y361" i="2" s="1"/>
  <c r="AA361" i="2"/>
  <c r="V361" i="2"/>
  <c r="S361" i="2"/>
  <c r="R361" i="2" s="1"/>
  <c r="O361" i="2"/>
  <c r="L361" i="2"/>
  <c r="K361" i="2" s="1"/>
  <c r="H361" i="2"/>
  <c r="E361" i="2"/>
  <c r="D361" i="2" s="1"/>
  <c r="DN360" i="2"/>
  <c r="DK360" i="2"/>
  <c r="DI360" i="2" s="1"/>
  <c r="DJ360" i="2"/>
  <c r="DH360" i="2"/>
  <c r="DG360" i="2"/>
  <c r="DB360" i="2"/>
  <c r="CY360" i="2"/>
  <c r="CX360" i="2"/>
  <c r="CU360" i="2"/>
  <c r="CQ360" i="2" s="1"/>
  <c r="CR360" i="2"/>
  <c r="CN360" i="2"/>
  <c r="CK360" i="2"/>
  <c r="CJ360" i="2"/>
  <c r="CI360" i="2"/>
  <c r="CG360" i="2" s="1"/>
  <c r="CC360" i="2" s="1"/>
  <c r="CH360" i="2"/>
  <c r="CF360" i="2"/>
  <c r="CE360" i="2"/>
  <c r="CD360" i="2"/>
  <c r="BZ360" i="2"/>
  <c r="BW360" i="2"/>
  <c r="BV360" i="2" s="1"/>
  <c r="BS360" i="2"/>
  <c r="BP360" i="2"/>
  <c r="BO360" i="2" s="1"/>
  <c r="BL360" i="2"/>
  <c r="BI360" i="2"/>
  <c r="BH360" i="2" s="1"/>
  <c r="BG360" i="2"/>
  <c r="BF360" i="2"/>
  <c r="BD360" i="2"/>
  <c r="BC360" i="2"/>
  <c r="BB360" i="2" s="1"/>
  <c r="AX360" i="2"/>
  <c r="AU360" i="2"/>
  <c r="AT360" i="2" s="1"/>
  <c r="AQ360" i="2"/>
  <c r="AN360" i="2"/>
  <c r="AM360" i="2"/>
  <c r="AJ360" i="2"/>
  <c r="AG360" i="2"/>
  <c r="AF360" i="2" s="1"/>
  <c r="AE360" i="2"/>
  <c r="AD360" i="2"/>
  <c r="AB360" i="2"/>
  <c r="AA360" i="2"/>
  <c r="Z360" i="2" s="1"/>
  <c r="V360" i="2"/>
  <c r="S360" i="2"/>
  <c r="R360" i="2"/>
  <c r="O360" i="2"/>
  <c r="L360" i="2"/>
  <c r="K360" i="2"/>
  <c r="H360" i="2"/>
  <c r="E360" i="2"/>
  <c r="D360" i="2"/>
  <c r="DK359" i="2"/>
  <c r="DJ359" i="2"/>
  <c r="DH359" i="2"/>
  <c r="DG359" i="2"/>
  <c r="DB359" i="2"/>
  <c r="CY359" i="2"/>
  <c r="CX359" i="2"/>
  <c r="CU359" i="2"/>
  <c r="CR359" i="2"/>
  <c r="CQ359" i="2" s="1"/>
  <c r="CN359" i="2"/>
  <c r="CJ359" i="2" s="1"/>
  <c r="CK359" i="2"/>
  <c r="CI359" i="2"/>
  <c r="CH359" i="2"/>
  <c r="CG359" i="2" s="1"/>
  <c r="CC359" i="2" s="1"/>
  <c r="CF359" i="2"/>
  <c r="CF358" i="2" s="1"/>
  <c r="CE359" i="2"/>
  <c r="CD359" i="2"/>
  <c r="BZ359" i="2"/>
  <c r="BW359" i="2"/>
  <c r="BV359" i="2"/>
  <c r="BS359" i="2"/>
  <c r="BP359" i="2"/>
  <c r="BO359" i="2"/>
  <c r="BL359" i="2"/>
  <c r="BH359" i="2" s="1"/>
  <c r="BI359" i="2"/>
  <c r="BG359" i="2"/>
  <c r="BF359" i="2"/>
  <c r="BE359" i="2"/>
  <c r="BD359" i="2"/>
  <c r="BD358" i="2" s="1"/>
  <c r="BC359" i="2"/>
  <c r="BB359" i="2"/>
  <c r="AX359" i="2"/>
  <c r="AU359" i="2"/>
  <c r="AT359" i="2" s="1"/>
  <c r="AQ359" i="2"/>
  <c r="AN359" i="2"/>
  <c r="AM359" i="2" s="1"/>
  <c r="AJ359" i="2"/>
  <c r="AG359" i="2"/>
  <c r="AF359" i="2" s="1"/>
  <c r="AE359" i="2"/>
  <c r="AD359" i="2"/>
  <c r="AB359" i="2"/>
  <c r="AB358" i="2" s="1"/>
  <c r="AA359" i="2"/>
  <c r="V359" i="2"/>
  <c r="S359" i="2"/>
  <c r="R359" i="2"/>
  <c r="O359" i="2"/>
  <c r="L359" i="2"/>
  <c r="K359" i="2" s="1"/>
  <c r="H359" i="2"/>
  <c r="D359" i="2" s="1"/>
  <c r="E359" i="2"/>
  <c r="DK358" i="2"/>
  <c r="DD358" i="2"/>
  <c r="DC358" i="2"/>
  <c r="DB358" i="2" s="1"/>
  <c r="DA358" i="2"/>
  <c r="DA357" i="2" s="1"/>
  <c r="CZ358" i="2"/>
  <c r="CZ357" i="2" s="1"/>
  <c r="CW358" i="2"/>
  <c r="CV358" i="2"/>
  <c r="CT358" i="2"/>
  <c r="CT357" i="2" s="1"/>
  <c r="CS358" i="2"/>
  <c r="CR358" i="2" s="1"/>
  <c r="CP358" i="2"/>
  <c r="CO358" i="2"/>
  <c r="CO357" i="2" s="1"/>
  <c r="CN357" i="2" s="1"/>
  <c r="CN358" i="2"/>
  <c r="CM358" i="2"/>
  <c r="CM357" i="2" s="1"/>
  <c r="CL358" i="2"/>
  <c r="CH358" i="2"/>
  <c r="CB358" i="2"/>
  <c r="CB357" i="2" s="1"/>
  <c r="CA358" i="2"/>
  <c r="BY358" i="2"/>
  <c r="BX358" i="2"/>
  <c r="BU358" i="2"/>
  <c r="BS358" i="2" s="1"/>
  <c r="BO358" i="2" s="1"/>
  <c r="BT358" i="2"/>
  <c r="BR358" i="2"/>
  <c r="BQ358" i="2"/>
  <c r="BQ357" i="2" s="1"/>
  <c r="BP357" i="2" s="1"/>
  <c r="BP358" i="2"/>
  <c r="BN358" i="2"/>
  <c r="BM358" i="2"/>
  <c r="BK358" i="2"/>
  <c r="BK357" i="2" s="1"/>
  <c r="BJ358" i="2"/>
  <c r="BC358" i="2"/>
  <c r="AZ358" i="2"/>
  <c r="AY358" i="2"/>
  <c r="AY357" i="2" s="1"/>
  <c r="AX358" i="2"/>
  <c r="AW358" i="2"/>
  <c r="AU358" i="2" s="1"/>
  <c r="AV358" i="2"/>
  <c r="AS358" i="2"/>
  <c r="AS357" i="2" s="1"/>
  <c r="AR358" i="2"/>
  <c r="AP358" i="2"/>
  <c r="AO358" i="2"/>
  <c r="AL358" i="2"/>
  <c r="AL357" i="2" s="1"/>
  <c r="AK358" i="2"/>
  <c r="AJ358" i="2" s="1"/>
  <c r="AF358" i="2" s="1"/>
  <c r="AI358" i="2"/>
  <c r="AH358" i="2"/>
  <c r="AG358" i="2"/>
  <c r="X358" i="2"/>
  <c r="W358" i="2"/>
  <c r="V358" i="2" s="1"/>
  <c r="U358" i="2"/>
  <c r="U357" i="2" s="1"/>
  <c r="T358" i="2"/>
  <c r="T357" i="2" s="1"/>
  <c r="S358" i="2"/>
  <c r="R358" i="2" s="1"/>
  <c r="Q358" i="2"/>
  <c r="P358" i="2"/>
  <c r="N358" i="2"/>
  <c r="N357" i="2" s="1"/>
  <c r="M358" i="2"/>
  <c r="J358" i="2"/>
  <c r="I358" i="2"/>
  <c r="I357" i="2" s="1"/>
  <c r="H357" i="2" s="1"/>
  <c r="H358" i="2"/>
  <c r="G358" i="2"/>
  <c r="F358" i="2"/>
  <c r="E358" i="2"/>
  <c r="DD357" i="2"/>
  <c r="DB357" i="2" s="1"/>
  <c r="DC357" i="2"/>
  <c r="CY357" i="2"/>
  <c r="CX357" i="2" s="1"/>
  <c r="CV357" i="2"/>
  <c r="CS357" i="2"/>
  <c r="CR357" i="2" s="1"/>
  <c r="CP357" i="2"/>
  <c r="CL357" i="2"/>
  <c r="CA357" i="2"/>
  <c r="BZ357" i="2" s="1"/>
  <c r="BX357" i="2"/>
  <c r="BU357" i="2"/>
  <c r="BT357" i="2"/>
  <c r="BS357" i="2" s="1"/>
  <c r="BO357" i="2" s="1"/>
  <c r="BR357" i="2"/>
  <c r="BN357" i="2"/>
  <c r="AZ357" i="2"/>
  <c r="AW357" i="2"/>
  <c r="AP357" i="2"/>
  <c r="AK357" i="2"/>
  <c r="AI357" i="2"/>
  <c r="AH357" i="2"/>
  <c r="AG357" i="2" s="1"/>
  <c r="W357" i="2"/>
  <c r="S357" i="2"/>
  <c r="P357" i="2"/>
  <c r="M357" i="2"/>
  <c r="L357" i="2" s="1"/>
  <c r="J357" i="2"/>
  <c r="G357" i="2"/>
  <c r="F357" i="2"/>
  <c r="DK355" i="2"/>
  <c r="DJ355" i="2"/>
  <c r="DI355" i="2"/>
  <c r="DH355" i="2"/>
  <c r="DG355" i="2"/>
  <c r="DF355" i="2" s="1"/>
  <c r="DB355" i="2"/>
  <c r="CY355" i="2"/>
  <c r="CU355" i="2"/>
  <c r="CR355" i="2"/>
  <c r="CQ355" i="2"/>
  <c r="CN355" i="2"/>
  <c r="CK355" i="2"/>
  <c r="CJ355" i="2" s="1"/>
  <c r="CI355" i="2"/>
  <c r="CG355" i="2" s="1"/>
  <c r="CH355" i="2"/>
  <c r="CF355" i="2"/>
  <c r="DO355" i="2" s="1"/>
  <c r="CE355" i="2"/>
  <c r="BZ355" i="2"/>
  <c r="BW355" i="2"/>
  <c r="BV355" i="2"/>
  <c r="BS355" i="2"/>
  <c r="BP355" i="2"/>
  <c r="BO355" i="2"/>
  <c r="BL355" i="2"/>
  <c r="BI355" i="2"/>
  <c r="BH355" i="2"/>
  <c r="BG355" i="2"/>
  <c r="BE355" i="2" s="1"/>
  <c r="BF355" i="2"/>
  <c r="BD355" i="2"/>
  <c r="BC355" i="2"/>
  <c r="BB355" i="2"/>
  <c r="BA355" i="2" s="1"/>
  <c r="AX355" i="2"/>
  <c r="AU355" i="2"/>
  <c r="AT355" i="2" s="1"/>
  <c r="AQ355" i="2"/>
  <c r="AN355" i="2"/>
  <c r="AM355" i="2" s="1"/>
  <c r="AJ355" i="2"/>
  <c r="AG355" i="2"/>
  <c r="AF355" i="2" s="1"/>
  <c r="AE355" i="2"/>
  <c r="AD355" i="2"/>
  <c r="DQ355" i="2" s="1"/>
  <c r="AB355" i="2"/>
  <c r="AA355" i="2"/>
  <c r="V355" i="2"/>
  <c r="S355" i="2"/>
  <c r="O355" i="2"/>
  <c r="L355" i="2"/>
  <c r="K355" i="2"/>
  <c r="H355" i="2"/>
  <c r="E355" i="2"/>
  <c r="DK354" i="2"/>
  <c r="DJ354" i="2"/>
  <c r="DI354" i="2"/>
  <c r="DH354" i="2"/>
  <c r="DF354" i="2" s="1"/>
  <c r="DE354" i="2" s="1"/>
  <c r="DG354" i="2"/>
  <c r="DB354" i="2"/>
  <c r="CY354" i="2"/>
  <c r="CX354" i="2" s="1"/>
  <c r="CU354" i="2"/>
  <c r="CR354" i="2"/>
  <c r="CQ354" i="2" s="1"/>
  <c r="CN354" i="2"/>
  <c r="CK354" i="2"/>
  <c r="CJ354" i="2" s="1"/>
  <c r="CI354" i="2"/>
  <c r="CH354" i="2"/>
  <c r="CG354" i="2" s="1"/>
  <c r="CF354" i="2"/>
  <c r="CE354" i="2"/>
  <c r="BZ354" i="2"/>
  <c r="BW354" i="2"/>
  <c r="BV354" i="2"/>
  <c r="BS354" i="2"/>
  <c r="BP354" i="2"/>
  <c r="BL354" i="2"/>
  <c r="BH354" i="2" s="1"/>
  <c r="BI354" i="2"/>
  <c r="BG354" i="2"/>
  <c r="DR354" i="2" s="1"/>
  <c r="BF354" i="2"/>
  <c r="BD354" i="2"/>
  <c r="BC354" i="2"/>
  <c r="BB354" i="2"/>
  <c r="AX354" i="2"/>
  <c r="AU354" i="2"/>
  <c r="AT354" i="2"/>
  <c r="AQ354" i="2"/>
  <c r="AN354" i="2"/>
  <c r="AM354" i="2"/>
  <c r="AJ354" i="2"/>
  <c r="AF354" i="2" s="1"/>
  <c r="AG354" i="2"/>
  <c r="AE354" i="2"/>
  <c r="AD354" i="2"/>
  <c r="DQ354" i="2" s="1"/>
  <c r="AC354" i="2"/>
  <c r="AB354" i="2"/>
  <c r="Z354" i="2" s="1"/>
  <c r="Y354" i="2" s="1"/>
  <c r="AA354" i="2"/>
  <c r="V354" i="2"/>
  <c r="S354" i="2"/>
  <c r="R354" i="2" s="1"/>
  <c r="O354" i="2"/>
  <c r="L354" i="2"/>
  <c r="K354" i="2"/>
  <c r="H354" i="2"/>
  <c r="E354" i="2"/>
  <c r="D354" i="2" s="1"/>
  <c r="DN353" i="2"/>
  <c r="DK353" i="2"/>
  <c r="DJ353" i="2"/>
  <c r="DI353" i="2"/>
  <c r="DH353" i="2"/>
  <c r="DG353" i="2"/>
  <c r="DB353" i="2"/>
  <c r="CY353" i="2"/>
  <c r="CX353" i="2"/>
  <c r="CU353" i="2"/>
  <c r="CQ353" i="2" s="1"/>
  <c r="CR353" i="2"/>
  <c r="CN353" i="2"/>
  <c r="CK353" i="2"/>
  <c r="CJ353" i="2"/>
  <c r="CI353" i="2"/>
  <c r="CG353" i="2" s="1"/>
  <c r="CH353" i="2"/>
  <c r="CF353" i="2"/>
  <c r="CE353" i="2"/>
  <c r="CD353" i="2"/>
  <c r="BZ353" i="2"/>
  <c r="BW353" i="2"/>
  <c r="BV353" i="2"/>
  <c r="BS353" i="2"/>
  <c r="BP353" i="2"/>
  <c r="BO353" i="2"/>
  <c r="BL353" i="2"/>
  <c r="BI353" i="2"/>
  <c r="BH353" i="2" s="1"/>
  <c r="BG353" i="2"/>
  <c r="BF353" i="2"/>
  <c r="BE353" i="2" s="1"/>
  <c r="BA353" i="2" s="1"/>
  <c r="BD353" i="2"/>
  <c r="BC353" i="2"/>
  <c r="BB353" i="2"/>
  <c r="AX353" i="2"/>
  <c r="AU353" i="2"/>
  <c r="AQ353" i="2"/>
  <c r="AM353" i="2" s="1"/>
  <c r="AN353" i="2"/>
  <c r="AJ353" i="2"/>
  <c r="AG353" i="2"/>
  <c r="AF353" i="2" s="1"/>
  <c r="AE353" i="2"/>
  <c r="AD353" i="2"/>
  <c r="AC353" i="2"/>
  <c r="AB353" i="2"/>
  <c r="AA353" i="2"/>
  <c r="Z353" i="2" s="1"/>
  <c r="Y353" i="2"/>
  <c r="V353" i="2"/>
  <c r="S353" i="2"/>
  <c r="R353" i="2"/>
  <c r="O353" i="2"/>
  <c r="K353" i="2" s="1"/>
  <c r="L353" i="2"/>
  <c r="H353" i="2"/>
  <c r="E353" i="2"/>
  <c r="D353" i="2"/>
  <c r="DK352" i="2"/>
  <c r="DJ352" i="2"/>
  <c r="DI352" i="2"/>
  <c r="DH352" i="2"/>
  <c r="DG352" i="2"/>
  <c r="DG349" i="2" s="1"/>
  <c r="DF349" i="2" s="1"/>
  <c r="DF352" i="2"/>
  <c r="DE352" i="2" s="1"/>
  <c r="DB352" i="2"/>
  <c r="CX352" i="2" s="1"/>
  <c r="CY352" i="2"/>
  <c r="CU352" i="2"/>
  <c r="CR352" i="2"/>
  <c r="CQ352" i="2" s="1"/>
  <c r="CN352" i="2"/>
  <c r="CK352" i="2"/>
  <c r="CJ352" i="2"/>
  <c r="CI352" i="2"/>
  <c r="CH352" i="2"/>
  <c r="CF352" i="2"/>
  <c r="CD352" i="2" s="1"/>
  <c r="CE352" i="2"/>
  <c r="BZ352" i="2"/>
  <c r="BV352" i="2" s="1"/>
  <c r="BW352" i="2"/>
  <c r="BS352" i="2"/>
  <c r="BP352" i="2"/>
  <c r="BO352" i="2"/>
  <c r="BL352" i="2"/>
  <c r="BI352" i="2"/>
  <c r="BH352" i="2"/>
  <c r="BG352" i="2"/>
  <c r="BF352" i="2"/>
  <c r="BE352" i="2"/>
  <c r="BD352" i="2"/>
  <c r="BB352" i="2" s="1"/>
  <c r="BA352" i="2" s="1"/>
  <c r="BC352" i="2"/>
  <c r="AX352" i="2"/>
  <c r="AU352" i="2"/>
  <c r="AT352" i="2"/>
  <c r="AQ352" i="2"/>
  <c r="AN352" i="2"/>
  <c r="AM352" i="2" s="1"/>
  <c r="AJ352" i="2"/>
  <c r="AG352" i="2"/>
  <c r="AF352" i="2" s="1"/>
  <c r="AE352" i="2"/>
  <c r="AD352" i="2"/>
  <c r="DQ352" i="2" s="1"/>
  <c r="AC352" i="2"/>
  <c r="AB352" i="2"/>
  <c r="AA352" i="2"/>
  <c r="Z352" i="2" s="1"/>
  <c r="Y352" i="2" s="1"/>
  <c r="V352" i="2"/>
  <c r="R352" i="2" s="1"/>
  <c r="S352" i="2"/>
  <c r="O352" i="2"/>
  <c r="L352" i="2"/>
  <c r="K352" i="2" s="1"/>
  <c r="H352" i="2"/>
  <c r="E352" i="2"/>
  <c r="D352" i="2"/>
  <c r="DR351" i="2"/>
  <c r="DK351" i="2"/>
  <c r="DI351" i="2" s="1"/>
  <c r="DJ351" i="2"/>
  <c r="DH351" i="2"/>
  <c r="DG351" i="2"/>
  <c r="DF351" i="2"/>
  <c r="DE351" i="2"/>
  <c r="DB351" i="2"/>
  <c r="CY351" i="2"/>
  <c r="CX351" i="2" s="1"/>
  <c r="CU351" i="2"/>
  <c r="CR351" i="2"/>
  <c r="CQ351" i="2" s="1"/>
  <c r="CN351" i="2"/>
  <c r="CK351" i="2"/>
  <c r="CJ351" i="2"/>
  <c r="CI351" i="2"/>
  <c r="CH351" i="2"/>
  <c r="CH349" i="2" s="1"/>
  <c r="CF351" i="2"/>
  <c r="CE351" i="2"/>
  <c r="BZ351" i="2"/>
  <c r="BW351" i="2"/>
  <c r="BS351" i="2"/>
  <c r="BP351" i="2"/>
  <c r="BO351" i="2"/>
  <c r="BL351" i="2"/>
  <c r="BI351" i="2"/>
  <c r="BG351" i="2"/>
  <c r="BE351" i="2" s="1"/>
  <c r="BF351" i="2"/>
  <c r="BD351" i="2"/>
  <c r="BD349" i="2" s="1"/>
  <c r="BC351" i="2"/>
  <c r="BB351" i="2" s="1"/>
  <c r="BA351" i="2" s="1"/>
  <c r="AX351" i="2"/>
  <c r="AU351" i="2"/>
  <c r="AT351" i="2"/>
  <c r="AQ351" i="2"/>
  <c r="AM351" i="2" s="1"/>
  <c r="AN351" i="2"/>
  <c r="AJ351" i="2"/>
  <c r="AG351" i="2"/>
  <c r="AF351" i="2"/>
  <c r="AE351" i="2"/>
  <c r="AC351" i="2" s="1"/>
  <c r="AD351" i="2"/>
  <c r="AB351" i="2"/>
  <c r="AA351" i="2"/>
  <c r="Z351" i="2"/>
  <c r="Y351" i="2" s="1"/>
  <c r="V351" i="2"/>
  <c r="S351" i="2"/>
  <c r="R351" i="2" s="1"/>
  <c r="O351" i="2"/>
  <c r="L351" i="2"/>
  <c r="K351" i="2" s="1"/>
  <c r="H351" i="2"/>
  <c r="E351" i="2"/>
  <c r="D351" i="2"/>
  <c r="DN350" i="2"/>
  <c r="DK350" i="2"/>
  <c r="DK349" i="2" s="1"/>
  <c r="DJ350" i="2"/>
  <c r="DH350" i="2"/>
  <c r="DG350" i="2"/>
  <c r="DF350" i="2"/>
  <c r="DB350" i="2"/>
  <c r="CY350" i="2"/>
  <c r="CX350" i="2"/>
  <c r="CU350" i="2"/>
  <c r="CR350" i="2"/>
  <c r="CQ350" i="2"/>
  <c r="CN350" i="2"/>
  <c r="CJ350" i="2" s="1"/>
  <c r="CK350" i="2"/>
  <c r="CI350" i="2"/>
  <c r="CH350" i="2"/>
  <c r="CG350" i="2"/>
  <c r="CF350" i="2"/>
  <c r="CF349" i="2" s="1"/>
  <c r="CE350" i="2"/>
  <c r="BZ350" i="2"/>
  <c r="BW350" i="2"/>
  <c r="BV350" i="2" s="1"/>
  <c r="BS350" i="2"/>
  <c r="BP350" i="2"/>
  <c r="BO350" i="2"/>
  <c r="BL350" i="2"/>
  <c r="BI350" i="2"/>
  <c r="BH350" i="2" s="1"/>
  <c r="BG350" i="2"/>
  <c r="BF350" i="2"/>
  <c r="DQ350" i="2" s="1"/>
  <c r="BD350" i="2"/>
  <c r="BC350" i="2"/>
  <c r="AX350" i="2"/>
  <c r="AU350" i="2"/>
  <c r="AT350" i="2"/>
  <c r="AQ350" i="2"/>
  <c r="AN350" i="2"/>
  <c r="AM350" i="2" s="1"/>
  <c r="AJ350" i="2"/>
  <c r="AF350" i="2" s="1"/>
  <c r="AG350" i="2"/>
  <c r="AE350" i="2"/>
  <c r="AD350" i="2"/>
  <c r="AB350" i="2"/>
  <c r="DO350" i="2" s="1"/>
  <c r="AA350" i="2"/>
  <c r="Z350" i="2"/>
  <c r="V350" i="2"/>
  <c r="S350" i="2"/>
  <c r="R350" i="2"/>
  <c r="O350" i="2"/>
  <c r="L350" i="2"/>
  <c r="K350" i="2"/>
  <c r="H350" i="2"/>
  <c r="D350" i="2" s="1"/>
  <c r="E350" i="2"/>
  <c r="DJ349" i="2"/>
  <c r="DH349" i="2"/>
  <c r="DD349" i="2"/>
  <c r="DC349" i="2"/>
  <c r="DB349" i="2" s="1"/>
  <c r="DA349" i="2"/>
  <c r="CZ349" i="2"/>
  <c r="CW349" i="2"/>
  <c r="CU349" i="2" s="1"/>
  <c r="CV349" i="2"/>
  <c r="CT349" i="2"/>
  <c r="CS349" i="2"/>
  <c r="CR349" i="2"/>
  <c r="CQ349" i="2"/>
  <c r="CP349" i="2"/>
  <c r="CO349" i="2"/>
  <c r="CN349" i="2" s="1"/>
  <c r="CM349" i="2"/>
  <c r="CL349" i="2"/>
  <c r="CK349" i="2" s="1"/>
  <c r="CJ349" i="2" s="1"/>
  <c r="CB349" i="2"/>
  <c r="CA349" i="2"/>
  <c r="BZ349" i="2"/>
  <c r="BY349" i="2"/>
  <c r="BW349" i="2" s="1"/>
  <c r="BX349" i="2"/>
  <c r="BU349" i="2"/>
  <c r="BT349" i="2"/>
  <c r="BS349" i="2"/>
  <c r="BR349" i="2"/>
  <c r="BQ349" i="2"/>
  <c r="BP349" i="2" s="1"/>
  <c r="BN349" i="2"/>
  <c r="BM349" i="2"/>
  <c r="BK349" i="2"/>
  <c r="BJ349" i="2"/>
  <c r="BI349" i="2"/>
  <c r="BG349" i="2"/>
  <c r="AZ349" i="2"/>
  <c r="AY349" i="2"/>
  <c r="AX349" i="2"/>
  <c r="AW349" i="2"/>
  <c r="AV349" i="2"/>
  <c r="AU349" i="2" s="1"/>
  <c r="AT349" i="2" s="1"/>
  <c r="AS349" i="2"/>
  <c r="AQ349" i="2" s="1"/>
  <c r="AR349" i="2"/>
  <c r="AP349" i="2"/>
  <c r="AO349" i="2"/>
  <c r="AN349" i="2" s="1"/>
  <c r="AL349" i="2"/>
  <c r="AK349" i="2"/>
  <c r="AJ349" i="2"/>
  <c r="AI349" i="2"/>
  <c r="AG349" i="2" s="1"/>
  <c r="AF349" i="2" s="1"/>
  <c r="AH349" i="2"/>
  <c r="AD349" i="2"/>
  <c r="AB349" i="2"/>
  <c r="X349" i="2"/>
  <c r="W349" i="2"/>
  <c r="U349" i="2"/>
  <c r="S349" i="2" s="1"/>
  <c r="T349" i="2"/>
  <c r="Q349" i="2"/>
  <c r="O349" i="2" s="1"/>
  <c r="P349" i="2"/>
  <c r="N349" i="2"/>
  <c r="M349" i="2"/>
  <c r="L349" i="2"/>
  <c r="K349" i="2" s="1"/>
  <c r="J349" i="2"/>
  <c r="I349" i="2"/>
  <c r="H349" i="2" s="1"/>
  <c r="G349" i="2"/>
  <c r="F349" i="2"/>
  <c r="E349" i="2" s="1"/>
  <c r="DK348" i="2"/>
  <c r="DJ348" i="2"/>
  <c r="DI348" i="2"/>
  <c r="DH348" i="2"/>
  <c r="DF348" i="2" s="1"/>
  <c r="DE348" i="2" s="1"/>
  <c r="DG348" i="2"/>
  <c r="DB348" i="2"/>
  <c r="CY348" i="2"/>
  <c r="CX348" i="2" s="1"/>
  <c r="CU348" i="2"/>
  <c r="CR348" i="2"/>
  <c r="CQ348" i="2" s="1"/>
  <c r="CN348" i="2"/>
  <c r="CK348" i="2"/>
  <c r="CJ348" i="2" s="1"/>
  <c r="CI348" i="2"/>
  <c r="CH348" i="2"/>
  <c r="CG348" i="2"/>
  <c r="CF348" i="2"/>
  <c r="CE348" i="2"/>
  <c r="CE346" i="2" s="1"/>
  <c r="CD346" i="2" s="1"/>
  <c r="BZ348" i="2"/>
  <c r="BV348" i="2" s="1"/>
  <c r="BW348" i="2"/>
  <c r="BS348" i="2"/>
  <c r="BP348" i="2"/>
  <c r="BO348" i="2" s="1"/>
  <c r="BL348" i="2"/>
  <c r="BI348" i="2"/>
  <c r="BH348" i="2"/>
  <c r="BG348" i="2"/>
  <c r="BG346" i="2" s="1"/>
  <c r="BF348" i="2"/>
  <c r="BD348" i="2"/>
  <c r="BB348" i="2" s="1"/>
  <c r="BC348" i="2"/>
  <c r="AX348" i="2"/>
  <c r="AT348" i="2" s="1"/>
  <c r="AU348" i="2"/>
  <c r="AQ348" i="2"/>
  <c r="AN348" i="2"/>
  <c r="AM348" i="2"/>
  <c r="AJ348" i="2"/>
  <c r="AG348" i="2"/>
  <c r="AF348" i="2"/>
  <c r="AE348" i="2"/>
  <c r="AD348" i="2"/>
  <c r="DQ348" i="2" s="1"/>
  <c r="AC348" i="2"/>
  <c r="AB348" i="2"/>
  <c r="Z348" i="2" s="1"/>
  <c r="AA348" i="2"/>
  <c r="V348" i="2"/>
  <c r="S348" i="2"/>
  <c r="R348" i="2"/>
  <c r="O348" i="2"/>
  <c r="L348" i="2"/>
  <c r="K348" i="2" s="1"/>
  <c r="H348" i="2"/>
  <c r="E348" i="2"/>
  <c r="D348" i="2" s="1"/>
  <c r="DK347" i="2"/>
  <c r="DK346" i="2" s="1"/>
  <c r="DJ347" i="2"/>
  <c r="DH347" i="2"/>
  <c r="DH346" i="2" s="1"/>
  <c r="DG347" i="2"/>
  <c r="DB347" i="2"/>
  <c r="CY347" i="2"/>
  <c r="CX347" i="2"/>
  <c r="CU347" i="2"/>
  <c r="CR347" i="2"/>
  <c r="CQ347" i="2"/>
  <c r="CN347" i="2"/>
  <c r="CK347" i="2"/>
  <c r="CJ347" i="2"/>
  <c r="CI347" i="2"/>
  <c r="CG347" i="2" s="1"/>
  <c r="CH347" i="2"/>
  <c r="CF347" i="2"/>
  <c r="CE347" i="2"/>
  <c r="CD347" i="2"/>
  <c r="CC347" i="2" s="1"/>
  <c r="BZ347" i="2"/>
  <c r="BW347" i="2"/>
  <c r="BV347" i="2" s="1"/>
  <c r="BS347" i="2"/>
  <c r="BP347" i="2"/>
  <c r="BO347" i="2" s="1"/>
  <c r="BL347" i="2"/>
  <c r="BI347" i="2"/>
  <c r="BH347" i="2"/>
  <c r="BG347" i="2"/>
  <c r="BF347" i="2"/>
  <c r="BF346" i="2" s="1"/>
  <c r="BE346" i="2" s="1"/>
  <c r="BD347" i="2"/>
  <c r="BC347" i="2"/>
  <c r="AX347" i="2"/>
  <c r="AU347" i="2"/>
  <c r="AT347" i="2" s="1"/>
  <c r="AQ347" i="2"/>
  <c r="AN347" i="2"/>
  <c r="AM347" i="2"/>
  <c r="AJ347" i="2"/>
  <c r="AG347" i="2"/>
  <c r="AE347" i="2"/>
  <c r="AD347" i="2"/>
  <c r="AB347" i="2"/>
  <c r="AA347" i="2"/>
  <c r="Z347" i="2" s="1"/>
  <c r="V347" i="2"/>
  <c r="S347" i="2"/>
  <c r="R347" i="2"/>
  <c r="O347" i="2"/>
  <c r="K347" i="2" s="1"/>
  <c r="L347" i="2"/>
  <c r="H347" i="2"/>
  <c r="E347" i="2"/>
  <c r="D347" i="2"/>
  <c r="DJ346" i="2"/>
  <c r="DI346" i="2" s="1"/>
  <c r="DG346" i="2"/>
  <c r="DD346" i="2"/>
  <c r="DC346" i="2"/>
  <c r="DB346" i="2"/>
  <c r="DA346" i="2"/>
  <c r="CZ346" i="2"/>
  <c r="CY346" i="2" s="1"/>
  <c r="CX346" i="2" s="1"/>
  <c r="CW346" i="2"/>
  <c r="CV346" i="2"/>
  <c r="CU346" i="2"/>
  <c r="CT346" i="2"/>
  <c r="CR346" i="2" s="1"/>
  <c r="CS346" i="2"/>
  <c r="CP346" i="2"/>
  <c r="CO346" i="2"/>
  <c r="CN346" i="2"/>
  <c r="CM346" i="2"/>
  <c r="CL346" i="2"/>
  <c r="CK346" i="2" s="1"/>
  <c r="CI346" i="2"/>
  <c r="CH346" i="2"/>
  <c r="CF346" i="2"/>
  <c r="CB346" i="2"/>
  <c r="CA346" i="2"/>
  <c r="BZ346" i="2"/>
  <c r="BY346" i="2"/>
  <c r="BX346" i="2"/>
  <c r="BW346" i="2"/>
  <c r="BV346" i="2" s="1"/>
  <c r="BU346" i="2"/>
  <c r="BT346" i="2"/>
  <c r="BS346" i="2"/>
  <c r="BR346" i="2"/>
  <c r="BQ346" i="2"/>
  <c r="BP346" i="2"/>
  <c r="BO346" i="2" s="1"/>
  <c r="BN346" i="2"/>
  <c r="BL346" i="2" s="1"/>
  <c r="BM346" i="2"/>
  <c r="BK346" i="2"/>
  <c r="BJ346" i="2"/>
  <c r="BD346" i="2"/>
  <c r="AZ346" i="2"/>
  <c r="AY346" i="2"/>
  <c r="AX346" i="2" s="1"/>
  <c r="AT346" i="2" s="1"/>
  <c r="AW346" i="2"/>
  <c r="AV346" i="2"/>
  <c r="AU346" i="2"/>
  <c r="AS346" i="2"/>
  <c r="AR346" i="2"/>
  <c r="AP346" i="2"/>
  <c r="AO346" i="2"/>
  <c r="AL346" i="2"/>
  <c r="AJ346" i="2" s="1"/>
  <c r="AK346" i="2"/>
  <c r="AI346" i="2"/>
  <c r="AH346" i="2"/>
  <c r="AG346" i="2"/>
  <c r="AD346" i="2"/>
  <c r="AA346" i="2"/>
  <c r="X346" i="2"/>
  <c r="W346" i="2"/>
  <c r="V346" i="2"/>
  <c r="U346" i="2"/>
  <c r="T346" i="2"/>
  <c r="S346" i="2" s="1"/>
  <c r="R346" i="2"/>
  <c r="Q346" i="2"/>
  <c r="P346" i="2"/>
  <c r="O346" i="2"/>
  <c r="N346" i="2"/>
  <c r="L346" i="2" s="1"/>
  <c r="M346" i="2"/>
  <c r="J346" i="2"/>
  <c r="I346" i="2"/>
  <c r="H346" i="2"/>
  <c r="G346" i="2"/>
  <c r="F346" i="2"/>
  <c r="E346" i="2" s="1"/>
  <c r="DR345" i="2"/>
  <c r="DQ345" i="2"/>
  <c r="DP345" i="2" s="1"/>
  <c r="DK345" i="2"/>
  <c r="DI345" i="2" s="1"/>
  <c r="DE345" i="2" s="1"/>
  <c r="DJ345" i="2"/>
  <c r="DH345" i="2"/>
  <c r="DG345" i="2"/>
  <c r="DF345" i="2"/>
  <c r="DB345" i="2"/>
  <c r="CY345" i="2"/>
  <c r="CX345" i="2" s="1"/>
  <c r="CU345" i="2"/>
  <c r="CR345" i="2"/>
  <c r="CQ345" i="2" s="1"/>
  <c r="CN345" i="2"/>
  <c r="CK345" i="2"/>
  <c r="CJ345" i="2" s="1"/>
  <c r="CI345" i="2"/>
  <c r="CH345" i="2"/>
  <c r="CH343" i="2" s="1"/>
  <c r="CG343" i="2" s="1"/>
  <c r="CF345" i="2"/>
  <c r="CE345" i="2"/>
  <c r="CD345" i="2" s="1"/>
  <c r="BZ345" i="2"/>
  <c r="BW345" i="2"/>
  <c r="BV345" i="2" s="1"/>
  <c r="BS345" i="2"/>
  <c r="BO345" i="2" s="1"/>
  <c r="BP345" i="2"/>
  <c r="BL345" i="2"/>
  <c r="BI345" i="2"/>
  <c r="BH345" i="2" s="1"/>
  <c r="BG345" i="2"/>
  <c r="BF345" i="2"/>
  <c r="BE345" i="2"/>
  <c r="BD345" i="2"/>
  <c r="BC345" i="2"/>
  <c r="AX345" i="2"/>
  <c r="AU345" i="2"/>
  <c r="AT345" i="2"/>
  <c r="AQ345" i="2"/>
  <c r="AM345" i="2" s="1"/>
  <c r="AN345" i="2"/>
  <c r="AJ345" i="2"/>
  <c r="AG345" i="2"/>
  <c r="AF345" i="2"/>
  <c r="AE345" i="2"/>
  <c r="AC345" i="2" s="1"/>
  <c r="AD345" i="2"/>
  <c r="AB345" i="2"/>
  <c r="DO345" i="2" s="1"/>
  <c r="AA345" i="2"/>
  <c r="DN345" i="2" s="1"/>
  <c r="Z345" i="2"/>
  <c r="Y345" i="2"/>
  <c r="V345" i="2"/>
  <c r="S345" i="2"/>
  <c r="R345" i="2" s="1"/>
  <c r="O345" i="2"/>
  <c r="L345" i="2"/>
  <c r="K345" i="2" s="1"/>
  <c r="H345" i="2"/>
  <c r="E345" i="2"/>
  <c r="D345" i="2" s="1"/>
  <c r="DK344" i="2"/>
  <c r="DJ344" i="2"/>
  <c r="DI344" i="2" s="1"/>
  <c r="DH344" i="2"/>
  <c r="DG344" i="2"/>
  <c r="DB344" i="2"/>
  <c r="CX344" i="2" s="1"/>
  <c r="CY344" i="2"/>
  <c r="CU344" i="2"/>
  <c r="CR344" i="2"/>
  <c r="CQ344" i="2"/>
  <c r="CN344" i="2"/>
  <c r="CK344" i="2"/>
  <c r="CJ344" i="2"/>
  <c r="CI344" i="2"/>
  <c r="CH344" i="2"/>
  <c r="CG344" i="2"/>
  <c r="CF344" i="2"/>
  <c r="CD344" i="2" s="1"/>
  <c r="CE344" i="2"/>
  <c r="BZ344" i="2"/>
  <c r="BW344" i="2"/>
  <c r="BV344" i="2"/>
  <c r="BS344" i="2"/>
  <c r="BP344" i="2"/>
  <c r="BO344" i="2" s="1"/>
  <c r="BL344" i="2"/>
  <c r="BI344" i="2"/>
  <c r="BH344" i="2"/>
  <c r="BG344" i="2"/>
  <c r="BF344" i="2"/>
  <c r="BE344" i="2" s="1"/>
  <c r="BD344" i="2"/>
  <c r="BC344" i="2"/>
  <c r="BB344" i="2" s="1"/>
  <c r="BA344" i="2" s="1"/>
  <c r="AX344" i="2"/>
  <c r="AU344" i="2"/>
  <c r="AT344" i="2"/>
  <c r="AQ344" i="2"/>
  <c r="AN344" i="2"/>
  <c r="AM344" i="2" s="1"/>
  <c r="AJ344" i="2"/>
  <c r="AG344" i="2"/>
  <c r="AF344" i="2"/>
  <c r="AE344" i="2"/>
  <c r="AD344" i="2"/>
  <c r="AB344" i="2"/>
  <c r="AA344" i="2"/>
  <c r="Z344" i="2" s="1"/>
  <c r="V344" i="2"/>
  <c r="S344" i="2"/>
  <c r="R344" i="2"/>
  <c r="O344" i="2"/>
  <c r="L344" i="2"/>
  <c r="K344" i="2"/>
  <c r="H344" i="2"/>
  <c r="D344" i="2" s="1"/>
  <c r="E344" i="2"/>
  <c r="DJ343" i="2"/>
  <c r="DJ338" i="2" s="1"/>
  <c r="DG343" i="2"/>
  <c r="DD343" i="2"/>
  <c r="DC343" i="2"/>
  <c r="DB343" i="2" s="1"/>
  <c r="DA343" i="2"/>
  <c r="CY343" i="2" s="1"/>
  <c r="CX343" i="2" s="1"/>
  <c r="CZ343" i="2"/>
  <c r="CW343" i="2"/>
  <c r="CV343" i="2"/>
  <c r="CT343" i="2"/>
  <c r="CS343" i="2"/>
  <c r="CR343" i="2"/>
  <c r="CP343" i="2"/>
  <c r="CO343" i="2"/>
  <c r="CN343" i="2" s="1"/>
  <c r="CM343" i="2"/>
  <c r="CL343" i="2"/>
  <c r="CL338" i="2" s="1"/>
  <c r="CK338" i="2" s="1"/>
  <c r="CJ338" i="2" s="1"/>
  <c r="CI343" i="2"/>
  <c r="CF343" i="2"/>
  <c r="CE343" i="2"/>
  <c r="CD343" i="2" s="1"/>
  <c r="CC343" i="2" s="1"/>
  <c r="CB343" i="2"/>
  <c r="CA343" i="2"/>
  <c r="BZ343" i="2"/>
  <c r="BY343" i="2"/>
  <c r="BX343" i="2"/>
  <c r="BU343" i="2"/>
  <c r="BT343" i="2"/>
  <c r="BS343" i="2" s="1"/>
  <c r="BR343" i="2"/>
  <c r="BQ343" i="2"/>
  <c r="BP343" i="2" s="1"/>
  <c r="BN343" i="2"/>
  <c r="BN338" i="2" s="1"/>
  <c r="BM343" i="2"/>
  <c r="BK343" i="2"/>
  <c r="BK338" i="2" s="1"/>
  <c r="BJ343" i="2"/>
  <c r="BI343" i="2" s="1"/>
  <c r="BG343" i="2"/>
  <c r="BF343" i="2"/>
  <c r="BE343" i="2"/>
  <c r="BD343" i="2"/>
  <c r="AZ343" i="2"/>
  <c r="AY343" i="2"/>
  <c r="AX343" i="2" s="1"/>
  <c r="AW343" i="2"/>
  <c r="AV343" i="2"/>
  <c r="AU343" i="2" s="1"/>
  <c r="AS343" i="2"/>
  <c r="AQ343" i="2" s="1"/>
  <c r="AR343" i="2"/>
  <c r="AP343" i="2"/>
  <c r="AP338" i="2" s="1"/>
  <c r="AO343" i="2"/>
  <c r="AL343" i="2"/>
  <c r="AK343" i="2"/>
  <c r="AJ343" i="2"/>
  <c r="AI343" i="2"/>
  <c r="AH343" i="2"/>
  <c r="AG343" i="2"/>
  <c r="AF343" i="2" s="1"/>
  <c r="AD343" i="2"/>
  <c r="AD338" i="2" s="1"/>
  <c r="AA343" i="2"/>
  <c r="X343" i="2"/>
  <c r="W343" i="2"/>
  <c r="V343" i="2" s="1"/>
  <c r="U343" i="2"/>
  <c r="T343" i="2"/>
  <c r="S343" i="2" s="1"/>
  <c r="R343" i="2" s="1"/>
  <c r="Q343" i="2"/>
  <c r="P343" i="2"/>
  <c r="N343" i="2"/>
  <c r="M343" i="2"/>
  <c r="L343" i="2"/>
  <c r="J343" i="2"/>
  <c r="I343" i="2"/>
  <c r="H343" i="2" s="1"/>
  <c r="G343" i="2"/>
  <c r="F343" i="2"/>
  <c r="DK342" i="2"/>
  <c r="DJ342" i="2"/>
  <c r="DI342" i="2"/>
  <c r="DI339" i="2" s="1"/>
  <c r="DH342" i="2"/>
  <c r="DF342" i="2" s="1"/>
  <c r="DE342" i="2" s="1"/>
  <c r="DG342" i="2"/>
  <c r="DB342" i="2"/>
  <c r="CY342" i="2"/>
  <c r="CX342" i="2" s="1"/>
  <c r="CU342" i="2"/>
  <c r="CR342" i="2"/>
  <c r="CQ342" i="2" s="1"/>
  <c r="CN342" i="2"/>
  <c r="CK342" i="2"/>
  <c r="CI342" i="2"/>
  <c r="CH342" i="2"/>
  <c r="CG342" i="2" s="1"/>
  <c r="CF342" i="2"/>
  <c r="CE342" i="2"/>
  <c r="CD342" i="2" s="1"/>
  <c r="CC342" i="2" s="1"/>
  <c r="BZ342" i="2"/>
  <c r="BV342" i="2" s="1"/>
  <c r="BW342" i="2"/>
  <c r="BS342" i="2"/>
  <c r="BS339" i="2" s="1"/>
  <c r="BP342" i="2"/>
  <c r="BL342" i="2"/>
  <c r="BH342" i="2" s="1"/>
  <c r="BI342" i="2"/>
  <c r="BG342" i="2"/>
  <c r="DR342" i="2" s="1"/>
  <c r="BF342" i="2"/>
  <c r="BE342" i="2" s="1"/>
  <c r="BD342" i="2"/>
  <c r="BC342" i="2"/>
  <c r="BB342" i="2" s="1"/>
  <c r="BA342" i="2"/>
  <c r="AX342" i="2"/>
  <c r="AT342" i="2" s="1"/>
  <c r="AU342" i="2"/>
  <c r="AQ342" i="2"/>
  <c r="AN342" i="2"/>
  <c r="AM342" i="2"/>
  <c r="AJ342" i="2"/>
  <c r="AF342" i="2" s="1"/>
  <c r="AG342" i="2"/>
  <c r="AE342" i="2"/>
  <c r="AD342" i="2"/>
  <c r="DQ342" i="2" s="1"/>
  <c r="AC342" i="2"/>
  <c r="AB342" i="2"/>
  <c r="AA342" i="2"/>
  <c r="DN342" i="2" s="1"/>
  <c r="V342" i="2"/>
  <c r="S342" i="2"/>
  <c r="R342" i="2" s="1"/>
  <c r="O342" i="2"/>
  <c r="L342" i="2"/>
  <c r="K342" i="2"/>
  <c r="H342" i="2"/>
  <c r="E342" i="2"/>
  <c r="E339" i="2" s="1"/>
  <c r="DK341" i="2"/>
  <c r="DJ341" i="2"/>
  <c r="DI341" i="2"/>
  <c r="DH341" i="2"/>
  <c r="DG341" i="2"/>
  <c r="DF341" i="2" s="1"/>
  <c r="DE341" i="2" s="1"/>
  <c r="DB341" i="2"/>
  <c r="CY341" i="2"/>
  <c r="CX341" i="2"/>
  <c r="CU341" i="2"/>
  <c r="CR341" i="2"/>
  <c r="CQ341" i="2" s="1"/>
  <c r="CN341" i="2"/>
  <c r="CK341" i="2"/>
  <c r="CJ341" i="2"/>
  <c r="CI341" i="2"/>
  <c r="CG341" i="2" s="1"/>
  <c r="CH341" i="2"/>
  <c r="CF341" i="2"/>
  <c r="CE341" i="2"/>
  <c r="CD341" i="2"/>
  <c r="BZ341" i="2"/>
  <c r="BW341" i="2"/>
  <c r="BV341" i="2"/>
  <c r="BS341" i="2"/>
  <c r="BP341" i="2"/>
  <c r="BP339" i="2" s="1"/>
  <c r="BL341" i="2"/>
  <c r="BI341" i="2"/>
  <c r="BH341" i="2" s="1"/>
  <c r="BG341" i="2"/>
  <c r="BF341" i="2"/>
  <c r="DQ341" i="2" s="1"/>
  <c r="BD341" i="2"/>
  <c r="BC341" i="2"/>
  <c r="BB341" i="2" s="1"/>
  <c r="AX341" i="2"/>
  <c r="AU341" i="2"/>
  <c r="AT341" i="2" s="1"/>
  <c r="AQ341" i="2"/>
  <c r="AQ339" i="2" s="1"/>
  <c r="AN341" i="2"/>
  <c r="AM341" i="2" s="1"/>
  <c r="AJ341" i="2"/>
  <c r="AJ339" i="2" s="1"/>
  <c r="AG341" i="2"/>
  <c r="AF341" i="2" s="1"/>
  <c r="AE341" i="2"/>
  <c r="AD341" i="2"/>
  <c r="AC341" i="2" s="1"/>
  <c r="AB341" i="2"/>
  <c r="AA341" i="2"/>
  <c r="V341" i="2"/>
  <c r="S341" i="2"/>
  <c r="R341" i="2"/>
  <c r="O341" i="2"/>
  <c r="L341" i="2"/>
  <c r="K341" i="2" s="1"/>
  <c r="H341" i="2"/>
  <c r="E341" i="2"/>
  <c r="D341" i="2"/>
  <c r="DK340" i="2"/>
  <c r="DJ340" i="2"/>
  <c r="DI340" i="2"/>
  <c r="DH340" i="2"/>
  <c r="DG340" i="2"/>
  <c r="DF340" i="2" s="1"/>
  <c r="DB340" i="2"/>
  <c r="DB339" i="2" s="1"/>
  <c r="CY340" i="2"/>
  <c r="CX340" i="2" s="1"/>
  <c r="CU340" i="2"/>
  <c r="CU339" i="2" s="1"/>
  <c r="CR340" i="2"/>
  <c r="CQ340" i="2" s="1"/>
  <c r="CQ339" i="2" s="1"/>
  <c r="CN340" i="2"/>
  <c r="CK340" i="2"/>
  <c r="CJ340" i="2" s="1"/>
  <c r="CI340" i="2"/>
  <c r="CI339" i="2" s="1"/>
  <c r="CH340" i="2"/>
  <c r="CF340" i="2"/>
  <c r="CF339" i="2" s="1"/>
  <c r="CE340" i="2"/>
  <c r="CD340" i="2" s="1"/>
  <c r="BZ340" i="2"/>
  <c r="BW340" i="2"/>
  <c r="BV340" i="2" s="1"/>
  <c r="BS340" i="2"/>
  <c r="BP340" i="2"/>
  <c r="BO340" i="2"/>
  <c r="BL340" i="2"/>
  <c r="BI340" i="2"/>
  <c r="BG340" i="2"/>
  <c r="BF340" i="2"/>
  <c r="BE340" i="2"/>
  <c r="BD340" i="2"/>
  <c r="BC340" i="2"/>
  <c r="BB340" i="2"/>
  <c r="BA340" i="2" s="1"/>
  <c r="AX340" i="2"/>
  <c r="AU340" i="2"/>
  <c r="AU339" i="2" s="1"/>
  <c r="AQ340" i="2"/>
  <c r="AN340" i="2"/>
  <c r="AM340" i="2" s="1"/>
  <c r="AM339" i="2" s="1"/>
  <c r="AJ340" i="2"/>
  <c r="AG340" i="2"/>
  <c r="AG339" i="2" s="1"/>
  <c r="AE340" i="2"/>
  <c r="AD340" i="2"/>
  <c r="DQ340" i="2" s="1"/>
  <c r="AB340" i="2"/>
  <c r="DO340" i="2" s="1"/>
  <c r="AA340" i="2"/>
  <c r="Z340" i="2" s="1"/>
  <c r="V340" i="2"/>
  <c r="V339" i="2" s="1"/>
  <c r="S340" i="2"/>
  <c r="R340" i="2" s="1"/>
  <c r="O340" i="2"/>
  <c r="O339" i="2" s="1"/>
  <c r="L340" i="2"/>
  <c r="K340" i="2" s="1"/>
  <c r="K339" i="2" s="1"/>
  <c r="H340" i="2"/>
  <c r="E340" i="2"/>
  <c r="D340" i="2" s="1"/>
  <c r="DQ339" i="2"/>
  <c r="DK339" i="2"/>
  <c r="DJ339" i="2"/>
  <c r="DD339" i="2"/>
  <c r="DC339" i="2"/>
  <c r="DC338" i="2" s="1"/>
  <c r="DA339" i="2"/>
  <c r="CZ339" i="2"/>
  <c r="CZ338" i="2" s="1"/>
  <c r="CW339" i="2"/>
  <c r="CV339" i="2"/>
  <c r="CT339" i="2"/>
  <c r="CT338" i="2" s="1"/>
  <c r="CS339" i="2"/>
  <c r="CS338" i="2" s="1"/>
  <c r="CR338" i="2" s="1"/>
  <c r="CR339" i="2"/>
  <c r="CP339" i="2"/>
  <c r="CO339" i="2"/>
  <c r="CN339" i="2"/>
  <c r="CM339" i="2"/>
  <c r="CL339" i="2"/>
  <c r="CH339" i="2"/>
  <c r="CH338" i="2" s="1"/>
  <c r="CE339" i="2"/>
  <c r="CB339" i="2"/>
  <c r="CB338" i="2" s="1"/>
  <c r="CA339" i="2"/>
  <c r="BZ339" i="2"/>
  <c r="BY339" i="2"/>
  <c r="BX339" i="2"/>
  <c r="BW339" i="2"/>
  <c r="BV339" i="2"/>
  <c r="BU339" i="2"/>
  <c r="BT339" i="2"/>
  <c r="BR339" i="2"/>
  <c r="BQ339" i="2"/>
  <c r="BN339" i="2"/>
  <c r="BM339" i="2"/>
  <c r="BK339" i="2"/>
  <c r="BJ339" i="2"/>
  <c r="BJ338" i="2" s="1"/>
  <c r="BI338" i="2" s="1"/>
  <c r="BI339" i="2"/>
  <c r="BG339" i="2"/>
  <c r="BG338" i="2" s="1"/>
  <c r="BD339" i="2"/>
  <c r="BD338" i="2" s="1"/>
  <c r="BC339" i="2"/>
  <c r="AZ339" i="2"/>
  <c r="AY339" i="2"/>
  <c r="AW339" i="2"/>
  <c r="AV339" i="2"/>
  <c r="AS339" i="2"/>
  <c r="AR339" i="2"/>
  <c r="AR338" i="2" s="1"/>
  <c r="AQ338" i="2" s="1"/>
  <c r="AP339" i="2"/>
  <c r="AO339" i="2"/>
  <c r="AL339" i="2"/>
  <c r="AL338" i="2" s="1"/>
  <c r="AK339" i="2"/>
  <c r="AI339" i="2"/>
  <c r="AH339" i="2"/>
  <c r="AE339" i="2"/>
  <c r="AD339" i="2"/>
  <c r="X339" i="2"/>
  <c r="W339" i="2"/>
  <c r="W338" i="2" s="1"/>
  <c r="U339" i="2"/>
  <c r="T339" i="2"/>
  <c r="T338" i="2" s="1"/>
  <c r="S338" i="2" s="1"/>
  <c r="Q339" i="2"/>
  <c r="P339" i="2"/>
  <c r="N339" i="2"/>
  <c r="N338" i="2" s="1"/>
  <c r="L338" i="2" s="1"/>
  <c r="M339" i="2"/>
  <c r="L339" i="2"/>
  <c r="J339" i="2"/>
  <c r="I339" i="2"/>
  <c r="H339" i="2"/>
  <c r="G339" i="2"/>
  <c r="F339" i="2"/>
  <c r="DD338" i="2"/>
  <c r="CV338" i="2"/>
  <c r="CP338" i="2"/>
  <c r="CO338" i="2"/>
  <c r="CN338" i="2" s="1"/>
  <c r="CM338" i="2"/>
  <c r="CF338" i="2"/>
  <c r="CA338" i="2"/>
  <c r="BX338" i="2"/>
  <c r="BU338" i="2"/>
  <c r="BT338" i="2"/>
  <c r="BS338" i="2" s="1"/>
  <c r="BR338" i="2"/>
  <c r="BQ338" i="2"/>
  <c r="BP338" i="2" s="1"/>
  <c r="AZ338" i="2"/>
  <c r="AW338" i="2"/>
  <c r="AW306" i="2" s="1"/>
  <c r="AU306" i="2" s="1"/>
  <c r="AV338" i="2"/>
  <c r="AS338" i="2"/>
  <c r="AK338" i="2"/>
  <c r="AJ338" i="2" s="1"/>
  <c r="AH338" i="2"/>
  <c r="X338" i="2"/>
  <c r="U338" i="2"/>
  <c r="P338" i="2"/>
  <c r="M338" i="2"/>
  <c r="J338" i="2"/>
  <c r="I338" i="2"/>
  <c r="H338" i="2" s="1"/>
  <c r="G338" i="2"/>
  <c r="DK336" i="2"/>
  <c r="DJ336" i="2"/>
  <c r="DI336" i="2" s="1"/>
  <c r="DH336" i="2"/>
  <c r="DG336" i="2"/>
  <c r="DF336" i="2"/>
  <c r="DB336" i="2"/>
  <c r="CY336" i="2"/>
  <c r="CX336" i="2" s="1"/>
  <c r="CU336" i="2"/>
  <c r="CQ336" i="2" s="1"/>
  <c r="CR336" i="2"/>
  <c r="CN336" i="2"/>
  <c r="CK336" i="2"/>
  <c r="CJ336" i="2" s="1"/>
  <c r="CI336" i="2"/>
  <c r="CH336" i="2"/>
  <c r="CG336" i="2" s="1"/>
  <c r="CF336" i="2"/>
  <c r="DO336" i="2" s="1"/>
  <c r="CE336" i="2"/>
  <c r="BZ336" i="2"/>
  <c r="BW336" i="2"/>
  <c r="BV336" i="2"/>
  <c r="BS336" i="2"/>
  <c r="BP336" i="2"/>
  <c r="BO336" i="2"/>
  <c r="BL336" i="2"/>
  <c r="BI336" i="2"/>
  <c r="BH336" i="2"/>
  <c r="BG336" i="2"/>
  <c r="BE336" i="2" s="1"/>
  <c r="BF336" i="2"/>
  <c r="BD336" i="2"/>
  <c r="BC336" i="2"/>
  <c r="BB336" i="2"/>
  <c r="BA336" i="2" s="1"/>
  <c r="AX336" i="2"/>
  <c r="AU336" i="2"/>
  <c r="AT336" i="2" s="1"/>
  <c r="AQ336" i="2"/>
  <c r="AN336" i="2"/>
  <c r="AM336" i="2" s="1"/>
  <c r="AJ336" i="2"/>
  <c r="AG336" i="2"/>
  <c r="AF336" i="2" s="1"/>
  <c r="AE336" i="2"/>
  <c r="DR336" i="2" s="1"/>
  <c r="AD336" i="2"/>
  <c r="AC336" i="2" s="1"/>
  <c r="AB336" i="2"/>
  <c r="AA336" i="2"/>
  <c r="V336" i="2"/>
  <c r="S336" i="2"/>
  <c r="O336" i="2"/>
  <c r="L336" i="2"/>
  <c r="K336" i="2" s="1"/>
  <c r="H336" i="2"/>
  <c r="E336" i="2"/>
  <c r="D336" i="2" s="1"/>
  <c r="DO335" i="2"/>
  <c r="DK335" i="2"/>
  <c r="DJ335" i="2"/>
  <c r="DI335" i="2"/>
  <c r="DH335" i="2"/>
  <c r="DG335" i="2"/>
  <c r="DF335" i="2"/>
  <c r="DE335" i="2" s="1"/>
  <c r="DB335" i="2"/>
  <c r="CY335" i="2"/>
  <c r="CX335" i="2" s="1"/>
  <c r="CU335" i="2"/>
  <c r="CR335" i="2"/>
  <c r="CQ335" i="2" s="1"/>
  <c r="CN335" i="2"/>
  <c r="CK335" i="2"/>
  <c r="CJ335" i="2" s="1"/>
  <c r="CI335" i="2"/>
  <c r="CH335" i="2"/>
  <c r="CG335" i="2" s="1"/>
  <c r="CF335" i="2"/>
  <c r="CE335" i="2"/>
  <c r="DN335" i="2" s="1"/>
  <c r="DM335" i="2" s="1"/>
  <c r="DL335" i="2" s="1"/>
  <c r="BZ335" i="2"/>
  <c r="BV335" i="2" s="1"/>
  <c r="BW335" i="2"/>
  <c r="BS335" i="2"/>
  <c r="BP335" i="2"/>
  <c r="BO335" i="2" s="1"/>
  <c r="BL335" i="2"/>
  <c r="BH335" i="2" s="1"/>
  <c r="BI335" i="2"/>
  <c r="BG335" i="2"/>
  <c r="BF335" i="2"/>
  <c r="BE335" i="2" s="1"/>
  <c r="BD335" i="2"/>
  <c r="BB335" i="2" s="1"/>
  <c r="BC335" i="2"/>
  <c r="AX335" i="2"/>
  <c r="AU335" i="2"/>
  <c r="AT335" i="2"/>
  <c r="AQ335" i="2"/>
  <c r="AN335" i="2"/>
  <c r="AM335" i="2"/>
  <c r="AJ335" i="2"/>
  <c r="AF335" i="2" s="1"/>
  <c r="AG335" i="2"/>
  <c r="AE335" i="2"/>
  <c r="DR335" i="2" s="1"/>
  <c r="AD335" i="2"/>
  <c r="DQ335" i="2" s="1"/>
  <c r="DP335" i="2" s="1"/>
  <c r="AC335" i="2"/>
  <c r="AB335" i="2"/>
  <c r="AA335" i="2"/>
  <c r="Z335" i="2"/>
  <c r="Y335" i="2" s="1"/>
  <c r="V335" i="2"/>
  <c r="S335" i="2"/>
  <c r="R335" i="2"/>
  <c r="O335" i="2"/>
  <c r="L335" i="2"/>
  <c r="K335" i="2" s="1"/>
  <c r="H335" i="2"/>
  <c r="E335" i="2"/>
  <c r="D335" i="2" s="1"/>
  <c r="DN334" i="2"/>
  <c r="DM334" i="2" s="1"/>
  <c r="DK334" i="2"/>
  <c r="DI334" i="2" s="1"/>
  <c r="DJ334" i="2"/>
  <c r="DH334" i="2"/>
  <c r="DG334" i="2"/>
  <c r="DF334" i="2" s="1"/>
  <c r="DE334" i="2" s="1"/>
  <c r="DB334" i="2"/>
  <c r="CY334" i="2"/>
  <c r="CX334" i="2"/>
  <c r="CU334" i="2"/>
  <c r="CQ334" i="2" s="1"/>
  <c r="CR334" i="2"/>
  <c r="CN334" i="2"/>
  <c r="CK334" i="2"/>
  <c r="CJ334" i="2"/>
  <c r="CI334" i="2"/>
  <c r="CH334" i="2"/>
  <c r="CG334" i="2"/>
  <c r="CF334" i="2"/>
  <c r="CE334" i="2"/>
  <c r="CD334" i="2"/>
  <c r="CC334" i="2" s="1"/>
  <c r="BZ334" i="2"/>
  <c r="BW334" i="2"/>
  <c r="BV334" i="2" s="1"/>
  <c r="BS334" i="2"/>
  <c r="BP334" i="2"/>
  <c r="BO334" i="2" s="1"/>
  <c r="BL334" i="2"/>
  <c r="BI334" i="2"/>
  <c r="BH334" i="2" s="1"/>
  <c r="BG334" i="2"/>
  <c r="BF334" i="2"/>
  <c r="BE334" i="2"/>
  <c r="BD334" i="2"/>
  <c r="BC334" i="2"/>
  <c r="BB334" i="2" s="1"/>
  <c r="BA334" i="2" s="1"/>
  <c r="AX334" i="2"/>
  <c r="AU334" i="2"/>
  <c r="AT334" i="2" s="1"/>
  <c r="AQ334" i="2"/>
  <c r="AM334" i="2" s="1"/>
  <c r="AN334" i="2"/>
  <c r="AJ334" i="2"/>
  <c r="AG334" i="2"/>
  <c r="AE334" i="2"/>
  <c r="AC334" i="2" s="1"/>
  <c r="AD334" i="2"/>
  <c r="DQ334" i="2" s="1"/>
  <c r="AB334" i="2"/>
  <c r="DO334" i="2" s="1"/>
  <c r="AA334" i="2"/>
  <c r="Z334" i="2" s="1"/>
  <c r="Y334" i="2" s="1"/>
  <c r="V334" i="2"/>
  <c r="S334" i="2"/>
  <c r="R334" i="2"/>
  <c r="O334" i="2"/>
  <c r="K334" i="2" s="1"/>
  <c r="L334" i="2"/>
  <c r="H334" i="2"/>
  <c r="E334" i="2"/>
  <c r="D334" i="2"/>
  <c r="DK333" i="2"/>
  <c r="DJ333" i="2"/>
  <c r="DI333" i="2" s="1"/>
  <c r="DH333" i="2"/>
  <c r="DG333" i="2"/>
  <c r="DF333" i="2" s="1"/>
  <c r="DE333" i="2" s="1"/>
  <c r="DB333" i="2"/>
  <c r="CY333" i="2"/>
  <c r="CX333" i="2"/>
  <c r="CU333" i="2"/>
  <c r="CR333" i="2"/>
  <c r="CQ333" i="2" s="1"/>
  <c r="CN333" i="2"/>
  <c r="CJ333" i="2" s="1"/>
  <c r="CK333" i="2"/>
  <c r="CI333" i="2"/>
  <c r="CH333" i="2"/>
  <c r="CG333" i="2" s="1"/>
  <c r="CF333" i="2"/>
  <c r="CE333" i="2"/>
  <c r="CD333" i="2"/>
  <c r="CC333" i="2"/>
  <c r="BZ333" i="2"/>
  <c r="BV333" i="2" s="1"/>
  <c r="BW333" i="2"/>
  <c r="BS333" i="2"/>
  <c r="BP333" i="2"/>
  <c r="BO333" i="2"/>
  <c r="BL333" i="2"/>
  <c r="BI333" i="2"/>
  <c r="BH333" i="2"/>
  <c r="BG333" i="2"/>
  <c r="BF333" i="2"/>
  <c r="BE333" i="2"/>
  <c r="BD333" i="2"/>
  <c r="BB333" i="2" s="1"/>
  <c r="BC333" i="2"/>
  <c r="AX333" i="2"/>
  <c r="AU333" i="2"/>
  <c r="AT333" i="2" s="1"/>
  <c r="AQ333" i="2"/>
  <c r="AN333" i="2"/>
  <c r="AM333" i="2" s="1"/>
  <c r="AJ333" i="2"/>
  <c r="AG333" i="2"/>
  <c r="AF333" i="2" s="1"/>
  <c r="AE333" i="2"/>
  <c r="DR333" i="2" s="1"/>
  <c r="AD333" i="2"/>
  <c r="AC333" i="2" s="1"/>
  <c r="AB333" i="2"/>
  <c r="DO333" i="2" s="1"/>
  <c r="AA333" i="2"/>
  <c r="Z333" i="2" s="1"/>
  <c r="V333" i="2"/>
  <c r="S333" i="2"/>
  <c r="R333" i="2"/>
  <c r="O333" i="2"/>
  <c r="L333" i="2"/>
  <c r="H333" i="2"/>
  <c r="D333" i="2" s="1"/>
  <c r="E333" i="2"/>
  <c r="DK332" i="2"/>
  <c r="DI332" i="2" s="1"/>
  <c r="DJ332" i="2"/>
  <c r="DH332" i="2"/>
  <c r="DG332" i="2"/>
  <c r="DF332" i="2"/>
  <c r="DE332" i="2" s="1"/>
  <c r="DB332" i="2"/>
  <c r="CY332" i="2"/>
  <c r="CX332" i="2" s="1"/>
  <c r="CU332" i="2"/>
  <c r="CR332" i="2"/>
  <c r="CQ332" i="2" s="1"/>
  <c r="CN332" i="2"/>
  <c r="CK332" i="2"/>
  <c r="CJ332" i="2" s="1"/>
  <c r="CI332" i="2"/>
  <c r="CH332" i="2"/>
  <c r="CG332" i="2" s="1"/>
  <c r="CF332" i="2"/>
  <c r="CE332" i="2"/>
  <c r="CD332" i="2" s="1"/>
  <c r="BZ332" i="2"/>
  <c r="BW332" i="2"/>
  <c r="BS332" i="2"/>
  <c r="BO332" i="2" s="1"/>
  <c r="BP332" i="2"/>
  <c r="BL332" i="2"/>
  <c r="BI332" i="2"/>
  <c r="BH332" i="2" s="1"/>
  <c r="BG332" i="2"/>
  <c r="BF332" i="2"/>
  <c r="BE332" i="2"/>
  <c r="BD332" i="2"/>
  <c r="BD329" i="2" s="1"/>
  <c r="BD328" i="2" s="1"/>
  <c r="BC332" i="2"/>
  <c r="AX332" i="2"/>
  <c r="AU332" i="2"/>
  <c r="AT332" i="2"/>
  <c r="AQ332" i="2"/>
  <c r="AN332" i="2"/>
  <c r="AM332" i="2"/>
  <c r="AJ332" i="2"/>
  <c r="AG332" i="2"/>
  <c r="AF332" i="2"/>
  <c r="AE332" i="2"/>
  <c r="AD332" i="2"/>
  <c r="DQ332" i="2" s="1"/>
  <c r="AB332" i="2"/>
  <c r="AA332" i="2"/>
  <c r="Z332" i="2"/>
  <c r="V332" i="2"/>
  <c r="S332" i="2"/>
  <c r="R332" i="2" s="1"/>
  <c r="O332" i="2"/>
  <c r="L332" i="2"/>
  <c r="K332" i="2" s="1"/>
  <c r="H332" i="2"/>
  <c r="E332" i="2"/>
  <c r="D332" i="2" s="1"/>
  <c r="DK331" i="2"/>
  <c r="DK329" i="2" s="1"/>
  <c r="DK328" i="2" s="1"/>
  <c r="DJ331" i="2"/>
  <c r="DI331" i="2" s="1"/>
  <c r="DH331" i="2"/>
  <c r="DF331" i="2" s="1"/>
  <c r="DG331" i="2"/>
  <c r="DB331" i="2"/>
  <c r="CY331" i="2"/>
  <c r="CX331" i="2"/>
  <c r="CU331" i="2"/>
  <c r="CR331" i="2"/>
  <c r="CQ331" i="2"/>
  <c r="CN331" i="2"/>
  <c r="CJ331" i="2" s="1"/>
  <c r="CK331" i="2"/>
  <c r="CI331" i="2"/>
  <c r="CH331" i="2"/>
  <c r="CG331" i="2"/>
  <c r="CF331" i="2"/>
  <c r="CE331" i="2"/>
  <c r="CD331" i="2"/>
  <c r="CC331" i="2" s="1"/>
  <c r="BZ331" i="2"/>
  <c r="BW331" i="2"/>
  <c r="BV331" i="2" s="1"/>
  <c r="BS331" i="2"/>
  <c r="BP331" i="2"/>
  <c r="BO331" i="2" s="1"/>
  <c r="BL331" i="2"/>
  <c r="BI331" i="2"/>
  <c r="BH331" i="2" s="1"/>
  <c r="BG331" i="2"/>
  <c r="BF331" i="2"/>
  <c r="BE331" i="2" s="1"/>
  <c r="BD331" i="2"/>
  <c r="BC331" i="2"/>
  <c r="BB331" i="2" s="1"/>
  <c r="AX331" i="2"/>
  <c r="AT331" i="2" s="1"/>
  <c r="AU331" i="2"/>
  <c r="AQ331" i="2"/>
  <c r="AN331" i="2"/>
  <c r="AM331" i="2" s="1"/>
  <c r="AJ331" i="2"/>
  <c r="AF331" i="2" s="1"/>
  <c r="AG331" i="2"/>
  <c r="AE331" i="2"/>
  <c r="AD331" i="2"/>
  <c r="AB331" i="2"/>
  <c r="Z331" i="2" s="1"/>
  <c r="AA331" i="2"/>
  <c r="V331" i="2"/>
  <c r="S331" i="2"/>
  <c r="R331" i="2"/>
  <c r="O331" i="2"/>
  <c r="L331" i="2"/>
  <c r="K331" i="2"/>
  <c r="H331" i="2"/>
  <c r="D331" i="2" s="1"/>
  <c r="E331" i="2"/>
  <c r="DK330" i="2"/>
  <c r="DJ330" i="2"/>
  <c r="DJ329" i="2" s="1"/>
  <c r="DJ328" i="2" s="1"/>
  <c r="DI328" i="2" s="1"/>
  <c r="DH330" i="2"/>
  <c r="DG330" i="2"/>
  <c r="DG329" i="2" s="1"/>
  <c r="DG328" i="2" s="1"/>
  <c r="DB330" i="2"/>
  <c r="CY330" i="2"/>
  <c r="CX330" i="2" s="1"/>
  <c r="CU330" i="2"/>
  <c r="CR330" i="2"/>
  <c r="CQ330" i="2"/>
  <c r="CN330" i="2"/>
  <c r="CK330" i="2"/>
  <c r="CI330" i="2"/>
  <c r="CI329" i="2" s="1"/>
  <c r="CH330" i="2"/>
  <c r="CG330" i="2" s="1"/>
  <c r="CF330" i="2"/>
  <c r="CF329" i="2" s="1"/>
  <c r="CF328" i="2" s="1"/>
  <c r="CE330" i="2"/>
  <c r="CD330" i="2" s="1"/>
  <c r="BZ330" i="2"/>
  <c r="BW330" i="2"/>
  <c r="BV330" i="2"/>
  <c r="BS330" i="2"/>
  <c r="BO330" i="2" s="1"/>
  <c r="BP330" i="2"/>
  <c r="BL330" i="2"/>
  <c r="BI330" i="2"/>
  <c r="BH330" i="2"/>
  <c r="BG330" i="2"/>
  <c r="BF330" i="2"/>
  <c r="BE330" i="2" s="1"/>
  <c r="BD330" i="2"/>
  <c r="BC330" i="2"/>
  <c r="BB330" i="2"/>
  <c r="AX330" i="2"/>
  <c r="AU330" i="2"/>
  <c r="AT330" i="2" s="1"/>
  <c r="AQ330" i="2"/>
  <c r="AN330" i="2"/>
  <c r="AM330" i="2" s="1"/>
  <c r="AJ330" i="2"/>
  <c r="AG330" i="2"/>
  <c r="AF330" i="2"/>
  <c r="AE330" i="2"/>
  <c r="DR330" i="2" s="1"/>
  <c r="AD330" i="2"/>
  <c r="AB330" i="2"/>
  <c r="DO330" i="2" s="1"/>
  <c r="AA330" i="2"/>
  <c r="AA329" i="2" s="1"/>
  <c r="V330" i="2"/>
  <c r="S330" i="2"/>
  <c r="R330" i="2" s="1"/>
  <c r="O330" i="2"/>
  <c r="L330" i="2"/>
  <c r="K330" i="2"/>
  <c r="H330" i="2"/>
  <c r="E330" i="2"/>
  <c r="D330" i="2" s="1"/>
  <c r="DH329" i="2"/>
  <c r="DH328" i="2" s="1"/>
  <c r="DD329" i="2"/>
  <c r="DC329" i="2"/>
  <c r="DC328" i="2" s="1"/>
  <c r="DB328" i="2" s="1"/>
  <c r="DA329" i="2"/>
  <c r="CZ329" i="2"/>
  <c r="CY329" i="2"/>
  <c r="CW329" i="2"/>
  <c r="CW328" i="2" s="1"/>
  <c r="CU328" i="2" s="1"/>
  <c r="CV329" i="2"/>
  <c r="CT329" i="2"/>
  <c r="CT328" i="2" s="1"/>
  <c r="CS329" i="2"/>
  <c r="CP329" i="2"/>
  <c r="CO329" i="2"/>
  <c r="CN329" i="2"/>
  <c r="CM329" i="2"/>
  <c r="CL329" i="2"/>
  <c r="CK329" i="2"/>
  <c r="CJ329" i="2"/>
  <c r="CH329" i="2"/>
  <c r="CE329" i="2"/>
  <c r="CB329" i="2"/>
  <c r="CA329" i="2"/>
  <c r="BZ329" i="2" s="1"/>
  <c r="BY329" i="2"/>
  <c r="BY328" i="2" s="1"/>
  <c r="BX329" i="2"/>
  <c r="BU329" i="2"/>
  <c r="BT329" i="2"/>
  <c r="BS329" i="2"/>
  <c r="BR329" i="2"/>
  <c r="BQ329" i="2"/>
  <c r="BP329" i="2" s="1"/>
  <c r="BO329" i="2" s="1"/>
  <c r="BN329" i="2"/>
  <c r="BM329" i="2"/>
  <c r="BM328" i="2" s="1"/>
  <c r="BL329" i="2"/>
  <c r="BK329" i="2"/>
  <c r="BJ329" i="2"/>
  <c r="BG329" i="2"/>
  <c r="BF329" i="2"/>
  <c r="AZ329" i="2"/>
  <c r="AX329" i="2" s="1"/>
  <c r="AY329" i="2"/>
  <c r="AW329" i="2"/>
  <c r="AV329" i="2"/>
  <c r="AU329" i="2"/>
  <c r="AS329" i="2"/>
  <c r="AR329" i="2"/>
  <c r="AQ329" i="2"/>
  <c r="AP329" i="2"/>
  <c r="AO329" i="2"/>
  <c r="AL329" i="2"/>
  <c r="AK329" i="2"/>
  <c r="AI329" i="2"/>
  <c r="AH329" i="2"/>
  <c r="AB329" i="2"/>
  <c r="Z329" i="2"/>
  <c r="X329" i="2"/>
  <c r="W329" i="2"/>
  <c r="U329" i="2"/>
  <c r="T329" i="2"/>
  <c r="S329" i="2" s="1"/>
  <c r="Q329" i="2"/>
  <c r="Q328" i="2" s="1"/>
  <c r="P329" i="2"/>
  <c r="O329" i="2" s="1"/>
  <c r="N329" i="2"/>
  <c r="M329" i="2"/>
  <c r="J329" i="2"/>
  <c r="I329" i="2"/>
  <c r="H329" i="2" s="1"/>
  <c r="G329" i="2"/>
  <c r="F329" i="2"/>
  <c r="E329" i="2"/>
  <c r="D329" i="2"/>
  <c r="DD328" i="2"/>
  <c r="DA328" i="2"/>
  <c r="CZ328" i="2"/>
  <c r="CY328" i="2" s="1"/>
  <c r="CV328" i="2"/>
  <c r="CS328" i="2"/>
  <c r="CR328" i="2" s="1"/>
  <c r="CP328" i="2"/>
  <c r="CO328" i="2"/>
  <c r="CM328" i="2"/>
  <c r="CL328" i="2"/>
  <c r="CK328" i="2" s="1"/>
  <c r="CI328" i="2"/>
  <c r="CB328" i="2"/>
  <c r="BZ328" i="2" s="1"/>
  <c r="CA328" i="2"/>
  <c r="BU328" i="2"/>
  <c r="BT328" i="2"/>
  <c r="BR328" i="2"/>
  <c r="BQ328" i="2"/>
  <c r="BN328" i="2"/>
  <c r="BL328" i="2"/>
  <c r="BK328" i="2"/>
  <c r="AY328" i="2"/>
  <c r="AW328" i="2"/>
  <c r="AU328" i="2" s="1"/>
  <c r="AV328" i="2"/>
  <c r="AS328" i="2"/>
  <c r="AR328" i="2"/>
  <c r="AQ328" i="2" s="1"/>
  <c r="AP328" i="2"/>
  <c r="AK328" i="2"/>
  <c r="AH328" i="2"/>
  <c r="AB328" i="2"/>
  <c r="AA328" i="2"/>
  <c r="Z328" i="2" s="1"/>
  <c r="X328" i="2"/>
  <c r="U328" i="2"/>
  <c r="T328" i="2"/>
  <c r="S328" i="2" s="1"/>
  <c r="M328" i="2"/>
  <c r="J328" i="2"/>
  <c r="H328" i="2" s="1"/>
  <c r="I328" i="2"/>
  <c r="G328" i="2"/>
  <c r="E328" i="2" s="1"/>
  <c r="F328" i="2"/>
  <c r="D328" i="2"/>
  <c r="DR326" i="2"/>
  <c r="DK326" i="2"/>
  <c r="DJ326" i="2"/>
  <c r="DI326" i="2" s="1"/>
  <c r="DH326" i="2"/>
  <c r="DG326" i="2"/>
  <c r="DF326" i="2" s="1"/>
  <c r="DE326" i="2" s="1"/>
  <c r="DB326" i="2"/>
  <c r="CY326" i="2"/>
  <c r="CU326" i="2"/>
  <c r="CQ326" i="2" s="1"/>
  <c r="CR326" i="2"/>
  <c r="CN326" i="2"/>
  <c r="CJ326" i="2" s="1"/>
  <c r="CK326" i="2"/>
  <c r="CI326" i="2"/>
  <c r="CH326" i="2"/>
  <c r="CF326" i="2"/>
  <c r="CE326" i="2"/>
  <c r="CD326" i="2" s="1"/>
  <c r="BZ326" i="2"/>
  <c r="BW326" i="2"/>
  <c r="BV326" i="2" s="1"/>
  <c r="BS326" i="2"/>
  <c r="BP326" i="2"/>
  <c r="BO326" i="2"/>
  <c r="BL326" i="2"/>
  <c r="BH326" i="2" s="1"/>
  <c r="BI326" i="2"/>
  <c r="BG326" i="2"/>
  <c r="BF326" i="2"/>
  <c r="BE326" i="2"/>
  <c r="BD326" i="2"/>
  <c r="BC326" i="2"/>
  <c r="BB326" i="2" s="1"/>
  <c r="AX326" i="2"/>
  <c r="AU326" i="2"/>
  <c r="AT326" i="2"/>
  <c r="AQ326" i="2"/>
  <c r="AN326" i="2"/>
  <c r="AM326" i="2" s="1"/>
  <c r="AJ326" i="2"/>
  <c r="AG326" i="2"/>
  <c r="AF326" i="2" s="1"/>
  <c r="AE326" i="2"/>
  <c r="AD326" i="2"/>
  <c r="DQ326" i="2" s="1"/>
  <c r="AC326" i="2"/>
  <c r="AB326" i="2"/>
  <c r="DO326" i="2" s="1"/>
  <c r="AA326" i="2"/>
  <c r="Z326" i="2"/>
  <c r="Y326" i="2" s="1"/>
  <c r="V326" i="2"/>
  <c r="S326" i="2"/>
  <c r="R326" i="2" s="1"/>
  <c r="O326" i="2"/>
  <c r="L326" i="2"/>
  <c r="K326" i="2" s="1"/>
  <c r="H326" i="2"/>
  <c r="E326" i="2"/>
  <c r="D326" i="2" s="1"/>
  <c r="DN325" i="2"/>
  <c r="DM325" i="2" s="1"/>
  <c r="DK325" i="2"/>
  <c r="DI325" i="2" s="1"/>
  <c r="DJ325" i="2"/>
  <c r="DH325" i="2"/>
  <c r="DG325" i="2"/>
  <c r="DF325" i="2" s="1"/>
  <c r="DB325" i="2"/>
  <c r="CY325" i="2"/>
  <c r="CX325" i="2"/>
  <c r="CU325" i="2"/>
  <c r="CQ325" i="2" s="1"/>
  <c r="CR325" i="2"/>
  <c r="CN325" i="2"/>
  <c r="CK325" i="2"/>
  <c r="CJ325" i="2"/>
  <c r="CI325" i="2"/>
  <c r="CG325" i="2" s="1"/>
  <c r="CH325" i="2"/>
  <c r="CF325" i="2"/>
  <c r="CE325" i="2"/>
  <c r="CD325" i="2"/>
  <c r="CC325" i="2" s="1"/>
  <c r="BZ325" i="2"/>
  <c r="BW325" i="2"/>
  <c r="BV325" i="2" s="1"/>
  <c r="BS325" i="2"/>
  <c r="BP325" i="2"/>
  <c r="BO325" i="2" s="1"/>
  <c r="BL325" i="2"/>
  <c r="BI325" i="2"/>
  <c r="BH325" i="2" s="1"/>
  <c r="BG325" i="2"/>
  <c r="BF325" i="2"/>
  <c r="DQ325" i="2" s="1"/>
  <c r="BD325" i="2"/>
  <c r="BC325" i="2"/>
  <c r="BB325" i="2" s="1"/>
  <c r="AX325" i="2"/>
  <c r="AU325" i="2"/>
  <c r="AT325" i="2" s="1"/>
  <c r="AQ325" i="2"/>
  <c r="AM325" i="2" s="1"/>
  <c r="AN325" i="2"/>
  <c r="AJ325" i="2"/>
  <c r="AG325" i="2"/>
  <c r="AE325" i="2"/>
  <c r="AC325" i="2" s="1"/>
  <c r="AD325" i="2"/>
  <c r="AB325" i="2"/>
  <c r="DO325" i="2" s="1"/>
  <c r="AA325" i="2"/>
  <c r="Z325" i="2" s="1"/>
  <c r="V325" i="2"/>
  <c r="S325" i="2"/>
  <c r="R325" i="2"/>
  <c r="O325" i="2"/>
  <c r="K325" i="2" s="1"/>
  <c r="L325" i="2"/>
  <c r="H325" i="2"/>
  <c r="E325" i="2"/>
  <c r="D325" i="2"/>
  <c r="DK324" i="2"/>
  <c r="DJ324" i="2"/>
  <c r="DI324" i="2" s="1"/>
  <c r="DH324" i="2"/>
  <c r="DG324" i="2"/>
  <c r="DG322" i="2" s="1"/>
  <c r="DF322" i="2" s="1"/>
  <c r="DB324" i="2"/>
  <c r="CX324" i="2" s="1"/>
  <c r="CY324" i="2"/>
  <c r="CU324" i="2"/>
  <c r="CR324" i="2"/>
  <c r="CN324" i="2"/>
  <c r="CJ324" i="2" s="1"/>
  <c r="CK324" i="2"/>
  <c r="CI324" i="2"/>
  <c r="CI322" i="2" s="1"/>
  <c r="CH324" i="2"/>
  <c r="CG324" i="2" s="1"/>
  <c r="CF324" i="2"/>
  <c r="CD324" i="2" s="1"/>
  <c r="CC324" i="2" s="1"/>
  <c r="CE324" i="2"/>
  <c r="BZ324" i="2"/>
  <c r="BV324" i="2" s="1"/>
  <c r="BW324" i="2"/>
  <c r="BS324" i="2"/>
  <c r="BP324" i="2"/>
  <c r="BO324" i="2"/>
  <c r="BL324" i="2"/>
  <c r="BH324" i="2" s="1"/>
  <c r="BI324" i="2"/>
  <c r="BG324" i="2"/>
  <c r="BF324" i="2"/>
  <c r="BE324" i="2"/>
  <c r="BD324" i="2"/>
  <c r="BB324" i="2" s="1"/>
  <c r="BC324" i="2"/>
  <c r="AX324" i="2"/>
  <c r="AU324" i="2"/>
  <c r="AT324" i="2" s="1"/>
  <c r="AQ324" i="2"/>
  <c r="AN324" i="2"/>
  <c r="AM324" i="2" s="1"/>
  <c r="AJ324" i="2"/>
  <c r="AG324" i="2"/>
  <c r="AF324" i="2" s="1"/>
  <c r="AE324" i="2"/>
  <c r="AD324" i="2"/>
  <c r="AC324" i="2" s="1"/>
  <c r="AB324" i="2"/>
  <c r="DO324" i="2" s="1"/>
  <c r="AA324" i="2"/>
  <c r="AA322" i="2" s="1"/>
  <c r="V324" i="2"/>
  <c r="R324" i="2" s="1"/>
  <c r="S324" i="2"/>
  <c r="O324" i="2"/>
  <c r="L324" i="2"/>
  <c r="K324" i="2" s="1"/>
  <c r="H324" i="2"/>
  <c r="D324" i="2" s="1"/>
  <c r="E324" i="2"/>
  <c r="DK323" i="2"/>
  <c r="DI323" i="2" s="1"/>
  <c r="DJ323" i="2"/>
  <c r="DH323" i="2"/>
  <c r="DG323" i="2"/>
  <c r="DF323" i="2"/>
  <c r="DB323" i="2"/>
  <c r="CY323" i="2"/>
  <c r="CX323" i="2" s="1"/>
  <c r="CU323" i="2"/>
  <c r="CR323" i="2"/>
  <c r="CQ323" i="2"/>
  <c r="CN323" i="2"/>
  <c r="CK323" i="2"/>
  <c r="CJ323" i="2" s="1"/>
  <c r="CI323" i="2"/>
  <c r="CH323" i="2"/>
  <c r="CH322" i="2" s="1"/>
  <c r="CF323" i="2"/>
  <c r="CE323" i="2"/>
  <c r="CE322" i="2" s="1"/>
  <c r="BZ323" i="2"/>
  <c r="BW323" i="2"/>
  <c r="BV323" i="2" s="1"/>
  <c r="BS323" i="2"/>
  <c r="BO323" i="2" s="1"/>
  <c r="BP323" i="2"/>
  <c r="BL323" i="2"/>
  <c r="BI323" i="2"/>
  <c r="BH323" i="2" s="1"/>
  <c r="BG323" i="2"/>
  <c r="BG322" i="2" s="1"/>
  <c r="BG321" i="2" s="1"/>
  <c r="BF323" i="2"/>
  <c r="BD323" i="2"/>
  <c r="BC323" i="2"/>
  <c r="AX323" i="2"/>
  <c r="AU323" i="2"/>
  <c r="AT323" i="2"/>
  <c r="AQ323" i="2"/>
  <c r="AM323" i="2" s="1"/>
  <c r="AN323" i="2"/>
  <c r="AJ323" i="2"/>
  <c r="AG323" i="2"/>
  <c r="AF323" i="2"/>
  <c r="AE323" i="2"/>
  <c r="AD323" i="2"/>
  <c r="AB323" i="2"/>
  <c r="AA323" i="2"/>
  <c r="DN323" i="2" s="1"/>
  <c r="Z323" i="2"/>
  <c r="V323" i="2"/>
  <c r="S323" i="2"/>
  <c r="R323" i="2" s="1"/>
  <c r="O323" i="2"/>
  <c r="L323" i="2"/>
  <c r="K323" i="2" s="1"/>
  <c r="H323" i="2"/>
  <c r="E323" i="2"/>
  <c r="D323" i="2" s="1"/>
  <c r="DJ322" i="2"/>
  <c r="DH322" i="2"/>
  <c r="DH321" i="2" s="1"/>
  <c r="DD322" i="2"/>
  <c r="DB322" i="2" s="1"/>
  <c r="DC322" i="2"/>
  <c r="DA322" i="2"/>
  <c r="CZ322" i="2"/>
  <c r="CY322" i="2"/>
  <c r="CX322" i="2"/>
  <c r="CW322" i="2"/>
  <c r="CV322" i="2"/>
  <c r="CV321" i="2" s="1"/>
  <c r="CU321" i="2" s="1"/>
  <c r="CT322" i="2"/>
  <c r="CS322" i="2"/>
  <c r="CS321" i="2" s="1"/>
  <c r="CP322" i="2"/>
  <c r="CP321" i="2" s="1"/>
  <c r="CP306" i="2" s="1"/>
  <c r="CO322" i="2"/>
  <c r="CM322" i="2"/>
  <c r="CM321" i="2" s="1"/>
  <c r="CL322" i="2"/>
  <c r="CK322" i="2" s="1"/>
  <c r="CF322" i="2"/>
  <c r="CB322" i="2"/>
  <c r="CA322" i="2"/>
  <c r="CA321" i="2" s="1"/>
  <c r="BZ322" i="2"/>
  <c r="BY322" i="2"/>
  <c r="BX322" i="2"/>
  <c r="BX321" i="2" s="1"/>
  <c r="BW321" i="2" s="1"/>
  <c r="BV321" i="2" s="1"/>
  <c r="BU322" i="2"/>
  <c r="BU321" i="2" s="1"/>
  <c r="BU306" i="2" s="1"/>
  <c r="BT322" i="2"/>
  <c r="BS322" i="2" s="1"/>
  <c r="BR322" i="2"/>
  <c r="BR321" i="2" s="1"/>
  <c r="BR306" i="2" s="1"/>
  <c r="BQ322" i="2"/>
  <c r="BN322" i="2"/>
  <c r="BL322" i="2" s="1"/>
  <c r="BM322" i="2"/>
  <c r="BK322" i="2"/>
  <c r="BJ322" i="2"/>
  <c r="BI322" i="2"/>
  <c r="BF322" i="2"/>
  <c r="BC322" i="2"/>
  <c r="BC321" i="2" s="1"/>
  <c r="AZ322" i="2"/>
  <c r="AZ321" i="2" s="1"/>
  <c r="AY322" i="2"/>
  <c r="AW322" i="2"/>
  <c r="AW321" i="2" s="1"/>
  <c r="AV322" i="2"/>
  <c r="AU322" i="2" s="1"/>
  <c r="AS322" i="2"/>
  <c r="AR322" i="2"/>
  <c r="AQ322" i="2"/>
  <c r="AP322" i="2"/>
  <c r="AN322" i="2" s="1"/>
  <c r="AM322" i="2" s="1"/>
  <c r="AO322" i="2"/>
  <c r="AL322" i="2"/>
  <c r="AK322" i="2"/>
  <c r="AI322" i="2"/>
  <c r="AH322" i="2"/>
  <c r="AH321" i="2" s="1"/>
  <c r="AG321" i="2" s="1"/>
  <c r="AE322" i="2"/>
  <c r="AE321" i="2" s="1"/>
  <c r="AD322" i="2"/>
  <c r="AC322" i="2" s="1"/>
  <c r="AB322" i="2"/>
  <c r="AB321" i="2" s="1"/>
  <c r="X322" i="2"/>
  <c r="V322" i="2" s="1"/>
  <c r="W322" i="2"/>
  <c r="U322" i="2"/>
  <c r="T322" i="2"/>
  <c r="S322" i="2"/>
  <c r="R322" i="2"/>
  <c r="Q322" i="2"/>
  <c r="P322" i="2"/>
  <c r="N322" i="2"/>
  <c r="M322" i="2"/>
  <c r="J322" i="2"/>
  <c r="J321" i="2" s="1"/>
  <c r="J306" i="2" s="1"/>
  <c r="I322" i="2"/>
  <c r="G322" i="2"/>
  <c r="G321" i="2" s="1"/>
  <c r="F322" i="2"/>
  <c r="E322" i="2" s="1"/>
  <c r="DJ321" i="2"/>
  <c r="DD321" i="2"/>
  <c r="DC321" i="2"/>
  <c r="DA321" i="2"/>
  <c r="CY321" i="2" s="1"/>
  <c r="CZ321" i="2"/>
  <c r="CW321" i="2"/>
  <c r="CT321" i="2"/>
  <c r="CR321" i="2"/>
  <c r="CO321" i="2"/>
  <c r="CN321" i="2" s="1"/>
  <c r="CL321" i="2"/>
  <c r="CK321" i="2" s="1"/>
  <c r="CI321" i="2"/>
  <c r="CF321" i="2"/>
  <c r="CB321" i="2"/>
  <c r="BZ321" i="2"/>
  <c r="BY321" i="2"/>
  <c r="BT321" i="2"/>
  <c r="BQ321" i="2"/>
  <c r="BM321" i="2"/>
  <c r="BK321" i="2"/>
  <c r="BJ321" i="2"/>
  <c r="AY321" i="2"/>
  <c r="AX321" i="2" s="1"/>
  <c r="AV321" i="2"/>
  <c r="AU321" i="2" s="1"/>
  <c r="AS321" i="2"/>
  <c r="AQ321" i="2" s="1"/>
  <c r="AR321" i="2"/>
  <c r="AP321" i="2"/>
  <c r="AO321" i="2"/>
  <c r="AL321" i="2"/>
  <c r="AI321" i="2"/>
  <c r="AD321" i="2"/>
  <c r="AC321" i="2" s="1"/>
  <c r="AA321" i="2"/>
  <c r="Z321" i="2" s="1"/>
  <c r="X321" i="2"/>
  <c r="W321" i="2"/>
  <c r="U321" i="2"/>
  <c r="S321" i="2" s="1"/>
  <c r="T321" i="2"/>
  <c r="Q321" i="2"/>
  <c r="N321" i="2"/>
  <c r="I321" i="2"/>
  <c r="F321" i="2"/>
  <c r="E321" i="2"/>
  <c r="DR319" i="2"/>
  <c r="DK319" i="2"/>
  <c r="DJ319" i="2"/>
  <c r="DI319" i="2"/>
  <c r="DH319" i="2"/>
  <c r="DF319" i="2" s="1"/>
  <c r="DE319" i="2" s="1"/>
  <c r="DG319" i="2"/>
  <c r="DB319" i="2"/>
  <c r="CY319" i="2"/>
  <c r="CX319" i="2" s="1"/>
  <c r="CU319" i="2"/>
  <c r="CR319" i="2"/>
  <c r="CQ319" i="2" s="1"/>
  <c r="CN319" i="2"/>
  <c r="CK319" i="2"/>
  <c r="CJ319" i="2"/>
  <c r="CI319" i="2"/>
  <c r="CH319" i="2"/>
  <c r="CG319" i="2" s="1"/>
  <c r="CF319" i="2"/>
  <c r="CE319" i="2"/>
  <c r="BZ319" i="2"/>
  <c r="BV319" i="2" s="1"/>
  <c r="BW319" i="2"/>
  <c r="BS319" i="2"/>
  <c r="BP319" i="2"/>
  <c r="BL319" i="2"/>
  <c r="BH319" i="2" s="1"/>
  <c r="BI319" i="2"/>
  <c r="BG319" i="2"/>
  <c r="BF319" i="2"/>
  <c r="BE319" i="2" s="1"/>
  <c r="BD319" i="2"/>
  <c r="BB319" i="2" s="1"/>
  <c r="BC319" i="2"/>
  <c r="BA319" i="2"/>
  <c r="AX319" i="2"/>
  <c r="AT319" i="2" s="1"/>
  <c r="AU319" i="2"/>
  <c r="AQ319" i="2"/>
  <c r="AN319" i="2"/>
  <c r="AM319" i="2"/>
  <c r="AJ319" i="2"/>
  <c r="AF319" i="2" s="1"/>
  <c r="AG319" i="2"/>
  <c r="AE319" i="2"/>
  <c r="AD319" i="2"/>
  <c r="DQ319" i="2" s="1"/>
  <c r="AC319" i="2"/>
  <c r="AB319" i="2"/>
  <c r="AA319" i="2"/>
  <c r="V319" i="2"/>
  <c r="S319" i="2"/>
  <c r="R319" i="2" s="1"/>
  <c r="O319" i="2"/>
  <c r="L319" i="2"/>
  <c r="K319" i="2" s="1"/>
  <c r="H319" i="2"/>
  <c r="E319" i="2"/>
  <c r="D319" i="2"/>
  <c r="DK318" i="2"/>
  <c r="DJ318" i="2"/>
  <c r="DI318" i="2" s="1"/>
  <c r="DH318" i="2"/>
  <c r="DG318" i="2"/>
  <c r="DF318" i="2" s="1"/>
  <c r="DE318" i="2" s="1"/>
  <c r="DB318" i="2"/>
  <c r="CY318" i="2"/>
  <c r="CX318" i="2"/>
  <c r="CU318" i="2"/>
  <c r="CQ318" i="2" s="1"/>
  <c r="CR318" i="2"/>
  <c r="CN318" i="2"/>
  <c r="CK318" i="2"/>
  <c r="CJ318" i="2"/>
  <c r="CI318" i="2"/>
  <c r="CG318" i="2" s="1"/>
  <c r="CH318" i="2"/>
  <c r="CF318" i="2"/>
  <c r="CE318" i="2"/>
  <c r="CD318" i="2"/>
  <c r="BZ318" i="2"/>
  <c r="BW318" i="2"/>
  <c r="BV318" i="2" s="1"/>
  <c r="BS318" i="2"/>
  <c r="BP318" i="2"/>
  <c r="BO318" i="2" s="1"/>
  <c r="BL318" i="2"/>
  <c r="BI318" i="2"/>
  <c r="BH318" i="2" s="1"/>
  <c r="BG318" i="2"/>
  <c r="BF318" i="2"/>
  <c r="BE318" i="2" s="1"/>
  <c r="BD318" i="2"/>
  <c r="BC318" i="2"/>
  <c r="BB318" i="2" s="1"/>
  <c r="AX318" i="2"/>
  <c r="AU318" i="2"/>
  <c r="AQ318" i="2"/>
  <c r="AM318" i="2" s="1"/>
  <c r="AN318" i="2"/>
  <c r="AJ318" i="2"/>
  <c r="AG318" i="2"/>
  <c r="AE318" i="2"/>
  <c r="DR318" i="2" s="1"/>
  <c r="AD318" i="2"/>
  <c r="AC318" i="2" s="1"/>
  <c r="AB318" i="2"/>
  <c r="DO318" i="2" s="1"/>
  <c r="AA318" i="2"/>
  <c r="Z318" i="2" s="1"/>
  <c r="V318" i="2"/>
  <c r="S318" i="2"/>
  <c r="R318" i="2"/>
  <c r="O318" i="2"/>
  <c r="K318" i="2" s="1"/>
  <c r="L318" i="2"/>
  <c r="H318" i="2"/>
  <c r="E318" i="2"/>
  <c r="D318" i="2"/>
  <c r="DR317" i="2"/>
  <c r="DK317" i="2"/>
  <c r="DJ317" i="2"/>
  <c r="DI317" i="2" s="1"/>
  <c r="DH317" i="2"/>
  <c r="DG317" i="2"/>
  <c r="DF317" i="2" s="1"/>
  <c r="DE317" i="2" s="1"/>
  <c r="DB317" i="2"/>
  <c r="CX317" i="2" s="1"/>
  <c r="CY317" i="2"/>
  <c r="CU317" i="2"/>
  <c r="CR317" i="2"/>
  <c r="CQ317" i="2" s="1"/>
  <c r="CN317" i="2"/>
  <c r="CJ317" i="2" s="1"/>
  <c r="CK317" i="2"/>
  <c r="CI317" i="2"/>
  <c r="CH317" i="2"/>
  <c r="CF317" i="2"/>
  <c r="CD317" i="2" s="1"/>
  <c r="CE317" i="2"/>
  <c r="BZ317" i="2"/>
  <c r="BV317" i="2" s="1"/>
  <c r="BW317" i="2"/>
  <c r="BS317" i="2"/>
  <c r="BP317" i="2"/>
  <c r="BO317" i="2"/>
  <c r="BL317" i="2"/>
  <c r="BH317" i="2" s="1"/>
  <c r="BI317" i="2"/>
  <c r="BG317" i="2"/>
  <c r="BF317" i="2"/>
  <c r="BE317" i="2"/>
  <c r="BD317" i="2"/>
  <c r="BB317" i="2" s="1"/>
  <c r="BC317" i="2"/>
  <c r="AX317" i="2"/>
  <c r="AU317" i="2"/>
  <c r="AT317" i="2" s="1"/>
  <c r="AQ317" i="2"/>
  <c r="AN317" i="2"/>
  <c r="AM317" i="2" s="1"/>
  <c r="AJ317" i="2"/>
  <c r="AG317" i="2"/>
  <c r="AF317" i="2" s="1"/>
  <c r="AE317" i="2"/>
  <c r="AD317" i="2"/>
  <c r="AB317" i="2"/>
  <c r="DO317" i="2" s="1"/>
  <c r="DM317" i="2" s="1"/>
  <c r="AA317" i="2"/>
  <c r="DN317" i="2" s="1"/>
  <c r="V317" i="2"/>
  <c r="S317" i="2"/>
  <c r="R317" i="2" s="1"/>
  <c r="O317" i="2"/>
  <c r="L317" i="2"/>
  <c r="K317" i="2" s="1"/>
  <c r="H317" i="2"/>
  <c r="E317" i="2"/>
  <c r="D317" i="2" s="1"/>
  <c r="DQ316" i="2"/>
  <c r="DO316" i="2"/>
  <c r="DK316" i="2"/>
  <c r="DI316" i="2" s="1"/>
  <c r="DJ316" i="2"/>
  <c r="DH316" i="2"/>
  <c r="DG316" i="2"/>
  <c r="DF316" i="2"/>
  <c r="DE316" i="2"/>
  <c r="DB316" i="2"/>
  <c r="CY316" i="2"/>
  <c r="CX316" i="2" s="1"/>
  <c r="CU316" i="2"/>
  <c r="CR316" i="2"/>
  <c r="CQ316" i="2" s="1"/>
  <c r="CN316" i="2"/>
  <c r="CK316" i="2"/>
  <c r="CJ316" i="2" s="1"/>
  <c r="CI316" i="2"/>
  <c r="CH316" i="2"/>
  <c r="CH314" i="2" s="1"/>
  <c r="CG314" i="2" s="1"/>
  <c r="CG316" i="2"/>
  <c r="CF316" i="2"/>
  <c r="CE316" i="2"/>
  <c r="CD316" i="2" s="1"/>
  <c r="CC316" i="2" s="1"/>
  <c r="BZ316" i="2"/>
  <c r="BW316" i="2"/>
  <c r="BV316" i="2" s="1"/>
  <c r="BS316" i="2"/>
  <c r="BP316" i="2"/>
  <c r="BO316" i="2" s="1"/>
  <c r="BL316" i="2"/>
  <c r="BI316" i="2"/>
  <c r="BG316" i="2"/>
  <c r="DR316" i="2" s="1"/>
  <c r="BF316" i="2"/>
  <c r="BD316" i="2"/>
  <c r="BD314" i="2" s="1"/>
  <c r="BC316" i="2"/>
  <c r="BB316" i="2" s="1"/>
  <c r="AX316" i="2"/>
  <c r="AU316" i="2"/>
  <c r="AT316" i="2"/>
  <c r="AQ316" i="2"/>
  <c r="AM316" i="2" s="1"/>
  <c r="AN316" i="2"/>
  <c r="AJ316" i="2"/>
  <c r="AG316" i="2"/>
  <c r="AF316" i="2"/>
  <c r="AE316" i="2"/>
  <c r="AC316" i="2" s="1"/>
  <c r="AD316" i="2"/>
  <c r="AB316" i="2"/>
  <c r="AA316" i="2"/>
  <c r="DN316" i="2" s="1"/>
  <c r="DM316" i="2" s="1"/>
  <c r="Z316" i="2"/>
  <c r="Y316" i="2"/>
  <c r="V316" i="2"/>
  <c r="S316" i="2"/>
  <c r="R316" i="2" s="1"/>
  <c r="O316" i="2"/>
  <c r="L316" i="2"/>
  <c r="K316" i="2" s="1"/>
  <c r="H316" i="2"/>
  <c r="E316" i="2"/>
  <c r="D316" i="2" s="1"/>
  <c r="DK315" i="2"/>
  <c r="DK314" i="2" s="1"/>
  <c r="DJ315" i="2"/>
  <c r="DH315" i="2"/>
  <c r="DG315" i="2"/>
  <c r="DF315" i="2" s="1"/>
  <c r="DB315" i="2"/>
  <c r="CX315" i="2" s="1"/>
  <c r="CY315" i="2"/>
  <c r="CU315" i="2"/>
  <c r="CR315" i="2"/>
  <c r="CQ315" i="2"/>
  <c r="CN315" i="2"/>
  <c r="CJ315" i="2" s="1"/>
  <c r="CK315" i="2"/>
  <c r="CI315" i="2"/>
  <c r="CH315" i="2"/>
  <c r="CG315" i="2"/>
  <c r="CF315" i="2"/>
  <c r="CE315" i="2"/>
  <c r="CD315" i="2"/>
  <c r="BZ315" i="2"/>
  <c r="BW315" i="2"/>
  <c r="BV315" i="2" s="1"/>
  <c r="BS315" i="2"/>
  <c r="BP315" i="2"/>
  <c r="BO315" i="2" s="1"/>
  <c r="BL315" i="2"/>
  <c r="BI315" i="2"/>
  <c r="BH315" i="2" s="1"/>
  <c r="BG315" i="2"/>
  <c r="BF315" i="2"/>
  <c r="BD315" i="2"/>
  <c r="BC315" i="2"/>
  <c r="DN315" i="2" s="1"/>
  <c r="AX315" i="2"/>
  <c r="AU315" i="2"/>
  <c r="AT315" i="2" s="1"/>
  <c r="AQ315" i="2"/>
  <c r="AN315" i="2"/>
  <c r="AJ315" i="2"/>
  <c r="AG315" i="2"/>
  <c r="AF315" i="2" s="1"/>
  <c r="AE315" i="2"/>
  <c r="AD315" i="2"/>
  <c r="AB315" i="2"/>
  <c r="DO315" i="2" s="1"/>
  <c r="AA315" i="2"/>
  <c r="Z315" i="2" s="1"/>
  <c r="V315" i="2"/>
  <c r="R315" i="2" s="1"/>
  <c r="S315" i="2"/>
  <c r="O315" i="2"/>
  <c r="L315" i="2"/>
  <c r="K315" i="2"/>
  <c r="H315" i="2"/>
  <c r="D315" i="2" s="1"/>
  <c r="E315" i="2"/>
  <c r="DO314" i="2"/>
  <c r="DJ314" i="2"/>
  <c r="DH314" i="2"/>
  <c r="DG314" i="2"/>
  <c r="DF314" i="2" s="1"/>
  <c r="DD314" i="2"/>
  <c r="DC314" i="2"/>
  <c r="DA314" i="2"/>
  <c r="CZ314" i="2"/>
  <c r="CW314" i="2"/>
  <c r="CU314" i="2" s="1"/>
  <c r="CV314" i="2"/>
  <c r="CT314" i="2"/>
  <c r="CS314" i="2"/>
  <c r="CR314" i="2"/>
  <c r="CQ314" i="2"/>
  <c r="CP314" i="2"/>
  <c r="CO314" i="2"/>
  <c r="CM314" i="2"/>
  <c r="CL314" i="2"/>
  <c r="CK314" i="2" s="1"/>
  <c r="CI314" i="2"/>
  <c r="CF314" i="2"/>
  <c r="CE314" i="2"/>
  <c r="CD314" i="2" s="1"/>
  <c r="CC314" i="2" s="1"/>
  <c r="CB314" i="2"/>
  <c r="CA314" i="2"/>
  <c r="BZ314" i="2"/>
  <c r="BY314" i="2"/>
  <c r="BW314" i="2" s="1"/>
  <c r="BV314" i="2" s="1"/>
  <c r="BX314" i="2"/>
  <c r="BU314" i="2"/>
  <c r="BT314" i="2"/>
  <c r="BS314" i="2" s="1"/>
  <c r="BR314" i="2"/>
  <c r="BQ314" i="2"/>
  <c r="BN314" i="2"/>
  <c r="BM314" i="2"/>
  <c r="BK314" i="2"/>
  <c r="BJ314" i="2"/>
  <c r="BI314" i="2" s="1"/>
  <c r="BG314" i="2"/>
  <c r="BG308" i="2" s="1"/>
  <c r="AZ314" i="2"/>
  <c r="AY314" i="2"/>
  <c r="AX314" i="2" s="1"/>
  <c r="AW314" i="2"/>
  <c r="AV314" i="2"/>
  <c r="AU314" i="2"/>
  <c r="AS314" i="2"/>
  <c r="AS308" i="2" s="1"/>
  <c r="AR314" i="2"/>
  <c r="AQ314" i="2" s="1"/>
  <c r="AP314" i="2"/>
  <c r="AO314" i="2"/>
  <c r="AL314" i="2"/>
  <c r="AK314" i="2"/>
  <c r="AJ314" i="2"/>
  <c r="AI314" i="2"/>
  <c r="AI308" i="2" s="1"/>
  <c r="AH314" i="2"/>
  <c r="AD314" i="2"/>
  <c r="AB314" i="2"/>
  <c r="AA314" i="2"/>
  <c r="Z314" i="2" s="1"/>
  <c r="X314" i="2"/>
  <c r="X308" i="2" s="1"/>
  <c r="X306" i="2" s="1"/>
  <c r="W314" i="2"/>
  <c r="V314" i="2" s="1"/>
  <c r="U314" i="2"/>
  <c r="U308" i="2" s="1"/>
  <c r="T314" i="2"/>
  <c r="S314" i="2" s="1"/>
  <c r="R314" i="2" s="1"/>
  <c r="Q314" i="2"/>
  <c r="O314" i="2" s="1"/>
  <c r="P314" i="2"/>
  <c r="N314" i="2"/>
  <c r="M314" i="2"/>
  <c r="L314" i="2"/>
  <c r="K314" i="2"/>
  <c r="J314" i="2"/>
  <c r="I314" i="2"/>
  <c r="G314" i="2"/>
  <c r="F314" i="2"/>
  <c r="E314" i="2" s="1"/>
  <c r="DO313" i="2"/>
  <c r="DK313" i="2"/>
  <c r="DJ313" i="2"/>
  <c r="DI313" i="2"/>
  <c r="DH313" i="2"/>
  <c r="DF313" i="2" s="1"/>
  <c r="DE313" i="2" s="1"/>
  <c r="DG313" i="2"/>
  <c r="DB313" i="2"/>
  <c r="CY313" i="2"/>
  <c r="CX313" i="2" s="1"/>
  <c r="CU313" i="2"/>
  <c r="CR313" i="2"/>
  <c r="CQ313" i="2" s="1"/>
  <c r="CN313" i="2"/>
  <c r="CK313" i="2"/>
  <c r="CJ313" i="2" s="1"/>
  <c r="CI313" i="2"/>
  <c r="CH313" i="2"/>
  <c r="CG313" i="2" s="1"/>
  <c r="CF313" i="2"/>
  <c r="CE313" i="2"/>
  <c r="CD313" i="2" s="1"/>
  <c r="CC313" i="2" s="1"/>
  <c r="BZ313" i="2"/>
  <c r="BV313" i="2" s="1"/>
  <c r="BW313" i="2"/>
  <c r="BS313" i="2"/>
  <c r="BP313" i="2"/>
  <c r="BL313" i="2"/>
  <c r="BI313" i="2"/>
  <c r="BH313" i="2" s="1"/>
  <c r="BG313" i="2"/>
  <c r="BF313" i="2"/>
  <c r="BE313" i="2" s="1"/>
  <c r="BD313" i="2"/>
  <c r="BC313" i="2"/>
  <c r="AX313" i="2"/>
  <c r="AT313" i="2" s="1"/>
  <c r="AU313" i="2"/>
  <c r="AQ313" i="2"/>
  <c r="AN313" i="2"/>
  <c r="AM313" i="2"/>
  <c r="AJ313" i="2"/>
  <c r="AF313" i="2" s="1"/>
  <c r="AG313" i="2"/>
  <c r="AE313" i="2"/>
  <c r="DR313" i="2" s="1"/>
  <c r="AD313" i="2"/>
  <c r="AC313" i="2"/>
  <c r="AB313" i="2"/>
  <c r="AA313" i="2"/>
  <c r="Z313" i="2" s="1"/>
  <c r="Y313" i="2" s="1"/>
  <c r="V313" i="2"/>
  <c r="S313" i="2"/>
  <c r="R313" i="2" s="1"/>
  <c r="O313" i="2"/>
  <c r="L313" i="2"/>
  <c r="K313" i="2" s="1"/>
  <c r="H313" i="2"/>
  <c r="E313" i="2"/>
  <c r="D313" i="2" s="1"/>
  <c r="DK312" i="2"/>
  <c r="DJ312" i="2"/>
  <c r="DI312" i="2" s="1"/>
  <c r="DH312" i="2"/>
  <c r="DG312" i="2"/>
  <c r="DB312" i="2"/>
  <c r="CY312" i="2"/>
  <c r="CX312" i="2"/>
  <c r="CU312" i="2"/>
  <c r="CQ312" i="2" s="1"/>
  <c r="CR312" i="2"/>
  <c r="CN312" i="2"/>
  <c r="CK312" i="2"/>
  <c r="CJ312" i="2"/>
  <c r="CI312" i="2"/>
  <c r="CH312" i="2"/>
  <c r="CG312" i="2" s="1"/>
  <c r="CF312" i="2"/>
  <c r="CE312" i="2"/>
  <c r="CD312" i="2"/>
  <c r="CC312" i="2" s="1"/>
  <c r="BZ312" i="2"/>
  <c r="BW312" i="2"/>
  <c r="BV312" i="2" s="1"/>
  <c r="BS312" i="2"/>
  <c r="BP312" i="2"/>
  <c r="BO312" i="2" s="1"/>
  <c r="BL312" i="2"/>
  <c r="BI312" i="2"/>
  <c r="BH312" i="2" s="1"/>
  <c r="BG312" i="2"/>
  <c r="BF312" i="2"/>
  <c r="BF309" i="2" s="1"/>
  <c r="BD312" i="2"/>
  <c r="BC312" i="2"/>
  <c r="AX312" i="2"/>
  <c r="AU312" i="2"/>
  <c r="AT312" i="2" s="1"/>
  <c r="AQ312" i="2"/>
  <c r="AM312" i="2" s="1"/>
  <c r="AN312" i="2"/>
  <c r="AJ312" i="2"/>
  <c r="AG312" i="2"/>
  <c r="AE312" i="2"/>
  <c r="DR312" i="2" s="1"/>
  <c r="AD312" i="2"/>
  <c r="AC312" i="2" s="1"/>
  <c r="AB312" i="2"/>
  <c r="DO312" i="2" s="1"/>
  <c r="AA312" i="2"/>
  <c r="V312" i="2"/>
  <c r="S312" i="2"/>
  <c r="R312" i="2"/>
  <c r="O312" i="2"/>
  <c r="K312" i="2" s="1"/>
  <c r="L312" i="2"/>
  <c r="H312" i="2"/>
  <c r="E312" i="2"/>
  <c r="D312" i="2"/>
  <c r="DK311" i="2"/>
  <c r="DJ311" i="2"/>
  <c r="DH311" i="2"/>
  <c r="DG311" i="2"/>
  <c r="DB311" i="2"/>
  <c r="CY311" i="2"/>
  <c r="CX311" i="2" s="1"/>
  <c r="CU311" i="2"/>
  <c r="CR311" i="2"/>
  <c r="CQ311" i="2" s="1"/>
  <c r="CN311" i="2"/>
  <c r="CK311" i="2"/>
  <c r="CI311" i="2"/>
  <c r="CH311" i="2"/>
  <c r="CG311" i="2" s="1"/>
  <c r="CF311" i="2"/>
  <c r="CE311" i="2"/>
  <c r="CD311" i="2" s="1"/>
  <c r="CC311" i="2" s="1"/>
  <c r="BZ311" i="2"/>
  <c r="BW311" i="2"/>
  <c r="BV311" i="2"/>
  <c r="BS311" i="2"/>
  <c r="BP311" i="2"/>
  <c r="BO311" i="2"/>
  <c r="BL311" i="2"/>
  <c r="BH311" i="2" s="1"/>
  <c r="BI311" i="2"/>
  <c r="BG311" i="2"/>
  <c r="BF311" i="2"/>
  <c r="BE311" i="2"/>
  <c r="BD311" i="2"/>
  <c r="BB311" i="2" s="1"/>
  <c r="BC311" i="2"/>
  <c r="AX311" i="2"/>
  <c r="AU311" i="2"/>
  <c r="AT311" i="2" s="1"/>
  <c r="AQ311" i="2"/>
  <c r="AN311" i="2"/>
  <c r="AM311" i="2" s="1"/>
  <c r="AJ311" i="2"/>
  <c r="AG311" i="2"/>
  <c r="AF311" i="2"/>
  <c r="AE311" i="2"/>
  <c r="AD311" i="2"/>
  <c r="AB311" i="2"/>
  <c r="DO311" i="2" s="1"/>
  <c r="AA311" i="2"/>
  <c r="V311" i="2"/>
  <c r="S311" i="2"/>
  <c r="R311" i="2" s="1"/>
  <c r="O311" i="2"/>
  <c r="L311" i="2"/>
  <c r="K311" i="2" s="1"/>
  <c r="H311" i="2"/>
  <c r="E311" i="2"/>
  <c r="DK310" i="2"/>
  <c r="DJ310" i="2"/>
  <c r="DI310" i="2"/>
  <c r="DH310" i="2"/>
  <c r="DG310" i="2"/>
  <c r="DF310" i="2"/>
  <c r="DB310" i="2"/>
  <c r="CY310" i="2"/>
  <c r="CX310" i="2" s="1"/>
  <c r="CU310" i="2"/>
  <c r="CR310" i="2"/>
  <c r="CQ310" i="2"/>
  <c r="CN310" i="2"/>
  <c r="CK310" i="2"/>
  <c r="CJ310" i="2" s="1"/>
  <c r="CI310" i="2"/>
  <c r="CH310" i="2"/>
  <c r="CF310" i="2"/>
  <c r="CE310" i="2"/>
  <c r="CD310" i="2" s="1"/>
  <c r="BZ310" i="2"/>
  <c r="BW310" i="2"/>
  <c r="BS310" i="2"/>
  <c r="BP310" i="2"/>
  <c r="BL310" i="2"/>
  <c r="BI310" i="2"/>
  <c r="BH310" i="2" s="1"/>
  <c r="BG310" i="2"/>
  <c r="BF310" i="2"/>
  <c r="BE310" i="2" s="1"/>
  <c r="BD310" i="2"/>
  <c r="BD309" i="2" s="1"/>
  <c r="BD308" i="2" s="1"/>
  <c r="BC310" i="2"/>
  <c r="AX310" i="2"/>
  <c r="AU310" i="2"/>
  <c r="AT310" i="2"/>
  <c r="AQ310" i="2"/>
  <c r="AM310" i="2" s="1"/>
  <c r="AN310" i="2"/>
  <c r="AJ310" i="2"/>
  <c r="AG310" i="2"/>
  <c r="AF310" i="2"/>
  <c r="AE310" i="2"/>
  <c r="DR310" i="2" s="1"/>
  <c r="AD310" i="2"/>
  <c r="AC310" i="2"/>
  <c r="AB310" i="2"/>
  <c r="AA310" i="2"/>
  <c r="Z310" i="2"/>
  <c r="V310" i="2"/>
  <c r="S310" i="2"/>
  <c r="R310" i="2" s="1"/>
  <c r="O310" i="2"/>
  <c r="L310" i="2"/>
  <c r="K310" i="2"/>
  <c r="H310" i="2"/>
  <c r="E310" i="2"/>
  <c r="D310" i="2" s="1"/>
  <c r="DK309" i="2"/>
  <c r="DK308" i="2" s="1"/>
  <c r="DH309" i="2"/>
  <c r="DD309" i="2"/>
  <c r="DB309" i="2" s="1"/>
  <c r="DC309" i="2"/>
  <c r="DA309" i="2"/>
  <c r="CZ309" i="2"/>
  <c r="CY309" i="2"/>
  <c r="CX309" i="2"/>
  <c r="CW309" i="2"/>
  <c r="CV309" i="2"/>
  <c r="CT309" i="2"/>
  <c r="CS309" i="2"/>
  <c r="CP309" i="2"/>
  <c r="CO309" i="2"/>
  <c r="CN309" i="2" s="1"/>
  <c r="CM309" i="2"/>
  <c r="CM308" i="2" s="1"/>
  <c r="CL309" i="2"/>
  <c r="CK309" i="2" s="1"/>
  <c r="CJ309" i="2" s="1"/>
  <c r="CF309" i="2"/>
  <c r="CD309" i="2" s="1"/>
  <c r="CE309" i="2"/>
  <c r="CB309" i="2"/>
  <c r="CA309" i="2"/>
  <c r="CA308" i="2" s="1"/>
  <c r="BZ308" i="2" s="1"/>
  <c r="BZ309" i="2"/>
  <c r="BY309" i="2"/>
  <c r="BX309" i="2"/>
  <c r="BU309" i="2"/>
  <c r="BU308" i="2" s="1"/>
  <c r="BT309" i="2"/>
  <c r="BR309" i="2"/>
  <c r="BQ309" i="2"/>
  <c r="BP309" i="2" s="1"/>
  <c r="BN309" i="2"/>
  <c r="BN308" i="2" s="1"/>
  <c r="BM309" i="2"/>
  <c r="BK309" i="2"/>
  <c r="BJ309" i="2"/>
  <c r="BI309" i="2"/>
  <c r="BG309" i="2"/>
  <c r="AZ309" i="2"/>
  <c r="AZ308" i="2" s="1"/>
  <c r="AY309" i="2"/>
  <c r="AW309" i="2"/>
  <c r="AW308" i="2" s="1"/>
  <c r="AV309" i="2"/>
  <c r="AU309" i="2" s="1"/>
  <c r="AS309" i="2"/>
  <c r="AR309" i="2"/>
  <c r="AQ309" i="2"/>
  <c r="AP309" i="2"/>
  <c r="AO309" i="2"/>
  <c r="AL309" i="2"/>
  <c r="AK309" i="2"/>
  <c r="AI309" i="2"/>
  <c r="AH309" i="2"/>
  <c r="AG309" i="2"/>
  <c r="AE309" i="2"/>
  <c r="AB309" i="2"/>
  <c r="X309" i="2"/>
  <c r="W309" i="2"/>
  <c r="V309" i="2" s="1"/>
  <c r="U309" i="2"/>
  <c r="T309" i="2"/>
  <c r="S309" i="2"/>
  <c r="R309" i="2"/>
  <c r="Q309" i="2"/>
  <c r="P309" i="2"/>
  <c r="N309" i="2"/>
  <c r="M309" i="2"/>
  <c r="J309" i="2"/>
  <c r="I309" i="2"/>
  <c r="H309" i="2" s="1"/>
  <c r="G309" i="2"/>
  <c r="G308" i="2" s="1"/>
  <c r="G306" i="2" s="1"/>
  <c r="F309" i="2"/>
  <c r="DD308" i="2"/>
  <c r="CZ308" i="2"/>
  <c r="CW308" i="2"/>
  <c r="CT308" i="2"/>
  <c r="CP308" i="2"/>
  <c r="CF308" i="2"/>
  <c r="CB308" i="2"/>
  <c r="BY308" i="2"/>
  <c r="BT308" i="2"/>
  <c r="BR308" i="2"/>
  <c r="BM308" i="2"/>
  <c r="BK308" i="2"/>
  <c r="BJ308" i="2"/>
  <c r="AY308" i="2"/>
  <c r="AV308" i="2"/>
  <c r="AU308" i="2"/>
  <c r="AR308" i="2"/>
  <c r="AQ308" i="2" s="1"/>
  <c r="AO308" i="2"/>
  <c r="AL308" i="2"/>
  <c r="AH308" i="2"/>
  <c r="W308" i="2"/>
  <c r="T308" i="2"/>
  <c r="S308" i="2" s="1"/>
  <c r="Q308" i="2"/>
  <c r="N308" i="2"/>
  <c r="J308" i="2"/>
  <c r="F308" i="2"/>
  <c r="CZ306" i="2"/>
  <c r="CT306" i="2"/>
  <c r="CM306" i="2"/>
  <c r="CB306" i="2"/>
  <c r="CA306" i="2"/>
  <c r="AV306" i="2"/>
  <c r="AS306" i="2"/>
  <c r="U306" i="2"/>
  <c r="T306" i="2"/>
  <c r="S306" i="2"/>
  <c r="DK304" i="2"/>
  <c r="DJ304" i="2"/>
  <c r="DH304" i="2"/>
  <c r="DF304" i="2" s="1"/>
  <c r="DG304" i="2"/>
  <c r="DB304" i="2"/>
  <c r="CX304" i="2" s="1"/>
  <c r="CY304" i="2"/>
  <c r="CU304" i="2"/>
  <c r="CR304" i="2"/>
  <c r="CQ304" i="2"/>
  <c r="CN304" i="2"/>
  <c r="CJ304" i="2" s="1"/>
  <c r="CK304" i="2"/>
  <c r="CI304" i="2"/>
  <c r="CH304" i="2"/>
  <c r="CG304" i="2"/>
  <c r="CF304" i="2"/>
  <c r="CD304" i="2" s="1"/>
  <c r="CC304" i="2" s="1"/>
  <c r="CE304" i="2"/>
  <c r="BZ304" i="2"/>
  <c r="BW304" i="2"/>
  <c r="BV304" i="2"/>
  <c r="BS304" i="2"/>
  <c r="BP304" i="2"/>
  <c r="BO304" i="2" s="1"/>
  <c r="BL304" i="2"/>
  <c r="BI304" i="2"/>
  <c r="BH304" i="2" s="1"/>
  <c r="BG304" i="2"/>
  <c r="BF304" i="2"/>
  <c r="BE304" i="2" s="1"/>
  <c r="BD304" i="2"/>
  <c r="BC304" i="2"/>
  <c r="BB304" i="2"/>
  <c r="AX304" i="2"/>
  <c r="AT304" i="2" s="1"/>
  <c r="AU304" i="2"/>
  <c r="AQ304" i="2"/>
  <c r="AN304" i="2"/>
  <c r="AM304" i="2" s="1"/>
  <c r="AJ304" i="2"/>
  <c r="AG304" i="2"/>
  <c r="AF304" i="2" s="1"/>
  <c r="AE304" i="2"/>
  <c r="AD304" i="2"/>
  <c r="AB304" i="2"/>
  <c r="DO304" i="2" s="1"/>
  <c r="AA304" i="2"/>
  <c r="Z304" i="2" s="1"/>
  <c r="V304" i="2"/>
  <c r="S304" i="2"/>
  <c r="R304" i="2" s="1"/>
  <c r="O304" i="2"/>
  <c r="L304" i="2"/>
  <c r="K304" i="2"/>
  <c r="H304" i="2"/>
  <c r="D304" i="2" s="1"/>
  <c r="E304" i="2"/>
  <c r="DK303" i="2"/>
  <c r="DJ303" i="2"/>
  <c r="DI303" i="2" s="1"/>
  <c r="DH303" i="2"/>
  <c r="DG303" i="2"/>
  <c r="DF303" i="2" s="1"/>
  <c r="DE303" i="2" s="1"/>
  <c r="DB303" i="2"/>
  <c r="CY303" i="2"/>
  <c r="CX303" i="2" s="1"/>
  <c r="CU303" i="2"/>
  <c r="CR303" i="2"/>
  <c r="CQ303" i="2"/>
  <c r="CN303" i="2"/>
  <c r="CK303" i="2"/>
  <c r="CI303" i="2"/>
  <c r="CH303" i="2"/>
  <c r="CG303" i="2" s="1"/>
  <c r="CF303" i="2"/>
  <c r="DO303" i="2" s="1"/>
  <c r="CE303" i="2"/>
  <c r="CD303" i="2" s="1"/>
  <c r="CC303" i="2" s="1"/>
  <c r="BZ303" i="2"/>
  <c r="BW303" i="2"/>
  <c r="BV303" i="2"/>
  <c r="BS303" i="2"/>
  <c r="BO303" i="2" s="1"/>
  <c r="BP303" i="2"/>
  <c r="BL303" i="2"/>
  <c r="BI303" i="2"/>
  <c r="BH303" i="2"/>
  <c r="BG303" i="2"/>
  <c r="BF303" i="2"/>
  <c r="BE303" i="2" s="1"/>
  <c r="BD303" i="2"/>
  <c r="BC303" i="2"/>
  <c r="BB303" i="2"/>
  <c r="BA303" i="2" s="1"/>
  <c r="AX303" i="2"/>
  <c r="AU303" i="2"/>
  <c r="AT303" i="2" s="1"/>
  <c r="AQ303" i="2"/>
  <c r="AN303" i="2"/>
  <c r="AM303" i="2" s="1"/>
  <c r="AJ303" i="2"/>
  <c r="AG303" i="2"/>
  <c r="AF303" i="2" s="1"/>
  <c r="AE303" i="2"/>
  <c r="DR303" i="2" s="1"/>
  <c r="AD303" i="2"/>
  <c r="DQ303" i="2" s="1"/>
  <c r="DP303" i="2" s="1"/>
  <c r="AB303" i="2"/>
  <c r="AA303" i="2"/>
  <c r="Z303" i="2" s="1"/>
  <c r="V303" i="2"/>
  <c r="S303" i="2"/>
  <c r="R303" i="2" s="1"/>
  <c r="O303" i="2"/>
  <c r="L303" i="2"/>
  <c r="K303" i="2"/>
  <c r="H303" i="2"/>
  <c r="E303" i="2"/>
  <c r="DK302" i="2"/>
  <c r="DJ302" i="2"/>
  <c r="DI302" i="2"/>
  <c r="DH302" i="2"/>
  <c r="DF302" i="2" s="1"/>
  <c r="DE302" i="2" s="1"/>
  <c r="DG302" i="2"/>
  <c r="DB302" i="2"/>
  <c r="CY302" i="2"/>
  <c r="CX302" i="2" s="1"/>
  <c r="CU302" i="2"/>
  <c r="CR302" i="2"/>
  <c r="CQ302" i="2" s="1"/>
  <c r="CN302" i="2"/>
  <c r="CK302" i="2"/>
  <c r="CJ302" i="2" s="1"/>
  <c r="CI302" i="2"/>
  <c r="CH302" i="2"/>
  <c r="CG302" i="2" s="1"/>
  <c r="CF302" i="2"/>
  <c r="CE302" i="2"/>
  <c r="CE300" i="2" s="1"/>
  <c r="CD300" i="2" s="1"/>
  <c r="BZ302" i="2"/>
  <c r="BW302" i="2"/>
  <c r="BV302" i="2" s="1"/>
  <c r="BS302" i="2"/>
  <c r="BP302" i="2"/>
  <c r="BL302" i="2"/>
  <c r="BI302" i="2"/>
  <c r="BH302" i="2" s="1"/>
  <c r="BG302" i="2"/>
  <c r="DR302" i="2" s="1"/>
  <c r="BF302" i="2"/>
  <c r="BE302" i="2" s="1"/>
  <c r="BD302" i="2"/>
  <c r="BC302" i="2"/>
  <c r="BB302" i="2"/>
  <c r="BA302" i="2"/>
  <c r="AX302" i="2"/>
  <c r="AT302" i="2" s="1"/>
  <c r="AU302" i="2"/>
  <c r="AQ302" i="2"/>
  <c r="AN302" i="2"/>
  <c r="AM302" i="2"/>
  <c r="AJ302" i="2"/>
  <c r="AG302" i="2"/>
  <c r="AF302" i="2" s="1"/>
  <c r="AE302" i="2"/>
  <c r="AD302" i="2"/>
  <c r="DQ302" i="2" s="1"/>
  <c r="AC302" i="2"/>
  <c r="AB302" i="2"/>
  <c r="AA302" i="2"/>
  <c r="V302" i="2"/>
  <c r="S302" i="2"/>
  <c r="R302" i="2" s="1"/>
  <c r="O302" i="2"/>
  <c r="L302" i="2"/>
  <c r="K302" i="2"/>
  <c r="H302" i="2"/>
  <c r="E302" i="2"/>
  <c r="D302" i="2" s="1"/>
  <c r="DK301" i="2"/>
  <c r="DJ301" i="2"/>
  <c r="DI301" i="2" s="1"/>
  <c r="DH301" i="2"/>
  <c r="DG301" i="2"/>
  <c r="DF301" i="2" s="1"/>
  <c r="DE301" i="2" s="1"/>
  <c r="DB301" i="2"/>
  <c r="CY301" i="2"/>
  <c r="CX301" i="2"/>
  <c r="CU301" i="2"/>
  <c r="CQ301" i="2" s="1"/>
  <c r="CR301" i="2"/>
  <c r="CN301" i="2"/>
  <c r="CK301" i="2"/>
  <c r="CJ301" i="2"/>
  <c r="CI301" i="2"/>
  <c r="CG301" i="2" s="1"/>
  <c r="CH301" i="2"/>
  <c r="CF301" i="2"/>
  <c r="CE301" i="2"/>
  <c r="CD301" i="2"/>
  <c r="CC301" i="2" s="1"/>
  <c r="BZ301" i="2"/>
  <c r="BW301" i="2"/>
  <c r="BV301" i="2" s="1"/>
  <c r="BS301" i="2"/>
  <c r="BP301" i="2"/>
  <c r="BO301" i="2"/>
  <c r="BL301" i="2"/>
  <c r="BI301" i="2"/>
  <c r="BH301" i="2" s="1"/>
  <c r="BG301" i="2"/>
  <c r="BF301" i="2"/>
  <c r="DQ301" i="2" s="1"/>
  <c r="BD301" i="2"/>
  <c r="BC301" i="2"/>
  <c r="BB301" i="2" s="1"/>
  <c r="AX301" i="2"/>
  <c r="AU301" i="2"/>
  <c r="AQ301" i="2"/>
  <c r="AM301" i="2" s="1"/>
  <c r="AN301" i="2"/>
  <c r="AJ301" i="2"/>
  <c r="AG301" i="2"/>
  <c r="AF301" i="2" s="1"/>
  <c r="AE301" i="2"/>
  <c r="DR301" i="2" s="1"/>
  <c r="DR300" i="2" s="1"/>
  <c r="AD301" i="2"/>
  <c r="AC301" i="2"/>
  <c r="AB301" i="2"/>
  <c r="AA301" i="2"/>
  <c r="V301" i="2"/>
  <c r="S301" i="2"/>
  <c r="R301" i="2"/>
  <c r="O301" i="2"/>
  <c r="L301" i="2"/>
  <c r="K301" i="2" s="1"/>
  <c r="H301" i="2"/>
  <c r="E301" i="2"/>
  <c r="D301" i="2"/>
  <c r="DK300" i="2"/>
  <c r="DJ300" i="2"/>
  <c r="DI300" i="2"/>
  <c r="DG300" i="2"/>
  <c r="DD300" i="2"/>
  <c r="DC300" i="2"/>
  <c r="DB300" i="2" s="1"/>
  <c r="DA300" i="2"/>
  <c r="CZ300" i="2"/>
  <c r="CY300" i="2" s="1"/>
  <c r="CW300" i="2"/>
  <c r="CV300" i="2"/>
  <c r="CU300" i="2"/>
  <c r="CT300" i="2"/>
  <c r="CR300" i="2" s="1"/>
  <c r="CQ300" i="2" s="1"/>
  <c r="CS300" i="2"/>
  <c r="CP300" i="2"/>
  <c r="CO300" i="2"/>
  <c r="CN300" i="2" s="1"/>
  <c r="CM300" i="2"/>
  <c r="CL300" i="2"/>
  <c r="CK300" i="2"/>
  <c r="CI300" i="2"/>
  <c r="CH300" i="2"/>
  <c r="CF300" i="2"/>
  <c r="CB300" i="2"/>
  <c r="CA300" i="2"/>
  <c r="BZ300" i="2" s="1"/>
  <c r="BY300" i="2"/>
  <c r="BX300" i="2"/>
  <c r="BW300" i="2"/>
  <c r="BV300" i="2"/>
  <c r="BU300" i="2"/>
  <c r="BT300" i="2"/>
  <c r="BS300" i="2" s="1"/>
  <c r="BR300" i="2"/>
  <c r="BQ300" i="2"/>
  <c r="BP300" i="2" s="1"/>
  <c r="BO300" i="2" s="1"/>
  <c r="BN300" i="2"/>
  <c r="BM300" i="2"/>
  <c r="BL300" i="2"/>
  <c r="BK300" i="2"/>
  <c r="BJ300" i="2"/>
  <c r="BI300" i="2" s="1"/>
  <c r="BH300" i="2" s="1"/>
  <c r="BD300" i="2"/>
  <c r="BB300" i="2" s="1"/>
  <c r="BC300" i="2"/>
  <c r="AZ300" i="2"/>
  <c r="AY300" i="2"/>
  <c r="AW300" i="2"/>
  <c r="AV300" i="2"/>
  <c r="AU300" i="2" s="1"/>
  <c r="AS300" i="2"/>
  <c r="AR300" i="2"/>
  <c r="AQ300" i="2" s="1"/>
  <c r="AP300" i="2"/>
  <c r="AO300" i="2"/>
  <c r="AN300" i="2"/>
  <c r="AM300" i="2"/>
  <c r="AL300" i="2"/>
  <c r="AJ300" i="2" s="1"/>
  <c r="AK300" i="2"/>
  <c r="AI300" i="2"/>
  <c r="AH300" i="2"/>
  <c r="AG300" i="2"/>
  <c r="AF300" i="2" s="1"/>
  <c r="AE300" i="2"/>
  <c r="AD300" i="2"/>
  <c r="AC300" i="2" s="1"/>
  <c r="AA300" i="2"/>
  <c r="X300" i="2"/>
  <c r="W300" i="2"/>
  <c r="V300" i="2" s="1"/>
  <c r="U300" i="2"/>
  <c r="T300" i="2"/>
  <c r="S300" i="2" s="1"/>
  <c r="Q300" i="2"/>
  <c r="P300" i="2"/>
  <c r="O300" i="2"/>
  <c r="N300" i="2"/>
  <c r="L300" i="2" s="1"/>
  <c r="K300" i="2" s="1"/>
  <c r="M300" i="2"/>
  <c r="J300" i="2"/>
  <c r="I300" i="2"/>
  <c r="H300" i="2" s="1"/>
  <c r="G300" i="2"/>
  <c r="F300" i="2"/>
  <c r="E300" i="2" s="1"/>
  <c r="DR299" i="2"/>
  <c r="DK299" i="2"/>
  <c r="DJ299" i="2"/>
  <c r="DI299" i="2" s="1"/>
  <c r="DH299" i="2"/>
  <c r="DG299" i="2"/>
  <c r="DF299" i="2"/>
  <c r="DE299" i="2" s="1"/>
  <c r="DB299" i="2"/>
  <c r="CY299" i="2"/>
  <c r="CX299" i="2" s="1"/>
  <c r="CU299" i="2"/>
  <c r="CR299" i="2"/>
  <c r="CQ299" i="2" s="1"/>
  <c r="CN299" i="2"/>
  <c r="CJ299" i="2" s="1"/>
  <c r="CK299" i="2"/>
  <c r="CI299" i="2"/>
  <c r="CH299" i="2"/>
  <c r="CG299" i="2"/>
  <c r="CF299" i="2"/>
  <c r="CE299" i="2"/>
  <c r="CD299" i="2" s="1"/>
  <c r="BZ299" i="2"/>
  <c r="BW299" i="2"/>
  <c r="BV299" i="2" s="1"/>
  <c r="BS299" i="2"/>
  <c r="BP299" i="2"/>
  <c r="BO299" i="2" s="1"/>
  <c r="BL299" i="2"/>
  <c r="BI299" i="2"/>
  <c r="BH299" i="2" s="1"/>
  <c r="BG299" i="2"/>
  <c r="BF299" i="2"/>
  <c r="BE299" i="2" s="1"/>
  <c r="BD299" i="2"/>
  <c r="DO299" i="2" s="1"/>
  <c r="BC299" i="2"/>
  <c r="BB299" i="2" s="1"/>
  <c r="BA299" i="2" s="1"/>
  <c r="AX299" i="2"/>
  <c r="AU299" i="2"/>
  <c r="AT299" i="2"/>
  <c r="AQ299" i="2"/>
  <c r="AM299" i="2" s="1"/>
  <c r="AN299" i="2"/>
  <c r="AJ299" i="2"/>
  <c r="AG299" i="2"/>
  <c r="AF299" i="2"/>
  <c r="AE299" i="2"/>
  <c r="AD299" i="2"/>
  <c r="AC299" i="2" s="1"/>
  <c r="AB299" i="2"/>
  <c r="AA299" i="2"/>
  <c r="DN299" i="2" s="1"/>
  <c r="DM299" i="2" s="1"/>
  <c r="Z299" i="2"/>
  <c r="Y299" i="2"/>
  <c r="V299" i="2"/>
  <c r="S299" i="2"/>
  <c r="R299" i="2" s="1"/>
  <c r="O299" i="2"/>
  <c r="L299" i="2"/>
  <c r="K299" i="2" s="1"/>
  <c r="H299" i="2"/>
  <c r="E299" i="2"/>
  <c r="D299" i="2"/>
  <c r="DQ298" i="2"/>
  <c r="DK298" i="2"/>
  <c r="DK297" i="2" s="1"/>
  <c r="DJ298" i="2"/>
  <c r="DH298" i="2"/>
  <c r="DG298" i="2"/>
  <c r="DF298" i="2" s="1"/>
  <c r="DB298" i="2"/>
  <c r="CX298" i="2" s="1"/>
  <c r="CY298" i="2"/>
  <c r="CU298" i="2"/>
  <c r="CR298" i="2"/>
  <c r="CQ298" i="2"/>
  <c r="CN298" i="2"/>
  <c r="CK298" i="2"/>
  <c r="CJ298" i="2" s="1"/>
  <c r="CI298" i="2"/>
  <c r="CH298" i="2"/>
  <c r="CG298" i="2"/>
  <c r="CF298" i="2"/>
  <c r="CD298" i="2" s="1"/>
  <c r="CE298" i="2"/>
  <c r="BZ298" i="2"/>
  <c r="BW298" i="2"/>
  <c r="BV298" i="2" s="1"/>
  <c r="BS298" i="2"/>
  <c r="BP298" i="2"/>
  <c r="BO298" i="2" s="1"/>
  <c r="BL298" i="2"/>
  <c r="BI298" i="2"/>
  <c r="BH298" i="2"/>
  <c r="BG298" i="2"/>
  <c r="BF298" i="2"/>
  <c r="BF297" i="2" s="1"/>
  <c r="BD298" i="2"/>
  <c r="BC298" i="2"/>
  <c r="DN298" i="2" s="1"/>
  <c r="AX298" i="2"/>
  <c r="AU298" i="2"/>
  <c r="AT298" i="2" s="1"/>
  <c r="AQ298" i="2"/>
  <c r="AN298" i="2"/>
  <c r="AJ298" i="2"/>
  <c r="AF298" i="2" s="1"/>
  <c r="AG298" i="2"/>
  <c r="AE298" i="2"/>
  <c r="AE297" i="2" s="1"/>
  <c r="AD298" i="2"/>
  <c r="AC298" i="2" s="1"/>
  <c r="Y298" i="2" s="1"/>
  <c r="AB298" i="2"/>
  <c r="DO298" i="2" s="1"/>
  <c r="DO297" i="2" s="1"/>
  <c r="AA298" i="2"/>
  <c r="Z298" i="2" s="1"/>
  <c r="V298" i="2"/>
  <c r="R298" i="2" s="1"/>
  <c r="S298" i="2"/>
  <c r="O298" i="2"/>
  <c r="L298" i="2"/>
  <c r="K298" i="2"/>
  <c r="H298" i="2"/>
  <c r="E298" i="2"/>
  <c r="D298" i="2" s="1"/>
  <c r="DJ297" i="2"/>
  <c r="DI297" i="2" s="1"/>
  <c r="DH297" i="2"/>
  <c r="DG297" i="2"/>
  <c r="DF297" i="2" s="1"/>
  <c r="DD297" i="2"/>
  <c r="DC297" i="2"/>
  <c r="DA297" i="2"/>
  <c r="CY297" i="2" s="1"/>
  <c r="CZ297" i="2"/>
  <c r="CW297" i="2"/>
  <c r="CV297" i="2"/>
  <c r="CU297" i="2" s="1"/>
  <c r="CT297" i="2"/>
  <c r="CS297" i="2"/>
  <c r="CR297" i="2"/>
  <c r="CQ297" i="2"/>
  <c r="CP297" i="2"/>
  <c r="CO297" i="2"/>
  <c r="CN297" i="2" s="1"/>
  <c r="CM297" i="2"/>
  <c r="CL297" i="2"/>
  <c r="CK297" i="2" s="1"/>
  <c r="CI297" i="2"/>
  <c r="CE297" i="2"/>
  <c r="CB297" i="2"/>
  <c r="CA297" i="2"/>
  <c r="BZ297" i="2"/>
  <c r="BY297" i="2"/>
  <c r="BX297" i="2"/>
  <c r="BW297" i="2" s="1"/>
  <c r="BV297" i="2" s="1"/>
  <c r="BU297" i="2"/>
  <c r="BT297" i="2"/>
  <c r="BS297" i="2"/>
  <c r="BR297" i="2"/>
  <c r="BQ297" i="2"/>
  <c r="BP297" i="2" s="1"/>
  <c r="BN297" i="2"/>
  <c r="BL297" i="2" s="1"/>
  <c r="BM297" i="2"/>
  <c r="BK297" i="2"/>
  <c r="BJ297" i="2"/>
  <c r="BI297" i="2"/>
  <c r="BH297" i="2"/>
  <c r="BG297" i="2"/>
  <c r="AZ297" i="2"/>
  <c r="AY297" i="2"/>
  <c r="AX297" i="2" s="1"/>
  <c r="AW297" i="2"/>
  <c r="AV297" i="2"/>
  <c r="AU297" i="2"/>
  <c r="AS297" i="2"/>
  <c r="AQ297" i="2" s="1"/>
  <c r="AR297" i="2"/>
  <c r="AP297" i="2"/>
  <c r="AO297" i="2"/>
  <c r="AN297" i="2" s="1"/>
  <c r="AM297" i="2" s="1"/>
  <c r="AL297" i="2"/>
  <c r="AK297" i="2"/>
  <c r="AJ297" i="2"/>
  <c r="AI297" i="2"/>
  <c r="AG297" i="2" s="1"/>
  <c r="AH297" i="2"/>
  <c r="AD297" i="2"/>
  <c r="AC297" i="2" s="1"/>
  <c r="AB297" i="2"/>
  <c r="AA297" i="2"/>
  <c r="Z297" i="2" s="1"/>
  <c r="X297" i="2"/>
  <c r="W297" i="2"/>
  <c r="U297" i="2"/>
  <c r="S297" i="2" s="1"/>
  <c r="T297" i="2"/>
  <c r="Q297" i="2"/>
  <c r="P297" i="2"/>
  <c r="O297" i="2" s="1"/>
  <c r="K297" i="2" s="1"/>
  <c r="N297" i="2"/>
  <c r="M297" i="2"/>
  <c r="L297" i="2"/>
  <c r="J297" i="2"/>
  <c r="I297" i="2"/>
  <c r="H297" i="2" s="1"/>
  <c r="G297" i="2"/>
  <c r="F297" i="2"/>
  <c r="E297" i="2" s="1"/>
  <c r="DO296" i="2"/>
  <c r="DK296" i="2"/>
  <c r="DJ296" i="2"/>
  <c r="DI296" i="2"/>
  <c r="DH296" i="2"/>
  <c r="DG296" i="2"/>
  <c r="DF296" i="2"/>
  <c r="DE296" i="2" s="1"/>
  <c r="DB296" i="2"/>
  <c r="CY296" i="2"/>
  <c r="CX296" i="2" s="1"/>
  <c r="CU296" i="2"/>
  <c r="CR296" i="2"/>
  <c r="CQ296" i="2" s="1"/>
  <c r="CN296" i="2"/>
  <c r="CK296" i="2"/>
  <c r="CJ296" i="2" s="1"/>
  <c r="CI296" i="2"/>
  <c r="CH296" i="2"/>
  <c r="CG296" i="2" s="1"/>
  <c r="CF296" i="2"/>
  <c r="CE296" i="2"/>
  <c r="CE293" i="2" s="1"/>
  <c r="CD293" i="2" s="1"/>
  <c r="CD296" i="2"/>
  <c r="BZ296" i="2"/>
  <c r="BW296" i="2"/>
  <c r="BV296" i="2" s="1"/>
  <c r="BS296" i="2"/>
  <c r="BO296" i="2" s="1"/>
  <c r="BP296" i="2"/>
  <c r="BL296" i="2"/>
  <c r="BI296" i="2"/>
  <c r="BH296" i="2" s="1"/>
  <c r="BG296" i="2"/>
  <c r="BG293" i="2" s="1"/>
  <c r="BF296" i="2"/>
  <c r="BE296" i="2" s="1"/>
  <c r="BD296" i="2"/>
  <c r="BC296" i="2"/>
  <c r="BB296" i="2" s="1"/>
  <c r="AX296" i="2"/>
  <c r="AU296" i="2"/>
  <c r="AT296" i="2" s="1"/>
  <c r="AQ296" i="2"/>
  <c r="AN296" i="2"/>
  <c r="AM296" i="2"/>
  <c r="AJ296" i="2"/>
  <c r="AF296" i="2" s="1"/>
  <c r="AG296" i="2"/>
  <c r="AE296" i="2"/>
  <c r="DR296" i="2" s="1"/>
  <c r="AD296" i="2"/>
  <c r="AC296" i="2"/>
  <c r="AB296" i="2"/>
  <c r="AA296" i="2"/>
  <c r="Z296" i="2" s="1"/>
  <c r="Y296" i="2" s="1"/>
  <c r="V296" i="2"/>
  <c r="S296" i="2"/>
  <c r="R296" i="2" s="1"/>
  <c r="O296" i="2"/>
  <c r="L296" i="2"/>
  <c r="K296" i="2" s="1"/>
  <c r="H296" i="2"/>
  <c r="E296" i="2"/>
  <c r="D296" i="2" s="1"/>
  <c r="DN295" i="2"/>
  <c r="DK295" i="2"/>
  <c r="DJ295" i="2"/>
  <c r="DI295" i="2" s="1"/>
  <c r="DH295" i="2"/>
  <c r="DH293" i="2" s="1"/>
  <c r="DG295" i="2"/>
  <c r="DB295" i="2"/>
  <c r="CY295" i="2"/>
  <c r="CX295" i="2"/>
  <c r="CU295" i="2"/>
  <c r="CQ295" i="2" s="1"/>
  <c r="CR295" i="2"/>
  <c r="CN295" i="2"/>
  <c r="CK295" i="2"/>
  <c r="CJ295" i="2"/>
  <c r="CI295" i="2"/>
  <c r="CH295" i="2"/>
  <c r="CG295" i="2" s="1"/>
  <c r="CF295" i="2"/>
  <c r="CE295" i="2"/>
  <c r="CD295" i="2"/>
  <c r="BZ295" i="2"/>
  <c r="BW295" i="2"/>
  <c r="BV295" i="2" s="1"/>
  <c r="BS295" i="2"/>
  <c r="BP295" i="2"/>
  <c r="BO295" i="2" s="1"/>
  <c r="BL295" i="2"/>
  <c r="BI295" i="2"/>
  <c r="BH295" i="2" s="1"/>
  <c r="BG295" i="2"/>
  <c r="BF295" i="2"/>
  <c r="BD295" i="2"/>
  <c r="BC295" i="2"/>
  <c r="BB295" i="2" s="1"/>
  <c r="AX295" i="2"/>
  <c r="AT295" i="2" s="1"/>
  <c r="AU295" i="2"/>
  <c r="AQ295" i="2"/>
  <c r="AM295" i="2" s="1"/>
  <c r="AN295" i="2"/>
  <c r="AJ295" i="2"/>
  <c r="AG295" i="2"/>
  <c r="AF295" i="2" s="1"/>
  <c r="AE295" i="2"/>
  <c r="DR295" i="2" s="1"/>
  <c r="AD295" i="2"/>
  <c r="AC295" i="2" s="1"/>
  <c r="AB295" i="2"/>
  <c r="AB293" i="2" s="1"/>
  <c r="AA295" i="2"/>
  <c r="Z295" i="2" s="1"/>
  <c r="V295" i="2"/>
  <c r="S295" i="2"/>
  <c r="R295" i="2"/>
  <c r="O295" i="2"/>
  <c r="K295" i="2" s="1"/>
  <c r="L295" i="2"/>
  <c r="H295" i="2"/>
  <c r="E295" i="2"/>
  <c r="D295" i="2"/>
  <c r="DK294" i="2"/>
  <c r="DJ294" i="2"/>
  <c r="DJ293" i="2" s="1"/>
  <c r="DI293" i="2" s="1"/>
  <c r="DH294" i="2"/>
  <c r="DG294" i="2"/>
  <c r="DG293" i="2" s="1"/>
  <c r="DB294" i="2"/>
  <c r="CY294" i="2"/>
  <c r="CX294" i="2"/>
  <c r="CU294" i="2"/>
  <c r="CR294" i="2"/>
  <c r="CQ294" i="2" s="1"/>
  <c r="CN294" i="2"/>
  <c r="CK294" i="2"/>
  <c r="CI294" i="2"/>
  <c r="CI293" i="2" s="1"/>
  <c r="CH294" i="2"/>
  <c r="CG294" i="2" s="1"/>
  <c r="CC294" i="2" s="1"/>
  <c r="CF294" i="2"/>
  <c r="CE294" i="2"/>
  <c r="CD294" i="2"/>
  <c r="BZ294" i="2"/>
  <c r="BV294" i="2" s="1"/>
  <c r="BW294" i="2"/>
  <c r="BS294" i="2"/>
  <c r="BP294" i="2"/>
  <c r="BO294" i="2"/>
  <c r="BL294" i="2"/>
  <c r="BI294" i="2"/>
  <c r="BH294" i="2"/>
  <c r="BG294" i="2"/>
  <c r="BF294" i="2"/>
  <c r="BE294" i="2"/>
  <c r="BD294" i="2"/>
  <c r="BB294" i="2" s="1"/>
  <c r="BA294" i="2" s="1"/>
  <c r="BC294" i="2"/>
  <c r="AX294" i="2"/>
  <c r="AU294" i="2"/>
  <c r="AT294" i="2" s="1"/>
  <c r="AQ294" i="2"/>
  <c r="AN294" i="2"/>
  <c r="AM294" i="2" s="1"/>
  <c r="AJ294" i="2"/>
  <c r="AG294" i="2"/>
  <c r="AF294" i="2"/>
  <c r="AE294" i="2"/>
  <c r="AD294" i="2"/>
  <c r="AB294" i="2"/>
  <c r="DO294" i="2" s="1"/>
  <c r="AA294" i="2"/>
  <c r="V294" i="2"/>
  <c r="R294" i="2" s="1"/>
  <c r="S294" i="2"/>
  <c r="O294" i="2"/>
  <c r="L294" i="2"/>
  <c r="H294" i="2"/>
  <c r="E294" i="2"/>
  <c r="D294" i="2" s="1"/>
  <c r="DK293" i="2"/>
  <c r="DF293" i="2"/>
  <c r="DD293" i="2"/>
  <c r="DC293" i="2"/>
  <c r="DB293" i="2" s="1"/>
  <c r="DA293" i="2"/>
  <c r="CZ293" i="2"/>
  <c r="CY293" i="2" s="1"/>
  <c r="CX293" i="2" s="1"/>
  <c r="CW293" i="2"/>
  <c r="CV293" i="2"/>
  <c r="CT293" i="2"/>
  <c r="CS293" i="2"/>
  <c r="CR293" i="2" s="1"/>
  <c r="CP293" i="2"/>
  <c r="CO293" i="2"/>
  <c r="CN293" i="2"/>
  <c r="CM293" i="2"/>
  <c r="CK293" i="2" s="1"/>
  <c r="CJ293" i="2" s="1"/>
  <c r="CL293" i="2"/>
  <c r="CH293" i="2"/>
  <c r="CF293" i="2"/>
  <c r="CB293" i="2"/>
  <c r="CB279" i="2" s="1"/>
  <c r="CA293" i="2"/>
  <c r="BY293" i="2"/>
  <c r="BX293" i="2"/>
  <c r="BW293" i="2" s="1"/>
  <c r="BU293" i="2"/>
  <c r="BT293" i="2"/>
  <c r="BS293" i="2"/>
  <c r="BR293" i="2"/>
  <c r="BQ293" i="2"/>
  <c r="BP293" i="2"/>
  <c r="BO293" i="2" s="1"/>
  <c r="BN293" i="2"/>
  <c r="BM293" i="2"/>
  <c r="BL293" i="2" s="1"/>
  <c r="BK293" i="2"/>
  <c r="BJ293" i="2"/>
  <c r="BI293" i="2" s="1"/>
  <c r="BD293" i="2"/>
  <c r="BC293" i="2"/>
  <c r="AZ293" i="2"/>
  <c r="AY293" i="2"/>
  <c r="AX293" i="2"/>
  <c r="AW293" i="2"/>
  <c r="AV293" i="2"/>
  <c r="AU293" i="2"/>
  <c r="AT293" i="2" s="1"/>
  <c r="AS293" i="2"/>
  <c r="AR293" i="2"/>
  <c r="AQ293" i="2"/>
  <c r="AP293" i="2"/>
  <c r="AO293" i="2"/>
  <c r="AN293" i="2" s="1"/>
  <c r="AL293" i="2"/>
  <c r="AK293" i="2"/>
  <c r="AI293" i="2"/>
  <c r="AH293" i="2"/>
  <c r="AG293" i="2" s="1"/>
  <c r="AE293" i="2"/>
  <c r="X293" i="2"/>
  <c r="W293" i="2"/>
  <c r="V293" i="2" s="1"/>
  <c r="U293" i="2"/>
  <c r="T293" i="2"/>
  <c r="S293" i="2"/>
  <c r="R293" i="2" s="1"/>
  <c r="Q293" i="2"/>
  <c r="P293" i="2"/>
  <c r="N293" i="2"/>
  <c r="M293" i="2"/>
  <c r="L293" i="2" s="1"/>
  <c r="J293" i="2"/>
  <c r="I293" i="2"/>
  <c r="H293" i="2"/>
  <c r="G293" i="2"/>
  <c r="F293" i="2"/>
  <c r="E293" i="2"/>
  <c r="DK292" i="2"/>
  <c r="DK290" i="2" s="1"/>
  <c r="DJ292" i="2"/>
  <c r="DH292" i="2"/>
  <c r="DG292" i="2"/>
  <c r="DF292" i="2" s="1"/>
  <c r="DB292" i="2"/>
  <c r="CY292" i="2"/>
  <c r="CX292" i="2"/>
  <c r="CU292" i="2"/>
  <c r="CR292" i="2"/>
  <c r="CQ292" i="2"/>
  <c r="CN292" i="2"/>
  <c r="CK292" i="2"/>
  <c r="CJ292" i="2"/>
  <c r="CI292" i="2"/>
  <c r="CH292" i="2"/>
  <c r="CG292" i="2"/>
  <c r="CF292" i="2"/>
  <c r="CE292" i="2"/>
  <c r="CD292" i="2"/>
  <c r="CC292" i="2" s="1"/>
  <c r="BZ292" i="2"/>
  <c r="BW292" i="2"/>
  <c r="BV292" i="2"/>
  <c r="BS292" i="2"/>
  <c r="BP292" i="2"/>
  <c r="BO292" i="2" s="1"/>
  <c r="BL292" i="2"/>
  <c r="BI292" i="2"/>
  <c r="BH292" i="2" s="1"/>
  <c r="BG292" i="2"/>
  <c r="BF292" i="2"/>
  <c r="BE292" i="2" s="1"/>
  <c r="BD292" i="2"/>
  <c r="BC292" i="2"/>
  <c r="BC290" i="2" s="1"/>
  <c r="BB290" i="2" s="1"/>
  <c r="AX292" i="2"/>
  <c r="AU292" i="2"/>
  <c r="AT292" i="2" s="1"/>
  <c r="AQ292" i="2"/>
  <c r="AN292" i="2"/>
  <c r="AJ292" i="2"/>
  <c r="AF292" i="2" s="1"/>
  <c r="AG292" i="2"/>
  <c r="AE292" i="2"/>
  <c r="AD292" i="2"/>
  <c r="AC292" i="2" s="1"/>
  <c r="AB292" i="2"/>
  <c r="DO292" i="2" s="1"/>
  <c r="AA292" i="2"/>
  <c r="V292" i="2"/>
  <c r="S292" i="2"/>
  <c r="R292" i="2"/>
  <c r="O292" i="2"/>
  <c r="L292" i="2"/>
  <c r="K292" i="2"/>
  <c r="H292" i="2"/>
  <c r="D292" i="2" s="1"/>
  <c r="E292" i="2"/>
  <c r="DK291" i="2"/>
  <c r="DJ291" i="2"/>
  <c r="DJ290" i="2" s="1"/>
  <c r="DI290" i="2" s="1"/>
  <c r="DH291" i="2"/>
  <c r="DG291" i="2"/>
  <c r="DB291" i="2"/>
  <c r="CY291" i="2"/>
  <c r="CU291" i="2"/>
  <c r="CQ291" i="2" s="1"/>
  <c r="CR291" i="2"/>
  <c r="CN291" i="2"/>
  <c r="CK291" i="2"/>
  <c r="CJ291" i="2" s="1"/>
  <c r="CI291" i="2"/>
  <c r="CI290" i="2" s="1"/>
  <c r="CH291" i="2"/>
  <c r="CF291" i="2"/>
  <c r="CF290" i="2" s="1"/>
  <c r="CE291" i="2"/>
  <c r="BZ291" i="2"/>
  <c r="BW291" i="2"/>
  <c r="BV291" i="2"/>
  <c r="BS291" i="2"/>
  <c r="BP291" i="2"/>
  <c r="BO291" i="2"/>
  <c r="BL291" i="2"/>
  <c r="BI291" i="2"/>
  <c r="BH291" i="2"/>
  <c r="BG291" i="2"/>
  <c r="BE291" i="2" s="1"/>
  <c r="BF291" i="2"/>
  <c r="BD291" i="2"/>
  <c r="BC291" i="2"/>
  <c r="BB291" i="2"/>
  <c r="BA291" i="2" s="1"/>
  <c r="AX291" i="2"/>
  <c r="AU291" i="2"/>
  <c r="AT291" i="2" s="1"/>
  <c r="AQ291" i="2"/>
  <c r="AN291" i="2"/>
  <c r="AM291" i="2" s="1"/>
  <c r="AJ291" i="2"/>
  <c r="AG291" i="2"/>
  <c r="AF291" i="2" s="1"/>
  <c r="AE291" i="2"/>
  <c r="AD291" i="2"/>
  <c r="AC291" i="2"/>
  <c r="AB291" i="2"/>
  <c r="AA291" i="2"/>
  <c r="V291" i="2"/>
  <c r="S291" i="2"/>
  <c r="O291" i="2"/>
  <c r="L291" i="2"/>
  <c r="K291" i="2" s="1"/>
  <c r="H291" i="2"/>
  <c r="E291" i="2"/>
  <c r="D291" i="2" s="1"/>
  <c r="DH290" i="2"/>
  <c r="DD290" i="2"/>
  <c r="DC290" i="2"/>
  <c r="DB290" i="2" s="1"/>
  <c r="DA290" i="2"/>
  <c r="CZ290" i="2"/>
  <c r="CY290" i="2" s="1"/>
  <c r="CX290" i="2" s="1"/>
  <c r="CW290" i="2"/>
  <c r="CV290" i="2"/>
  <c r="CT290" i="2"/>
  <c r="CS290" i="2"/>
  <c r="CR290" i="2" s="1"/>
  <c r="CP290" i="2"/>
  <c r="CO290" i="2"/>
  <c r="CN290" i="2"/>
  <c r="CM290" i="2"/>
  <c r="CL290" i="2"/>
  <c r="CK290" i="2"/>
  <c r="CJ290" i="2"/>
  <c r="CH290" i="2"/>
  <c r="CE290" i="2"/>
  <c r="CB290" i="2"/>
  <c r="CA290" i="2"/>
  <c r="BZ290" i="2" s="1"/>
  <c r="BY290" i="2"/>
  <c r="BX290" i="2"/>
  <c r="BW290" i="2" s="1"/>
  <c r="BV290" i="2"/>
  <c r="BU290" i="2"/>
  <c r="BT290" i="2"/>
  <c r="BS290" i="2"/>
  <c r="BR290" i="2"/>
  <c r="BQ290" i="2"/>
  <c r="BP290" i="2"/>
  <c r="BN290" i="2"/>
  <c r="BM290" i="2"/>
  <c r="BL290" i="2"/>
  <c r="BK290" i="2"/>
  <c r="BJ290" i="2"/>
  <c r="BI290" i="2" s="1"/>
  <c r="BH290" i="2" s="1"/>
  <c r="BG290" i="2"/>
  <c r="BF290" i="2"/>
  <c r="BD290" i="2"/>
  <c r="AZ290" i="2"/>
  <c r="AY290" i="2"/>
  <c r="AX290" i="2"/>
  <c r="AW290" i="2"/>
  <c r="AV290" i="2"/>
  <c r="AU290" i="2"/>
  <c r="AT290" i="2" s="1"/>
  <c r="AS290" i="2"/>
  <c r="AR290" i="2"/>
  <c r="AQ290" i="2" s="1"/>
  <c r="AP290" i="2"/>
  <c r="AO290" i="2"/>
  <c r="AN290" i="2"/>
  <c r="AL290" i="2"/>
  <c r="AK290" i="2"/>
  <c r="AI290" i="2"/>
  <c r="AH290" i="2"/>
  <c r="X290" i="2"/>
  <c r="W290" i="2"/>
  <c r="V290" i="2" s="1"/>
  <c r="U290" i="2"/>
  <c r="T290" i="2"/>
  <c r="S290" i="2" s="1"/>
  <c r="Q290" i="2"/>
  <c r="P290" i="2"/>
  <c r="O290" i="2" s="1"/>
  <c r="N290" i="2"/>
  <c r="M290" i="2"/>
  <c r="L290" i="2" s="1"/>
  <c r="K290" i="2" s="1"/>
  <c r="J290" i="2"/>
  <c r="I290" i="2"/>
  <c r="H290" i="2"/>
  <c r="G290" i="2"/>
  <c r="F290" i="2"/>
  <c r="E290" i="2"/>
  <c r="D290" i="2" s="1"/>
  <c r="DQ289" i="2"/>
  <c r="DN289" i="2"/>
  <c r="DK289" i="2"/>
  <c r="DJ289" i="2"/>
  <c r="DI289" i="2" s="1"/>
  <c r="DH289" i="2"/>
  <c r="DH287" i="2" s="1"/>
  <c r="DG289" i="2"/>
  <c r="DB289" i="2"/>
  <c r="CY289" i="2"/>
  <c r="CX289" i="2"/>
  <c r="CU289" i="2"/>
  <c r="CR289" i="2"/>
  <c r="CQ289" i="2"/>
  <c r="CN289" i="2"/>
  <c r="CK289" i="2"/>
  <c r="CJ289" i="2"/>
  <c r="CI289" i="2"/>
  <c r="CG289" i="2" s="1"/>
  <c r="CH289" i="2"/>
  <c r="CF289" i="2"/>
  <c r="CE289" i="2"/>
  <c r="CD289" i="2"/>
  <c r="CC289" i="2" s="1"/>
  <c r="BZ289" i="2"/>
  <c r="BW289" i="2"/>
  <c r="BV289" i="2" s="1"/>
  <c r="BS289" i="2"/>
  <c r="BP289" i="2"/>
  <c r="BO289" i="2" s="1"/>
  <c r="BL289" i="2"/>
  <c r="BI289" i="2"/>
  <c r="BH289" i="2" s="1"/>
  <c r="BG289" i="2"/>
  <c r="BF289" i="2"/>
  <c r="BE289" i="2" s="1"/>
  <c r="BD289" i="2"/>
  <c r="BC289" i="2"/>
  <c r="BB289" i="2" s="1"/>
  <c r="AX289" i="2"/>
  <c r="AU289" i="2"/>
  <c r="AT289" i="2" s="1"/>
  <c r="AQ289" i="2"/>
  <c r="AN289" i="2"/>
  <c r="AM289" i="2" s="1"/>
  <c r="AJ289" i="2"/>
  <c r="AG289" i="2"/>
  <c r="AE289" i="2"/>
  <c r="DR289" i="2" s="1"/>
  <c r="AD289" i="2"/>
  <c r="AC289" i="2" s="1"/>
  <c r="AB289" i="2"/>
  <c r="AA289" i="2"/>
  <c r="Z289" i="2" s="1"/>
  <c r="Y289" i="2"/>
  <c r="V289" i="2"/>
  <c r="S289" i="2"/>
  <c r="R289" i="2"/>
  <c r="O289" i="2"/>
  <c r="L289" i="2"/>
  <c r="K289" i="2"/>
  <c r="H289" i="2"/>
  <c r="E289" i="2"/>
  <c r="D289" i="2"/>
  <c r="DK288" i="2"/>
  <c r="DJ288" i="2"/>
  <c r="DI288" i="2" s="1"/>
  <c r="DH288" i="2"/>
  <c r="DG288" i="2"/>
  <c r="DG287" i="2" s="1"/>
  <c r="DF288" i="2"/>
  <c r="DB288" i="2"/>
  <c r="CY288" i="2"/>
  <c r="CU288" i="2"/>
  <c r="CR288" i="2"/>
  <c r="CN288" i="2"/>
  <c r="CK288" i="2"/>
  <c r="CJ288" i="2" s="1"/>
  <c r="CI288" i="2"/>
  <c r="DR288" i="2" s="1"/>
  <c r="DP288" i="2" s="1"/>
  <c r="CH288" i="2"/>
  <c r="CF288" i="2"/>
  <c r="CF287" i="2" s="1"/>
  <c r="CD287" i="2" s="1"/>
  <c r="CE288" i="2"/>
  <c r="CD288" i="2" s="1"/>
  <c r="BZ288" i="2"/>
  <c r="BW288" i="2"/>
  <c r="BV288" i="2"/>
  <c r="BS288" i="2"/>
  <c r="BP288" i="2"/>
  <c r="BO288" i="2"/>
  <c r="BL288" i="2"/>
  <c r="BH288" i="2" s="1"/>
  <c r="BI288" i="2"/>
  <c r="BG288" i="2"/>
  <c r="BF288" i="2"/>
  <c r="BE288" i="2"/>
  <c r="BD288" i="2"/>
  <c r="BC288" i="2"/>
  <c r="BB288" i="2"/>
  <c r="AX288" i="2"/>
  <c r="AU288" i="2"/>
  <c r="AT288" i="2" s="1"/>
  <c r="AQ288" i="2"/>
  <c r="AN288" i="2"/>
  <c r="AM288" i="2" s="1"/>
  <c r="AJ288" i="2"/>
  <c r="AG288" i="2"/>
  <c r="AF288" i="2" s="1"/>
  <c r="AE288" i="2"/>
  <c r="AD288" i="2"/>
  <c r="DQ288" i="2" s="1"/>
  <c r="AB288" i="2"/>
  <c r="AA288" i="2"/>
  <c r="DN288" i="2" s="1"/>
  <c r="DN287" i="2" s="1"/>
  <c r="V288" i="2"/>
  <c r="S288" i="2"/>
  <c r="O288" i="2"/>
  <c r="L288" i="2"/>
  <c r="K288" i="2" s="1"/>
  <c r="H288" i="2"/>
  <c r="E288" i="2"/>
  <c r="D288" i="2" s="1"/>
  <c r="DR287" i="2"/>
  <c r="DQ287" i="2"/>
  <c r="DK287" i="2"/>
  <c r="DJ287" i="2"/>
  <c r="DI287" i="2"/>
  <c r="DF287" i="2"/>
  <c r="DE287" i="2" s="1"/>
  <c r="DD287" i="2"/>
  <c r="DC287" i="2"/>
  <c r="DB287" i="2" s="1"/>
  <c r="DA287" i="2"/>
  <c r="CZ287" i="2"/>
  <c r="CW287" i="2"/>
  <c r="CV287" i="2"/>
  <c r="CU287" i="2" s="1"/>
  <c r="CT287" i="2"/>
  <c r="CS287" i="2"/>
  <c r="CR287" i="2" s="1"/>
  <c r="CQ287" i="2" s="1"/>
  <c r="CP287" i="2"/>
  <c r="CO287" i="2"/>
  <c r="CN287" i="2"/>
  <c r="CM287" i="2"/>
  <c r="CK287" i="2" s="1"/>
  <c r="CJ287" i="2" s="1"/>
  <c r="CL287" i="2"/>
  <c r="CI287" i="2"/>
  <c r="CH287" i="2"/>
  <c r="CG287" i="2" s="1"/>
  <c r="CE287" i="2"/>
  <c r="CB287" i="2"/>
  <c r="CA287" i="2"/>
  <c r="BZ287" i="2" s="1"/>
  <c r="BV287" i="2" s="1"/>
  <c r="BY287" i="2"/>
  <c r="BX287" i="2"/>
  <c r="BW287" i="2" s="1"/>
  <c r="BU287" i="2"/>
  <c r="BS287" i="2" s="1"/>
  <c r="BT287" i="2"/>
  <c r="BR287" i="2"/>
  <c r="BP287" i="2" s="1"/>
  <c r="BQ287" i="2"/>
  <c r="BN287" i="2"/>
  <c r="BM287" i="2"/>
  <c r="BL287" i="2"/>
  <c r="BK287" i="2"/>
  <c r="BJ287" i="2"/>
  <c r="BJ279" i="2" s="1"/>
  <c r="BI279" i="2" s="1"/>
  <c r="BG287" i="2"/>
  <c r="BF287" i="2"/>
  <c r="BE287" i="2" s="1"/>
  <c r="BD287" i="2"/>
  <c r="BC287" i="2"/>
  <c r="BB287" i="2" s="1"/>
  <c r="AZ287" i="2"/>
  <c r="AY287" i="2"/>
  <c r="AX287" i="2"/>
  <c r="AW287" i="2"/>
  <c r="AU287" i="2" s="1"/>
  <c r="AT287" i="2" s="1"/>
  <c r="AV287" i="2"/>
  <c r="AS287" i="2"/>
  <c r="AR287" i="2"/>
  <c r="AQ287" i="2" s="1"/>
  <c r="AP287" i="2"/>
  <c r="AO287" i="2"/>
  <c r="AN287" i="2"/>
  <c r="AL287" i="2"/>
  <c r="AL279" i="2" s="1"/>
  <c r="AK287" i="2"/>
  <c r="AI287" i="2"/>
  <c r="AH287" i="2"/>
  <c r="AG287" i="2" s="1"/>
  <c r="AE287" i="2"/>
  <c r="AC287" i="2" s="1"/>
  <c r="AD287" i="2"/>
  <c r="AB287" i="2"/>
  <c r="X287" i="2"/>
  <c r="W287" i="2"/>
  <c r="V287" i="2"/>
  <c r="U287" i="2"/>
  <c r="T287" i="2"/>
  <c r="S287" i="2" s="1"/>
  <c r="R287" i="2" s="1"/>
  <c r="Q287" i="2"/>
  <c r="P287" i="2"/>
  <c r="O287" i="2" s="1"/>
  <c r="N287" i="2"/>
  <c r="N279" i="2" s="1"/>
  <c r="M287" i="2"/>
  <c r="L287" i="2" s="1"/>
  <c r="J287" i="2"/>
  <c r="H287" i="2" s="1"/>
  <c r="I287" i="2"/>
  <c r="G287" i="2"/>
  <c r="E287" i="2" s="1"/>
  <c r="D287" i="2" s="1"/>
  <c r="F287" i="2"/>
  <c r="DQ286" i="2"/>
  <c r="DK286" i="2"/>
  <c r="DJ286" i="2"/>
  <c r="DI286" i="2" s="1"/>
  <c r="DH286" i="2"/>
  <c r="DG286" i="2"/>
  <c r="DF286" i="2" s="1"/>
  <c r="DE286" i="2" s="1"/>
  <c r="DB286" i="2"/>
  <c r="CX286" i="2" s="1"/>
  <c r="CY286" i="2"/>
  <c r="CU286" i="2"/>
  <c r="CQ286" i="2" s="1"/>
  <c r="CR286" i="2"/>
  <c r="CN286" i="2"/>
  <c r="CJ286" i="2" s="1"/>
  <c r="CK286" i="2"/>
  <c r="CI286" i="2"/>
  <c r="CI284" i="2" s="1"/>
  <c r="CH286" i="2"/>
  <c r="CG286" i="2"/>
  <c r="CF286" i="2"/>
  <c r="CD286" i="2" s="1"/>
  <c r="CC286" i="2" s="1"/>
  <c r="CE286" i="2"/>
  <c r="BZ286" i="2"/>
  <c r="BW286" i="2"/>
  <c r="BV286" i="2" s="1"/>
  <c r="BS286" i="2"/>
  <c r="BP286" i="2"/>
  <c r="BO286" i="2"/>
  <c r="BL286" i="2"/>
  <c r="BI286" i="2"/>
  <c r="BH286" i="2"/>
  <c r="BG286" i="2"/>
  <c r="BF286" i="2"/>
  <c r="BE286" i="2"/>
  <c r="BD286" i="2"/>
  <c r="BC286" i="2"/>
  <c r="BB286" i="2" s="1"/>
  <c r="BA286" i="2" s="1"/>
  <c r="AX286" i="2"/>
  <c r="AU286" i="2"/>
  <c r="AT286" i="2" s="1"/>
  <c r="AQ286" i="2"/>
  <c r="AN286" i="2"/>
  <c r="AM286" i="2" s="1"/>
  <c r="AJ286" i="2"/>
  <c r="AG286" i="2"/>
  <c r="AF286" i="2" s="1"/>
  <c r="AE286" i="2"/>
  <c r="DR286" i="2" s="1"/>
  <c r="DP286" i="2" s="1"/>
  <c r="AD286" i="2"/>
  <c r="AC286" i="2" s="1"/>
  <c r="AB286" i="2"/>
  <c r="AA286" i="2"/>
  <c r="DN286" i="2" s="1"/>
  <c r="V286" i="2"/>
  <c r="R286" i="2" s="1"/>
  <c r="S286" i="2"/>
  <c r="O286" i="2"/>
  <c r="K286" i="2" s="1"/>
  <c r="L286" i="2"/>
  <c r="H286" i="2"/>
  <c r="D286" i="2" s="1"/>
  <c r="E286" i="2"/>
  <c r="DO285" i="2"/>
  <c r="DK285" i="2"/>
  <c r="DJ285" i="2"/>
  <c r="DJ284" i="2" s="1"/>
  <c r="DI284" i="2" s="1"/>
  <c r="DH285" i="2"/>
  <c r="DG285" i="2"/>
  <c r="DG284" i="2" s="1"/>
  <c r="DF284" i="2" s="1"/>
  <c r="DE284" i="2" s="1"/>
  <c r="DF285" i="2"/>
  <c r="DB285" i="2"/>
  <c r="CY285" i="2"/>
  <c r="CX285" i="2" s="1"/>
  <c r="CU285" i="2"/>
  <c r="CR285" i="2"/>
  <c r="CQ285" i="2" s="1"/>
  <c r="CN285" i="2"/>
  <c r="CK285" i="2"/>
  <c r="CJ285" i="2" s="1"/>
  <c r="CI285" i="2"/>
  <c r="CH285" i="2"/>
  <c r="CH284" i="2" s="1"/>
  <c r="CG284" i="2" s="1"/>
  <c r="CF285" i="2"/>
  <c r="CE285" i="2"/>
  <c r="CD285" i="2" s="1"/>
  <c r="BZ285" i="2"/>
  <c r="BV285" i="2" s="1"/>
  <c r="BW285" i="2"/>
  <c r="BS285" i="2"/>
  <c r="BO285" i="2" s="1"/>
  <c r="BP285" i="2"/>
  <c r="BL285" i="2"/>
  <c r="BI285" i="2"/>
  <c r="BH285" i="2"/>
  <c r="BG285" i="2"/>
  <c r="BF285" i="2"/>
  <c r="BD285" i="2"/>
  <c r="BB285" i="2" s="1"/>
  <c r="BC285" i="2"/>
  <c r="AX285" i="2"/>
  <c r="AU285" i="2"/>
  <c r="AT285" i="2"/>
  <c r="AQ285" i="2"/>
  <c r="AN285" i="2"/>
  <c r="AM285" i="2" s="1"/>
  <c r="AJ285" i="2"/>
  <c r="AG285" i="2"/>
  <c r="AF285" i="2"/>
  <c r="AE285" i="2"/>
  <c r="AD285" i="2"/>
  <c r="AD284" i="2" s="1"/>
  <c r="AC284" i="2" s="1"/>
  <c r="AB285" i="2"/>
  <c r="AA285" i="2"/>
  <c r="DN285" i="2" s="1"/>
  <c r="DM285" i="2" s="1"/>
  <c r="Z285" i="2"/>
  <c r="V285" i="2"/>
  <c r="S285" i="2"/>
  <c r="R285" i="2" s="1"/>
  <c r="O285" i="2"/>
  <c r="L285" i="2"/>
  <c r="K285" i="2" s="1"/>
  <c r="H285" i="2"/>
  <c r="E285" i="2"/>
  <c r="D285" i="2" s="1"/>
  <c r="DK284" i="2"/>
  <c r="DH284" i="2"/>
  <c r="DD284" i="2"/>
  <c r="DC284" i="2"/>
  <c r="DB284" i="2" s="1"/>
  <c r="DA284" i="2"/>
  <c r="CZ284" i="2"/>
  <c r="CY284" i="2"/>
  <c r="CW284" i="2"/>
  <c r="CV284" i="2"/>
  <c r="CU284" i="2" s="1"/>
  <c r="CQ284" i="2" s="1"/>
  <c r="CT284" i="2"/>
  <c r="CS284" i="2"/>
  <c r="CR284" i="2" s="1"/>
  <c r="CP284" i="2"/>
  <c r="CO284" i="2"/>
  <c r="CM284" i="2"/>
  <c r="CK284" i="2" s="1"/>
  <c r="CL284" i="2"/>
  <c r="CB284" i="2"/>
  <c r="CA284" i="2"/>
  <c r="BZ284" i="2" s="1"/>
  <c r="BY284" i="2"/>
  <c r="BX284" i="2"/>
  <c r="BW284" i="2" s="1"/>
  <c r="BU284" i="2"/>
  <c r="BT284" i="2"/>
  <c r="BS284" i="2"/>
  <c r="BR284" i="2"/>
  <c r="BP284" i="2" s="1"/>
  <c r="BO284" i="2" s="1"/>
  <c r="BQ284" i="2"/>
  <c r="BN284" i="2"/>
  <c r="BM284" i="2"/>
  <c r="BL284" i="2" s="1"/>
  <c r="BK284" i="2"/>
  <c r="BJ284" i="2"/>
  <c r="BI284" i="2"/>
  <c r="BH284" i="2" s="1"/>
  <c r="BG284" i="2"/>
  <c r="BF284" i="2"/>
  <c r="BD284" i="2"/>
  <c r="BC284" i="2"/>
  <c r="BB284" i="2" s="1"/>
  <c r="AZ284" i="2"/>
  <c r="AX284" i="2" s="1"/>
  <c r="AY284" i="2"/>
  <c r="AW284" i="2"/>
  <c r="AV284" i="2"/>
  <c r="AU284" i="2"/>
  <c r="AT284" i="2"/>
  <c r="AS284" i="2"/>
  <c r="AR284" i="2"/>
  <c r="AQ284" i="2"/>
  <c r="AP284" i="2"/>
  <c r="AO284" i="2"/>
  <c r="AN284" i="2" s="1"/>
  <c r="AM284" i="2" s="1"/>
  <c r="AL284" i="2"/>
  <c r="AK284" i="2"/>
  <c r="AJ284" i="2" s="1"/>
  <c r="AI284" i="2"/>
  <c r="AH284" i="2"/>
  <c r="AE284" i="2"/>
  <c r="AB284" i="2"/>
  <c r="X284" i="2"/>
  <c r="W284" i="2"/>
  <c r="V284" i="2"/>
  <c r="U284" i="2"/>
  <c r="T284" i="2"/>
  <c r="S284" i="2"/>
  <c r="Q284" i="2"/>
  <c r="P284" i="2"/>
  <c r="O284" i="2" s="1"/>
  <c r="N284" i="2"/>
  <c r="M284" i="2"/>
  <c r="L284" i="2" s="1"/>
  <c r="K284" i="2" s="1"/>
  <c r="J284" i="2"/>
  <c r="H284" i="2" s="1"/>
  <c r="I284" i="2"/>
  <c r="G284" i="2"/>
  <c r="E284" i="2" s="1"/>
  <c r="F284" i="2"/>
  <c r="DN283" i="2"/>
  <c r="DM283" i="2" s="1"/>
  <c r="DK283" i="2"/>
  <c r="DJ283" i="2"/>
  <c r="DI283" i="2" s="1"/>
  <c r="DH283" i="2"/>
  <c r="DG283" i="2"/>
  <c r="DF283" i="2" s="1"/>
  <c r="DB283" i="2"/>
  <c r="CY283" i="2"/>
  <c r="CX283" i="2"/>
  <c r="CU283" i="2"/>
  <c r="CQ283" i="2" s="1"/>
  <c r="CR283" i="2"/>
  <c r="CN283" i="2"/>
  <c r="CJ283" i="2" s="1"/>
  <c r="CK283" i="2"/>
  <c r="CI283" i="2"/>
  <c r="CG283" i="2" s="1"/>
  <c r="CH283" i="2"/>
  <c r="CF283" i="2"/>
  <c r="CF280" i="2" s="1"/>
  <c r="CE283" i="2"/>
  <c r="CD283" i="2"/>
  <c r="CC283" i="2" s="1"/>
  <c r="BZ283" i="2"/>
  <c r="BW283" i="2"/>
  <c r="BV283" i="2"/>
  <c r="BS283" i="2"/>
  <c r="BP283" i="2"/>
  <c r="BO283" i="2" s="1"/>
  <c r="BL283" i="2"/>
  <c r="BI283" i="2"/>
  <c r="BH283" i="2"/>
  <c r="BG283" i="2"/>
  <c r="BF283" i="2"/>
  <c r="BE283" i="2"/>
  <c r="BD283" i="2"/>
  <c r="BC283" i="2"/>
  <c r="BB283" i="2"/>
  <c r="AX283" i="2"/>
  <c r="AU283" i="2"/>
  <c r="AT283" i="2" s="1"/>
  <c r="AQ283" i="2"/>
  <c r="AN283" i="2"/>
  <c r="AM283" i="2" s="1"/>
  <c r="AJ283" i="2"/>
  <c r="AG283" i="2"/>
  <c r="AF283" i="2" s="1"/>
  <c r="AE283" i="2"/>
  <c r="DR283" i="2" s="1"/>
  <c r="AD283" i="2"/>
  <c r="AC283" i="2" s="1"/>
  <c r="AB283" i="2"/>
  <c r="DO283" i="2" s="1"/>
  <c r="AA283" i="2"/>
  <c r="Z283" i="2" s="1"/>
  <c r="Y283" i="2" s="1"/>
  <c r="V283" i="2"/>
  <c r="S283" i="2"/>
  <c r="R283" i="2"/>
  <c r="O283" i="2"/>
  <c r="K283" i="2" s="1"/>
  <c r="L283" i="2"/>
  <c r="H283" i="2"/>
  <c r="D283" i="2" s="1"/>
  <c r="E283" i="2"/>
  <c r="DK282" i="2"/>
  <c r="DJ282" i="2"/>
  <c r="DI282" i="2"/>
  <c r="DH282" i="2"/>
  <c r="DG282" i="2"/>
  <c r="DF282" i="2" s="1"/>
  <c r="DE282" i="2" s="1"/>
  <c r="DB282" i="2"/>
  <c r="CY282" i="2"/>
  <c r="CX282" i="2" s="1"/>
  <c r="CU282" i="2"/>
  <c r="CR282" i="2"/>
  <c r="CN282" i="2"/>
  <c r="CK282" i="2"/>
  <c r="CJ282" i="2" s="1"/>
  <c r="CI282" i="2"/>
  <c r="CH282" i="2"/>
  <c r="CG282" i="2" s="1"/>
  <c r="CF282" i="2"/>
  <c r="CE282" i="2"/>
  <c r="CE280" i="2" s="1"/>
  <c r="BZ282" i="2"/>
  <c r="BV282" i="2" s="1"/>
  <c r="BW282" i="2"/>
  <c r="BS282" i="2"/>
  <c r="BO282" i="2" s="1"/>
  <c r="BP282" i="2"/>
  <c r="BL282" i="2"/>
  <c r="BH282" i="2" s="1"/>
  <c r="BI282" i="2"/>
  <c r="BG282" i="2"/>
  <c r="DR282" i="2" s="1"/>
  <c r="BF282" i="2"/>
  <c r="BE282" i="2"/>
  <c r="BD282" i="2"/>
  <c r="BC282" i="2"/>
  <c r="AX282" i="2"/>
  <c r="AU282" i="2"/>
  <c r="AT282" i="2" s="1"/>
  <c r="AQ282" i="2"/>
  <c r="AN282" i="2"/>
  <c r="AM282" i="2"/>
  <c r="AJ282" i="2"/>
  <c r="AG282" i="2"/>
  <c r="AF282" i="2"/>
  <c r="AE282" i="2"/>
  <c r="AD282" i="2"/>
  <c r="DQ282" i="2" s="1"/>
  <c r="AC282" i="2"/>
  <c r="AB282" i="2"/>
  <c r="AA282" i="2"/>
  <c r="Z282" i="2" s="1"/>
  <c r="Y282" i="2" s="1"/>
  <c r="V282" i="2"/>
  <c r="S282" i="2"/>
  <c r="R282" i="2" s="1"/>
  <c r="O282" i="2"/>
  <c r="L282" i="2"/>
  <c r="K282" i="2" s="1"/>
  <c r="H282" i="2"/>
  <c r="E282" i="2"/>
  <c r="D282" i="2" s="1"/>
  <c r="DK281" i="2"/>
  <c r="DI281" i="2" s="1"/>
  <c r="DJ281" i="2"/>
  <c r="DH281" i="2"/>
  <c r="DF281" i="2" s="1"/>
  <c r="DG281" i="2"/>
  <c r="DB281" i="2"/>
  <c r="CY281" i="2"/>
  <c r="CX281" i="2"/>
  <c r="CU281" i="2"/>
  <c r="CR281" i="2"/>
  <c r="CQ281" i="2"/>
  <c r="CN281" i="2"/>
  <c r="CK281" i="2"/>
  <c r="CJ281" i="2"/>
  <c r="CI281" i="2"/>
  <c r="CH281" i="2"/>
  <c r="CH280" i="2" s="1"/>
  <c r="CF281" i="2"/>
  <c r="CE281" i="2"/>
  <c r="CD281" i="2"/>
  <c r="BZ281" i="2"/>
  <c r="BW281" i="2"/>
  <c r="BS281" i="2"/>
  <c r="BP281" i="2"/>
  <c r="BO281" i="2" s="1"/>
  <c r="BL281" i="2"/>
  <c r="BI281" i="2"/>
  <c r="BH281" i="2" s="1"/>
  <c r="BG281" i="2"/>
  <c r="BF281" i="2"/>
  <c r="DQ281" i="2" s="1"/>
  <c r="BD281" i="2"/>
  <c r="BD280" i="2" s="1"/>
  <c r="BC281" i="2"/>
  <c r="AX281" i="2"/>
  <c r="AT281" i="2" s="1"/>
  <c r="AU281" i="2"/>
  <c r="AQ281" i="2"/>
  <c r="AM281" i="2" s="1"/>
  <c r="AN281" i="2"/>
  <c r="AJ281" i="2"/>
  <c r="AG281" i="2"/>
  <c r="AF281" i="2"/>
  <c r="AE281" i="2"/>
  <c r="AE280" i="2" s="1"/>
  <c r="AD281" i="2"/>
  <c r="AB281" i="2"/>
  <c r="Z281" i="2" s="1"/>
  <c r="AA281" i="2"/>
  <c r="V281" i="2"/>
  <c r="S281" i="2"/>
  <c r="R281" i="2"/>
  <c r="O281" i="2"/>
  <c r="L281" i="2"/>
  <c r="K281" i="2"/>
  <c r="H281" i="2"/>
  <c r="E281" i="2"/>
  <c r="D281" i="2"/>
  <c r="DK280" i="2"/>
  <c r="DJ280" i="2"/>
  <c r="DH280" i="2"/>
  <c r="DG280" i="2"/>
  <c r="DF280" i="2" s="1"/>
  <c r="DD280" i="2"/>
  <c r="DB280" i="2" s="1"/>
  <c r="DC280" i="2"/>
  <c r="DA280" i="2"/>
  <c r="DA279" i="2" s="1"/>
  <c r="CZ280" i="2"/>
  <c r="CY280" i="2"/>
  <c r="CX280" i="2"/>
  <c r="CW280" i="2"/>
  <c r="CV280" i="2"/>
  <c r="CV279" i="2" s="1"/>
  <c r="CU280" i="2"/>
  <c r="CT280" i="2"/>
  <c r="CS280" i="2"/>
  <c r="CS279" i="2" s="1"/>
  <c r="CR279" i="2" s="1"/>
  <c r="CP280" i="2"/>
  <c r="CO280" i="2"/>
  <c r="CO279" i="2" s="1"/>
  <c r="CM280" i="2"/>
  <c r="CM279" i="2" s="1"/>
  <c r="CL280" i="2"/>
  <c r="CK280" i="2" s="1"/>
  <c r="CI280" i="2"/>
  <c r="CB280" i="2"/>
  <c r="CA280" i="2"/>
  <c r="BY280" i="2"/>
  <c r="BX280" i="2"/>
  <c r="BX279" i="2" s="1"/>
  <c r="BW279" i="2" s="1"/>
  <c r="BW280" i="2"/>
  <c r="BU280" i="2"/>
  <c r="BU279" i="2" s="1"/>
  <c r="BT280" i="2"/>
  <c r="BS280" i="2" s="1"/>
  <c r="BR280" i="2"/>
  <c r="BQ280" i="2"/>
  <c r="BQ279" i="2" s="1"/>
  <c r="BN280" i="2"/>
  <c r="BL280" i="2" s="1"/>
  <c r="BM280" i="2"/>
  <c r="BK280" i="2"/>
  <c r="BI280" i="2" s="1"/>
  <c r="BH280" i="2" s="1"/>
  <c r="BJ280" i="2"/>
  <c r="BC280" i="2"/>
  <c r="BB280" i="2"/>
  <c r="AZ280" i="2"/>
  <c r="AZ279" i="2" s="1"/>
  <c r="AY280" i="2"/>
  <c r="AX280" i="2" s="1"/>
  <c r="AW280" i="2"/>
  <c r="AW279" i="2" s="1"/>
  <c r="AV280" i="2"/>
  <c r="AU280" i="2" s="1"/>
  <c r="AS280" i="2"/>
  <c r="AS279" i="2" s="1"/>
  <c r="AR280" i="2"/>
  <c r="AQ280" i="2"/>
  <c r="AP280" i="2"/>
  <c r="AO280" i="2"/>
  <c r="AL280" i="2"/>
  <c r="AK280" i="2"/>
  <c r="AK279" i="2" s="1"/>
  <c r="AI280" i="2"/>
  <c r="AH280" i="2"/>
  <c r="AG280" i="2"/>
  <c r="AD280" i="2"/>
  <c r="AB280" i="2"/>
  <c r="AA280" i="2"/>
  <c r="Z280" i="2" s="1"/>
  <c r="X280" i="2"/>
  <c r="V280" i="2" s="1"/>
  <c r="W280" i="2"/>
  <c r="U280" i="2"/>
  <c r="U279" i="2" s="1"/>
  <c r="T280" i="2"/>
  <c r="S280" i="2"/>
  <c r="R280" i="2"/>
  <c r="Q280" i="2"/>
  <c r="P280" i="2"/>
  <c r="P279" i="2" s="1"/>
  <c r="O279" i="2" s="1"/>
  <c r="O280" i="2"/>
  <c r="N280" i="2"/>
  <c r="M280" i="2"/>
  <c r="M279" i="2" s="1"/>
  <c r="L279" i="2" s="1"/>
  <c r="J280" i="2"/>
  <c r="I280" i="2"/>
  <c r="I279" i="2" s="1"/>
  <c r="G280" i="2"/>
  <c r="G279" i="2" s="1"/>
  <c r="F280" i="2"/>
  <c r="DD279" i="2"/>
  <c r="CW279" i="2"/>
  <c r="CT279" i="2"/>
  <c r="BY279" i="2"/>
  <c r="BT279" i="2"/>
  <c r="BS279" i="2" s="1"/>
  <c r="BN279" i="2"/>
  <c r="BM279" i="2"/>
  <c r="BK279" i="2"/>
  <c r="AV279" i="2"/>
  <c r="AU279" i="2" s="1"/>
  <c r="AR279" i="2"/>
  <c r="AQ279" i="2" s="1"/>
  <c r="AO279" i="2"/>
  <c r="X279" i="2"/>
  <c r="T279" i="2"/>
  <c r="Q279" i="2"/>
  <c r="DQ277" i="2"/>
  <c r="DK277" i="2"/>
  <c r="DJ277" i="2"/>
  <c r="DI277" i="2"/>
  <c r="DH277" i="2"/>
  <c r="DF277" i="2" s="1"/>
  <c r="DE277" i="2" s="1"/>
  <c r="DG277" i="2"/>
  <c r="DB277" i="2"/>
  <c r="CY277" i="2"/>
  <c r="CX277" i="2" s="1"/>
  <c r="CU277" i="2"/>
  <c r="CR277" i="2"/>
  <c r="CQ277" i="2"/>
  <c r="CN277" i="2"/>
  <c r="CK277" i="2"/>
  <c r="CJ277" i="2" s="1"/>
  <c r="CI277" i="2"/>
  <c r="CH277" i="2"/>
  <c r="CG277" i="2"/>
  <c r="CF277" i="2"/>
  <c r="CE277" i="2"/>
  <c r="CD277" i="2" s="1"/>
  <c r="CC277" i="2" s="1"/>
  <c r="BZ277" i="2"/>
  <c r="BW277" i="2"/>
  <c r="BV277" i="2" s="1"/>
  <c r="BS277" i="2"/>
  <c r="BP277" i="2"/>
  <c r="BO277" i="2" s="1"/>
  <c r="BL277" i="2"/>
  <c r="BI277" i="2"/>
  <c r="BH277" i="2" s="1"/>
  <c r="BG277" i="2"/>
  <c r="BF277" i="2"/>
  <c r="BE277" i="2" s="1"/>
  <c r="BD277" i="2"/>
  <c r="BC277" i="2"/>
  <c r="DN277" i="2" s="1"/>
  <c r="AX277" i="2"/>
  <c r="AT277" i="2" s="1"/>
  <c r="AU277" i="2"/>
  <c r="AQ277" i="2"/>
  <c r="AM277" i="2" s="1"/>
  <c r="AN277" i="2"/>
  <c r="AJ277" i="2"/>
  <c r="AF277" i="2" s="1"/>
  <c r="AG277" i="2"/>
  <c r="AE277" i="2"/>
  <c r="DR277" i="2" s="1"/>
  <c r="AD277" i="2"/>
  <c r="AC277" i="2"/>
  <c r="AB277" i="2"/>
  <c r="AA277" i="2"/>
  <c r="V277" i="2"/>
  <c r="S277" i="2"/>
  <c r="R277" i="2" s="1"/>
  <c r="O277" i="2"/>
  <c r="L277" i="2"/>
  <c r="K277" i="2"/>
  <c r="H277" i="2"/>
  <c r="E277" i="2"/>
  <c r="D277" i="2"/>
  <c r="DK276" i="2"/>
  <c r="DJ276" i="2"/>
  <c r="DI276" i="2" s="1"/>
  <c r="DH276" i="2"/>
  <c r="DG276" i="2"/>
  <c r="DF276" i="2" s="1"/>
  <c r="DE276" i="2" s="1"/>
  <c r="DB276" i="2"/>
  <c r="CX276" i="2" s="1"/>
  <c r="CY276" i="2"/>
  <c r="CU276" i="2"/>
  <c r="CQ276" i="2" s="1"/>
  <c r="CR276" i="2"/>
  <c r="CN276" i="2"/>
  <c r="CK276" i="2"/>
  <c r="CJ276" i="2"/>
  <c r="CI276" i="2"/>
  <c r="CG276" i="2" s="1"/>
  <c r="CH276" i="2"/>
  <c r="CF276" i="2"/>
  <c r="CD276" i="2" s="1"/>
  <c r="CE276" i="2"/>
  <c r="BZ276" i="2"/>
  <c r="BW276" i="2"/>
  <c r="BV276" i="2"/>
  <c r="BS276" i="2"/>
  <c r="BP276" i="2"/>
  <c r="BO276" i="2"/>
  <c r="BL276" i="2"/>
  <c r="BI276" i="2"/>
  <c r="BH276" i="2"/>
  <c r="BG276" i="2"/>
  <c r="BF276" i="2"/>
  <c r="BE276" i="2" s="1"/>
  <c r="BD276" i="2"/>
  <c r="BC276" i="2"/>
  <c r="BB276" i="2"/>
  <c r="AX276" i="2"/>
  <c r="AU276" i="2"/>
  <c r="AQ276" i="2"/>
  <c r="AN276" i="2"/>
  <c r="AM276" i="2" s="1"/>
  <c r="AJ276" i="2"/>
  <c r="AG276" i="2"/>
  <c r="AF276" i="2" s="1"/>
  <c r="AE276" i="2"/>
  <c r="DR276" i="2" s="1"/>
  <c r="AD276" i="2"/>
  <c r="DQ276" i="2" s="1"/>
  <c r="AB276" i="2"/>
  <c r="AA276" i="2"/>
  <c r="V276" i="2"/>
  <c r="R276" i="2" s="1"/>
  <c r="S276" i="2"/>
  <c r="O276" i="2"/>
  <c r="K276" i="2" s="1"/>
  <c r="L276" i="2"/>
  <c r="H276" i="2"/>
  <c r="E276" i="2"/>
  <c r="D276" i="2"/>
  <c r="DO275" i="2"/>
  <c r="DK275" i="2"/>
  <c r="DJ275" i="2"/>
  <c r="DI275" i="2"/>
  <c r="DH275" i="2"/>
  <c r="DG275" i="2"/>
  <c r="DG273" i="2" s="1"/>
  <c r="DF275" i="2"/>
  <c r="DE275" i="2" s="1"/>
  <c r="DB275" i="2"/>
  <c r="CY275" i="2"/>
  <c r="CX275" i="2" s="1"/>
  <c r="CU275" i="2"/>
  <c r="CR275" i="2"/>
  <c r="CQ275" i="2" s="1"/>
  <c r="CN275" i="2"/>
  <c r="CK275" i="2"/>
  <c r="CJ275" i="2" s="1"/>
  <c r="CI275" i="2"/>
  <c r="CI273" i="2" s="1"/>
  <c r="CH275" i="2"/>
  <c r="CF275" i="2"/>
  <c r="CE275" i="2"/>
  <c r="CD275" i="2" s="1"/>
  <c r="BZ275" i="2"/>
  <c r="BV275" i="2" s="1"/>
  <c r="BW275" i="2"/>
  <c r="BS275" i="2"/>
  <c r="BP275" i="2"/>
  <c r="BO275" i="2"/>
  <c r="BL275" i="2"/>
  <c r="BH275" i="2" s="1"/>
  <c r="BI275" i="2"/>
  <c r="BG275" i="2"/>
  <c r="BE275" i="2" s="1"/>
  <c r="BF275" i="2"/>
  <c r="BD275" i="2"/>
  <c r="BB275" i="2" s="1"/>
  <c r="BC275" i="2"/>
  <c r="AX275" i="2"/>
  <c r="AU275" i="2"/>
  <c r="AT275" i="2"/>
  <c r="AQ275" i="2"/>
  <c r="AN275" i="2"/>
  <c r="AM275" i="2"/>
  <c r="AJ275" i="2"/>
  <c r="AG275" i="2"/>
  <c r="AF275" i="2" s="1"/>
  <c r="AE275" i="2"/>
  <c r="AD275" i="2"/>
  <c r="DQ275" i="2" s="1"/>
  <c r="AC275" i="2"/>
  <c r="AB275" i="2"/>
  <c r="AA275" i="2"/>
  <c r="Z275" i="2" s="1"/>
  <c r="Y275" i="2" s="1"/>
  <c r="V275" i="2"/>
  <c r="S275" i="2"/>
  <c r="R275" i="2" s="1"/>
  <c r="O275" i="2"/>
  <c r="L275" i="2"/>
  <c r="K275" i="2" s="1"/>
  <c r="H275" i="2"/>
  <c r="E275" i="2"/>
  <c r="D275" i="2" s="1"/>
  <c r="DR274" i="2"/>
  <c r="DN274" i="2"/>
  <c r="DK274" i="2"/>
  <c r="DI274" i="2" s="1"/>
  <c r="DJ274" i="2"/>
  <c r="DH274" i="2"/>
  <c r="DH273" i="2" s="1"/>
  <c r="DG274" i="2"/>
  <c r="DF274" i="2"/>
  <c r="DE274" i="2" s="1"/>
  <c r="DB274" i="2"/>
  <c r="CY274" i="2"/>
  <c r="CX274" i="2"/>
  <c r="CU274" i="2"/>
  <c r="CR274" i="2"/>
  <c r="CQ274" i="2" s="1"/>
  <c r="CN274" i="2"/>
  <c r="CK274" i="2"/>
  <c r="CJ274" i="2"/>
  <c r="CI274" i="2"/>
  <c r="CH274" i="2"/>
  <c r="CG274" i="2" s="1"/>
  <c r="CF274" i="2"/>
  <c r="CE274" i="2"/>
  <c r="CE273" i="2" s="1"/>
  <c r="CD273" i="2" s="1"/>
  <c r="CD274" i="2"/>
  <c r="BZ274" i="2"/>
  <c r="BW274" i="2"/>
  <c r="BV274" i="2" s="1"/>
  <c r="BS274" i="2"/>
  <c r="BP274" i="2"/>
  <c r="BO274" i="2" s="1"/>
  <c r="BL274" i="2"/>
  <c r="BI274" i="2"/>
  <c r="BH274" i="2" s="1"/>
  <c r="BG274" i="2"/>
  <c r="BG273" i="2" s="1"/>
  <c r="BE273" i="2" s="1"/>
  <c r="BF274" i="2"/>
  <c r="BE274" i="2" s="1"/>
  <c r="BD274" i="2"/>
  <c r="BD273" i="2" s="1"/>
  <c r="BC274" i="2"/>
  <c r="BB274" i="2" s="1"/>
  <c r="AX274" i="2"/>
  <c r="AU274" i="2"/>
  <c r="AT274" i="2"/>
  <c r="AQ274" i="2"/>
  <c r="AM274" i="2" s="1"/>
  <c r="AN274" i="2"/>
  <c r="AJ274" i="2"/>
  <c r="AF274" i="2" s="1"/>
  <c r="AG274" i="2"/>
  <c r="AE274" i="2"/>
  <c r="AD274" i="2"/>
  <c r="AC274" i="2" s="1"/>
  <c r="AB274" i="2"/>
  <c r="DO274" i="2" s="1"/>
  <c r="DO273" i="2" s="1"/>
  <c r="AA274" i="2"/>
  <c r="Z274" i="2"/>
  <c r="Y274" i="2"/>
  <c r="V274" i="2"/>
  <c r="S274" i="2"/>
  <c r="R274" i="2"/>
  <c r="O274" i="2"/>
  <c r="L274" i="2"/>
  <c r="K274" i="2" s="1"/>
  <c r="H274" i="2"/>
  <c r="E274" i="2"/>
  <c r="D274" i="2"/>
  <c r="DK273" i="2"/>
  <c r="DJ273" i="2"/>
  <c r="DI273" i="2" s="1"/>
  <c r="DD273" i="2"/>
  <c r="DB273" i="2" s="1"/>
  <c r="DC273" i="2"/>
  <c r="DA273" i="2"/>
  <c r="CY273" i="2" s="1"/>
  <c r="CX273" i="2" s="1"/>
  <c r="CZ273" i="2"/>
  <c r="CW273" i="2"/>
  <c r="CV273" i="2"/>
  <c r="CU273" i="2"/>
  <c r="CT273" i="2"/>
  <c r="CS273" i="2"/>
  <c r="CR273" i="2" s="1"/>
  <c r="CQ273" i="2" s="1"/>
  <c r="CP273" i="2"/>
  <c r="CO273" i="2"/>
  <c r="CN273" i="2" s="1"/>
  <c r="CM273" i="2"/>
  <c r="CL273" i="2"/>
  <c r="CK273" i="2" s="1"/>
  <c r="CF273" i="2"/>
  <c r="CB273" i="2"/>
  <c r="CA273" i="2"/>
  <c r="BZ273" i="2" s="1"/>
  <c r="BY273" i="2"/>
  <c r="BX273" i="2"/>
  <c r="BW273" i="2"/>
  <c r="BV273" i="2" s="1"/>
  <c r="BU273" i="2"/>
  <c r="BT273" i="2"/>
  <c r="BS273" i="2" s="1"/>
  <c r="BR273" i="2"/>
  <c r="BQ273" i="2"/>
  <c r="BP273" i="2" s="1"/>
  <c r="BN273" i="2"/>
  <c r="BL273" i="2" s="1"/>
  <c r="BM273" i="2"/>
  <c r="BK273" i="2"/>
  <c r="BJ273" i="2"/>
  <c r="BI273" i="2"/>
  <c r="BH273" i="2" s="1"/>
  <c r="BF273" i="2"/>
  <c r="BC273" i="2"/>
  <c r="BB273" i="2" s="1"/>
  <c r="BA273" i="2" s="1"/>
  <c r="AZ273" i="2"/>
  <c r="AY273" i="2"/>
  <c r="AX273" i="2" s="1"/>
  <c r="AW273" i="2"/>
  <c r="AV273" i="2"/>
  <c r="AS273" i="2"/>
  <c r="AQ273" i="2" s="1"/>
  <c r="AR273" i="2"/>
  <c r="AP273" i="2"/>
  <c r="AN273" i="2" s="1"/>
  <c r="AO273" i="2"/>
  <c r="AL273" i="2"/>
  <c r="AK273" i="2"/>
  <c r="AJ273" i="2"/>
  <c r="AI273" i="2"/>
  <c r="AH273" i="2"/>
  <c r="AG273" i="2"/>
  <c r="AE273" i="2"/>
  <c r="AD273" i="2"/>
  <c r="AC273" i="2" s="1"/>
  <c r="X273" i="2"/>
  <c r="V273" i="2" s="1"/>
  <c r="W273" i="2"/>
  <c r="U273" i="2"/>
  <c r="S273" i="2" s="1"/>
  <c r="T273" i="2"/>
  <c r="Q273" i="2"/>
  <c r="P273" i="2"/>
  <c r="O273" i="2"/>
  <c r="N273" i="2"/>
  <c r="M273" i="2"/>
  <c r="L273" i="2"/>
  <c r="K273" i="2" s="1"/>
  <c r="J273" i="2"/>
  <c r="I273" i="2"/>
  <c r="H273" i="2" s="1"/>
  <c r="G273" i="2"/>
  <c r="F273" i="2"/>
  <c r="E273" i="2" s="1"/>
  <c r="DK272" i="2"/>
  <c r="DJ272" i="2"/>
  <c r="DI272" i="2" s="1"/>
  <c r="DH272" i="2"/>
  <c r="DG272" i="2"/>
  <c r="DF272" i="2"/>
  <c r="DB272" i="2"/>
  <c r="CY272" i="2"/>
  <c r="CU272" i="2"/>
  <c r="CR272" i="2"/>
  <c r="CQ272" i="2" s="1"/>
  <c r="CN272" i="2"/>
  <c r="CK272" i="2"/>
  <c r="CJ272" i="2" s="1"/>
  <c r="CI272" i="2"/>
  <c r="CH272" i="2"/>
  <c r="CH270" i="2" s="1"/>
  <c r="CG270" i="2" s="1"/>
  <c r="CF272" i="2"/>
  <c r="CE272" i="2"/>
  <c r="CD272" i="2" s="1"/>
  <c r="BZ272" i="2"/>
  <c r="BV272" i="2" s="1"/>
  <c r="BW272" i="2"/>
  <c r="BS272" i="2"/>
  <c r="BP272" i="2"/>
  <c r="BO272" i="2"/>
  <c r="BL272" i="2"/>
  <c r="BI272" i="2"/>
  <c r="BH272" i="2"/>
  <c r="BG272" i="2"/>
  <c r="BF272" i="2"/>
  <c r="BD272" i="2"/>
  <c r="BB272" i="2" s="1"/>
  <c r="BC272" i="2"/>
  <c r="AX272" i="2"/>
  <c r="AU272" i="2"/>
  <c r="AT272" i="2"/>
  <c r="AQ272" i="2"/>
  <c r="AN272" i="2"/>
  <c r="AM272" i="2" s="1"/>
  <c r="AJ272" i="2"/>
  <c r="AG272" i="2"/>
  <c r="AF272" i="2"/>
  <c r="AE272" i="2"/>
  <c r="AD272" i="2"/>
  <c r="AC272" i="2" s="1"/>
  <c r="AB272" i="2"/>
  <c r="AA272" i="2"/>
  <c r="Z272" i="2"/>
  <c r="V272" i="2"/>
  <c r="S272" i="2"/>
  <c r="O272" i="2"/>
  <c r="L272" i="2"/>
  <c r="K272" i="2" s="1"/>
  <c r="H272" i="2"/>
  <c r="E272" i="2"/>
  <c r="D272" i="2" s="1"/>
  <c r="DO271" i="2"/>
  <c r="DK271" i="2"/>
  <c r="DK270" i="2" s="1"/>
  <c r="DJ271" i="2"/>
  <c r="DH271" i="2"/>
  <c r="DG271" i="2"/>
  <c r="DF271" i="2"/>
  <c r="DB271" i="2"/>
  <c r="CY271" i="2"/>
  <c r="CX271" i="2" s="1"/>
  <c r="CU271" i="2"/>
  <c r="CR271" i="2"/>
  <c r="CQ271" i="2"/>
  <c r="CN271" i="2"/>
  <c r="CK271" i="2"/>
  <c r="CJ271" i="2" s="1"/>
  <c r="CI271" i="2"/>
  <c r="CH271" i="2"/>
  <c r="CG271" i="2"/>
  <c r="CF271" i="2"/>
  <c r="CE271" i="2"/>
  <c r="DN271" i="2" s="1"/>
  <c r="CD271" i="2"/>
  <c r="CC271" i="2" s="1"/>
  <c r="BZ271" i="2"/>
  <c r="BW271" i="2"/>
  <c r="BV271" i="2" s="1"/>
  <c r="BS271" i="2"/>
  <c r="BO271" i="2" s="1"/>
  <c r="BP271" i="2"/>
  <c r="BL271" i="2"/>
  <c r="BI271" i="2"/>
  <c r="BH271" i="2" s="1"/>
  <c r="BG271" i="2"/>
  <c r="BG270" i="2" s="1"/>
  <c r="BE270" i="2" s="1"/>
  <c r="BF271" i="2"/>
  <c r="BD271" i="2"/>
  <c r="BD270" i="2" s="1"/>
  <c r="BC271" i="2"/>
  <c r="BC270" i="2" s="1"/>
  <c r="BB270" i="2" s="1"/>
  <c r="BA270" i="2" s="1"/>
  <c r="AX271" i="2"/>
  <c r="AU271" i="2"/>
  <c r="AT271" i="2"/>
  <c r="AQ271" i="2"/>
  <c r="AN271" i="2"/>
  <c r="AM271" i="2"/>
  <c r="AJ271" i="2"/>
  <c r="AF271" i="2" s="1"/>
  <c r="AG271" i="2"/>
  <c r="AE271" i="2"/>
  <c r="AE270" i="2" s="1"/>
  <c r="AD271" i="2"/>
  <c r="AB271" i="2"/>
  <c r="AA271" i="2"/>
  <c r="Z271" i="2"/>
  <c r="V271" i="2"/>
  <c r="S271" i="2"/>
  <c r="R271" i="2" s="1"/>
  <c r="O271" i="2"/>
  <c r="L271" i="2"/>
  <c r="K271" i="2"/>
  <c r="H271" i="2"/>
  <c r="E271" i="2"/>
  <c r="D271" i="2" s="1"/>
  <c r="DJ270" i="2"/>
  <c r="DH270" i="2"/>
  <c r="DF270" i="2" s="1"/>
  <c r="DG270" i="2"/>
  <c r="DD270" i="2"/>
  <c r="DC270" i="2"/>
  <c r="DB270" i="2"/>
  <c r="DA270" i="2"/>
  <c r="CY270" i="2" s="1"/>
  <c r="CX270" i="2" s="1"/>
  <c r="CZ270" i="2"/>
  <c r="CW270" i="2"/>
  <c r="CV270" i="2"/>
  <c r="CU270" i="2" s="1"/>
  <c r="CT270" i="2"/>
  <c r="CS270" i="2"/>
  <c r="CR270" i="2"/>
  <c r="CP270" i="2"/>
  <c r="CO270" i="2"/>
  <c r="CN270" i="2" s="1"/>
  <c r="CM270" i="2"/>
  <c r="CL270" i="2"/>
  <c r="CK270" i="2" s="1"/>
  <c r="CI270" i="2"/>
  <c r="CB270" i="2"/>
  <c r="CA270" i="2"/>
  <c r="BZ270" i="2"/>
  <c r="BY270" i="2"/>
  <c r="BX270" i="2"/>
  <c r="BW270" i="2" s="1"/>
  <c r="BV270" i="2" s="1"/>
  <c r="BU270" i="2"/>
  <c r="BT270" i="2"/>
  <c r="BS270" i="2" s="1"/>
  <c r="BR270" i="2"/>
  <c r="BQ270" i="2"/>
  <c r="BN270" i="2"/>
  <c r="BL270" i="2" s="1"/>
  <c r="BH270" i="2" s="1"/>
  <c r="BM270" i="2"/>
  <c r="BK270" i="2"/>
  <c r="BJ270" i="2"/>
  <c r="BI270" i="2"/>
  <c r="BF270" i="2"/>
  <c r="AZ270" i="2"/>
  <c r="AX270" i="2" s="1"/>
  <c r="AY270" i="2"/>
  <c r="AW270" i="2"/>
  <c r="AV270" i="2"/>
  <c r="AU270" i="2" s="1"/>
  <c r="AT270" i="2"/>
  <c r="AS270" i="2"/>
  <c r="AQ270" i="2" s="1"/>
  <c r="AR270" i="2"/>
  <c r="AP270" i="2"/>
  <c r="AN270" i="2" s="1"/>
  <c r="AM270" i="2" s="1"/>
  <c r="AO270" i="2"/>
  <c r="AL270" i="2"/>
  <c r="AK270" i="2"/>
  <c r="AJ270" i="2"/>
  <c r="AI270" i="2"/>
  <c r="AH270" i="2"/>
  <c r="AG270" i="2" s="1"/>
  <c r="AF270" i="2" s="1"/>
  <c r="AD270" i="2"/>
  <c r="AB270" i="2"/>
  <c r="Z270" i="2" s="1"/>
  <c r="AA270" i="2"/>
  <c r="X270" i="2"/>
  <c r="V270" i="2" s="1"/>
  <c r="W270" i="2"/>
  <c r="U270" i="2"/>
  <c r="S270" i="2" s="1"/>
  <c r="R270" i="2" s="1"/>
  <c r="T270" i="2"/>
  <c r="Q270" i="2"/>
  <c r="P270" i="2"/>
  <c r="O270" i="2" s="1"/>
  <c r="N270" i="2"/>
  <c r="M270" i="2"/>
  <c r="L270" i="2"/>
  <c r="K270" i="2" s="1"/>
  <c r="J270" i="2"/>
  <c r="I270" i="2"/>
  <c r="H270" i="2" s="1"/>
  <c r="G270" i="2"/>
  <c r="F270" i="2"/>
  <c r="E270" i="2" s="1"/>
  <c r="DO269" i="2"/>
  <c r="DK269" i="2"/>
  <c r="DJ269" i="2"/>
  <c r="DI269" i="2"/>
  <c r="DH269" i="2"/>
  <c r="DG269" i="2"/>
  <c r="DF269" i="2" s="1"/>
  <c r="DE269" i="2" s="1"/>
  <c r="DB269" i="2"/>
  <c r="CY269" i="2"/>
  <c r="CX269" i="2" s="1"/>
  <c r="CU269" i="2"/>
  <c r="CR269" i="2"/>
  <c r="CN269" i="2"/>
  <c r="CK269" i="2"/>
  <c r="CJ269" i="2" s="1"/>
  <c r="CI269" i="2"/>
  <c r="CH269" i="2"/>
  <c r="CG269" i="2" s="1"/>
  <c r="CF269" i="2"/>
  <c r="CE269" i="2"/>
  <c r="BZ269" i="2"/>
  <c r="BV269" i="2" s="1"/>
  <c r="BW269" i="2"/>
  <c r="BS269" i="2"/>
  <c r="BO269" i="2" s="1"/>
  <c r="BP269" i="2"/>
  <c r="BL269" i="2"/>
  <c r="BH269" i="2" s="1"/>
  <c r="BI269" i="2"/>
  <c r="BG269" i="2"/>
  <c r="BG267" i="2" s="1"/>
  <c r="BF269" i="2"/>
  <c r="BD269" i="2"/>
  <c r="BB269" i="2" s="1"/>
  <c r="BC269" i="2"/>
  <c r="AX269" i="2"/>
  <c r="AU269" i="2"/>
  <c r="AT269" i="2" s="1"/>
  <c r="AQ269" i="2"/>
  <c r="AN269" i="2"/>
  <c r="AM269" i="2"/>
  <c r="AJ269" i="2"/>
  <c r="AG269" i="2"/>
  <c r="AF269" i="2"/>
  <c r="AE269" i="2"/>
  <c r="AD269" i="2"/>
  <c r="DQ269" i="2" s="1"/>
  <c r="AC269" i="2"/>
  <c r="AB269" i="2"/>
  <c r="AA269" i="2"/>
  <c r="V269" i="2"/>
  <c r="S269" i="2"/>
  <c r="R269" i="2" s="1"/>
  <c r="O269" i="2"/>
  <c r="L269" i="2"/>
  <c r="K269" i="2" s="1"/>
  <c r="H269" i="2"/>
  <c r="E269" i="2"/>
  <c r="DN268" i="2"/>
  <c r="DK268" i="2"/>
  <c r="DI268" i="2" s="1"/>
  <c r="DJ268" i="2"/>
  <c r="DH268" i="2"/>
  <c r="DG268" i="2"/>
  <c r="DB268" i="2"/>
  <c r="CY268" i="2"/>
  <c r="CX268" i="2"/>
  <c r="CU268" i="2"/>
  <c r="CR268" i="2"/>
  <c r="CQ268" i="2" s="1"/>
  <c r="CN268" i="2"/>
  <c r="CK268" i="2"/>
  <c r="CJ268" i="2" s="1"/>
  <c r="CI268" i="2"/>
  <c r="CH268" i="2"/>
  <c r="CF268" i="2"/>
  <c r="CE268" i="2"/>
  <c r="CD268" i="2"/>
  <c r="BZ268" i="2"/>
  <c r="BW268" i="2"/>
  <c r="BV268" i="2" s="1"/>
  <c r="BS268" i="2"/>
  <c r="BP268" i="2"/>
  <c r="BL268" i="2"/>
  <c r="BI268" i="2"/>
  <c r="BH268" i="2" s="1"/>
  <c r="BG268" i="2"/>
  <c r="BF268" i="2"/>
  <c r="BD268" i="2"/>
  <c r="BD267" i="2" s="1"/>
  <c r="BB267" i="2" s="1"/>
  <c r="BC268" i="2"/>
  <c r="AX268" i="2"/>
  <c r="AT268" i="2" s="1"/>
  <c r="AU268" i="2"/>
  <c r="AQ268" i="2"/>
  <c r="AN268" i="2"/>
  <c r="AM268" i="2"/>
  <c r="AJ268" i="2"/>
  <c r="AG268" i="2"/>
  <c r="AF268" i="2"/>
  <c r="AE268" i="2"/>
  <c r="AD268" i="2"/>
  <c r="AB268" i="2"/>
  <c r="Z268" i="2" s="1"/>
  <c r="AA268" i="2"/>
  <c r="V268" i="2"/>
  <c r="S268" i="2"/>
  <c r="R268" i="2"/>
  <c r="O268" i="2"/>
  <c r="L268" i="2"/>
  <c r="K268" i="2"/>
  <c r="H268" i="2"/>
  <c r="E268" i="2"/>
  <c r="D268" i="2"/>
  <c r="DK267" i="2"/>
  <c r="DJ267" i="2"/>
  <c r="DG267" i="2"/>
  <c r="DD267" i="2"/>
  <c r="DC267" i="2"/>
  <c r="DB267" i="2"/>
  <c r="DA267" i="2"/>
  <c r="CZ267" i="2"/>
  <c r="CY267" i="2"/>
  <c r="CX267" i="2" s="1"/>
  <c r="CW267" i="2"/>
  <c r="CV267" i="2"/>
  <c r="CU267" i="2" s="1"/>
  <c r="CT267" i="2"/>
  <c r="CS267" i="2"/>
  <c r="CR267" i="2" s="1"/>
  <c r="CP267" i="2"/>
  <c r="CO267" i="2"/>
  <c r="CN267" i="2" s="1"/>
  <c r="CM267" i="2"/>
  <c r="CL267" i="2"/>
  <c r="CI267" i="2"/>
  <c r="CF267" i="2"/>
  <c r="CB267" i="2"/>
  <c r="CA267" i="2"/>
  <c r="BZ267" i="2"/>
  <c r="BY267" i="2"/>
  <c r="BX267" i="2"/>
  <c r="BW267" i="2"/>
  <c r="BV267" i="2" s="1"/>
  <c r="BU267" i="2"/>
  <c r="BT267" i="2"/>
  <c r="BS267" i="2" s="1"/>
  <c r="BR267" i="2"/>
  <c r="BQ267" i="2"/>
  <c r="BP267" i="2" s="1"/>
  <c r="BO267" i="2"/>
  <c r="BN267" i="2"/>
  <c r="BL267" i="2" s="1"/>
  <c r="BM267" i="2"/>
  <c r="BK267" i="2"/>
  <c r="BJ267" i="2"/>
  <c r="BI267" i="2"/>
  <c r="BC267" i="2"/>
  <c r="AZ267" i="2"/>
  <c r="AY267" i="2"/>
  <c r="AW267" i="2"/>
  <c r="AV267" i="2"/>
  <c r="AS267" i="2"/>
  <c r="AR267" i="2"/>
  <c r="AQ267" i="2"/>
  <c r="AP267" i="2"/>
  <c r="AO267" i="2"/>
  <c r="AN267" i="2"/>
  <c r="AM267" i="2" s="1"/>
  <c r="AL267" i="2"/>
  <c r="AK267" i="2"/>
  <c r="AJ267" i="2" s="1"/>
  <c r="AI267" i="2"/>
  <c r="AH267" i="2"/>
  <c r="AG267" i="2"/>
  <c r="AD267" i="2"/>
  <c r="AB267" i="2"/>
  <c r="AA267" i="2"/>
  <c r="X267" i="2"/>
  <c r="W267" i="2"/>
  <c r="V267" i="2"/>
  <c r="U267" i="2"/>
  <c r="S267" i="2" s="1"/>
  <c r="R267" i="2" s="1"/>
  <c r="T267" i="2"/>
  <c r="Q267" i="2"/>
  <c r="P267" i="2"/>
  <c r="O267" i="2"/>
  <c r="N267" i="2"/>
  <c r="M267" i="2"/>
  <c r="L267" i="2" s="1"/>
  <c r="K267" i="2" s="1"/>
  <c r="J267" i="2"/>
  <c r="I267" i="2"/>
  <c r="H267" i="2" s="1"/>
  <c r="G267" i="2"/>
  <c r="F267" i="2"/>
  <c r="E267" i="2" s="1"/>
  <c r="D267" i="2" s="1"/>
  <c r="DR266" i="2"/>
  <c r="DK266" i="2"/>
  <c r="DJ266" i="2"/>
  <c r="DI266" i="2" s="1"/>
  <c r="DH266" i="2"/>
  <c r="DG266" i="2"/>
  <c r="DF266" i="2" s="1"/>
  <c r="DB266" i="2"/>
  <c r="CY266" i="2"/>
  <c r="CX266" i="2" s="1"/>
  <c r="CU266" i="2"/>
  <c r="CR266" i="2"/>
  <c r="CQ266" i="2" s="1"/>
  <c r="CN266" i="2"/>
  <c r="CK266" i="2"/>
  <c r="CI266" i="2"/>
  <c r="CH266" i="2"/>
  <c r="CG266" i="2" s="1"/>
  <c r="CF266" i="2"/>
  <c r="CE266" i="2"/>
  <c r="CD266" i="2" s="1"/>
  <c r="CC266" i="2" s="1"/>
  <c r="BZ266" i="2"/>
  <c r="BV266" i="2" s="1"/>
  <c r="BW266" i="2"/>
  <c r="BS266" i="2"/>
  <c r="BO266" i="2" s="1"/>
  <c r="BP266" i="2"/>
  <c r="BL266" i="2"/>
  <c r="BH266" i="2" s="1"/>
  <c r="BI266" i="2"/>
  <c r="BG266" i="2"/>
  <c r="BF266" i="2"/>
  <c r="BE266" i="2" s="1"/>
  <c r="BD266" i="2"/>
  <c r="BC266" i="2"/>
  <c r="AX266" i="2"/>
  <c r="AU266" i="2"/>
  <c r="AT266" i="2"/>
  <c r="AQ266" i="2"/>
  <c r="AN266" i="2"/>
  <c r="AM266" i="2" s="1"/>
  <c r="AJ266" i="2"/>
  <c r="AG266" i="2"/>
  <c r="AF266" i="2"/>
  <c r="AE266" i="2"/>
  <c r="AD266" i="2"/>
  <c r="AB266" i="2"/>
  <c r="AA266" i="2"/>
  <c r="Z266" i="2" s="1"/>
  <c r="V266" i="2"/>
  <c r="S266" i="2"/>
  <c r="O266" i="2"/>
  <c r="L266" i="2"/>
  <c r="K266" i="2" s="1"/>
  <c r="H266" i="2"/>
  <c r="E266" i="2"/>
  <c r="DR265" i="2"/>
  <c r="DQ265" i="2"/>
  <c r="DP265" i="2" s="1"/>
  <c r="DK265" i="2"/>
  <c r="DK263" i="2" s="1"/>
  <c r="DJ265" i="2"/>
  <c r="DH265" i="2"/>
  <c r="DF265" i="2" s="1"/>
  <c r="DG265" i="2"/>
  <c r="DB265" i="2"/>
  <c r="CY265" i="2"/>
  <c r="CX265" i="2" s="1"/>
  <c r="CU265" i="2"/>
  <c r="CR265" i="2"/>
  <c r="CQ265" i="2"/>
  <c r="CN265" i="2"/>
  <c r="CK265" i="2"/>
  <c r="CJ265" i="2" s="1"/>
  <c r="CI265" i="2"/>
  <c r="CH265" i="2"/>
  <c r="CG265" i="2" s="1"/>
  <c r="CF265" i="2"/>
  <c r="CE265" i="2"/>
  <c r="CD265" i="2" s="1"/>
  <c r="BZ265" i="2"/>
  <c r="BW265" i="2"/>
  <c r="BV265" i="2" s="1"/>
  <c r="BS265" i="2"/>
  <c r="BP265" i="2"/>
  <c r="BL265" i="2"/>
  <c r="BI265" i="2"/>
  <c r="BH265" i="2" s="1"/>
  <c r="BG265" i="2"/>
  <c r="BF265" i="2"/>
  <c r="BE265" i="2" s="1"/>
  <c r="BD265" i="2"/>
  <c r="BC265" i="2"/>
  <c r="AX265" i="2"/>
  <c r="AU265" i="2"/>
  <c r="AT265" i="2"/>
  <c r="AQ265" i="2"/>
  <c r="AM265" i="2" s="1"/>
  <c r="AN265" i="2"/>
  <c r="AJ265" i="2"/>
  <c r="AG265" i="2"/>
  <c r="AF265" i="2" s="1"/>
  <c r="AE265" i="2"/>
  <c r="AE263" i="2" s="1"/>
  <c r="AD265" i="2"/>
  <c r="AB265" i="2"/>
  <c r="DO265" i="2" s="1"/>
  <c r="AA265" i="2"/>
  <c r="DN265" i="2" s="1"/>
  <c r="V265" i="2"/>
  <c r="S265" i="2"/>
  <c r="R265" i="2" s="1"/>
  <c r="O265" i="2"/>
  <c r="L265" i="2"/>
  <c r="K265" i="2"/>
  <c r="H265" i="2"/>
  <c r="E265" i="2"/>
  <c r="D265" i="2" s="1"/>
  <c r="DK264" i="2"/>
  <c r="DJ264" i="2"/>
  <c r="DH264" i="2"/>
  <c r="DG264" i="2"/>
  <c r="DF264" i="2" s="1"/>
  <c r="DB264" i="2"/>
  <c r="CY264" i="2"/>
  <c r="CX264" i="2"/>
  <c r="CU264" i="2"/>
  <c r="CQ264" i="2" s="1"/>
  <c r="CR264" i="2"/>
  <c r="CN264" i="2"/>
  <c r="CK264" i="2"/>
  <c r="CJ264" i="2"/>
  <c r="CI264" i="2"/>
  <c r="CH264" i="2"/>
  <c r="CF264" i="2"/>
  <c r="CF263" i="2" s="1"/>
  <c r="CE264" i="2"/>
  <c r="BZ264" i="2"/>
  <c r="BW264" i="2"/>
  <c r="BV264" i="2"/>
  <c r="BS264" i="2"/>
  <c r="BP264" i="2"/>
  <c r="BO264" i="2"/>
  <c r="BL264" i="2"/>
  <c r="BI264" i="2"/>
  <c r="BH264" i="2"/>
  <c r="BG264" i="2"/>
  <c r="BF264" i="2"/>
  <c r="BD264" i="2"/>
  <c r="BC264" i="2"/>
  <c r="BB264" i="2"/>
  <c r="AX264" i="2"/>
  <c r="AU264" i="2"/>
  <c r="AT264" i="2" s="1"/>
  <c r="AQ264" i="2"/>
  <c r="AN264" i="2"/>
  <c r="AM264" i="2" s="1"/>
  <c r="AJ264" i="2"/>
  <c r="AG264" i="2"/>
  <c r="AE264" i="2"/>
  <c r="AD264" i="2"/>
  <c r="DQ264" i="2" s="1"/>
  <c r="AB264" i="2"/>
  <c r="AA264" i="2"/>
  <c r="Z264" i="2" s="1"/>
  <c r="V264" i="2"/>
  <c r="S264" i="2"/>
  <c r="R264" i="2"/>
  <c r="O264" i="2"/>
  <c r="L264" i="2"/>
  <c r="K264" i="2" s="1"/>
  <c r="H264" i="2"/>
  <c r="D264" i="2" s="1"/>
  <c r="E264" i="2"/>
  <c r="DD263" i="2"/>
  <c r="DC263" i="2"/>
  <c r="DA263" i="2"/>
  <c r="DA255" i="2" s="1"/>
  <c r="CZ263" i="2"/>
  <c r="CW263" i="2"/>
  <c r="CU263" i="2" s="1"/>
  <c r="CV263" i="2"/>
  <c r="CT263" i="2"/>
  <c r="CR263" i="2" s="1"/>
  <c r="CS263" i="2"/>
  <c r="CP263" i="2"/>
  <c r="CO263" i="2"/>
  <c r="CN263" i="2" s="1"/>
  <c r="CM263" i="2"/>
  <c r="CL263" i="2"/>
  <c r="CK263" i="2"/>
  <c r="CJ263" i="2" s="1"/>
  <c r="CH263" i="2"/>
  <c r="CB263" i="2"/>
  <c r="CA263" i="2"/>
  <c r="BZ263" i="2" s="1"/>
  <c r="BY263" i="2"/>
  <c r="BX263" i="2"/>
  <c r="BW263" i="2"/>
  <c r="BV263" i="2"/>
  <c r="BU263" i="2"/>
  <c r="BT263" i="2"/>
  <c r="BS263" i="2"/>
  <c r="BR263" i="2"/>
  <c r="BQ263" i="2"/>
  <c r="BP263" i="2" s="1"/>
  <c r="BN263" i="2"/>
  <c r="BM263" i="2"/>
  <c r="BL263" i="2" s="1"/>
  <c r="BK263" i="2"/>
  <c r="BJ263" i="2"/>
  <c r="BI263" i="2" s="1"/>
  <c r="BH263" i="2" s="1"/>
  <c r="BG263" i="2"/>
  <c r="AZ263" i="2"/>
  <c r="AY263" i="2"/>
  <c r="AX263" i="2" s="1"/>
  <c r="AW263" i="2"/>
  <c r="AV263" i="2"/>
  <c r="AU263" i="2" s="1"/>
  <c r="AT263" i="2" s="1"/>
  <c r="AS263" i="2"/>
  <c r="AR263" i="2"/>
  <c r="AQ263" i="2" s="1"/>
  <c r="AP263" i="2"/>
  <c r="AO263" i="2"/>
  <c r="AL263" i="2"/>
  <c r="AK263" i="2"/>
  <c r="AJ263" i="2"/>
  <c r="AI263" i="2"/>
  <c r="AH263" i="2"/>
  <c r="AG263" i="2"/>
  <c r="X263" i="2"/>
  <c r="W263" i="2"/>
  <c r="U263" i="2"/>
  <c r="T263" i="2"/>
  <c r="Q263" i="2"/>
  <c r="O263" i="2" s="1"/>
  <c r="P263" i="2"/>
  <c r="N263" i="2"/>
  <c r="N255" i="2" s="1"/>
  <c r="M263" i="2"/>
  <c r="J263" i="2"/>
  <c r="I263" i="2"/>
  <c r="H263" i="2" s="1"/>
  <c r="G263" i="2"/>
  <c r="F263" i="2"/>
  <c r="E263" i="2"/>
  <c r="D263" i="2" s="1"/>
  <c r="DQ262" i="2"/>
  <c r="DN262" i="2"/>
  <c r="DK262" i="2"/>
  <c r="DI262" i="2" s="1"/>
  <c r="DJ262" i="2"/>
  <c r="DH262" i="2"/>
  <c r="DH260" i="2" s="1"/>
  <c r="DG262" i="2"/>
  <c r="DF262" i="2"/>
  <c r="DE262" i="2" s="1"/>
  <c r="DB262" i="2"/>
  <c r="CY262" i="2"/>
  <c r="CX262" i="2"/>
  <c r="CU262" i="2"/>
  <c r="CR262" i="2"/>
  <c r="CQ262" i="2" s="1"/>
  <c r="CN262" i="2"/>
  <c r="CK262" i="2"/>
  <c r="CJ262" i="2"/>
  <c r="CI262" i="2"/>
  <c r="CH262" i="2"/>
  <c r="CG262" i="2"/>
  <c r="CF262" i="2"/>
  <c r="CE262" i="2"/>
  <c r="CD262" i="2"/>
  <c r="BZ262" i="2"/>
  <c r="BW262" i="2"/>
  <c r="BS262" i="2"/>
  <c r="BP262" i="2"/>
  <c r="BO262" i="2" s="1"/>
  <c r="BL262" i="2"/>
  <c r="BI262" i="2"/>
  <c r="BH262" i="2" s="1"/>
  <c r="BG262" i="2"/>
  <c r="DR262" i="2" s="1"/>
  <c r="BF262" i="2"/>
  <c r="BD262" i="2"/>
  <c r="BD260" i="2" s="1"/>
  <c r="BC262" i="2"/>
  <c r="AX262" i="2"/>
  <c r="AU262" i="2"/>
  <c r="AT262" i="2"/>
  <c r="AQ262" i="2"/>
  <c r="AN262" i="2"/>
  <c r="AM262" i="2"/>
  <c r="AJ262" i="2"/>
  <c r="AG262" i="2"/>
  <c r="AF262" i="2"/>
  <c r="AE262" i="2"/>
  <c r="AC262" i="2" s="1"/>
  <c r="AD262" i="2"/>
  <c r="AB262" i="2"/>
  <c r="AA262" i="2"/>
  <c r="V262" i="2"/>
  <c r="S262" i="2"/>
  <c r="R262" i="2" s="1"/>
  <c r="O262" i="2"/>
  <c r="L262" i="2"/>
  <c r="K262" i="2" s="1"/>
  <c r="H262" i="2"/>
  <c r="E262" i="2"/>
  <c r="D262" i="2"/>
  <c r="DQ261" i="2"/>
  <c r="DK261" i="2"/>
  <c r="DK260" i="2" s="1"/>
  <c r="DJ261" i="2"/>
  <c r="DI261" i="2" s="1"/>
  <c r="DH261" i="2"/>
  <c r="DG261" i="2"/>
  <c r="DB261" i="2"/>
  <c r="CY261" i="2"/>
  <c r="CX261" i="2"/>
  <c r="CU261" i="2"/>
  <c r="CQ261" i="2" s="1"/>
  <c r="CR261" i="2"/>
  <c r="CN261" i="2"/>
  <c r="CJ261" i="2" s="1"/>
  <c r="CK261" i="2"/>
  <c r="CI261" i="2"/>
  <c r="CI260" i="2" s="1"/>
  <c r="CH261" i="2"/>
  <c r="CF261" i="2"/>
  <c r="CD261" i="2" s="1"/>
  <c r="CE261" i="2"/>
  <c r="BZ261" i="2"/>
  <c r="BW261" i="2"/>
  <c r="BV261" i="2" s="1"/>
  <c r="BS261" i="2"/>
  <c r="BP261" i="2"/>
  <c r="BO261" i="2"/>
  <c r="BL261" i="2"/>
  <c r="BI261" i="2"/>
  <c r="BH261" i="2" s="1"/>
  <c r="BG261" i="2"/>
  <c r="BF261" i="2"/>
  <c r="BF260" i="2" s="1"/>
  <c r="BD261" i="2"/>
  <c r="BC261" i="2"/>
  <c r="AX261" i="2"/>
  <c r="AU261" i="2"/>
  <c r="AT261" i="2" s="1"/>
  <c r="AQ261" i="2"/>
  <c r="AN261" i="2"/>
  <c r="AJ261" i="2"/>
  <c r="AG261" i="2"/>
  <c r="AE261" i="2"/>
  <c r="AD261" i="2"/>
  <c r="AC261" i="2" s="1"/>
  <c r="AB261" i="2"/>
  <c r="DO261" i="2" s="1"/>
  <c r="AA261" i="2"/>
  <c r="V261" i="2"/>
  <c r="R261" i="2" s="1"/>
  <c r="S261" i="2"/>
  <c r="O261" i="2"/>
  <c r="K261" i="2" s="1"/>
  <c r="L261" i="2"/>
  <c r="H261" i="2"/>
  <c r="D261" i="2" s="1"/>
  <c r="E261" i="2"/>
  <c r="DJ260" i="2"/>
  <c r="DD260" i="2"/>
  <c r="DD255" i="2" s="1"/>
  <c r="DC260" i="2"/>
  <c r="DA260" i="2"/>
  <c r="CZ260" i="2"/>
  <c r="CW260" i="2"/>
  <c r="CU260" i="2" s="1"/>
  <c r="CV260" i="2"/>
  <c r="CT260" i="2"/>
  <c r="CS260" i="2"/>
  <c r="CR260" i="2"/>
  <c r="CQ260" i="2" s="1"/>
  <c r="CP260" i="2"/>
  <c r="CO260" i="2"/>
  <c r="CN260" i="2" s="1"/>
  <c r="CM260" i="2"/>
  <c r="CL260" i="2"/>
  <c r="CK260" i="2" s="1"/>
  <c r="CH260" i="2"/>
  <c r="CF260" i="2"/>
  <c r="CE260" i="2"/>
  <c r="CD260" i="2" s="1"/>
  <c r="CB260" i="2"/>
  <c r="BZ260" i="2" s="1"/>
  <c r="CA260" i="2"/>
  <c r="BY260" i="2"/>
  <c r="BW260" i="2" s="1"/>
  <c r="BX260" i="2"/>
  <c r="BU260" i="2"/>
  <c r="BT260" i="2"/>
  <c r="BS260" i="2" s="1"/>
  <c r="BR260" i="2"/>
  <c r="BQ260" i="2"/>
  <c r="BP260" i="2" s="1"/>
  <c r="BO260" i="2" s="1"/>
  <c r="BN260" i="2"/>
  <c r="BM260" i="2"/>
  <c r="BL260" i="2" s="1"/>
  <c r="BH260" i="2" s="1"/>
  <c r="BK260" i="2"/>
  <c r="BJ260" i="2"/>
  <c r="BI260" i="2" s="1"/>
  <c r="AZ260" i="2"/>
  <c r="AY260" i="2"/>
  <c r="AX260" i="2"/>
  <c r="AW260" i="2"/>
  <c r="AV260" i="2"/>
  <c r="AU260" i="2" s="1"/>
  <c r="AT260" i="2" s="1"/>
  <c r="AS260" i="2"/>
  <c r="AR260" i="2"/>
  <c r="AQ260" i="2" s="1"/>
  <c r="AP260" i="2"/>
  <c r="AO260" i="2"/>
  <c r="AN260" i="2" s="1"/>
  <c r="AL260" i="2"/>
  <c r="AJ260" i="2" s="1"/>
  <c r="AK260" i="2"/>
  <c r="AI260" i="2"/>
  <c r="AH260" i="2"/>
  <c r="AG260" i="2"/>
  <c r="AF260" i="2" s="1"/>
  <c r="AD260" i="2"/>
  <c r="X260" i="2"/>
  <c r="W260" i="2"/>
  <c r="U260" i="2"/>
  <c r="T260" i="2"/>
  <c r="Q260" i="2"/>
  <c r="O260" i="2" s="1"/>
  <c r="P260" i="2"/>
  <c r="N260" i="2"/>
  <c r="M260" i="2"/>
  <c r="L260" i="2"/>
  <c r="K260" i="2" s="1"/>
  <c r="J260" i="2"/>
  <c r="I260" i="2"/>
  <c r="H260" i="2" s="1"/>
  <c r="G260" i="2"/>
  <c r="F260" i="2"/>
  <c r="E260" i="2" s="1"/>
  <c r="DO259" i="2"/>
  <c r="DN259" i="2"/>
  <c r="DM259" i="2" s="1"/>
  <c r="DK259" i="2"/>
  <c r="DJ259" i="2"/>
  <c r="DH259" i="2"/>
  <c r="DG259" i="2"/>
  <c r="DF259" i="2"/>
  <c r="DB259" i="2"/>
  <c r="CY259" i="2"/>
  <c r="CX259" i="2"/>
  <c r="CU259" i="2"/>
  <c r="CR259" i="2"/>
  <c r="CQ259" i="2"/>
  <c r="CN259" i="2"/>
  <c r="CK259" i="2"/>
  <c r="CJ259" i="2" s="1"/>
  <c r="CI259" i="2"/>
  <c r="CH259" i="2"/>
  <c r="CG259" i="2"/>
  <c r="CF259" i="2"/>
  <c r="CE259" i="2"/>
  <c r="CD259" i="2" s="1"/>
  <c r="CC259" i="2" s="1"/>
  <c r="BZ259" i="2"/>
  <c r="BW259" i="2"/>
  <c r="BV259" i="2" s="1"/>
  <c r="BS259" i="2"/>
  <c r="BO259" i="2" s="1"/>
  <c r="BP259" i="2"/>
  <c r="BL259" i="2"/>
  <c r="BI259" i="2"/>
  <c r="BH259" i="2" s="1"/>
  <c r="BG259" i="2"/>
  <c r="BF259" i="2"/>
  <c r="BE259" i="2" s="1"/>
  <c r="BD259" i="2"/>
  <c r="BC259" i="2"/>
  <c r="BB259" i="2" s="1"/>
  <c r="BA259" i="2" s="1"/>
  <c r="AX259" i="2"/>
  <c r="AU259" i="2"/>
  <c r="AT259" i="2"/>
  <c r="AQ259" i="2"/>
  <c r="AN259" i="2"/>
  <c r="AM259" i="2"/>
  <c r="AJ259" i="2"/>
  <c r="AG259" i="2"/>
  <c r="AF259" i="2"/>
  <c r="AE259" i="2"/>
  <c r="AD259" i="2"/>
  <c r="AC259" i="2"/>
  <c r="AB259" i="2"/>
  <c r="AA259" i="2"/>
  <c r="Z259" i="2" s="1"/>
  <c r="Y259" i="2"/>
  <c r="V259" i="2"/>
  <c r="S259" i="2"/>
  <c r="R259" i="2" s="1"/>
  <c r="O259" i="2"/>
  <c r="L259" i="2"/>
  <c r="K259" i="2"/>
  <c r="H259" i="2"/>
  <c r="E259" i="2"/>
  <c r="D259" i="2" s="1"/>
  <c r="DK258" i="2"/>
  <c r="DJ258" i="2"/>
  <c r="DH258" i="2"/>
  <c r="DG258" i="2"/>
  <c r="DB258" i="2"/>
  <c r="CY258" i="2"/>
  <c r="CX258" i="2"/>
  <c r="CU258" i="2"/>
  <c r="CR258" i="2"/>
  <c r="CQ258" i="2"/>
  <c r="CN258" i="2"/>
  <c r="CK258" i="2"/>
  <c r="CJ258" i="2"/>
  <c r="CI258" i="2"/>
  <c r="CH258" i="2"/>
  <c r="CG258" i="2" s="1"/>
  <c r="CF258" i="2"/>
  <c r="CE258" i="2"/>
  <c r="BZ258" i="2"/>
  <c r="BW258" i="2"/>
  <c r="BV258" i="2" s="1"/>
  <c r="BS258" i="2"/>
  <c r="BP258" i="2"/>
  <c r="BO258" i="2" s="1"/>
  <c r="BL258" i="2"/>
  <c r="BI258" i="2"/>
  <c r="BH258" i="2"/>
  <c r="BG258" i="2"/>
  <c r="BF258" i="2"/>
  <c r="BE258" i="2"/>
  <c r="BD258" i="2"/>
  <c r="BC258" i="2"/>
  <c r="DN258" i="2" s="1"/>
  <c r="BB258" i="2"/>
  <c r="BA258" i="2" s="1"/>
  <c r="AX258" i="2"/>
  <c r="AU258" i="2"/>
  <c r="AQ258" i="2"/>
  <c r="AN258" i="2"/>
  <c r="AM258" i="2" s="1"/>
  <c r="AJ258" i="2"/>
  <c r="AG258" i="2"/>
  <c r="AF258" i="2" s="1"/>
  <c r="AE258" i="2"/>
  <c r="AD258" i="2"/>
  <c r="AB258" i="2"/>
  <c r="AA258" i="2"/>
  <c r="Z258" i="2" s="1"/>
  <c r="V258" i="2"/>
  <c r="S258" i="2"/>
  <c r="R258" i="2"/>
  <c r="O258" i="2"/>
  <c r="L258" i="2"/>
  <c r="K258" i="2"/>
  <c r="H258" i="2"/>
  <c r="E258" i="2"/>
  <c r="D258" i="2"/>
  <c r="DK257" i="2"/>
  <c r="DJ257" i="2"/>
  <c r="DJ256" i="2" s="1"/>
  <c r="DH257" i="2"/>
  <c r="DG257" i="2"/>
  <c r="DB257" i="2"/>
  <c r="CY257" i="2"/>
  <c r="CX257" i="2" s="1"/>
  <c r="CU257" i="2"/>
  <c r="CR257" i="2"/>
  <c r="CQ257" i="2" s="1"/>
  <c r="CN257" i="2"/>
  <c r="CK257" i="2"/>
  <c r="CJ257" i="2" s="1"/>
  <c r="CI257" i="2"/>
  <c r="CI256" i="2" s="1"/>
  <c r="CH257" i="2"/>
  <c r="CF257" i="2"/>
  <c r="CE257" i="2"/>
  <c r="CD257" i="2" s="1"/>
  <c r="BZ257" i="2"/>
  <c r="BV257" i="2" s="1"/>
  <c r="BW257" i="2"/>
  <c r="BS257" i="2"/>
  <c r="BO257" i="2" s="1"/>
  <c r="BP257" i="2"/>
  <c r="BL257" i="2"/>
  <c r="BH257" i="2" s="1"/>
  <c r="BI257" i="2"/>
  <c r="BG257" i="2"/>
  <c r="BG256" i="2" s="1"/>
  <c r="BF257" i="2"/>
  <c r="BE257" i="2"/>
  <c r="BD257" i="2"/>
  <c r="DO257" i="2" s="1"/>
  <c r="BC257" i="2"/>
  <c r="BB257" i="2"/>
  <c r="BA257" i="2" s="1"/>
  <c r="AX257" i="2"/>
  <c r="AU257" i="2"/>
  <c r="AT257" i="2" s="1"/>
  <c r="AQ257" i="2"/>
  <c r="AN257" i="2"/>
  <c r="AM257" i="2"/>
  <c r="AJ257" i="2"/>
  <c r="AG257" i="2"/>
  <c r="AF257" i="2" s="1"/>
  <c r="AE257" i="2"/>
  <c r="AD257" i="2"/>
  <c r="AC257" i="2"/>
  <c r="AB257" i="2"/>
  <c r="AA257" i="2"/>
  <c r="V257" i="2"/>
  <c r="S257" i="2"/>
  <c r="R257" i="2" s="1"/>
  <c r="O257" i="2"/>
  <c r="L257" i="2"/>
  <c r="K257" i="2" s="1"/>
  <c r="H257" i="2"/>
  <c r="E257" i="2"/>
  <c r="D257" i="2" s="1"/>
  <c r="DH256" i="2"/>
  <c r="DD256" i="2"/>
  <c r="DC256" i="2"/>
  <c r="DB256" i="2"/>
  <c r="DA256" i="2"/>
  <c r="CZ256" i="2"/>
  <c r="CY256" i="2" s="1"/>
  <c r="CX256" i="2" s="1"/>
  <c r="CW256" i="2"/>
  <c r="CV256" i="2"/>
  <c r="CU256" i="2" s="1"/>
  <c r="CT256" i="2"/>
  <c r="CT255" i="2" s="1"/>
  <c r="CS256" i="2"/>
  <c r="CP256" i="2"/>
  <c r="CO256" i="2"/>
  <c r="CM256" i="2"/>
  <c r="CL256" i="2"/>
  <c r="CH256" i="2"/>
  <c r="CB256" i="2"/>
  <c r="CA256" i="2"/>
  <c r="CA255" i="2" s="1"/>
  <c r="BZ256" i="2"/>
  <c r="BY256" i="2"/>
  <c r="BX256" i="2"/>
  <c r="BX255" i="2" s="1"/>
  <c r="BW255" i="2" s="1"/>
  <c r="BU256" i="2"/>
  <c r="BU255" i="2" s="1"/>
  <c r="BT256" i="2"/>
  <c r="BT255" i="2" s="1"/>
  <c r="BR256" i="2"/>
  <c r="BR255" i="2" s="1"/>
  <c r="BQ256" i="2"/>
  <c r="BP256" i="2" s="1"/>
  <c r="BN256" i="2"/>
  <c r="BN255" i="2" s="1"/>
  <c r="BM256" i="2"/>
  <c r="BK256" i="2"/>
  <c r="BI256" i="2" s="1"/>
  <c r="BJ256" i="2"/>
  <c r="BF256" i="2"/>
  <c r="BD256" i="2"/>
  <c r="BC256" i="2"/>
  <c r="BB256" i="2"/>
  <c r="AZ256" i="2"/>
  <c r="AZ255" i="2" s="1"/>
  <c r="AY256" i="2"/>
  <c r="AX256" i="2" s="1"/>
  <c r="AW256" i="2"/>
  <c r="AW255" i="2" s="1"/>
  <c r="AV256" i="2"/>
  <c r="AV255" i="2" s="1"/>
  <c r="AS256" i="2"/>
  <c r="AQ256" i="2" s="1"/>
  <c r="AR256" i="2"/>
  <c r="AP256" i="2"/>
  <c r="AO256" i="2"/>
  <c r="AL256" i="2"/>
  <c r="AK256" i="2"/>
  <c r="AK255" i="2" s="1"/>
  <c r="AJ255" i="2" s="1"/>
  <c r="AJ256" i="2"/>
  <c r="AI256" i="2"/>
  <c r="AH256" i="2"/>
  <c r="AH255" i="2" s="1"/>
  <c r="AG256" i="2"/>
  <c r="AF256" i="2" s="1"/>
  <c r="AD256" i="2"/>
  <c r="AB256" i="2"/>
  <c r="X256" i="2"/>
  <c r="X255" i="2" s="1"/>
  <c r="W256" i="2"/>
  <c r="V256" i="2"/>
  <c r="U256" i="2"/>
  <c r="S256" i="2" s="1"/>
  <c r="R256" i="2" s="1"/>
  <c r="T256" i="2"/>
  <c r="Q256" i="2"/>
  <c r="P256" i="2"/>
  <c r="P255" i="2" s="1"/>
  <c r="O255" i="2" s="1"/>
  <c r="N256" i="2"/>
  <c r="M256" i="2"/>
  <c r="M255" i="2" s="1"/>
  <c r="L256" i="2"/>
  <c r="J256" i="2"/>
  <c r="J255" i="2" s="1"/>
  <c r="I256" i="2"/>
  <c r="G256" i="2"/>
  <c r="G255" i="2" s="1"/>
  <c r="F256" i="2"/>
  <c r="F255" i="2" s="1"/>
  <c r="CZ255" i="2"/>
  <c r="CW255" i="2"/>
  <c r="CO255" i="2"/>
  <c r="CL255" i="2"/>
  <c r="BY255" i="2"/>
  <c r="BM255" i="2"/>
  <c r="BL255" i="2" s="1"/>
  <c r="BK255" i="2"/>
  <c r="AY255" i="2"/>
  <c r="AR255" i="2"/>
  <c r="AL255" i="2"/>
  <c r="AI255" i="2"/>
  <c r="AG255" i="2"/>
  <c r="AF255" i="2" s="1"/>
  <c r="U255" i="2"/>
  <c r="T255" i="2"/>
  <c r="S255" i="2" s="1"/>
  <c r="Q255" i="2"/>
  <c r="I255" i="2"/>
  <c r="H255" i="2"/>
  <c r="DK253" i="2"/>
  <c r="DI253" i="2" s="1"/>
  <c r="DJ253" i="2"/>
  <c r="DH253" i="2"/>
  <c r="DF253" i="2" s="1"/>
  <c r="DG253" i="2"/>
  <c r="DB253" i="2"/>
  <c r="CY253" i="2"/>
  <c r="CX253" i="2"/>
  <c r="CU253" i="2"/>
  <c r="CR253" i="2"/>
  <c r="CQ253" i="2" s="1"/>
  <c r="CN253" i="2"/>
  <c r="CK253" i="2"/>
  <c r="CJ253" i="2"/>
  <c r="CI253" i="2"/>
  <c r="CH253" i="2"/>
  <c r="CG253" i="2" s="1"/>
  <c r="CF253" i="2"/>
  <c r="CE253" i="2"/>
  <c r="CD253" i="2"/>
  <c r="CC253" i="2" s="1"/>
  <c r="BZ253" i="2"/>
  <c r="BW253" i="2"/>
  <c r="BV253" i="2" s="1"/>
  <c r="BS253" i="2"/>
  <c r="BP253" i="2"/>
  <c r="BO253" i="2" s="1"/>
  <c r="BL253" i="2"/>
  <c r="BI253" i="2"/>
  <c r="BH253" i="2" s="1"/>
  <c r="BG253" i="2"/>
  <c r="BF253" i="2"/>
  <c r="DQ253" i="2" s="1"/>
  <c r="BD253" i="2"/>
  <c r="BC253" i="2"/>
  <c r="AX253" i="2"/>
  <c r="AT253" i="2" s="1"/>
  <c r="AU253" i="2"/>
  <c r="AQ253" i="2"/>
  <c r="AM253" i="2" s="1"/>
  <c r="AN253" i="2"/>
  <c r="AJ253" i="2"/>
  <c r="AG253" i="2"/>
  <c r="AF253" i="2"/>
  <c r="AE253" i="2"/>
  <c r="AD253" i="2"/>
  <c r="AB253" i="2"/>
  <c r="Z253" i="2" s="1"/>
  <c r="AA253" i="2"/>
  <c r="V253" i="2"/>
  <c r="S253" i="2"/>
  <c r="R253" i="2"/>
  <c r="O253" i="2"/>
  <c r="L253" i="2"/>
  <c r="K253" i="2" s="1"/>
  <c r="H253" i="2"/>
  <c r="E253" i="2"/>
  <c r="D253" i="2"/>
  <c r="DK252" i="2"/>
  <c r="DJ252" i="2"/>
  <c r="DI252" i="2" s="1"/>
  <c r="DH252" i="2"/>
  <c r="DG252" i="2"/>
  <c r="DF252" i="2" s="1"/>
  <c r="DB252" i="2"/>
  <c r="CX252" i="2" s="1"/>
  <c r="CY252" i="2"/>
  <c r="CU252" i="2"/>
  <c r="CR252" i="2"/>
  <c r="CQ252" i="2"/>
  <c r="CN252" i="2"/>
  <c r="CJ252" i="2" s="1"/>
  <c r="CK252" i="2"/>
  <c r="CI252" i="2"/>
  <c r="CG252" i="2" s="1"/>
  <c r="CH252" i="2"/>
  <c r="CF252" i="2"/>
  <c r="CD252" i="2" s="1"/>
  <c r="CE252" i="2"/>
  <c r="BZ252" i="2"/>
  <c r="BW252" i="2"/>
  <c r="BV252" i="2" s="1"/>
  <c r="BS252" i="2"/>
  <c r="BP252" i="2"/>
  <c r="BO252" i="2"/>
  <c r="BL252" i="2"/>
  <c r="BI252" i="2"/>
  <c r="BH252" i="2" s="1"/>
  <c r="BG252" i="2"/>
  <c r="BF252" i="2"/>
  <c r="BE252" i="2"/>
  <c r="BD252" i="2"/>
  <c r="BC252" i="2"/>
  <c r="BB252" i="2"/>
  <c r="BA252" i="2" s="1"/>
  <c r="AX252" i="2"/>
  <c r="AU252" i="2"/>
  <c r="AT252" i="2" s="1"/>
  <c r="AQ252" i="2"/>
  <c r="AN252" i="2"/>
  <c r="AM252" i="2" s="1"/>
  <c r="AJ252" i="2"/>
  <c r="AG252" i="2"/>
  <c r="AF252" i="2" s="1"/>
  <c r="AE252" i="2"/>
  <c r="DR252" i="2" s="1"/>
  <c r="AD252" i="2"/>
  <c r="AB252" i="2"/>
  <c r="DO252" i="2" s="1"/>
  <c r="AA252" i="2"/>
  <c r="Z252" i="2" s="1"/>
  <c r="V252" i="2"/>
  <c r="R252" i="2" s="1"/>
  <c r="S252" i="2"/>
  <c r="O252" i="2"/>
  <c r="L252" i="2"/>
  <c r="K252" i="2"/>
  <c r="H252" i="2"/>
  <c r="D252" i="2" s="1"/>
  <c r="E252" i="2"/>
  <c r="DR251" i="2"/>
  <c r="DK251" i="2"/>
  <c r="DJ251" i="2"/>
  <c r="DI251" i="2"/>
  <c r="DH251" i="2"/>
  <c r="DG251" i="2"/>
  <c r="DF251" i="2"/>
  <c r="DB251" i="2"/>
  <c r="CY251" i="2"/>
  <c r="CX251" i="2" s="1"/>
  <c r="CU251" i="2"/>
  <c r="CR251" i="2"/>
  <c r="CQ251" i="2" s="1"/>
  <c r="CN251" i="2"/>
  <c r="CK251" i="2"/>
  <c r="CJ251" i="2" s="1"/>
  <c r="CI251" i="2"/>
  <c r="CH251" i="2"/>
  <c r="CG251" i="2" s="1"/>
  <c r="CF251" i="2"/>
  <c r="CE251" i="2"/>
  <c r="CD251" i="2" s="1"/>
  <c r="BZ251" i="2"/>
  <c r="BW251" i="2"/>
  <c r="BV251" i="2"/>
  <c r="BS251" i="2"/>
  <c r="BO251" i="2" s="1"/>
  <c r="BP251" i="2"/>
  <c r="BL251" i="2"/>
  <c r="BH251" i="2" s="1"/>
  <c r="BI251" i="2"/>
  <c r="BG251" i="2"/>
  <c r="BE251" i="2" s="1"/>
  <c r="BF251" i="2"/>
  <c r="BD251" i="2"/>
  <c r="DO251" i="2" s="1"/>
  <c r="BC251" i="2"/>
  <c r="BB251" i="2"/>
  <c r="BA251" i="2" s="1"/>
  <c r="AX251" i="2"/>
  <c r="AU251" i="2"/>
  <c r="AT251" i="2"/>
  <c r="AQ251" i="2"/>
  <c r="AN251" i="2"/>
  <c r="AM251" i="2" s="1"/>
  <c r="AJ251" i="2"/>
  <c r="AG251" i="2"/>
  <c r="AF251" i="2"/>
  <c r="AE251" i="2"/>
  <c r="AD251" i="2"/>
  <c r="DQ251" i="2" s="1"/>
  <c r="DP251" i="2" s="1"/>
  <c r="AB251" i="2"/>
  <c r="AA251" i="2"/>
  <c r="DN251" i="2" s="1"/>
  <c r="DM251" i="2" s="1"/>
  <c r="Z251" i="2"/>
  <c r="V251" i="2"/>
  <c r="S251" i="2"/>
  <c r="R251" i="2" s="1"/>
  <c r="O251" i="2"/>
  <c r="L251" i="2"/>
  <c r="K251" i="2" s="1"/>
  <c r="H251" i="2"/>
  <c r="E251" i="2"/>
  <c r="DQ250" i="2"/>
  <c r="DK250" i="2"/>
  <c r="DJ250" i="2"/>
  <c r="DI250" i="2"/>
  <c r="DH250" i="2"/>
  <c r="DF250" i="2" s="1"/>
  <c r="DE250" i="2" s="1"/>
  <c r="DG250" i="2"/>
  <c r="DB250" i="2"/>
  <c r="CY250" i="2"/>
  <c r="CX250" i="2" s="1"/>
  <c r="CU250" i="2"/>
  <c r="CR250" i="2"/>
  <c r="CQ250" i="2"/>
  <c r="CN250" i="2"/>
  <c r="CK250" i="2"/>
  <c r="CJ250" i="2"/>
  <c r="CI250" i="2"/>
  <c r="CH250" i="2"/>
  <c r="CG250" i="2"/>
  <c r="CF250" i="2"/>
  <c r="CE250" i="2"/>
  <c r="CD250" i="2" s="1"/>
  <c r="CC250" i="2" s="1"/>
  <c r="BZ250" i="2"/>
  <c r="BW250" i="2"/>
  <c r="BV250" i="2" s="1"/>
  <c r="BS250" i="2"/>
  <c r="BP250" i="2"/>
  <c r="BO250" i="2" s="1"/>
  <c r="BL250" i="2"/>
  <c r="BI250" i="2"/>
  <c r="BH250" i="2" s="1"/>
  <c r="BG250" i="2"/>
  <c r="BF250" i="2"/>
  <c r="BE250" i="2" s="1"/>
  <c r="BD250" i="2"/>
  <c r="BC250" i="2"/>
  <c r="DN250" i="2" s="1"/>
  <c r="AX250" i="2"/>
  <c r="AT250" i="2" s="1"/>
  <c r="AU250" i="2"/>
  <c r="AQ250" i="2"/>
  <c r="AM250" i="2" s="1"/>
  <c r="AN250" i="2"/>
  <c r="AJ250" i="2"/>
  <c r="AF250" i="2" s="1"/>
  <c r="AG250" i="2"/>
  <c r="AE250" i="2"/>
  <c r="DR250" i="2" s="1"/>
  <c r="AD250" i="2"/>
  <c r="AC250" i="2"/>
  <c r="AB250" i="2"/>
  <c r="AA250" i="2"/>
  <c r="V250" i="2"/>
  <c r="S250" i="2"/>
  <c r="R250" i="2" s="1"/>
  <c r="O250" i="2"/>
  <c r="L250" i="2"/>
  <c r="K250" i="2"/>
  <c r="H250" i="2"/>
  <c r="E250" i="2"/>
  <c r="DK249" i="2"/>
  <c r="DK248" i="2" s="1"/>
  <c r="DJ249" i="2"/>
  <c r="DJ248" i="2" s="1"/>
  <c r="DH249" i="2"/>
  <c r="DG249" i="2"/>
  <c r="DF249" i="2" s="1"/>
  <c r="DB249" i="2"/>
  <c r="CX249" i="2" s="1"/>
  <c r="CY249" i="2"/>
  <c r="CU249" i="2"/>
  <c r="CQ249" i="2" s="1"/>
  <c r="CR249" i="2"/>
  <c r="CN249" i="2"/>
  <c r="CK249" i="2"/>
  <c r="CJ249" i="2"/>
  <c r="CI249" i="2"/>
  <c r="CG249" i="2" s="1"/>
  <c r="CH249" i="2"/>
  <c r="CF249" i="2"/>
  <c r="CF248" i="2" s="1"/>
  <c r="CE249" i="2"/>
  <c r="BZ249" i="2"/>
  <c r="BW249" i="2"/>
  <c r="BV249" i="2"/>
  <c r="BS249" i="2"/>
  <c r="BP249" i="2"/>
  <c r="BO249" i="2" s="1"/>
  <c r="BL249" i="2"/>
  <c r="BI249" i="2"/>
  <c r="BH249" i="2"/>
  <c r="BG249" i="2"/>
  <c r="BF249" i="2"/>
  <c r="BF248" i="2" s="1"/>
  <c r="BE248" i="2" s="1"/>
  <c r="BD249" i="2"/>
  <c r="BC249" i="2"/>
  <c r="BC248" i="2" s="1"/>
  <c r="BB249" i="2"/>
  <c r="AX249" i="2"/>
  <c r="AU249" i="2"/>
  <c r="AT249" i="2" s="1"/>
  <c r="AQ249" i="2"/>
  <c r="AN249" i="2"/>
  <c r="AM249" i="2" s="1"/>
  <c r="AJ249" i="2"/>
  <c r="AG249" i="2"/>
  <c r="AF249" i="2" s="1"/>
  <c r="AE249" i="2"/>
  <c r="DR249" i="2" s="1"/>
  <c r="AD249" i="2"/>
  <c r="DQ249" i="2" s="1"/>
  <c r="AB249" i="2"/>
  <c r="AA249" i="2"/>
  <c r="V249" i="2"/>
  <c r="R249" i="2" s="1"/>
  <c r="S249" i="2"/>
  <c r="O249" i="2"/>
  <c r="K249" i="2" s="1"/>
  <c r="L249" i="2"/>
  <c r="H249" i="2"/>
  <c r="E249" i="2"/>
  <c r="D249" i="2"/>
  <c r="DR248" i="2"/>
  <c r="DD248" i="2"/>
  <c r="DC248" i="2"/>
  <c r="DB248" i="2" s="1"/>
  <c r="DA248" i="2"/>
  <c r="CZ248" i="2"/>
  <c r="CY248" i="2" s="1"/>
  <c r="CX248" i="2" s="1"/>
  <c r="CW248" i="2"/>
  <c r="CV248" i="2"/>
  <c r="CU248" i="2"/>
  <c r="CT248" i="2"/>
  <c r="CR248" i="2" s="1"/>
  <c r="CS248" i="2"/>
  <c r="CP248" i="2"/>
  <c r="CO248" i="2"/>
  <c r="CN248" i="2" s="1"/>
  <c r="CM248" i="2"/>
  <c r="CL248" i="2"/>
  <c r="CK248" i="2"/>
  <c r="CI248" i="2"/>
  <c r="CH248" i="2"/>
  <c r="CE248" i="2"/>
  <c r="CD248" i="2" s="1"/>
  <c r="CB248" i="2"/>
  <c r="BZ248" i="2" s="1"/>
  <c r="CA248" i="2"/>
  <c r="BY248" i="2"/>
  <c r="BX248" i="2"/>
  <c r="BW248" i="2"/>
  <c r="BV248" i="2" s="1"/>
  <c r="BU248" i="2"/>
  <c r="BT248" i="2"/>
  <c r="BS248" i="2"/>
  <c r="BR248" i="2"/>
  <c r="BQ248" i="2"/>
  <c r="BP248" i="2" s="1"/>
  <c r="BO248" i="2" s="1"/>
  <c r="BN248" i="2"/>
  <c r="BM248" i="2"/>
  <c r="BL248" i="2" s="1"/>
  <c r="BK248" i="2"/>
  <c r="BJ248" i="2"/>
  <c r="BG248" i="2"/>
  <c r="AZ248" i="2"/>
  <c r="AY248" i="2"/>
  <c r="AX248" i="2"/>
  <c r="AW248" i="2"/>
  <c r="AV248" i="2"/>
  <c r="AU248" i="2"/>
  <c r="AT248" i="2" s="1"/>
  <c r="AS248" i="2"/>
  <c r="AR248" i="2"/>
  <c r="AQ248" i="2" s="1"/>
  <c r="AP248" i="2"/>
  <c r="AO248" i="2"/>
  <c r="AN248" i="2" s="1"/>
  <c r="AM248" i="2" s="1"/>
  <c r="AL248" i="2"/>
  <c r="AJ248" i="2" s="1"/>
  <c r="AK248" i="2"/>
  <c r="AI248" i="2"/>
  <c r="AG248" i="2" s="1"/>
  <c r="AH248" i="2"/>
  <c r="AA248" i="2"/>
  <c r="X248" i="2"/>
  <c r="W248" i="2"/>
  <c r="V248" i="2" s="1"/>
  <c r="U248" i="2"/>
  <c r="T248" i="2"/>
  <c r="S248" i="2" s="1"/>
  <c r="Q248" i="2"/>
  <c r="P248" i="2"/>
  <c r="O248" i="2"/>
  <c r="N248" i="2"/>
  <c r="L248" i="2" s="1"/>
  <c r="M248" i="2"/>
  <c r="J248" i="2"/>
  <c r="I248" i="2"/>
  <c r="H248" i="2" s="1"/>
  <c r="G248" i="2"/>
  <c r="F248" i="2"/>
  <c r="DR247" i="2"/>
  <c r="DN247" i="2"/>
  <c r="DK247" i="2"/>
  <c r="DI247" i="2" s="1"/>
  <c r="DJ247" i="2"/>
  <c r="DH247" i="2"/>
  <c r="DG247" i="2"/>
  <c r="DF247" i="2"/>
  <c r="DE247" i="2"/>
  <c r="DB247" i="2"/>
  <c r="CY247" i="2"/>
  <c r="CX247" i="2"/>
  <c r="CU247" i="2"/>
  <c r="CR247" i="2"/>
  <c r="CQ247" i="2" s="1"/>
  <c r="CN247" i="2"/>
  <c r="CK247" i="2"/>
  <c r="CJ247" i="2"/>
  <c r="CI247" i="2"/>
  <c r="CH247" i="2"/>
  <c r="CF247" i="2"/>
  <c r="CE247" i="2"/>
  <c r="CD247" i="2"/>
  <c r="BZ247" i="2"/>
  <c r="BW247" i="2"/>
  <c r="BV247" i="2" s="1"/>
  <c r="BS247" i="2"/>
  <c r="BP247" i="2"/>
  <c r="BO247" i="2" s="1"/>
  <c r="BL247" i="2"/>
  <c r="BI247" i="2"/>
  <c r="BG247" i="2"/>
  <c r="BF247" i="2"/>
  <c r="BD247" i="2"/>
  <c r="BC247" i="2"/>
  <c r="BB247" i="2" s="1"/>
  <c r="AX247" i="2"/>
  <c r="AU247" i="2"/>
  <c r="AT247" i="2"/>
  <c r="AQ247" i="2"/>
  <c r="AM247" i="2" s="1"/>
  <c r="AN247" i="2"/>
  <c r="AJ247" i="2"/>
  <c r="AF247" i="2" s="1"/>
  <c r="AG247" i="2"/>
  <c r="AE247" i="2"/>
  <c r="AC247" i="2" s="1"/>
  <c r="AD247" i="2"/>
  <c r="AB247" i="2"/>
  <c r="AA247" i="2"/>
  <c r="V247" i="2"/>
  <c r="S247" i="2"/>
  <c r="R247" i="2"/>
  <c r="O247" i="2"/>
  <c r="L247" i="2"/>
  <c r="K247" i="2" s="1"/>
  <c r="H247" i="2"/>
  <c r="E247" i="2"/>
  <c r="D247" i="2"/>
  <c r="DQ246" i="2"/>
  <c r="DK246" i="2"/>
  <c r="DK245" i="2" s="1"/>
  <c r="DJ246" i="2"/>
  <c r="DI246" i="2" s="1"/>
  <c r="DH246" i="2"/>
  <c r="DH245" i="2" s="1"/>
  <c r="DG246" i="2"/>
  <c r="DB246" i="2"/>
  <c r="CX246" i="2" s="1"/>
  <c r="CY246" i="2"/>
  <c r="CU246" i="2"/>
  <c r="CQ246" i="2" s="1"/>
  <c r="CR246" i="2"/>
  <c r="CN246" i="2"/>
  <c r="CJ246" i="2" s="1"/>
  <c r="CK246" i="2"/>
  <c r="CI246" i="2"/>
  <c r="CI245" i="2" s="1"/>
  <c r="CH246" i="2"/>
  <c r="CF246" i="2"/>
  <c r="CD246" i="2" s="1"/>
  <c r="CE246" i="2"/>
  <c r="BZ246" i="2"/>
  <c r="BW246" i="2"/>
  <c r="BV246" i="2" s="1"/>
  <c r="BS246" i="2"/>
  <c r="BP246" i="2"/>
  <c r="BO246" i="2"/>
  <c r="BL246" i="2"/>
  <c r="BI246" i="2"/>
  <c r="BH246" i="2" s="1"/>
  <c r="BG246" i="2"/>
  <c r="BF246" i="2"/>
  <c r="BE246" i="2"/>
  <c r="BD246" i="2"/>
  <c r="BC246" i="2"/>
  <c r="BC245" i="2" s="1"/>
  <c r="AX246" i="2"/>
  <c r="AU246" i="2"/>
  <c r="AT246" i="2" s="1"/>
  <c r="AQ246" i="2"/>
  <c r="AN246" i="2"/>
  <c r="AJ246" i="2"/>
  <c r="AG246" i="2"/>
  <c r="AF246" i="2" s="1"/>
  <c r="AE246" i="2"/>
  <c r="AE245" i="2" s="1"/>
  <c r="AD246" i="2"/>
  <c r="AC246" i="2" s="1"/>
  <c r="AB246" i="2"/>
  <c r="DO246" i="2" s="1"/>
  <c r="AA246" i="2"/>
  <c r="V246" i="2"/>
  <c r="R246" i="2" s="1"/>
  <c r="S246" i="2"/>
  <c r="O246" i="2"/>
  <c r="K246" i="2" s="1"/>
  <c r="L246" i="2"/>
  <c r="H246" i="2"/>
  <c r="D246" i="2" s="1"/>
  <c r="E246" i="2"/>
  <c r="DJ245" i="2"/>
  <c r="DI245" i="2" s="1"/>
  <c r="DD245" i="2"/>
  <c r="DC245" i="2"/>
  <c r="DA245" i="2"/>
  <c r="CZ245" i="2"/>
  <c r="CY245" i="2" s="1"/>
  <c r="CW245" i="2"/>
  <c r="CU245" i="2" s="1"/>
  <c r="CV245" i="2"/>
  <c r="CT245" i="2"/>
  <c r="CR245" i="2" s="1"/>
  <c r="CQ245" i="2" s="1"/>
  <c r="CS245" i="2"/>
  <c r="CP245" i="2"/>
  <c r="CO245" i="2"/>
  <c r="CN245" i="2"/>
  <c r="CM245" i="2"/>
  <c r="CL245" i="2"/>
  <c r="CK245" i="2" s="1"/>
  <c r="CF245" i="2"/>
  <c r="CE245" i="2"/>
  <c r="CB245" i="2"/>
  <c r="BZ245" i="2" s="1"/>
  <c r="BV245" i="2" s="1"/>
  <c r="CA245" i="2"/>
  <c r="BY245" i="2"/>
  <c r="BW245" i="2" s="1"/>
  <c r="BX245" i="2"/>
  <c r="BU245" i="2"/>
  <c r="BT245" i="2"/>
  <c r="BS245" i="2" s="1"/>
  <c r="BR245" i="2"/>
  <c r="BQ245" i="2"/>
  <c r="BP245" i="2"/>
  <c r="BN245" i="2"/>
  <c r="BM245" i="2"/>
  <c r="BL245" i="2" s="1"/>
  <c r="BH245" i="2" s="1"/>
  <c r="BK245" i="2"/>
  <c r="BJ245" i="2"/>
  <c r="BI245" i="2" s="1"/>
  <c r="BG245" i="2"/>
  <c r="BD245" i="2"/>
  <c r="AZ245" i="2"/>
  <c r="AY245" i="2"/>
  <c r="AX245" i="2"/>
  <c r="AW245" i="2"/>
  <c r="AV245" i="2"/>
  <c r="AU245" i="2" s="1"/>
  <c r="AT245" i="2" s="1"/>
  <c r="AS245" i="2"/>
  <c r="AR245" i="2"/>
  <c r="AQ245" i="2" s="1"/>
  <c r="AP245" i="2"/>
  <c r="AO245" i="2"/>
  <c r="AN245" i="2" s="1"/>
  <c r="AM245" i="2" s="1"/>
  <c r="AL245" i="2"/>
  <c r="AJ245" i="2" s="1"/>
  <c r="AK245" i="2"/>
  <c r="AI245" i="2"/>
  <c r="AG245" i="2" s="1"/>
  <c r="AH245" i="2"/>
  <c r="AF245" i="2"/>
  <c r="AD245" i="2"/>
  <c r="AC245" i="2" s="1"/>
  <c r="X245" i="2"/>
  <c r="W245" i="2"/>
  <c r="U245" i="2"/>
  <c r="T245" i="2"/>
  <c r="S245" i="2" s="1"/>
  <c r="Q245" i="2"/>
  <c r="O245" i="2" s="1"/>
  <c r="P245" i="2"/>
  <c r="N245" i="2"/>
  <c r="L245" i="2" s="1"/>
  <c r="M245" i="2"/>
  <c r="K245" i="2"/>
  <c r="J245" i="2"/>
  <c r="I245" i="2"/>
  <c r="H245" i="2"/>
  <c r="G245" i="2"/>
  <c r="F245" i="2"/>
  <c r="E245" i="2" s="1"/>
  <c r="DQ244" i="2"/>
  <c r="DO244" i="2"/>
  <c r="DK244" i="2"/>
  <c r="DI244" i="2" s="1"/>
  <c r="DJ244" i="2"/>
  <c r="DH244" i="2"/>
  <c r="DF244" i="2" s="1"/>
  <c r="DG244" i="2"/>
  <c r="DE244" i="2"/>
  <c r="DB244" i="2"/>
  <c r="CY244" i="2"/>
  <c r="CX244" i="2" s="1"/>
  <c r="CU244" i="2"/>
  <c r="CR244" i="2"/>
  <c r="CQ244" i="2"/>
  <c r="CN244" i="2"/>
  <c r="CK244" i="2"/>
  <c r="CJ244" i="2" s="1"/>
  <c r="CI244" i="2"/>
  <c r="CH244" i="2"/>
  <c r="CG244" i="2"/>
  <c r="CF244" i="2"/>
  <c r="CE244" i="2"/>
  <c r="CD244" i="2"/>
  <c r="BZ244" i="2"/>
  <c r="BW244" i="2"/>
  <c r="BV244" i="2" s="1"/>
  <c r="BS244" i="2"/>
  <c r="BP244" i="2"/>
  <c r="BO244" i="2" s="1"/>
  <c r="BL244" i="2"/>
  <c r="BI244" i="2"/>
  <c r="BH244" i="2" s="1"/>
  <c r="BG244" i="2"/>
  <c r="BF244" i="2"/>
  <c r="BD244" i="2"/>
  <c r="BC244" i="2"/>
  <c r="AX244" i="2"/>
  <c r="AT244" i="2" s="1"/>
  <c r="AU244" i="2"/>
  <c r="AQ244" i="2"/>
  <c r="AN244" i="2"/>
  <c r="AM244" i="2"/>
  <c r="AJ244" i="2"/>
  <c r="AF244" i="2" s="1"/>
  <c r="AG244" i="2"/>
  <c r="AE244" i="2"/>
  <c r="AD244" i="2"/>
  <c r="AB244" i="2"/>
  <c r="Z244" i="2" s="1"/>
  <c r="AA244" i="2"/>
  <c r="V244" i="2"/>
  <c r="S244" i="2"/>
  <c r="R244" i="2" s="1"/>
  <c r="O244" i="2"/>
  <c r="L244" i="2"/>
  <c r="K244" i="2"/>
  <c r="H244" i="2"/>
  <c r="E244" i="2"/>
  <c r="D244" i="2" s="1"/>
  <c r="DN243" i="2"/>
  <c r="DK243" i="2"/>
  <c r="DJ243" i="2"/>
  <c r="DI243" i="2" s="1"/>
  <c r="DH243" i="2"/>
  <c r="DG243" i="2"/>
  <c r="DF243" i="2" s="1"/>
  <c r="DB243" i="2"/>
  <c r="CY243" i="2"/>
  <c r="CX243" i="2"/>
  <c r="CU243" i="2"/>
  <c r="CQ243" i="2" s="1"/>
  <c r="CR243" i="2"/>
  <c r="CN243" i="2"/>
  <c r="CJ243" i="2" s="1"/>
  <c r="CK243" i="2"/>
  <c r="CI243" i="2"/>
  <c r="CG243" i="2" s="1"/>
  <c r="CH243" i="2"/>
  <c r="CF243" i="2"/>
  <c r="CD243" i="2" s="1"/>
  <c r="CE243" i="2"/>
  <c r="BZ243" i="2"/>
  <c r="BW243" i="2"/>
  <c r="BV243" i="2"/>
  <c r="BS243" i="2"/>
  <c r="BP243" i="2"/>
  <c r="BO243" i="2" s="1"/>
  <c r="BL243" i="2"/>
  <c r="BI243" i="2"/>
  <c r="BH243" i="2"/>
  <c r="BG243" i="2"/>
  <c r="BF243" i="2"/>
  <c r="BE243" i="2" s="1"/>
  <c r="BD243" i="2"/>
  <c r="BC243" i="2"/>
  <c r="BB243" i="2"/>
  <c r="AX243" i="2"/>
  <c r="AU243" i="2"/>
  <c r="AT243" i="2" s="1"/>
  <c r="AQ243" i="2"/>
  <c r="AN243" i="2"/>
  <c r="AM243" i="2" s="1"/>
  <c r="AJ243" i="2"/>
  <c r="AG243" i="2"/>
  <c r="AF243" i="2" s="1"/>
  <c r="AE243" i="2"/>
  <c r="DR243" i="2" s="1"/>
  <c r="AD243" i="2"/>
  <c r="AB243" i="2"/>
  <c r="AA243" i="2"/>
  <c r="Z243" i="2" s="1"/>
  <c r="V243" i="2"/>
  <c r="R243" i="2" s="1"/>
  <c r="S243" i="2"/>
  <c r="O243" i="2"/>
  <c r="K243" i="2" s="1"/>
  <c r="L243" i="2"/>
  <c r="H243" i="2"/>
  <c r="D243" i="2" s="1"/>
  <c r="E243" i="2"/>
  <c r="DO242" i="2"/>
  <c r="DK242" i="2"/>
  <c r="DJ242" i="2"/>
  <c r="DI242" i="2"/>
  <c r="DH242" i="2"/>
  <c r="DG242" i="2"/>
  <c r="DF242" i="2" s="1"/>
  <c r="DB242" i="2"/>
  <c r="CY242" i="2"/>
  <c r="CX242" i="2" s="1"/>
  <c r="CU242" i="2"/>
  <c r="CR242" i="2"/>
  <c r="CQ242" i="2" s="1"/>
  <c r="CN242" i="2"/>
  <c r="CK242" i="2"/>
  <c r="CJ242" i="2" s="1"/>
  <c r="CI242" i="2"/>
  <c r="CH242" i="2"/>
  <c r="CG242" i="2" s="1"/>
  <c r="CF242" i="2"/>
  <c r="CE242" i="2"/>
  <c r="BZ242" i="2"/>
  <c r="BV242" i="2" s="1"/>
  <c r="BW242" i="2"/>
  <c r="BS242" i="2"/>
  <c r="BO242" i="2" s="1"/>
  <c r="BP242" i="2"/>
  <c r="BL242" i="2"/>
  <c r="BH242" i="2" s="1"/>
  <c r="BI242" i="2"/>
  <c r="BG242" i="2"/>
  <c r="BE242" i="2" s="1"/>
  <c r="BA242" i="2" s="1"/>
  <c r="BF242" i="2"/>
  <c r="BD242" i="2"/>
  <c r="BB242" i="2" s="1"/>
  <c r="BC242" i="2"/>
  <c r="AX242" i="2"/>
  <c r="AU242" i="2"/>
  <c r="AT242" i="2" s="1"/>
  <c r="AQ242" i="2"/>
  <c r="AN242" i="2"/>
  <c r="AM242" i="2"/>
  <c r="AJ242" i="2"/>
  <c r="AG242" i="2"/>
  <c r="AF242" i="2"/>
  <c r="AE242" i="2"/>
  <c r="AD242" i="2"/>
  <c r="DQ242" i="2" s="1"/>
  <c r="AC242" i="2"/>
  <c r="AB242" i="2"/>
  <c r="AA242" i="2"/>
  <c r="Z242" i="2" s="1"/>
  <c r="V242" i="2"/>
  <c r="S242" i="2"/>
  <c r="R242" i="2" s="1"/>
  <c r="O242" i="2"/>
  <c r="L242" i="2"/>
  <c r="K242" i="2" s="1"/>
  <c r="H242" i="2"/>
  <c r="E242" i="2"/>
  <c r="D242" i="2" s="1"/>
  <c r="DN241" i="2"/>
  <c r="DK241" i="2"/>
  <c r="DI241" i="2" s="1"/>
  <c r="DJ241" i="2"/>
  <c r="DH241" i="2"/>
  <c r="DF241" i="2" s="1"/>
  <c r="DE241" i="2" s="1"/>
  <c r="DG241" i="2"/>
  <c r="DB241" i="2"/>
  <c r="CY241" i="2"/>
  <c r="CX241" i="2"/>
  <c r="CU241" i="2"/>
  <c r="CR241" i="2"/>
  <c r="CQ241" i="2" s="1"/>
  <c r="CN241" i="2"/>
  <c r="CK241" i="2"/>
  <c r="CJ241" i="2"/>
  <c r="CI241" i="2"/>
  <c r="CH241" i="2"/>
  <c r="CG241" i="2" s="1"/>
  <c r="CF241" i="2"/>
  <c r="CE241" i="2"/>
  <c r="CD241" i="2"/>
  <c r="BZ241" i="2"/>
  <c r="BW241" i="2"/>
  <c r="BV241" i="2" s="1"/>
  <c r="BS241" i="2"/>
  <c r="BP241" i="2"/>
  <c r="BO241" i="2" s="1"/>
  <c r="BL241" i="2"/>
  <c r="BI241" i="2"/>
  <c r="BH241" i="2" s="1"/>
  <c r="BG241" i="2"/>
  <c r="BF241" i="2"/>
  <c r="BD241" i="2"/>
  <c r="BD239" i="2" s="1"/>
  <c r="BC241" i="2"/>
  <c r="AX241" i="2"/>
  <c r="AT241" i="2" s="1"/>
  <c r="AU241" i="2"/>
  <c r="AQ241" i="2"/>
  <c r="AM241" i="2" s="1"/>
  <c r="AN241" i="2"/>
  <c r="AJ241" i="2"/>
  <c r="AF241" i="2" s="1"/>
  <c r="AG241" i="2"/>
  <c r="AE241" i="2"/>
  <c r="AD241" i="2"/>
  <c r="AB241" i="2"/>
  <c r="AA241" i="2"/>
  <c r="V241" i="2"/>
  <c r="S241" i="2"/>
  <c r="R241" i="2"/>
  <c r="O241" i="2"/>
  <c r="L241" i="2"/>
  <c r="K241" i="2"/>
  <c r="H241" i="2"/>
  <c r="E241" i="2"/>
  <c r="D241" i="2"/>
  <c r="DK240" i="2"/>
  <c r="DK239" i="2" s="1"/>
  <c r="DJ240" i="2"/>
  <c r="DH240" i="2"/>
  <c r="DG240" i="2"/>
  <c r="DF240" i="2" s="1"/>
  <c r="DB240" i="2"/>
  <c r="CX240" i="2" s="1"/>
  <c r="CY240" i="2"/>
  <c r="CU240" i="2"/>
  <c r="CQ240" i="2" s="1"/>
  <c r="CR240" i="2"/>
  <c r="CN240" i="2"/>
  <c r="CJ240" i="2" s="1"/>
  <c r="CK240" i="2"/>
  <c r="CI240" i="2"/>
  <c r="CG240" i="2" s="1"/>
  <c r="CH240" i="2"/>
  <c r="CF240" i="2"/>
  <c r="CD240" i="2" s="1"/>
  <c r="CC240" i="2" s="1"/>
  <c r="CE240" i="2"/>
  <c r="BZ240" i="2"/>
  <c r="BW240" i="2"/>
  <c r="BV240" i="2" s="1"/>
  <c r="BS240" i="2"/>
  <c r="BP240" i="2"/>
  <c r="BO240" i="2" s="1"/>
  <c r="BL240" i="2"/>
  <c r="BI240" i="2"/>
  <c r="BH240" i="2" s="1"/>
  <c r="BG240" i="2"/>
  <c r="BF240" i="2"/>
  <c r="BE240" i="2"/>
  <c r="BD240" i="2"/>
  <c r="BC240" i="2"/>
  <c r="AX240" i="2"/>
  <c r="AU240" i="2"/>
  <c r="AT240" i="2" s="1"/>
  <c r="AQ240" i="2"/>
  <c r="AN240" i="2"/>
  <c r="AJ240" i="2"/>
  <c r="AG240" i="2"/>
  <c r="AF240" i="2" s="1"/>
  <c r="AE240" i="2"/>
  <c r="AD240" i="2"/>
  <c r="AB240" i="2"/>
  <c r="AA240" i="2"/>
  <c r="V240" i="2"/>
  <c r="R240" i="2" s="1"/>
  <c r="S240" i="2"/>
  <c r="O240" i="2"/>
  <c r="K240" i="2" s="1"/>
  <c r="L240" i="2"/>
  <c r="H240" i="2"/>
  <c r="D240" i="2" s="1"/>
  <c r="E240" i="2"/>
  <c r="DJ239" i="2"/>
  <c r="DJ238" i="2" s="1"/>
  <c r="DI239" i="2"/>
  <c r="DD239" i="2"/>
  <c r="DD238" i="2" s="1"/>
  <c r="DC239" i="2"/>
  <c r="DA239" i="2"/>
  <c r="DA238" i="2" s="1"/>
  <c r="CZ239" i="2"/>
  <c r="CW239" i="2"/>
  <c r="CU239" i="2" s="1"/>
  <c r="CV239" i="2"/>
  <c r="CT239" i="2"/>
  <c r="CS239" i="2"/>
  <c r="CP239" i="2"/>
  <c r="CO239" i="2"/>
  <c r="CO238" i="2" s="1"/>
  <c r="CN238" i="2" s="1"/>
  <c r="CN239" i="2"/>
  <c r="CM239" i="2"/>
  <c r="CL239" i="2"/>
  <c r="CL238" i="2" s="1"/>
  <c r="CH239" i="2"/>
  <c r="CF239" i="2"/>
  <c r="CB239" i="2"/>
  <c r="CA239" i="2"/>
  <c r="BY239" i="2"/>
  <c r="BW239" i="2" s="1"/>
  <c r="BX239" i="2"/>
  <c r="BU239" i="2"/>
  <c r="BT239" i="2"/>
  <c r="BR239" i="2"/>
  <c r="BQ239" i="2"/>
  <c r="BQ238" i="2" s="1"/>
  <c r="BP238" i="2" s="1"/>
  <c r="BP239" i="2"/>
  <c r="BN239" i="2"/>
  <c r="BN238" i="2" s="1"/>
  <c r="BM239" i="2"/>
  <c r="BK239" i="2"/>
  <c r="BK238" i="2" s="1"/>
  <c r="BJ239" i="2"/>
  <c r="BI239" i="2" s="1"/>
  <c r="AZ239" i="2"/>
  <c r="AY239" i="2"/>
  <c r="AY238" i="2" s="1"/>
  <c r="AX238" i="2" s="1"/>
  <c r="AW239" i="2"/>
  <c r="AV239" i="2"/>
  <c r="AS239" i="2"/>
  <c r="AS238" i="2" s="1"/>
  <c r="AR239" i="2"/>
  <c r="AP239" i="2"/>
  <c r="AP238" i="2" s="1"/>
  <c r="AO239" i="2"/>
  <c r="AL239" i="2"/>
  <c r="AL238" i="2" s="1"/>
  <c r="AK239" i="2"/>
  <c r="AI239" i="2"/>
  <c r="AG239" i="2" s="1"/>
  <c r="AH239" i="2"/>
  <c r="AD239" i="2"/>
  <c r="AA239" i="2"/>
  <c r="X239" i="2"/>
  <c r="W239" i="2"/>
  <c r="U239" i="2"/>
  <c r="U238" i="2" s="1"/>
  <c r="T239" i="2"/>
  <c r="Q239" i="2"/>
  <c r="Q238" i="2" s="1"/>
  <c r="P239" i="2"/>
  <c r="N239" i="2"/>
  <c r="M239" i="2"/>
  <c r="J239" i="2"/>
  <c r="I239" i="2"/>
  <c r="I238" i="2" s="1"/>
  <c r="H238" i="2" s="1"/>
  <c r="H239" i="2"/>
  <c r="G239" i="2"/>
  <c r="F239" i="2"/>
  <c r="F238" i="2" s="1"/>
  <c r="E238" i="2" s="1"/>
  <c r="DK238" i="2"/>
  <c r="DI238" i="2" s="1"/>
  <c r="DC238" i="2"/>
  <c r="CW238" i="2"/>
  <c r="CV238" i="2"/>
  <c r="CS238" i="2"/>
  <c r="CP238" i="2"/>
  <c r="CM238" i="2"/>
  <c r="CA238" i="2"/>
  <c r="BX238" i="2"/>
  <c r="BU238" i="2"/>
  <c r="BR238" i="2"/>
  <c r="AZ238" i="2"/>
  <c r="AW238" i="2"/>
  <c r="AO238" i="2"/>
  <c r="AN238" i="2" s="1"/>
  <c r="AK238" i="2"/>
  <c r="AI238" i="2"/>
  <c r="AH238" i="2"/>
  <c r="W238" i="2"/>
  <c r="P238" i="2"/>
  <c r="M238" i="2"/>
  <c r="J238" i="2"/>
  <c r="G238" i="2"/>
  <c r="D238" i="2"/>
  <c r="DQ236" i="2"/>
  <c r="DP236" i="2" s="1"/>
  <c r="DN236" i="2"/>
  <c r="DK236" i="2"/>
  <c r="DJ236" i="2"/>
  <c r="DI236" i="2" s="1"/>
  <c r="DH236" i="2"/>
  <c r="DG236" i="2"/>
  <c r="DB236" i="2"/>
  <c r="CX236" i="2" s="1"/>
  <c r="CY236" i="2"/>
  <c r="CU236" i="2"/>
  <c r="CQ236" i="2" s="1"/>
  <c r="CR236" i="2"/>
  <c r="CN236" i="2"/>
  <c r="CJ236" i="2" s="1"/>
  <c r="CK236" i="2"/>
  <c r="CI236" i="2"/>
  <c r="CH236" i="2"/>
  <c r="CG236" i="2"/>
  <c r="CF236" i="2"/>
  <c r="CD236" i="2" s="1"/>
  <c r="CC236" i="2" s="1"/>
  <c r="CE236" i="2"/>
  <c r="BZ236" i="2"/>
  <c r="BW236" i="2"/>
  <c r="BV236" i="2"/>
  <c r="BS236" i="2"/>
  <c r="BP236" i="2"/>
  <c r="BO236" i="2" s="1"/>
  <c r="BL236" i="2"/>
  <c r="BI236" i="2"/>
  <c r="BH236" i="2" s="1"/>
  <c r="BG236" i="2"/>
  <c r="BF236" i="2"/>
  <c r="BE236" i="2" s="1"/>
  <c r="BD236" i="2"/>
  <c r="BC236" i="2"/>
  <c r="BB236" i="2"/>
  <c r="BA236" i="2" s="1"/>
  <c r="AX236" i="2"/>
  <c r="AU236" i="2"/>
  <c r="AQ236" i="2"/>
  <c r="AN236" i="2"/>
  <c r="AJ236" i="2"/>
  <c r="AG236" i="2"/>
  <c r="AF236" i="2" s="1"/>
  <c r="AE236" i="2"/>
  <c r="DR236" i="2" s="1"/>
  <c r="AD236" i="2"/>
  <c r="AC236" i="2" s="1"/>
  <c r="AB236" i="2"/>
  <c r="AA236" i="2"/>
  <c r="V236" i="2"/>
  <c r="R236" i="2" s="1"/>
  <c r="S236" i="2"/>
  <c r="O236" i="2"/>
  <c r="K236" i="2" s="1"/>
  <c r="L236" i="2"/>
  <c r="H236" i="2"/>
  <c r="E236" i="2"/>
  <c r="D236" i="2"/>
  <c r="DK235" i="2"/>
  <c r="DJ235" i="2"/>
  <c r="DI235" i="2"/>
  <c r="DH235" i="2"/>
  <c r="DG235" i="2"/>
  <c r="DF235" i="2" s="1"/>
  <c r="DE235" i="2" s="1"/>
  <c r="DB235" i="2"/>
  <c r="CY235" i="2"/>
  <c r="CU235" i="2"/>
  <c r="CR235" i="2"/>
  <c r="CQ235" i="2" s="1"/>
  <c r="CN235" i="2"/>
  <c r="CK235" i="2"/>
  <c r="CJ235" i="2" s="1"/>
  <c r="CI235" i="2"/>
  <c r="CH235" i="2"/>
  <c r="CF235" i="2"/>
  <c r="DO235" i="2" s="1"/>
  <c r="CE235" i="2"/>
  <c r="CD235" i="2" s="1"/>
  <c r="BZ235" i="2"/>
  <c r="BV235" i="2" s="1"/>
  <c r="BW235" i="2"/>
  <c r="BS235" i="2"/>
  <c r="BO235" i="2" s="1"/>
  <c r="BP235" i="2"/>
  <c r="BL235" i="2"/>
  <c r="BI235" i="2"/>
  <c r="BH235" i="2"/>
  <c r="BG235" i="2"/>
  <c r="BF235" i="2"/>
  <c r="BD235" i="2"/>
  <c r="BB235" i="2" s="1"/>
  <c r="BC235" i="2"/>
  <c r="AX235" i="2"/>
  <c r="AU235" i="2"/>
  <c r="AT235" i="2"/>
  <c r="AQ235" i="2"/>
  <c r="AN235" i="2"/>
  <c r="AM235" i="2"/>
  <c r="AJ235" i="2"/>
  <c r="AG235" i="2"/>
  <c r="AF235" i="2" s="1"/>
  <c r="AE235" i="2"/>
  <c r="AD235" i="2"/>
  <c r="AC235" i="2"/>
  <c r="AB235" i="2"/>
  <c r="AA235" i="2"/>
  <c r="Z235" i="2" s="1"/>
  <c r="Y235" i="2" s="1"/>
  <c r="V235" i="2"/>
  <c r="S235" i="2"/>
  <c r="O235" i="2"/>
  <c r="L235" i="2"/>
  <c r="K235" i="2" s="1"/>
  <c r="H235" i="2"/>
  <c r="E235" i="2"/>
  <c r="D235" i="2" s="1"/>
  <c r="DR234" i="2"/>
  <c r="DQ234" i="2"/>
  <c r="DN234" i="2"/>
  <c r="DK234" i="2"/>
  <c r="DI234" i="2" s="1"/>
  <c r="DJ234" i="2"/>
  <c r="DH234" i="2"/>
  <c r="DG234" i="2"/>
  <c r="DF234" i="2"/>
  <c r="DE234" i="2" s="1"/>
  <c r="DB234" i="2"/>
  <c r="CY234" i="2"/>
  <c r="CX234" i="2" s="1"/>
  <c r="CU234" i="2"/>
  <c r="CR234" i="2"/>
  <c r="CQ234" i="2" s="1"/>
  <c r="CN234" i="2"/>
  <c r="CK234" i="2"/>
  <c r="CJ234" i="2"/>
  <c r="CI234" i="2"/>
  <c r="CH234" i="2"/>
  <c r="CG234" i="2"/>
  <c r="CF234" i="2"/>
  <c r="CE234" i="2"/>
  <c r="CD234" i="2"/>
  <c r="BZ234" i="2"/>
  <c r="BW234" i="2"/>
  <c r="BS234" i="2"/>
  <c r="BP234" i="2"/>
  <c r="BO234" i="2" s="1"/>
  <c r="BL234" i="2"/>
  <c r="BI234" i="2"/>
  <c r="BH234" i="2" s="1"/>
  <c r="BG234" i="2"/>
  <c r="BF234" i="2"/>
  <c r="BD234" i="2"/>
  <c r="BC234" i="2"/>
  <c r="BB234" i="2" s="1"/>
  <c r="AX234" i="2"/>
  <c r="AT234" i="2" s="1"/>
  <c r="AU234" i="2"/>
  <c r="AQ234" i="2"/>
  <c r="AN234" i="2"/>
  <c r="AM234" i="2"/>
  <c r="AJ234" i="2"/>
  <c r="AF234" i="2" s="1"/>
  <c r="AG234" i="2"/>
  <c r="AE234" i="2"/>
  <c r="AC234" i="2" s="1"/>
  <c r="AD234" i="2"/>
  <c r="AB234" i="2"/>
  <c r="AA234" i="2"/>
  <c r="V234" i="2"/>
  <c r="S234" i="2"/>
  <c r="R234" i="2" s="1"/>
  <c r="O234" i="2"/>
  <c r="L234" i="2"/>
  <c r="K234" i="2" s="1"/>
  <c r="H234" i="2"/>
  <c r="E234" i="2"/>
  <c r="D234" i="2"/>
  <c r="DQ233" i="2"/>
  <c r="DK233" i="2"/>
  <c r="DJ233" i="2"/>
  <c r="DI233" i="2" s="1"/>
  <c r="DE233" i="2" s="1"/>
  <c r="DH233" i="2"/>
  <c r="DG233" i="2"/>
  <c r="DF233" i="2" s="1"/>
  <c r="DB233" i="2"/>
  <c r="CY233" i="2"/>
  <c r="CX233" i="2"/>
  <c r="CU233" i="2"/>
  <c r="CQ233" i="2" s="1"/>
  <c r="CR233" i="2"/>
  <c r="CN233" i="2"/>
  <c r="CJ233" i="2" s="1"/>
  <c r="CK233" i="2"/>
  <c r="CI233" i="2"/>
  <c r="CG233" i="2" s="1"/>
  <c r="CH233" i="2"/>
  <c r="CF233" i="2"/>
  <c r="CD233" i="2" s="1"/>
  <c r="CC233" i="2" s="1"/>
  <c r="CE233" i="2"/>
  <c r="BZ233" i="2"/>
  <c r="BW233" i="2"/>
  <c r="BV233" i="2" s="1"/>
  <c r="BS233" i="2"/>
  <c r="BP233" i="2"/>
  <c r="BO233" i="2"/>
  <c r="BL233" i="2"/>
  <c r="BI233" i="2"/>
  <c r="BH233" i="2" s="1"/>
  <c r="BG233" i="2"/>
  <c r="BF233" i="2"/>
  <c r="BE233" i="2" s="1"/>
  <c r="BD233" i="2"/>
  <c r="BC233" i="2"/>
  <c r="AX233" i="2"/>
  <c r="AU233" i="2"/>
  <c r="AT233" i="2" s="1"/>
  <c r="AQ233" i="2"/>
  <c r="AN233" i="2"/>
  <c r="AJ233" i="2"/>
  <c r="AG233" i="2"/>
  <c r="AE233" i="2"/>
  <c r="AD233" i="2"/>
  <c r="AC233" i="2" s="1"/>
  <c r="AB233" i="2"/>
  <c r="AA233" i="2"/>
  <c r="Z233" i="2" s="1"/>
  <c r="Y233" i="2"/>
  <c r="V233" i="2"/>
  <c r="R233" i="2" s="1"/>
  <c r="S233" i="2"/>
  <c r="O233" i="2"/>
  <c r="L233" i="2"/>
  <c r="K233" i="2"/>
  <c r="H233" i="2"/>
  <c r="D233" i="2" s="1"/>
  <c r="E233" i="2"/>
  <c r="DR232" i="2"/>
  <c r="DM232" i="2"/>
  <c r="DK232" i="2"/>
  <c r="DJ232" i="2"/>
  <c r="DI232" i="2" s="1"/>
  <c r="DH232" i="2"/>
  <c r="DG232" i="2"/>
  <c r="DF232" i="2"/>
  <c r="DB232" i="2"/>
  <c r="CY232" i="2"/>
  <c r="CU232" i="2"/>
  <c r="CR232" i="2"/>
  <c r="CN232" i="2"/>
  <c r="CK232" i="2"/>
  <c r="CJ232" i="2" s="1"/>
  <c r="CI232" i="2"/>
  <c r="CH232" i="2"/>
  <c r="CG232" i="2" s="1"/>
  <c r="CF232" i="2"/>
  <c r="CE232" i="2"/>
  <c r="BZ232" i="2"/>
  <c r="BV232" i="2" s="1"/>
  <c r="BW232" i="2"/>
  <c r="BS232" i="2"/>
  <c r="BO232" i="2" s="1"/>
  <c r="BP232" i="2"/>
  <c r="BL232" i="2"/>
  <c r="BI232" i="2"/>
  <c r="BH232" i="2"/>
  <c r="BG232" i="2"/>
  <c r="BE232" i="2" s="1"/>
  <c r="BF232" i="2"/>
  <c r="BD232" i="2"/>
  <c r="DO232" i="2" s="1"/>
  <c r="BC232" i="2"/>
  <c r="BB232" i="2"/>
  <c r="AX232" i="2"/>
  <c r="AU232" i="2"/>
  <c r="AT232" i="2"/>
  <c r="AQ232" i="2"/>
  <c r="AN232" i="2"/>
  <c r="AM232" i="2" s="1"/>
  <c r="AJ232" i="2"/>
  <c r="AG232" i="2"/>
  <c r="AF232" i="2" s="1"/>
  <c r="AE232" i="2"/>
  <c r="AD232" i="2"/>
  <c r="AB232" i="2"/>
  <c r="AA232" i="2"/>
  <c r="DN232" i="2" s="1"/>
  <c r="Z232" i="2"/>
  <c r="V232" i="2"/>
  <c r="S232" i="2"/>
  <c r="O232" i="2"/>
  <c r="L232" i="2"/>
  <c r="K232" i="2" s="1"/>
  <c r="H232" i="2"/>
  <c r="E232" i="2"/>
  <c r="D232" i="2" s="1"/>
  <c r="DK231" i="2"/>
  <c r="DD231" i="2"/>
  <c r="DC231" i="2"/>
  <c r="DB231" i="2"/>
  <c r="DA231" i="2"/>
  <c r="CZ231" i="2"/>
  <c r="CY231" i="2" s="1"/>
  <c r="CW231" i="2"/>
  <c r="CV231" i="2"/>
  <c r="CU231" i="2" s="1"/>
  <c r="CQ231" i="2" s="1"/>
  <c r="CT231" i="2"/>
  <c r="CS231" i="2"/>
  <c r="CR231" i="2" s="1"/>
  <c r="CP231" i="2"/>
  <c r="CO231" i="2"/>
  <c r="CN231" i="2"/>
  <c r="CM231" i="2"/>
  <c r="CL231" i="2"/>
  <c r="CE231" i="2"/>
  <c r="CB231" i="2"/>
  <c r="CA231" i="2"/>
  <c r="BY231" i="2"/>
  <c r="BX231" i="2"/>
  <c r="BU231" i="2"/>
  <c r="BT231" i="2"/>
  <c r="BS231" i="2"/>
  <c r="BR231" i="2"/>
  <c r="BQ231" i="2"/>
  <c r="BP231" i="2"/>
  <c r="BO231" i="2" s="1"/>
  <c r="BN231" i="2"/>
  <c r="CI231" i="2" s="1"/>
  <c r="BM231" i="2"/>
  <c r="BK231" i="2"/>
  <c r="BJ231" i="2"/>
  <c r="BI231" i="2"/>
  <c r="BG231" i="2"/>
  <c r="BF231" i="2"/>
  <c r="BE231" i="2" s="1"/>
  <c r="BD231" i="2"/>
  <c r="AZ231" i="2"/>
  <c r="AY231" i="2"/>
  <c r="AX231" i="2" s="1"/>
  <c r="AW231" i="2"/>
  <c r="AU231" i="2" s="1"/>
  <c r="AT231" i="2" s="1"/>
  <c r="AV231" i="2"/>
  <c r="AS231" i="2"/>
  <c r="AR231" i="2"/>
  <c r="AQ231" i="2"/>
  <c r="AP231" i="2"/>
  <c r="AO231" i="2"/>
  <c r="AN231" i="2" s="1"/>
  <c r="AL231" i="2"/>
  <c r="AK231" i="2"/>
  <c r="AJ231" i="2" s="1"/>
  <c r="AI231" i="2"/>
  <c r="AH231" i="2"/>
  <c r="AG231" i="2" s="1"/>
  <c r="AF231" i="2" s="1"/>
  <c r="AE231" i="2"/>
  <c r="X231" i="2"/>
  <c r="W231" i="2"/>
  <c r="V231" i="2" s="1"/>
  <c r="U231" i="2"/>
  <c r="T231" i="2"/>
  <c r="S231" i="2" s="1"/>
  <c r="Q231" i="2"/>
  <c r="P231" i="2"/>
  <c r="O231" i="2" s="1"/>
  <c r="K231" i="2" s="1"/>
  <c r="N231" i="2"/>
  <c r="M231" i="2"/>
  <c r="L231" i="2" s="1"/>
  <c r="J231" i="2"/>
  <c r="I231" i="2"/>
  <c r="H231" i="2"/>
  <c r="G231" i="2"/>
  <c r="F231" i="2"/>
  <c r="DK230" i="2"/>
  <c r="DJ230" i="2"/>
  <c r="DH230" i="2"/>
  <c r="DG230" i="2"/>
  <c r="DB230" i="2"/>
  <c r="CY230" i="2"/>
  <c r="CX230" i="2"/>
  <c r="CU230" i="2"/>
  <c r="CQ230" i="2" s="1"/>
  <c r="CR230" i="2"/>
  <c r="CN230" i="2"/>
  <c r="CK230" i="2"/>
  <c r="CJ230" i="2"/>
  <c r="CI230" i="2"/>
  <c r="CH230" i="2"/>
  <c r="CG230" i="2" s="1"/>
  <c r="CF230" i="2"/>
  <c r="CE230" i="2"/>
  <c r="CD230" i="2"/>
  <c r="CC230" i="2" s="1"/>
  <c r="BZ230" i="2"/>
  <c r="BW230" i="2"/>
  <c r="BV230" i="2" s="1"/>
  <c r="BS230" i="2"/>
  <c r="BP230" i="2"/>
  <c r="BO230" i="2" s="1"/>
  <c r="BL230" i="2"/>
  <c r="BI230" i="2"/>
  <c r="BH230" i="2"/>
  <c r="BG230" i="2"/>
  <c r="BF230" i="2"/>
  <c r="BE230" i="2"/>
  <c r="BD230" i="2"/>
  <c r="BC230" i="2"/>
  <c r="DN230" i="2" s="1"/>
  <c r="DM230" i="2" s="1"/>
  <c r="BB230" i="2"/>
  <c r="AX230" i="2"/>
  <c r="AU230" i="2"/>
  <c r="AQ230" i="2"/>
  <c r="AN230" i="2"/>
  <c r="AM230" i="2" s="1"/>
  <c r="AJ230" i="2"/>
  <c r="AG230" i="2"/>
  <c r="AF230" i="2" s="1"/>
  <c r="AE230" i="2"/>
  <c r="AD230" i="2"/>
  <c r="AB230" i="2"/>
  <c r="DO230" i="2" s="1"/>
  <c r="AA230" i="2"/>
  <c r="Z230" i="2" s="1"/>
  <c r="V230" i="2"/>
  <c r="R230" i="2" s="1"/>
  <c r="S230" i="2"/>
  <c r="O230" i="2"/>
  <c r="L230" i="2"/>
  <c r="K230" i="2"/>
  <c r="H230" i="2"/>
  <c r="D230" i="2" s="1"/>
  <c r="E230" i="2"/>
  <c r="DK229" i="2"/>
  <c r="DJ229" i="2"/>
  <c r="DI229" i="2" s="1"/>
  <c r="DH229" i="2"/>
  <c r="DG229" i="2"/>
  <c r="DF229" i="2" s="1"/>
  <c r="DB229" i="2"/>
  <c r="CY229" i="2"/>
  <c r="CX229" i="2" s="1"/>
  <c r="CU229" i="2"/>
  <c r="CR229" i="2"/>
  <c r="CN229" i="2"/>
  <c r="CK229" i="2"/>
  <c r="CJ229" i="2" s="1"/>
  <c r="CI229" i="2"/>
  <c r="CH229" i="2"/>
  <c r="CF229" i="2"/>
  <c r="CE229" i="2"/>
  <c r="CD229" i="2" s="1"/>
  <c r="BZ229" i="2"/>
  <c r="BV229" i="2" s="1"/>
  <c r="BW229" i="2"/>
  <c r="BS229" i="2"/>
  <c r="BO229" i="2" s="1"/>
  <c r="BP229" i="2"/>
  <c r="BL229" i="2"/>
  <c r="BI229" i="2"/>
  <c r="BH229" i="2" s="1"/>
  <c r="BG229" i="2"/>
  <c r="BF229" i="2"/>
  <c r="BE229" i="2"/>
  <c r="BD229" i="2"/>
  <c r="DO229" i="2" s="1"/>
  <c r="BC229" i="2"/>
  <c r="BB229" i="2"/>
  <c r="BA229" i="2" s="1"/>
  <c r="AX229" i="2"/>
  <c r="AU229" i="2"/>
  <c r="AT229" i="2" s="1"/>
  <c r="AQ229" i="2"/>
  <c r="AN229" i="2"/>
  <c r="AM229" i="2"/>
  <c r="AJ229" i="2"/>
  <c r="AG229" i="2"/>
  <c r="AF229" i="2" s="1"/>
  <c r="AE229" i="2"/>
  <c r="AD229" i="2"/>
  <c r="DQ229" i="2" s="1"/>
  <c r="AB229" i="2"/>
  <c r="AA229" i="2"/>
  <c r="V229" i="2"/>
  <c r="S229" i="2"/>
  <c r="R229" i="2" s="1"/>
  <c r="O229" i="2"/>
  <c r="L229" i="2"/>
  <c r="H229" i="2"/>
  <c r="E229" i="2"/>
  <c r="DK228" i="2"/>
  <c r="DI228" i="2" s="1"/>
  <c r="DJ228" i="2"/>
  <c r="DH228" i="2"/>
  <c r="DF228" i="2" s="1"/>
  <c r="DE228" i="2" s="1"/>
  <c r="DG228" i="2"/>
  <c r="DB228" i="2"/>
  <c r="CX228" i="2" s="1"/>
  <c r="CY228" i="2"/>
  <c r="CU228" i="2"/>
  <c r="CR228" i="2"/>
  <c r="CQ228" i="2" s="1"/>
  <c r="CN228" i="2"/>
  <c r="CK228" i="2"/>
  <c r="CJ228" i="2" s="1"/>
  <c r="CI228" i="2"/>
  <c r="CH228" i="2"/>
  <c r="CF228" i="2"/>
  <c r="CE228" i="2"/>
  <c r="CD228" i="2"/>
  <c r="BZ228" i="2"/>
  <c r="BW228" i="2"/>
  <c r="BV228" i="2" s="1"/>
  <c r="BS228" i="2"/>
  <c r="BP228" i="2"/>
  <c r="BL228" i="2"/>
  <c r="BH228" i="2" s="1"/>
  <c r="BI228" i="2"/>
  <c r="BG228" i="2"/>
  <c r="BF228" i="2"/>
  <c r="BD228" i="2"/>
  <c r="BC228" i="2"/>
  <c r="BB228" i="2" s="1"/>
  <c r="AX228" i="2"/>
  <c r="AU228" i="2"/>
  <c r="AT228" i="2"/>
  <c r="AQ228" i="2"/>
  <c r="AN228" i="2"/>
  <c r="AM228" i="2" s="1"/>
  <c r="AJ228" i="2"/>
  <c r="AG228" i="2"/>
  <c r="AF228" i="2"/>
  <c r="AE228" i="2"/>
  <c r="AD228" i="2"/>
  <c r="AB228" i="2"/>
  <c r="AA228" i="2"/>
  <c r="Z228" i="2"/>
  <c r="V228" i="2"/>
  <c r="R228" i="2" s="1"/>
  <c r="S228" i="2"/>
  <c r="O228" i="2"/>
  <c r="L228" i="2"/>
  <c r="K228" i="2"/>
  <c r="H228" i="2"/>
  <c r="E228" i="2"/>
  <c r="D228" i="2"/>
  <c r="DK227" i="2"/>
  <c r="DK226" i="2" s="1"/>
  <c r="DJ227" i="2"/>
  <c r="DH227" i="2"/>
  <c r="DG227" i="2"/>
  <c r="DB227" i="2"/>
  <c r="CY227" i="2"/>
  <c r="CX227" i="2" s="1"/>
  <c r="CU227" i="2"/>
  <c r="CR227" i="2"/>
  <c r="CQ227" i="2"/>
  <c r="CN227" i="2"/>
  <c r="CK227" i="2"/>
  <c r="CJ227" i="2"/>
  <c r="CI227" i="2"/>
  <c r="CG227" i="2" s="1"/>
  <c r="CH227" i="2"/>
  <c r="CF227" i="2"/>
  <c r="CE227" i="2"/>
  <c r="BZ227" i="2"/>
  <c r="BW227" i="2"/>
  <c r="BV227" i="2" s="1"/>
  <c r="BS227" i="2"/>
  <c r="BP227" i="2"/>
  <c r="BO227" i="2" s="1"/>
  <c r="BL227" i="2"/>
  <c r="BI227" i="2"/>
  <c r="BH227" i="2" s="1"/>
  <c r="BG227" i="2"/>
  <c r="BF227" i="2"/>
  <c r="BE227" i="2"/>
  <c r="BD227" i="2"/>
  <c r="BC227" i="2"/>
  <c r="BC226" i="2" s="1"/>
  <c r="BB227" i="2"/>
  <c r="AX227" i="2"/>
  <c r="AU227" i="2"/>
  <c r="AQ227" i="2"/>
  <c r="AM227" i="2" s="1"/>
  <c r="AN227" i="2"/>
  <c r="AJ227" i="2"/>
  <c r="AG227" i="2"/>
  <c r="AF227" i="2" s="1"/>
  <c r="AE227" i="2"/>
  <c r="AD227" i="2"/>
  <c r="AB227" i="2"/>
  <c r="AB226" i="2" s="1"/>
  <c r="AA227" i="2"/>
  <c r="Z227" i="2" s="1"/>
  <c r="V227" i="2"/>
  <c r="R227" i="2" s="1"/>
  <c r="S227" i="2"/>
  <c r="O227" i="2"/>
  <c r="L227" i="2"/>
  <c r="K227" i="2"/>
  <c r="H227" i="2"/>
  <c r="D227" i="2" s="1"/>
  <c r="E227" i="2"/>
  <c r="DJ226" i="2"/>
  <c r="DI226" i="2" s="1"/>
  <c r="DG226" i="2"/>
  <c r="DD226" i="2"/>
  <c r="DC226" i="2"/>
  <c r="DB226" i="2" s="1"/>
  <c r="DA226" i="2"/>
  <c r="CZ226" i="2"/>
  <c r="CY226" i="2" s="1"/>
  <c r="CX226" i="2" s="1"/>
  <c r="CW226" i="2"/>
  <c r="CV226" i="2"/>
  <c r="CT226" i="2"/>
  <c r="CS226" i="2"/>
  <c r="CR226" i="2"/>
  <c r="CP226" i="2"/>
  <c r="CO226" i="2"/>
  <c r="CN226" i="2" s="1"/>
  <c r="CM226" i="2"/>
  <c r="CL226" i="2"/>
  <c r="CL220" i="2" s="1"/>
  <c r="CK226" i="2"/>
  <c r="CI226" i="2"/>
  <c r="CF226" i="2"/>
  <c r="CB226" i="2"/>
  <c r="CA226" i="2"/>
  <c r="BZ226" i="2"/>
  <c r="BY226" i="2"/>
  <c r="BX226" i="2"/>
  <c r="BU226" i="2"/>
  <c r="BT226" i="2"/>
  <c r="BS226" i="2" s="1"/>
  <c r="BR226" i="2"/>
  <c r="BQ226" i="2"/>
  <c r="BP226" i="2" s="1"/>
  <c r="BN226" i="2"/>
  <c r="BN220" i="2" s="1"/>
  <c r="BM226" i="2"/>
  <c r="BK226" i="2"/>
  <c r="BJ226" i="2"/>
  <c r="BI226" i="2" s="1"/>
  <c r="BG226" i="2"/>
  <c r="BD226" i="2"/>
  <c r="BB226" i="2"/>
  <c r="AZ226" i="2"/>
  <c r="AY226" i="2"/>
  <c r="AX226" i="2" s="1"/>
  <c r="AW226" i="2"/>
  <c r="AV226" i="2"/>
  <c r="AU226" i="2" s="1"/>
  <c r="AS226" i="2"/>
  <c r="AR226" i="2"/>
  <c r="AQ226" i="2" s="1"/>
  <c r="AP226" i="2"/>
  <c r="AP220" i="2" s="1"/>
  <c r="AO226" i="2"/>
  <c r="AL226" i="2"/>
  <c r="AK226" i="2"/>
  <c r="AJ226" i="2"/>
  <c r="AI226" i="2"/>
  <c r="AG226" i="2" s="1"/>
  <c r="AF226" i="2" s="1"/>
  <c r="AH226" i="2"/>
  <c r="AD226" i="2"/>
  <c r="AA226" i="2"/>
  <c r="Z226" i="2" s="1"/>
  <c r="X226" i="2"/>
  <c r="W226" i="2"/>
  <c r="V226" i="2" s="1"/>
  <c r="U226" i="2"/>
  <c r="T226" i="2"/>
  <c r="S226" i="2" s="1"/>
  <c r="R226" i="2" s="1"/>
  <c r="Q226" i="2"/>
  <c r="P226" i="2"/>
  <c r="N226" i="2"/>
  <c r="M226" i="2"/>
  <c r="L226" i="2"/>
  <c r="J226" i="2"/>
  <c r="I226" i="2"/>
  <c r="H226" i="2" s="1"/>
  <c r="G226" i="2"/>
  <c r="F226" i="2"/>
  <c r="F220" i="2" s="1"/>
  <c r="DK225" i="2"/>
  <c r="DJ225" i="2"/>
  <c r="DI225" i="2"/>
  <c r="DH225" i="2"/>
  <c r="DF225" i="2" s="1"/>
  <c r="DE225" i="2" s="1"/>
  <c r="DG225" i="2"/>
  <c r="DB225" i="2"/>
  <c r="CY225" i="2"/>
  <c r="CX225" i="2" s="1"/>
  <c r="CU225" i="2"/>
  <c r="CR225" i="2"/>
  <c r="CQ225" i="2" s="1"/>
  <c r="CN225" i="2"/>
  <c r="CK225" i="2"/>
  <c r="CJ225" i="2" s="1"/>
  <c r="CI225" i="2"/>
  <c r="CH225" i="2"/>
  <c r="CG225" i="2" s="1"/>
  <c r="CF225" i="2"/>
  <c r="CE225" i="2"/>
  <c r="DN225" i="2" s="1"/>
  <c r="BZ225" i="2"/>
  <c r="BW225" i="2"/>
  <c r="BV225" i="2" s="1"/>
  <c r="BS225" i="2"/>
  <c r="BP225" i="2"/>
  <c r="BL225" i="2"/>
  <c r="BI225" i="2"/>
  <c r="BH225" i="2" s="1"/>
  <c r="BG225" i="2"/>
  <c r="DR225" i="2" s="1"/>
  <c r="BF225" i="2"/>
  <c r="DQ225" i="2" s="1"/>
  <c r="BD225" i="2"/>
  <c r="BC225" i="2"/>
  <c r="BB225" i="2" s="1"/>
  <c r="AX225" i="2"/>
  <c r="AT225" i="2" s="1"/>
  <c r="AU225" i="2"/>
  <c r="AQ225" i="2"/>
  <c r="AN225" i="2"/>
  <c r="AM225" i="2"/>
  <c r="AJ225" i="2"/>
  <c r="AF225" i="2" s="1"/>
  <c r="AG225" i="2"/>
  <c r="AE225" i="2"/>
  <c r="AD225" i="2"/>
  <c r="AC225" i="2"/>
  <c r="AB225" i="2"/>
  <c r="AA225" i="2"/>
  <c r="V225" i="2"/>
  <c r="S225" i="2"/>
  <c r="R225" i="2" s="1"/>
  <c r="O225" i="2"/>
  <c r="L225" i="2"/>
  <c r="K225" i="2" s="1"/>
  <c r="H225" i="2"/>
  <c r="E225" i="2"/>
  <c r="D225" i="2"/>
  <c r="DK224" i="2"/>
  <c r="DJ224" i="2"/>
  <c r="DI224" i="2" s="1"/>
  <c r="DH224" i="2"/>
  <c r="DG224" i="2"/>
  <c r="DB224" i="2"/>
  <c r="CY224" i="2"/>
  <c r="CX224" i="2"/>
  <c r="CU224" i="2"/>
  <c r="CQ224" i="2" s="1"/>
  <c r="CR224" i="2"/>
  <c r="CN224" i="2"/>
  <c r="CK224" i="2"/>
  <c r="CJ224" i="2"/>
  <c r="CI224" i="2"/>
  <c r="CG224" i="2" s="1"/>
  <c r="CH224" i="2"/>
  <c r="CF224" i="2"/>
  <c r="CE224" i="2"/>
  <c r="CD224" i="2"/>
  <c r="BZ224" i="2"/>
  <c r="BW224" i="2"/>
  <c r="BV224" i="2" s="1"/>
  <c r="BS224" i="2"/>
  <c r="BP224" i="2"/>
  <c r="BO224" i="2" s="1"/>
  <c r="BL224" i="2"/>
  <c r="BI224" i="2"/>
  <c r="BH224" i="2" s="1"/>
  <c r="BG224" i="2"/>
  <c r="BF224" i="2"/>
  <c r="DQ224" i="2" s="1"/>
  <c r="BD224" i="2"/>
  <c r="BC224" i="2"/>
  <c r="BB224" i="2" s="1"/>
  <c r="AX224" i="2"/>
  <c r="AU224" i="2"/>
  <c r="AT224" i="2" s="1"/>
  <c r="AQ224" i="2"/>
  <c r="AN224" i="2"/>
  <c r="AM224" i="2" s="1"/>
  <c r="AJ224" i="2"/>
  <c r="AG224" i="2"/>
  <c r="AF224" i="2" s="1"/>
  <c r="AE224" i="2"/>
  <c r="AD224" i="2"/>
  <c r="AC224" i="2" s="1"/>
  <c r="AB224" i="2"/>
  <c r="DO224" i="2" s="1"/>
  <c r="AA224" i="2"/>
  <c r="V224" i="2"/>
  <c r="S224" i="2"/>
  <c r="R224" i="2"/>
  <c r="O224" i="2"/>
  <c r="K224" i="2" s="1"/>
  <c r="L224" i="2"/>
  <c r="H224" i="2"/>
  <c r="E224" i="2"/>
  <c r="D224" i="2"/>
  <c r="DG223" i="2"/>
  <c r="DD223" i="2"/>
  <c r="DC223" i="2"/>
  <c r="DB223" i="2" s="1"/>
  <c r="DA223" i="2"/>
  <c r="CZ223" i="2"/>
  <c r="CY223" i="2" s="1"/>
  <c r="CW223" i="2"/>
  <c r="DK223" i="2" s="1"/>
  <c r="CV223" i="2"/>
  <c r="CU223" i="2"/>
  <c r="CT223" i="2"/>
  <c r="CS223" i="2"/>
  <c r="CS220" i="2" s="1"/>
  <c r="CP223" i="2"/>
  <c r="CO223" i="2"/>
  <c r="CN223" i="2" s="1"/>
  <c r="CM223" i="2"/>
  <c r="CM220" i="2" s="1"/>
  <c r="CL223" i="2"/>
  <c r="CK223" i="2" s="1"/>
  <c r="CI223" i="2"/>
  <c r="CI220" i="2" s="1"/>
  <c r="CH223" i="2"/>
  <c r="CB223" i="2"/>
  <c r="BZ223" i="2" s="1"/>
  <c r="CA223" i="2"/>
  <c r="CA220" i="2" s="1"/>
  <c r="BZ220" i="2" s="1"/>
  <c r="BY223" i="2"/>
  <c r="BX223" i="2"/>
  <c r="BW223" i="2"/>
  <c r="BV223" i="2" s="1"/>
  <c r="BU223" i="2"/>
  <c r="BU220" i="2" s="1"/>
  <c r="BT223" i="2"/>
  <c r="BS223" i="2" s="1"/>
  <c r="BR223" i="2"/>
  <c r="BQ223" i="2"/>
  <c r="BP223" i="2" s="1"/>
  <c r="BN223" i="2"/>
  <c r="BM223" i="2"/>
  <c r="BL223" i="2" s="1"/>
  <c r="BK223" i="2"/>
  <c r="BJ223" i="2"/>
  <c r="BD223" i="2"/>
  <c r="AZ223" i="2"/>
  <c r="AY223" i="2"/>
  <c r="AY220" i="2" s="1"/>
  <c r="AX220" i="2" s="1"/>
  <c r="AW223" i="2"/>
  <c r="AW220" i="2" s="1"/>
  <c r="AV223" i="2"/>
  <c r="AU223" i="2" s="1"/>
  <c r="AS223" i="2"/>
  <c r="AR223" i="2"/>
  <c r="AQ223" i="2" s="1"/>
  <c r="AP223" i="2"/>
  <c r="AO223" i="2"/>
  <c r="BC223" i="2" s="1"/>
  <c r="BB223" i="2" s="1"/>
  <c r="AL223" i="2"/>
  <c r="AK223" i="2"/>
  <c r="BF223" i="2" s="1"/>
  <c r="AI223" i="2"/>
  <c r="AH223" i="2"/>
  <c r="AG223" i="2"/>
  <c r="AA223" i="2"/>
  <c r="X223" i="2"/>
  <c r="W223" i="2"/>
  <c r="V223" i="2" s="1"/>
  <c r="U223" i="2"/>
  <c r="T223" i="2"/>
  <c r="S223" i="2" s="1"/>
  <c r="Q223" i="2"/>
  <c r="AE223" i="2" s="1"/>
  <c r="P223" i="2"/>
  <c r="O223" i="2"/>
  <c r="N223" i="2"/>
  <c r="M223" i="2"/>
  <c r="M220" i="2" s="1"/>
  <c r="J223" i="2"/>
  <c r="I223" i="2"/>
  <c r="H223" i="2" s="1"/>
  <c r="G223" i="2"/>
  <c r="G220" i="2" s="1"/>
  <c r="F223" i="2"/>
  <c r="E223" i="2" s="1"/>
  <c r="D223" i="2" s="1"/>
  <c r="DR222" i="2"/>
  <c r="DQ222" i="2"/>
  <c r="DP222" i="2" s="1"/>
  <c r="DK222" i="2"/>
  <c r="DI222" i="2" s="1"/>
  <c r="DJ222" i="2"/>
  <c r="DH222" i="2"/>
  <c r="DG222" i="2"/>
  <c r="DF222" i="2"/>
  <c r="DE222" i="2"/>
  <c r="DB222" i="2"/>
  <c r="CY222" i="2"/>
  <c r="CX222" i="2" s="1"/>
  <c r="CU222" i="2"/>
  <c r="CR222" i="2"/>
  <c r="CQ222" i="2" s="1"/>
  <c r="CN222" i="2"/>
  <c r="CK222" i="2"/>
  <c r="CJ222" i="2" s="1"/>
  <c r="CI222" i="2"/>
  <c r="CH222" i="2"/>
  <c r="CG222" i="2"/>
  <c r="CF222" i="2"/>
  <c r="CE222" i="2"/>
  <c r="CD222" i="2" s="1"/>
  <c r="BZ222" i="2"/>
  <c r="BW222" i="2"/>
  <c r="BV222" i="2" s="1"/>
  <c r="BS222" i="2"/>
  <c r="BP222" i="2"/>
  <c r="BO222" i="2" s="1"/>
  <c r="BL222" i="2"/>
  <c r="BI222" i="2"/>
  <c r="BG222" i="2"/>
  <c r="BF222" i="2"/>
  <c r="BE222" i="2" s="1"/>
  <c r="BD222" i="2"/>
  <c r="DO222" i="2" s="1"/>
  <c r="BC222" i="2"/>
  <c r="DN222" i="2" s="1"/>
  <c r="DM222" i="2" s="1"/>
  <c r="DL222" i="2" s="1"/>
  <c r="AX222" i="2"/>
  <c r="AU222" i="2"/>
  <c r="AT222" i="2"/>
  <c r="AQ222" i="2"/>
  <c r="AM222" i="2" s="1"/>
  <c r="AN222" i="2"/>
  <c r="AJ222" i="2"/>
  <c r="AG222" i="2"/>
  <c r="AF222" i="2"/>
  <c r="AE222" i="2"/>
  <c r="AC222" i="2" s="1"/>
  <c r="AD222" i="2"/>
  <c r="AB222" i="2"/>
  <c r="AA222" i="2"/>
  <c r="Z222" i="2"/>
  <c r="Y222" i="2" s="1"/>
  <c r="V222" i="2"/>
  <c r="S222" i="2"/>
  <c r="R222" i="2" s="1"/>
  <c r="O222" i="2"/>
  <c r="L222" i="2"/>
  <c r="K222" i="2" s="1"/>
  <c r="H222" i="2"/>
  <c r="E222" i="2"/>
  <c r="D222" i="2" s="1"/>
  <c r="DQ221" i="2"/>
  <c r="DK221" i="2"/>
  <c r="DJ221" i="2"/>
  <c r="DI221" i="2" s="1"/>
  <c r="DE221" i="2" s="1"/>
  <c r="DH221" i="2"/>
  <c r="DG221" i="2"/>
  <c r="DF221" i="2" s="1"/>
  <c r="DB221" i="2"/>
  <c r="CX221" i="2" s="1"/>
  <c r="CY221" i="2"/>
  <c r="CU221" i="2"/>
  <c r="CR221" i="2"/>
  <c r="CQ221" i="2"/>
  <c r="CN221" i="2"/>
  <c r="CJ221" i="2" s="1"/>
  <c r="CK221" i="2"/>
  <c r="CI221" i="2"/>
  <c r="CH221" i="2"/>
  <c r="CG221" i="2"/>
  <c r="CF221" i="2"/>
  <c r="CD221" i="2" s="1"/>
  <c r="CE221" i="2"/>
  <c r="BZ221" i="2"/>
  <c r="BW221" i="2"/>
  <c r="BV221" i="2" s="1"/>
  <c r="BS221" i="2"/>
  <c r="BP221" i="2"/>
  <c r="BO221" i="2" s="1"/>
  <c r="BL221" i="2"/>
  <c r="BI221" i="2"/>
  <c r="BH221" i="2" s="1"/>
  <c r="BG221" i="2"/>
  <c r="BF221" i="2"/>
  <c r="BD221" i="2"/>
  <c r="BC221" i="2"/>
  <c r="DN221" i="2" s="1"/>
  <c r="AX221" i="2"/>
  <c r="AU221" i="2"/>
  <c r="AT221" i="2" s="1"/>
  <c r="AQ221" i="2"/>
  <c r="AN221" i="2"/>
  <c r="AM221" i="2" s="1"/>
  <c r="AJ221" i="2"/>
  <c r="AG221" i="2"/>
  <c r="AF221" i="2" s="1"/>
  <c r="AE221" i="2"/>
  <c r="AD221" i="2"/>
  <c r="AC221" i="2" s="1"/>
  <c r="AB221" i="2"/>
  <c r="DO221" i="2" s="1"/>
  <c r="AA221" i="2"/>
  <c r="Z221" i="2" s="1"/>
  <c r="Y221" i="2" s="1"/>
  <c r="V221" i="2"/>
  <c r="R221" i="2" s="1"/>
  <c r="S221" i="2"/>
  <c r="O221" i="2"/>
  <c r="L221" i="2"/>
  <c r="K221" i="2"/>
  <c r="H221" i="2"/>
  <c r="D221" i="2" s="1"/>
  <c r="E221" i="2"/>
  <c r="DD220" i="2"/>
  <c r="DC220" i="2"/>
  <c r="DB220" i="2" s="1"/>
  <c r="DA220" i="2"/>
  <c r="CV220" i="2"/>
  <c r="CP220" i="2"/>
  <c r="CO220" i="2"/>
  <c r="CN220" i="2" s="1"/>
  <c r="CB220" i="2"/>
  <c r="BX220" i="2"/>
  <c r="BT220" i="2"/>
  <c r="BS220" i="2"/>
  <c r="BR220" i="2"/>
  <c r="BQ220" i="2"/>
  <c r="BP220" i="2" s="1"/>
  <c r="AZ220" i="2"/>
  <c r="AV220" i="2"/>
  <c r="AU220" i="2" s="1"/>
  <c r="AT220" i="2" s="1"/>
  <c r="AS220" i="2"/>
  <c r="AR220" i="2"/>
  <c r="AQ220" i="2" s="1"/>
  <c r="AI220" i="2"/>
  <c r="X220" i="2"/>
  <c r="W220" i="2"/>
  <c r="V220" i="2" s="1"/>
  <c r="U220" i="2"/>
  <c r="P220" i="2"/>
  <c r="J220" i="2"/>
  <c r="I220" i="2"/>
  <c r="H220" i="2" s="1"/>
  <c r="DO218" i="2"/>
  <c r="DK218" i="2"/>
  <c r="DJ218" i="2"/>
  <c r="DI218" i="2"/>
  <c r="DH218" i="2"/>
  <c r="DG218" i="2"/>
  <c r="DF218" i="2" s="1"/>
  <c r="DE218" i="2" s="1"/>
  <c r="DB218" i="2"/>
  <c r="CY218" i="2"/>
  <c r="CX218" i="2"/>
  <c r="CU218" i="2"/>
  <c r="CR218" i="2"/>
  <c r="CQ218" i="2" s="1"/>
  <c r="CN218" i="2"/>
  <c r="CK218" i="2"/>
  <c r="CJ218" i="2" s="1"/>
  <c r="CI218" i="2"/>
  <c r="CH218" i="2"/>
  <c r="CG218" i="2" s="1"/>
  <c r="CF218" i="2"/>
  <c r="CE218" i="2"/>
  <c r="BZ218" i="2"/>
  <c r="BW218" i="2"/>
  <c r="BV218" i="2" s="1"/>
  <c r="BS218" i="2"/>
  <c r="BP218" i="2"/>
  <c r="BO218" i="2" s="1"/>
  <c r="BL218" i="2"/>
  <c r="BI218" i="2"/>
  <c r="BH218" i="2" s="1"/>
  <c r="BG218" i="2"/>
  <c r="BF218" i="2"/>
  <c r="BD218" i="2"/>
  <c r="BC218" i="2"/>
  <c r="BB218" i="2" s="1"/>
  <c r="AX218" i="2"/>
  <c r="AU218" i="2"/>
  <c r="AT218" i="2" s="1"/>
  <c r="AQ218" i="2"/>
  <c r="AN218" i="2"/>
  <c r="AM218" i="2"/>
  <c r="AJ218" i="2"/>
  <c r="AF218" i="2" s="1"/>
  <c r="AG218" i="2"/>
  <c r="AE218" i="2"/>
  <c r="AD218" i="2"/>
  <c r="AC218" i="2"/>
  <c r="AB218" i="2"/>
  <c r="AA218" i="2"/>
  <c r="Z218" i="2" s="1"/>
  <c r="Y218" i="2" s="1"/>
  <c r="V218" i="2"/>
  <c r="S218" i="2"/>
  <c r="R218" i="2"/>
  <c r="O218" i="2"/>
  <c r="L218" i="2"/>
  <c r="K218" i="2" s="1"/>
  <c r="H218" i="2"/>
  <c r="E218" i="2"/>
  <c r="D218" i="2" s="1"/>
  <c r="DN217" i="2"/>
  <c r="DM217" i="2"/>
  <c r="DK217" i="2"/>
  <c r="DJ217" i="2"/>
  <c r="DI217" i="2" s="1"/>
  <c r="DH217" i="2"/>
  <c r="DG217" i="2"/>
  <c r="DF217" i="2" s="1"/>
  <c r="DE217" i="2" s="1"/>
  <c r="DB217" i="2"/>
  <c r="CY217" i="2"/>
  <c r="CX217" i="2"/>
  <c r="CU217" i="2"/>
  <c r="CQ217" i="2" s="1"/>
  <c r="CR217" i="2"/>
  <c r="CN217" i="2"/>
  <c r="CK217" i="2"/>
  <c r="CJ217" i="2"/>
  <c r="CI217" i="2"/>
  <c r="CH217" i="2"/>
  <c r="CG217" i="2" s="1"/>
  <c r="CF217" i="2"/>
  <c r="CE217" i="2"/>
  <c r="CD217" i="2"/>
  <c r="CC217" i="2"/>
  <c r="BZ217" i="2"/>
  <c r="BW217" i="2"/>
  <c r="BV217" i="2" s="1"/>
  <c r="BS217" i="2"/>
  <c r="BP217" i="2"/>
  <c r="BO217" i="2" s="1"/>
  <c r="BL217" i="2"/>
  <c r="BI217" i="2"/>
  <c r="BH217" i="2" s="1"/>
  <c r="BG217" i="2"/>
  <c r="BF217" i="2"/>
  <c r="BE217" i="2"/>
  <c r="BD217" i="2"/>
  <c r="BC217" i="2"/>
  <c r="BB217" i="2" s="1"/>
  <c r="AX217" i="2"/>
  <c r="AU217" i="2"/>
  <c r="AT217" i="2" s="1"/>
  <c r="AQ217" i="2"/>
  <c r="AN217" i="2"/>
  <c r="AM217" i="2" s="1"/>
  <c r="AJ217" i="2"/>
  <c r="AG217" i="2"/>
  <c r="AE217" i="2"/>
  <c r="DR217" i="2" s="1"/>
  <c r="AD217" i="2"/>
  <c r="AC217" i="2" s="1"/>
  <c r="AB217" i="2"/>
  <c r="DO217" i="2" s="1"/>
  <c r="AA217" i="2"/>
  <c r="Z217" i="2" s="1"/>
  <c r="Y217" i="2" s="1"/>
  <c r="V217" i="2"/>
  <c r="S217" i="2"/>
  <c r="R217" i="2"/>
  <c r="O217" i="2"/>
  <c r="K217" i="2" s="1"/>
  <c r="L217" i="2"/>
  <c r="H217" i="2"/>
  <c r="E217" i="2"/>
  <c r="D217" i="2"/>
  <c r="DK216" i="2"/>
  <c r="DJ216" i="2"/>
  <c r="DI216" i="2" s="1"/>
  <c r="DH216" i="2"/>
  <c r="DG216" i="2"/>
  <c r="DF216" i="2" s="1"/>
  <c r="DB216" i="2"/>
  <c r="CY216" i="2"/>
  <c r="CX216" i="2" s="1"/>
  <c r="CU216" i="2"/>
  <c r="CR216" i="2"/>
  <c r="CQ216" i="2" s="1"/>
  <c r="CN216" i="2"/>
  <c r="CK216" i="2"/>
  <c r="CJ216" i="2" s="1"/>
  <c r="CI216" i="2"/>
  <c r="DR216" i="2" s="1"/>
  <c r="CH216" i="2"/>
  <c r="CG216" i="2" s="1"/>
  <c r="CF216" i="2"/>
  <c r="CE216" i="2"/>
  <c r="CD216" i="2" s="1"/>
  <c r="CC216" i="2" s="1"/>
  <c r="BZ216" i="2"/>
  <c r="BV216" i="2" s="1"/>
  <c r="BW216" i="2"/>
  <c r="BS216" i="2"/>
  <c r="BP216" i="2"/>
  <c r="BO216" i="2"/>
  <c r="BL216" i="2"/>
  <c r="BI216" i="2"/>
  <c r="BH216" i="2" s="1"/>
  <c r="BG216" i="2"/>
  <c r="BF216" i="2"/>
  <c r="BE216" i="2"/>
  <c r="BD216" i="2"/>
  <c r="BC216" i="2"/>
  <c r="AX216" i="2"/>
  <c r="AU216" i="2"/>
  <c r="AT216" i="2" s="1"/>
  <c r="AQ216" i="2"/>
  <c r="AM216" i="2" s="1"/>
  <c r="AN216" i="2"/>
  <c r="AJ216" i="2"/>
  <c r="AG216" i="2"/>
  <c r="AF216" i="2" s="1"/>
  <c r="AE216" i="2"/>
  <c r="AD216" i="2"/>
  <c r="AC216" i="2" s="1"/>
  <c r="AB216" i="2"/>
  <c r="AA216" i="2"/>
  <c r="Z216" i="2" s="1"/>
  <c r="Y216" i="2" s="1"/>
  <c r="V216" i="2"/>
  <c r="S216" i="2"/>
  <c r="R216" i="2" s="1"/>
  <c r="O216" i="2"/>
  <c r="L216" i="2"/>
  <c r="H216" i="2"/>
  <c r="E216" i="2"/>
  <c r="D216" i="2" s="1"/>
  <c r="DK215" i="2"/>
  <c r="DI215" i="2" s="1"/>
  <c r="DJ215" i="2"/>
  <c r="DH215" i="2"/>
  <c r="DG215" i="2"/>
  <c r="DF215" i="2"/>
  <c r="DE215" i="2" s="1"/>
  <c r="DB215" i="2"/>
  <c r="CY215" i="2"/>
  <c r="CX215" i="2"/>
  <c r="CU215" i="2"/>
  <c r="CR215" i="2"/>
  <c r="CQ215" i="2"/>
  <c r="CN215" i="2"/>
  <c r="CK215" i="2"/>
  <c r="CJ215" i="2" s="1"/>
  <c r="CI215" i="2"/>
  <c r="CH215" i="2"/>
  <c r="DQ215" i="2" s="1"/>
  <c r="CF215" i="2"/>
  <c r="CE215" i="2"/>
  <c r="CD215" i="2"/>
  <c r="BZ215" i="2"/>
  <c r="BW215" i="2"/>
  <c r="BV215" i="2" s="1"/>
  <c r="BS215" i="2"/>
  <c r="BP215" i="2"/>
  <c r="BO215" i="2" s="1"/>
  <c r="BL215" i="2"/>
  <c r="BI215" i="2"/>
  <c r="BH215" i="2" s="1"/>
  <c r="BG215" i="2"/>
  <c r="BF215" i="2"/>
  <c r="BE215" i="2" s="1"/>
  <c r="BD215" i="2"/>
  <c r="BC215" i="2"/>
  <c r="AX215" i="2"/>
  <c r="AU215" i="2"/>
  <c r="AT215" i="2"/>
  <c r="AQ215" i="2"/>
  <c r="AN215" i="2"/>
  <c r="AM215" i="2" s="1"/>
  <c r="AJ215" i="2"/>
  <c r="AG215" i="2"/>
  <c r="AF215" i="2"/>
  <c r="AE215" i="2"/>
  <c r="AD215" i="2"/>
  <c r="AB215" i="2"/>
  <c r="DO215" i="2" s="1"/>
  <c r="AA215" i="2"/>
  <c r="Z215" i="2"/>
  <c r="V215" i="2"/>
  <c r="S215" i="2"/>
  <c r="R215" i="2"/>
  <c r="O215" i="2"/>
  <c r="L215" i="2"/>
  <c r="K215" i="2"/>
  <c r="H215" i="2"/>
  <c r="E215" i="2"/>
  <c r="D215" i="2" s="1"/>
  <c r="DK214" i="2"/>
  <c r="DK211" i="2" s="1"/>
  <c r="DJ214" i="2"/>
  <c r="DH214" i="2"/>
  <c r="DG214" i="2"/>
  <c r="DF214" i="2" s="1"/>
  <c r="DB214" i="2"/>
  <c r="CY214" i="2"/>
  <c r="CX214" i="2" s="1"/>
  <c r="CU214" i="2"/>
  <c r="CR214" i="2"/>
  <c r="CQ214" i="2"/>
  <c r="CN214" i="2"/>
  <c r="CJ214" i="2" s="1"/>
  <c r="CK214" i="2"/>
  <c r="CI214" i="2"/>
  <c r="CH214" i="2"/>
  <c r="CG214" i="2"/>
  <c r="CF214" i="2"/>
  <c r="CE214" i="2"/>
  <c r="CD214" i="2" s="1"/>
  <c r="CC214" i="2" s="1"/>
  <c r="BZ214" i="2"/>
  <c r="BW214" i="2"/>
  <c r="BV214" i="2"/>
  <c r="BS214" i="2"/>
  <c r="BP214" i="2"/>
  <c r="BO214" i="2" s="1"/>
  <c r="BL214" i="2"/>
  <c r="BI214" i="2"/>
  <c r="BH214" i="2" s="1"/>
  <c r="BG214" i="2"/>
  <c r="BE214" i="2" s="1"/>
  <c r="BF214" i="2"/>
  <c r="BD214" i="2"/>
  <c r="BC214" i="2"/>
  <c r="BC211" i="2" s="1"/>
  <c r="BB214" i="2"/>
  <c r="BA214" i="2" s="1"/>
  <c r="AX214" i="2"/>
  <c r="AU214" i="2"/>
  <c r="AT214" i="2" s="1"/>
  <c r="AQ214" i="2"/>
  <c r="AN214" i="2"/>
  <c r="AM214" i="2" s="1"/>
  <c r="AJ214" i="2"/>
  <c r="AG214" i="2"/>
  <c r="AF214" i="2" s="1"/>
  <c r="AE214" i="2"/>
  <c r="AD214" i="2"/>
  <c r="AB214" i="2"/>
  <c r="DO214" i="2" s="1"/>
  <c r="AA214" i="2"/>
  <c r="Z214" i="2" s="1"/>
  <c r="V214" i="2"/>
  <c r="S214" i="2"/>
  <c r="R214" i="2" s="1"/>
  <c r="O214" i="2"/>
  <c r="L214" i="2"/>
  <c r="K214" i="2"/>
  <c r="H214" i="2"/>
  <c r="D214" i="2" s="1"/>
  <c r="E214" i="2"/>
  <c r="DK213" i="2"/>
  <c r="DJ213" i="2"/>
  <c r="DJ211" i="2" s="1"/>
  <c r="DI211" i="2" s="1"/>
  <c r="DH213" i="2"/>
  <c r="DG213" i="2"/>
  <c r="DF213" i="2" s="1"/>
  <c r="DB213" i="2"/>
  <c r="CY213" i="2"/>
  <c r="CX213" i="2" s="1"/>
  <c r="CU213" i="2"/>
  <c r="CR213" i="2"/>
  <c r="CQ213" i="2" s="1"/>
  <c r="CN213" i="2"/>
  <c r="CK213" i="2"/>
  <c r="CI213" i="2"/>
  <c r="CH213" i="2"/>
  <c r="CG213" i="2" s="1"/>
  <c r="CF213" i="2"/>
  <c r="CF211" i="2" s="1"/>
  <c r="CE213" i="2"/>
  <c r="CD213" i="2" s="1"/>
  <c r="BZ213" i="2"/>
  <c r="BW213" i="2"/>
  <c r="BV213" i="2"/>
  <c r="BS213" i="2"/>
  <c r="BO213" i="2" s="1"/>
  <c r="BP213" i="2"/>
  <c r="BL213" i="2"/>
  <c r="BI213" i="2"/>
  <c r="BH213" i="2"/>
  <c r="BG213" i="2"/>
  <c r="DR213" i="2" s="1"/>
  <c r="BF213" i="2"/>
  <c r="BE213" i="2" s="1"/>
  <c r="BD213" i="2"/>
  <c r="BC213" i="2"/>
  <c r="BB213" i="2"/>
  <c r="BA213" i="2" s="1"/>
  <c r="AX213" i="2"/>
  <c r="AU213" i="2"/>
  <c r="AT213" i="2" s="1"/>
  <c r="AQ213" i="2"/>
  <c r="AN213" i="2"/>
  <c r="AM213" i="2" s="1"/>
  <c r="AJ213" i="2"/>
  <c r="AF213" i="2" s="1"/>
  <c r="AG213" i="2"/>
  <c r="AE213" i="2"/>
  <c r="AD213" i="2"/>
  <c r="AC213" i="2" s="1"/>
  <c r="AB213" i="2"/>
  <c r="AA213" i="2"/>
  <c r="Z213" i="2" s="1"/>
  <c r="V213" i="2"/>
  <c r="S213" i="2"/>
  <c r="R213" i="2" s="1"/>
  <c r="O213" i="2"/>
  <c r="L213" i="2"/>
  <c r="K213" i="2" s="1"/>
  <c r="H213" i="2"/>
  <c r="E213" i="2"/>
  <c r="D213" i="2" s="1"/>
  <c r="DK212" i="2"/>
  <c r="DJ212" i="2"/>
  <c r="DI212" i="2"/>
  <c r="DH212" i="2"/>
  <c r="DF212" i="2" s="1"/>
  <c r="DG212" i="2"/>
  <c r="DB212" i="2"/>
  <c r="CY212" i="2"/>
  <c r="CX212" i="2" s="1"/>
  <c r="CU212" i="2"/>
  <c r="CQ212" i="2" s="1"/>
  <c r="CR212" i="2"/>
  <c r="CN212" i="2"/>
  <c r="CK212" i="2"/>
  <c r="CJ212" i="2"/>
  <c r="CI212" i="2"/>
  <c r="CH212" i="2"/>
  <c r="CH211" i="2" s="1"/>
  <c r="CF212" i="2"/>
  <c r="CE212" i="2"/>
  <c r="CE211" i="2" s="1"/>
  <c r="CD211" i="2" s="1"/>
  <c r="BZ212" i="2"/>
  <c r="BW212" i="2"/>
  <c r="BV212" i="2" s="1"/>
  <c r="BS212" i="2"/>
  <c r="BP212" i="2"/>
  <c r="BO212" i="2" s="1"/>
  <c r="BL212" i="2"/>
  <c r="BI212" i="2"/>
  <c r="BH212" i="2" s="1"/>
  <c r="BG212" i="2"/>
  <c r="DR212" i="2" s="1"/>
  <c r="BF212" i="2"/>
  <c r="DQ212" i="2" s="1"/>
  <c r="BD212" i="2"/>
  <c r="BC212" i="2"/>
  <c r="BB212" i="2" s="1"/>
  <c r="AX212" i="2"/>
  <c r="AT212" i="2" s="1"/>
  <c r="AU212" i="2"/>
  <c r="AQ212" i="2"/>
  <c r="AN212" i="2"/>
  <c r="AM212" i="2"/>
  <c r="AJ212" i="2"/>
  <c r="AG212" i="2"/>
  <c r="AF212" i="2" s="1"/>
  <c r="AE212" i="2"/>
  <c r="AD212" i="2"/>
  <c r="AC212" i="2"/>
  <c r="AB212" i="2"/>
  <c r="AA212" i="2"/>
  <c r="V212" i="2"/>
  <c r="S212" i="2"/>
  <c r="R212" i="2" s="1"/>
  <c r="O212" i="2"/>
  <c r="L212" i="2"/>
  <c r="K212" i="2"/>
  <c r="H212" i="2"/>
  <c r="E212" i="2"/>
  <c r="D212" i="2" s="1"/>
  <c r="DH211" i="2"/>
  <c r="DG211" i="2"/>
  <c r="DD211" i="2"/>
  <c r="DC211" i="2"/>
  <c r="DB211" i="2"/>
  <c r="DA211" i="2"/>
  <c r="CZ211" i="2"/>
  <c r="CY211" i="2" s="1"/>
  <c r="CX211" i="2" s="1"/>
  <c r="CW211" i="2"/>
  <c r="CV211" i="2"/>
  <c r="CU211" i="2"/>
  <c r="CT211" i="2"/>
  <c r="CS211" i="2"/>
  <c r="CR211" i="2" s="1"/>
  <c r="CP211" i="2"/>
  <c r="CO211" i="2"/>
  <c r="CN211" i="2" s="1"/>
  <c r="CM211" i="2"/>
  <c r="CL211" i="2"/>
  <c r="CK211" i="2" s="1"/>
  <c r="CJ211" i="2" s="1"/>
  <c r="CI211" i="2"/>
  <c r="CB211" i="2"/>
  <c r="CA211" i="2"/>
  <c r="BZ211" i="2"/>
  <c r="BY211" i="2"/>
  <c r="BX211" i="2"/>
  <c r="BU211" i="2"/>
  <c r="BT211" i="2"/>
  <c r="BS211" i="2" s="1"/>
  <c r="BR211" i="2"/>
  <c r="BQ211" i="2"/>
  <c r="BP211" i="2" s="1"/>
  <c r="BO211" i="2" s="1"/>
  <c r="BN211" i="2"/>
  <c r="BM211" i="2"/>
  <c r="BL211" i="2"/>
  <c r="BK211" i="2"/>
  <c r="BI211" i="2" s="1"/>
  <c r="BJ211" i="2"/>
  <c r="BF211" i="2"/>
  <c r="AZ211" i="2"/>
  <c r="AY211" i="2"/>
  <c r="AW211" i="2"/>
  <c r="AV211" i="2"/>
  <c r="AU211" i="2" s="1"/>
  <c r="AS211" i="2"/>
  <c r="AR211" i="2"/>
  <c r="AQ211" i="2" s="1"/>
  <c r="AP211" i="2"/>
  <c r="AO211" i="2"/>
  <c r="AN211" i="2"/>
  <c r="AM211" i="2" s="1"/>
  <c r="AL211" i="2"/>
  <c r="AK211" i="2"/>
  <c r="AJ211" i="2" s="1"/>
  <c r="AI211" i="2"/>
  <c r="AH211" i="2"/>
  <c r="AG211" i="2" s="1"/>
  <c r="AB211" i="2"/>
  <c r="AA211" i="2"/>
  <c r="X211" i="2"/>
  <c r="W211" i="2"/>
  <c r="V211" i="2"/>
  <c r="U211" i="2"/>
  <c r="T211" i="2"/>
  <c r="S211" i="2" s="1"/>
  <c r="R211" i="2" s="1"/>
  <c r="Q211" i="2"/>
  <c r="P211" i="2"/>
  <c r="O211" i="2"/>
  <c r="N211" i="2"/>
  <c r="M211" i="2"/>
  <c r="L211" i="2" s="1"/>
  <c r="J211" i="2"/>
  <c r="I211" i="2"/>
  <c r="H211" i="2" s="1"/>
  <c r="G211" i="2"/>
  <c r="F211" i="2"/>
  <c r="E211" i="2" s="1"/>
  <c r="D211" i="2" s="1"/>
  <c r="DK210" i="2"/>
  <c r="DJ210" i="2"/>
  <c r="DI210" i="2"/>
  <c r="DH210" i="2"/>
  <c r="DG210" i="2"/>
  <c r="DB210" i="2"/>
  <c r="CY210" i="2"/>
  <c r="CX210" i="2" s="1"/>
  <c r="CU210" i="2"/>
  <c r="CR210" i="2"/>
  <c r="CQ210" i="2" s="1"/>
  <c r="CN210" i="2"/>
  <c r="CK210" i="2"/>
  <c r="CJ210" i="2" s="1"/>
  <c r="CI210" i="2"/>
  <c r="CI208" i="2" s="1"/>
  <c r="CH210" i="2"/>
  <c r="CF210" i="2"/>
  <c r="CE210" i="2"/>
  <c r="CD210" i="2" s="1"/>
  <c r="BZ210" i="2"/>
  <c r="BW210" i="2"/>
  <c r="BV210" i="2" s="1"/>
  <c r="BS210" i="2"/>
  <c r="BP210" i="2"/>
  <c r="BO210" i="2"/>
  <c r="BL210" i="2"/>
  <c r="BH210" i="2" s="1"/>
  <c r="BI210" i="2"/>
  <c r="BG210" i="2"/>
  <c r="BF210" i="2"/>
  <c r="BE210" i="2"/>
  <c r="BD210" i="2"/>
  <c r="DO210" i="2" s="1"/>
  <c r="BC210" i="2"/>
  <c r="BB210" i="2" s="1"/>
  <c r="BA210" i="2" s="1"/>
  <c r="AX210" i="2"/>
  <c r="AU210" i="2"/>
  <c r="AT210" i="2"/>
  <c r="AQ210" i="2"/>
  <c r="AN210" i="2"/>
  <c r="AM210" i="2" s="1"/>
  <c r="AJ210" i="2"/>
  <c r="AG210" i="2"/>
  <c r="AF210" i="2" s="1"/>
  <c r="AE210" i="2"/>
  <c r="AD210" i="2"/>
  <c r="DQ210" i="2" s="1"/>
  <c r="AC210" i="2"/>
  <c r="AB210" i="2"/>
  <c r="AA210" i="2"/>
  <c r="Z210" i="2" s="1"/>
  <c r="Y210" i="2" s="1"/>
  <c r="V210" i="2"/>
  <c r="S210" i="2"/>
  <c r="R210" i="2" s="1"/>
  <c r="O210" i="2"/>
  <c r="L210" i="2"/>
  <c r="K210" i="2" s="1"/>
  <c r="H210" i="2"/>
  <c r="E210" i="2"/>
  <c r="D210" i="2" s="1"/>
  <c r="DR209" i="2"/>
  <c r="DK209" i="2"/>
  <c r="DJ209" i="2"/>
  <c r="DI209" i="2" s="1"/>
  <c r="DH209" i="2"/>
  <c r="DG209" i="2"/>
  <c r="DF209" i="2"/>
  <c r="DE209" i="2"/>
  <c r="DB209" i="2"/>
  <c r="CY209" i="2"/>
  <c r="CX209" i="2" s="1"/>
  <c r="CU209" i="2"/>
  <c r="CR209" i="2"/>
  <c r="CQ209" i="2" s="1"/>
  <c r="CN209" i="2"/>
  <c r="CK209" i="2"/>
  <c r="CJ209" i="2"/>
  <c r="CI209" i="2"/>
  <c r="CH209" i="2"/>
  <c r="CG209" i="2"/>
  <c r="CF209" i="2"/>
  <c r="CE209" i="2"/>
  <c r="CE208" i="2" s="1"/>
  <c r="CD208" i="2" s="1"/>
  <c r="BZ209" i="2"/>
  <c r="BW209" i="2"/>
  <c r="BV209" i="2" s="1"/>
  <c r="BS209" i="2"/>
  <c r="BP209" i="2"/>
  <c r="BO209" i="2" s="1"/>
  <c r="BL209" i="2"/>
  <c r="BI209" i="2"/>
  <c r="BH209" i="2" s="1"/>
  <c r="BG209" i="2"/>
  <c r="BG208" i="2" s="1"/>
  <c r="BF209" i="2"/>
  <c r="BE209" i="2" s="1"/>
  <c r="BD209" i="2"/>
  <c r="DO209" i="2" s="1"/>
  <c r="DO208" i="2" s="1"/>
  <c r="BC209" i="2"/>
  <c r="DN209" i="2" s="1"/>
  <c r="AX209" i="2"/>
  <c r="AU209" i="2"/>
  <c r="AT209" i="2"/>
  <c r="AQ209" i="2"/>
  <c r="AM209" i="2" s="1"/>
  <c r="AN209" i="2"/>
  <c r="AJ209" i="2"/>
  <c r="AG209" i="2"/>
  <c r="AF209" i="2"/>
  <c r="AE209" i="2"/>
  <c r="AD209" i="2"/>
  <c r="AC209" i="2" s="1"/>
  <c r="AB209" i="2"/>
  <c r="AA209" i="2"/>
  <c r="Z209" i="2"/>
  <c r="Y209" i="2"/>
  <c r="V209" i="2"/>
  <c r="S209" i="2"/>
  <c r="R209" i="2" s="1"/>
  <c r="O209" i="2"/>
  <c r="L209" i="2"/>
  <c r="K209" i="2" s="1"/>
  <c r="H209" i="2"/>
  <c r="E209" i="2"/>
  <c r="D209" i="2"/>
  <c r="DK208" i="2"/>
  <c r="DJ208" i="2"/>
  <c r="DI208" i="2" s="1"/>
  <c r="DH208" i="2"/>
  <c r="DD208" i="2"/>
  <c r="DB208" i="2" s="1"/>
  <c r="DC208" i="2"/>
  <c r="DA208" i="2"/>
  <c r="CZ208" i="2"/>
  <c r="CY208" i="2"/>
  <c r="CX208" i="2" s="1"/>
  <c r="CW208" i="2"/>
  <c r="CV208" i="2"/>
  <c r="CU208" i="2"/>
  <c r="CT208" i="2"/>
  <c r="CS208" i="2"/>
  <c r="CR208" i="2"/>
  <c r="CQ208" i="2" s="1"/>
  <c r="CP208" i="2"/>
  <c r="CO208" i="2"/>
  <c r="CN208" i="2" s="1"/>
  <c r="CM208" i="2"/>
  <c r="CL208" i="2"/>
  <c r="CK208" i="2" s="1"/>
  <c r="CJ208" i="2" s="1"/>
  <c r="CF208" i="2"/>
  <c r="CB208" i="2"/>
  <c r="CA208" i="2"/>
  <c r="BY208" i="2"/>
  <c r="BX208" i="2"/>
  <c r="BW208" i="2"/>
  <c r="BU208" i="2"/>
  <c r="BT208" i="2"/>
  <c r="BS208" i="2" s="1"/>
  <c r="BR208" i="2"/>
  <c r="BR194" i="2" s="1"/>
  <c r="BQ208" i="2"/>
  <c r="BN208" i="2"/>
  <c r="BM208" i="2"/>
  <c r="BL208" i="2" s="1"/>
  <c r="BK208" i="2"/>
  <c r="BJ208" i="2"/>
  <c r="BI208" i="2"/>
  <c r="BH208" i="2" s="1"/>
  <c r="BF208" i="2"/>
  <c r="BE208" i="2" s="1"/>
  <c r="BC208" i="2"/>
  <c r="AZ208" i="2"/>
  <c r="AY208" i="2"/>
  <c r="AX208" i="2" s="1"/>
  <c r="AW208" i="2"/>
  <c r="AV208" i="2"/>
  <c r="AS208" i="2"/>
  <c r="AR208" i="2"/>
  <c r="AQ208" i="2"/>
  <c r="AP208" i="2"/>
  <c r="AO208" i="2"/>
  <c r="AN208" i="2" s="1"/>
  <c r="AL208" i="2"/>
  <c r="AK208" i="2"/>
  <c r="AJ208" i="2"/>
  <c r="AI208" i="2"/>
  <c r="AH208" i="2"/>
  <c r="AG208" i="2" s="1"/>
  <c r="AF208" i="2" s="1"/>
  <c r="AE208" i="2"/>
  <c r="AD208" i="2"/>
  <c r="AC208" i="2" s="1"/>
  <c r="AB208" i="2"/>
  <c r="X208" i="2"/>
  <c r="W208" i="2"/>
  <c r="U208" i="2"/>
  <c r="T208" i="2"/>
  <c r="S208" i="2"/>
  <c r="Q208" i="2"/>
  <c r="P208" i="2"/>
  <c r="O208" i="2"/>
  <c r="N208" i="2"/>
  <c r="M208" i="2"/>
  <c r="L208" i="2"/>
  <c r="K208" i="2" s="1"/>
  <c r="J208" i="2"/>
  <c r="I208" i="2"/>
  <c r="H208" i="2" s="1"/>
  <c r="G208" i="2"/>
  <c r="F208" i="2"/>
  <c r="E208" i="2" s="1"/>
  <c r="DO207" i="2"/>
  <c r="DK207" i="2"/>
  <c r="DJ207" i="2"/>
  <c r="DH207" i="2"/>
  <c r="DG207" i="2"/>
  <c r="DF207" i="2"/>
  <c r="DB207" i="2"/>
  <c r="CY207" i="2"/>
  <c r="CU207" i="2"/>
  <c r="CR207" i="2"/>
  <c r="CQ207" i="2" s="1"/>
  <c r="CN207" i="2"/>
  <c r="CK207" i="2"/>
  <c r="CJ207" i="2" s="1"/>
  <c r="CI207" i="2"/>
  <c r="CH207" i="2"/>
  <c r="CG207" i="2" s="1"/>
  <c r="CF207" i="2"/>
  <c r="CF205" i="2" s="1"/>
  <c r="CE207" i="2"/>
  <c r="CD207" i="2" s="1"/>
  <c r="CC207" i="2" s="1"/>
  <c r="BZ207" i="2"/>
  <c r="BW207" i="2"/>
  <c r="BV207" i="2"/>
  <c r="BS207" i="2"/>
  <c r="BP207" i="2"/>
  <c r="BO207" i="2" s="1"/>
  <c r="BL207" i="2"/>
  <c r="BI207" i="2"/>
  <c r="BH207" i="2"/>
  <c r="BG207" i="2"/>
  <c r="BE207" i="2" s="1"/>
  <c r="BF207" i="2"/>
  <c r="BD207" i="2"/>
  <c r="BC207" i="2"/>
  <c r="BB207" i="2"/>
  <c r="BA207" i="2" s="1"/>
  <c r="AX207" i="2"/>
  <c r="AU207" i="2"/>
  <c r="AT207" i="2"/>
  <c r="AQ207" i="2"/>
  <c r="AN207" i="2"/>
  <c r="AM207" i="2"/>
  <c r="AJ207" i="2"/>
  <c r="AG207" i="2"/>
  <c r="AF207" i="2" s="1"/>
  <c r="AE207" i="2"/>
  <c r="AD207" i="2"/>
  <c r="AB207" i="2"/>
  <c r="AA207" i="2"/>
  <c r="DN207" i="2" s="1"/>
  <c r="DM207" i="2" s="1"/>
  <c r="Z207" i="2"/>
  <c r="V207" i="2"/>
  <c r="S207" i="2"/>
  <c r="R207" i="2" s="1"/>
  <c r="O207" i="2"/>
  <c r="L207" i="2"/>
  <c r="K207" i="2" s="1"/>
  <c r="H207" i="2"/>
  <c r="E207" i="2"/>
  <c r="DK206" i="2"/>
  <c r="DJ206" i="2"/>
  <c r="DI206" i="2"/>
  <c r="DH206" i="2"/>
  <c r="DG206" i="2"/>
  <c r="DF206" i="2" s="1"/>
  <c r="DB206" i="2"/>
  <c r="CY206" i="2"/>
  <c r="CX206" i="2"/>
  <c r="CU206" i="2"/>
  <c r="CR206" i="2"/>
  <c r="CQ206" i="2" s="1"/>
  <c r="CN206" i="2"/>
  <c r="CK206" i="2"/>
  <c r="CJ206" i="2" s="1"/>
  <c r="CI206" i="2"/>
  <c r="CH206" i="2"/>
  <c r="CG206" i="2"/>
  <c r="CF206" i="2"/>
  <c r="CE206" i="2"/>
  <c r="CE205" i="2" s="1"/>
  <c r="CD205" i="2" s="1"/>
  <c r="CC205" i="2" s="1"/>
  <c r="BZ206" i="2"/>
  <c r="BW206" i="2"/>
  <c r="BV206" i="2" s="1"/>
  <c r="BS206" i="2"/>
  <c r="BP206" i="2"/>
  <c r="BL206" i="2"/>
  <c r="BI206" i="2"/>
  <c r="BH206" i="2" s="1"/>
  <c r="BG206" i="2"/>
  <c r="BF206" i="2"/>
  <c r="BD206" i="2"/>
  <c r="BC206" i="2"/>
  <c r="AX206" i="2"/>
  <c r="AU206" i="2"/>
  <c r="AT206" i="2" s="1"/>
  <c r="AQ206" i="2"/>
  <c r="AN206" i="2"/>
  <c r="AM206" i="2"/>
  <c r="AJ206" i="2"/>
  <c r="AF206" i="2" s="1"/>
  <c r="AG206" i="2"/>
  <c r="AE206" i="2"/>
  <c r="DR206" i="2" s="1"/>
  <c r="AD206" i="2"/>
  <c r="AC206" i="2"/>
  <c r="AB206" i="2"/>
  <c r="AA206" i="2"/>
  <c r="Z206" i="2" s="1"/>
  <c r="V206" i="2"/>
  <c r="S206" i="2"/>
  <c r="R206" i="2" s="1"/>
  <c r="O206" i="2"/>
  <c r="L206" i="2"/>
  <c r="K206" i="2" s="1"/>
  <c r="H206" i="2"/>
  <c r="E206" i="2"/>
  <c r="D206" i="2" s="1"/>
  <c r="DK205" i="2"/>
  <c r="DH205" i="2"/>
  <c r="DG205" i="2"/>
  <c r="DD205" i="2"/>
  <c r="DC205" i="2"/>
  <c r="DB205" i="2"/>
  <c r="DA205" i="2"/>
  <c r="CY205" i="2" s="1"/>
  <c r="CX205" i="2" s="1"/>
  <c r="CZ205" i="2"/>
  <c r="CW205" i="2"/>
  <c r="CV205" i="2"/>
  <c r="CT205" i="2"/>
  <c r="CS205" i="2"/>
  <c r="CR205" i="2"/>
  <c r="CP205" i="2"/>
  <c r="CO205" i="2"/>
  <c r="CN205" i="2" s="1"/>
  <c r="CM205" i="2"/>
  <c r="CM194" i="2" s="1"/>
  <c r="CL205" i="2"/>
  <c r="CI205" i="2"/>
  <c r="CH205" i="2"/>
  <c r="CG205" i="2" s="1"/>
  <c r="CB205" i="2"/>
  <c r="CA205" i="2"/>
  <c r="BZ205" i="2" s="1"/>
  <c r="BY205" i="2"/>
  <c r="BX205" i="2"/>
  <c r="BW205" i="2" s="1"/>
  <c r="BU205" i="2"/>
  <c r="BT205" i="2"/>
  <c r="BS205" i="2" s="1"/>
  <c r="BR205" i="2"/>
  <c r="BQ205" i="2"/>
  <c r="BN205" i="2"/>
  <c r="BM205" i="2"/>
  <c r="BL205" i="2"/>
  <c r="BK205" i="2"/>
  <c r="BJ205" i="2"/>
  <c r="BI205" i="2" s="1"/>
  <c r="BC205" i="2"/>
  <c r="AZ205" i="2"/>
  <c r="AY205" i="2"/>
  <c r="AW205" i="2"/>
  <c r="AV205" i="2"/>
  <c r="AU205" i="2" s="1"/>
  <c r="AS205" i="2"/>
  <c r="AR205" i="2"/>
  <c r="AQ205" i="2"/>
  <c r="AP205" i="2"/>
  <c r="AO205" i="2"/>
  <c r="AN205" i="2"/>
  <c r="AL205" i="2"/>
  <c r="AK205" i="2"/>
  <c r="AJ205" i="2"/>
  <c r="AI205" i="2"/>
  <c r="AH205" i="2"/>
  <c r="AG205" i="2" s="1"/>
  <c r="AF205" i="2" s="1"/>
  <c r="AE205" i="2"/>
  <c r="AB205" i="2"/>
  <c r="AA205" i="2"/>
  <c r="Z205" i="2" s="1"/>
  <c r="X205" i="2"/>
  <c r="W205" i="2"/>
  <c r="V205" i="2"/>
  <c r="U205" i="2"/>
  <c r="T205" i="2"/>
  <c r="S205" i="2"/>
  <c r="R205" i="2" s="1"/>
  <c r="Q205" i="2"/>
  <c r="P205" i="2"/>
  <c r="O205" i="2" s="1"/>
  <c r="N205" i="2"/>
  <c r="M205" i="2"/>
  <c r="L205" i="2"/>
  <c r="K205" i="2" s="1"/>
  <c r="J205" i="2"/>
  <c r="I205" i="2"/>
  <c r="G205" i="2"/>
  <c r="F205" i="2"/>
  <c r="DK204" i="2"/>
  <c r="DJ204" i="2"/>
  <c r="DI204" i="2" s="1"/>
  <c r="DH204" i="2"/>
  <c r="DG204" i="2"/>
  <c r="DF204" i="2" s="1"/>
  <c r="DB204" i="2"/>
  <c r="CY204" i="2"/>
  <c r="CX204" i="2" s="1"/>
  <c r="CU204" i="2"/>
  <c r="CR204" i="2"/>
  <c r="CQ204" i="2" s="1"/>
  <c r="CN204" i="2"/>
  <c r="CK204" i="2"/>
  <c r="CJ204" i="2" s="1"/>
  <c r="CI204" i="2"/>
  <c r="CH204" i="2"/>
  <c r="CF204" i="2"/>
  <c r="CE204" i="2"/>
  <c r="CD204" i="2" s="1"/>
  <c r="BZ204" i="2"/>
  <c r="BW204" i="2"/>
  <c r="BV204" i="2"/>
  <c r="BS204" i="2"/>
  <c r="BP204" i="2"/>
  <c r="BO204" i="2"/>
  <c r="BL204" i="2"/>
  <c r="BH204" i="2" s="1"/>
  <c r="BI204" i="2"/>
  <c r="BG204" i="2"/>
  <c r="BF204" i="2"/>
  <c r="BE204" i="2"/>
  <c r="BD204" i="2"/>
  <c r="BC204" i="2"/>
  <c r="BB204" i="2"/>
  <c r="BA204" i="2" s="1"/>
  <c r="AX204" i="2"/>
  <c r="AU204" i="2"/>
  <c r="AT204" i="2" s="1"/>
  <c r="AQ204" i="2"/>
  <c r="AN204" i="2"/>
  <c r="AM204" i="2" s="1"/>
  <c r="AJ204" i="2"/>
  <c r="AG204" i="2"/>
  <c r="AF204" i="2" s="1"/>
  <c r="AE204" i="2"/>
  <c r="AD204" i="2"/>
  <c r="AB204" i="2"/>
  <c r="DO204" i="2" s="1"/>
  <c r="AA204" i="2"/>
  <c r="V204" i="2"/>
  <c r="S204" i="2"/>
  <c r="R204" i="2" s="1"/>
  <c r="O204" i="2"/>
  <c r="L204" i="2"/>
  <c r="K204" i="2" s="1"/>
  <c r="H204" i="2"/>
  <c r="D204" i="2" s="1"/>
  <c r="E204" i="2"/>
  <c r="DR203" i="2"/>
  <c r="DK203" i="2"/>
  <c r="DI203" i="2" s="1"/>
  <c r="DJ203" i="2"/>
  <c r="DH203" i="2"/>
  <c r="DG203" i="2"/>
  <c r="DF203" i="2"/>
  <c r="DB203" i="2"/>
  <c r="CY203" i="2"/>
  <c r="CX203" i="2" s="1"/>
  <c r="CU203" i="2"/>
  <c r="CR203" i="2"/>
  <c r="CQ203" i="2"/>
  <c r="CN203" i="2"/>
  <c r="CK203" i="2"/>
  <c r="CJ203" i="2" s="1"/>
  <c r="CI203" i="2"/>
  <c r="CH203" i="2"/>
  <c r="CG203" i="2" s="1"/>
  <c r="CF203" i="2"/>
  <c r="CE203" i="2"/>
  <c r="CD203" i="2" s="1"/>
  <c r="CC203" i="2" s="1"/>
  <c r="BZ203" i="2"/>
  <c r="BW203" i="2"/>
  <c r="BS203" i="2"/>
  <c r="BO203" i="2" s="1"/>
  <c r="BP203" i="2"/>
  <c r="BL203" i="2"/>
  <c r="BI203" i="2"/>
  <c r="BH203" i="2" s="1"/>
  <c r="BG203" i="2"/>
  <c r="BE203" i="2" s="1"/>
  <c r="BF203" i="2"/>
  <c r="BD203" i="2"/>
  <c r="BC203" i="2"/>
  <c r="AX203" i="2"/>
  <c r="AU203" i="2"/>
  <c r="AT203" i="2"/>
  <c r="AQ203" i="2"/>
  <c r="AM203" i="2" s="1"/>
  <c r="AN203" i="2"/>
  <c r="AJ203" i="2"/>
  <c r="AG203" i="2"/>
  <c r="AF203" i="2"/>
  <c r="AE203" i="2"/>
  <c r="AC203" i="2" s="1"/>
  <c r="AD203" i="2"/>
  <c r="DQ203" i="2" s="1"/>
  <c r="AB203" i="2"/>
  <c r="AA203" i="2"/>
  <c r="DN203" i="2" s="1"/>
  <c r="Z203" i="2"/>
  <c r="Y203" i="2" s="1"/>
  <c r="V203" i="2"/>
  <c r="S203" i="2"/>
  <c r="R203" i="2" s="1"/>
  <c r="O203" i="2"/>
  <c r="L203" i="2"/>
  <c r="K203" i="2"/>
  <c r="H203" i="2"/>
  <c r="E203" i="2"/>
  <c r="D203" i="2" s="1"/>
  <c r="DK202" i="2"/>
  <c r="DJ202" i="2"/>
  <c r="DI202" i="2" s="1"/>
  <c r="DH202" i="2"/>
  <c r="DG202" i="2"/>
  <c r="DB202" i="2"/>
  <c r="CX202" i="2" s="1"/>
  <c r="CY202" i="2"/>
  <c r="CU202" i="2"/>
  <c r="CR202" i="2"/>
  <c r="CQ202" i="2"/>
  <c r="CN202" i="2"/>
  <c r="CJ202" i="2" s="1"/>
  <c r="CK202" i="2"/>
  <c r="CI202" i="2"/>
  <c r="CH202" i="2"/>
  <c r="CG202" i="2"/>
  <c r="CF202" i="2"/>
  <c r="CD202" i="2" s="1"/>
  <c r="CE202" i="2"/>
  <c r="BZ202" i="2"/>
  <c r="BW202" i="2"/>
  <c r="BV202" i="2"/>
  <c r="BS202" i="2"/>
  <c r="BP202" i="2"/>
  <c r="BO202" i="2" s="1"/>
  <c r="BL202" i="2"/>
  <c r="BI202" i="2"/>
  <c r="BH202" i="2" s="1"/>
  <c r="BG202" i="2"/>
  <c r="BF202" i="2"/>
  <c r="BE202" i="2" s="1"/>
  <c r="BD202" i="2"/>
  <c r="BC202" i="2"/>
  <c r="BB202" i="2"/>
  <c r="AX202" i="2"/>
  <c r="AU202" i="2"/>
  <c r="AT202" i="2" s="1"/>
  <c r="AQ202" i="2"/>
  <c r="AN202" i="2"/>
  <c r="AJ202" i="2"/>
  <c r="AG202" i="2"/>
  <c r="AF202" i="2"/>
  <c r="AE202" i="2"/>
  <c r="DR202" i="2" s="1"/>
  <c r="AD202" i="2"/>
  <c r="AB202" i="2"/>
  <c r="DO202" i="2" s="1"/>
  <c r="AA202" i="2"/>
  <c r="V202" i="2"/>
  <c r="R202" i="2" s="1"/>
  <c r="S202" i="2"/>
  <c r="O202" i="2"/>
  <c r="L202" i="2"/>
  <c r="K202" i="2"/>
  <c r="H202" i="2"/>
  <c r="D202" i="2" s="1"/>
  <c r="E202" i="2"/>
  <c r="DK201" i="2"/>
  <c r="DJ201" i="2"/>
  <c r="DI201" i="2"/>
  <c r="DH201" i="2"/>
  <c r="DG201" i="2"/>
  <c r="DF201" i="2" s="1"/>
  <c r="DB201" i="2"/>
  <c r="CY201" i="2"/>
  <c r="CU201" i="2"/>
  <c r="CR201" i="2"/>
  <c r="CQ201" i="2"/>
  <c r="CN201" i="2"/>
  <c r="CK201" i="2"/>
  <c r="CJ201" i="2" s="1"/>
  <c r="CI201" i="2"/>
  <c r="CH201" i="2"/>
  <c r="CF201" i="2"/>
  <c r="CE201" i="2"/>
  <c r="BZ201" i="2"/>
  <c r="BW201" i="2"/>
  <c r="BV201" i="2"/>
  <c r="BS201" i="2"/>
  <c r="BO201" i="2" s="1"/>
  <c r="BP201" i="2"/>
  <c r="BL201" i="2"/>
  <c r="BI201" i="2"/>
  <c r="BH201" i="2"/>
  <c r="BG201" i="2"/>
  <c r="BE201" i="2" s="1"/>
  <c r="BF201" i="2"/>
  <c r="BD201" i="2"/>
  <c r="BC201" i="2"/>
  <c r="BB201" i="2"/>
  <c r="BA201" i="2" s="1"/>
  <c r="AX201" i="2"/>
  <c r="AU201" i="2"/>
  <c r="AT201" i="2" s="1"/>
  <c r="AQ201" i="2"/>
  <c r="AN201" i="2"/>
  <c r="AM201" i="2" s="1"/>
  <c r="AJ201" i="2"/>
  <c r="AG201" i="2"/>
  <c r="AF201" i="2" s="1"/>
  <c r="AE201" i="2"/>
  <c r="AD201" i="2"/>
  <c r="DQ201" i="2" s="1"/>
  <c r="AB201" i="2"/>
  <c r="AA201" i="2"/>
  <c r="AA195" i="2" s="1"/>
  <c r="V201" i="2"/>
  <c r="S201" i="2"/>
  <c r="O201" i="2"/>
  <c r="L201" i="2"/>
  <c r="K201" i="2"/>
  <c r="H201" i="2"/>
  <c r="E201" i="2"/>
  <c r="D201" i="2" s="1"/>
  <c r="DR200" i="2"/>
  <c r="DO200" i="2"/>
  <c r="DK200" i="2"/>
  <c r="DJ200" i="2"/>
  <c r="DI200" i="2"/>
  <c r="DH200" i="2"/>
  <c r="DF200" i="2" s="1"/>
  <c r="DE200" i="2" s="1"/>
  <c r="DG200" i="2"/>
  <c r="DB200" i="2"/>
  <c r="CY200" i="2"/>
  <c r="CX200" i="2" s="1"/>
  <c r="CU200" i="2"/>
  <c r="CR200" i="2"/>
  <c r="CQ200" i="2" s="1"/>
  <c r="CN200" i="2"/>
  <c r="CK200" i="2"/>
  <c r="CJ200" i="2" s="1"/>
  <c r="CI200" i="2"/>
  <c r="CH200" i="2"/>
  <c r="CG200" i="2" s="1"/>
  <c r="CF200" i="2"/>
  <c r="CE200" i="2"/>
  <c r="CD200" i="2" s="1"/>
  <c r="BZ200" i="2"/>
  <c r="BW200" i="2"/>
  <c r="BV200" i="2"/>
  <c r="BS200" i="2"/>
  <c r="BP200" i="2"/>
  <c r="BL200" i="2"/>
  <c r="BI200" i="2"/>
  <c r="BH200" i="2" s="1"/>
  <c r="BG200" i="2"/>
  <c r="BF200" i="2"/>
  <c r="BE200" i="2" s="1"/>
  <c r="BD200" i="2"/>
  <c r="BC200" i="2"/>
  <c r="BB200" i="2"/>
  <c r="BA200" i="2"/>
  <c r="AX200" i="2"/>
  <c r="AU200" i="2"/>
  <c r="AT200" i="2"/>
  <c r="AQ200" i="2"/>
  <c r="AN200" i="2"/>
  <c r="AM200" i="2"/>
  <c r="AJ200" i="2"/>
  <c r="AF200" i="2" s="1"/>
  <c r="AG200" i="2"/>
  <c r="AE200" i="2"/>
  <c r="AD200" i="2"/>
  <c r="AC200" i="2"/>
  <c r="AB200" i="2"/>
  <c r="Z200" i="2" s="1"/>
  <c r="Y200" i="2" s="1"/>
  <c r="AA200" i="2"/>
  <c r="V200" i="2"/>
  <c r="S200" i="2"/>
  <c r="R200" i="2" s="1"/>
  <c r="O200" i="2"/>
  <c r="L200" i="2"/>
  <c r="K200" i="2" s="1"/>
  <c r="H200" i="2"/>
  <c r="E200" i="2"/>
  <c r="D200" i="2"/>
  <c r="DK199" i="2"/>
  <c r="DJ199" i="2"/>
  <c r="DI199" i="2"/>
  <c r="DH199" i="2"/>
  <c r="DH195" i="2" s="1"/>
  <c r="DH194" i="2" s="1"/>
  <c r="DG199" i="2"/>
  <c r="DB199" i="2"/>
  <c r="CY199" i="2"/>
  <c r="CX199" i="2"/>
  <c r="CU199" i="2"/>
  <c r="CQ199" i="2" s="1"/>
  <c r="CR199" i="2"/>
  <c r="CN199" i="2"/>
  <c r="CK199" i="2"/>
  <c r="CJ199" i="2"/>
  <c r="CI199" i="2"/>
  <c r="CH199" i="2"/>
  <c r="CG199" i="2"/>
  <c r="CF199" i="2"/>
  <c r="CE199" i="2"/>
  <c r="CD199" i="2"/>
  <c r="BZ199" i="2"/>
  <c r="BW199" i="2"/>
  <c r="BV199" i="2" s="1"/>
  <c r="BS199" i="2"/>
  <c r="BP199" i="2"/>
  <c r="BO199" i="2"/>
  <c r="BL199" i="2"/>
  <c r="BI199" i="2"/>
  <c r="BH199" i="2" s="1"/>
  <c r="BG199" i="2"/>
  <c r="BF199" i="2"/>
  <c r="BD199" i="2"/>
  <c r="BC199" i="2"/>
  <c r="BB199" i="2" s="1"/>
  <c r="AX199" i="2"/>
  <c r="AU199" i="2"/>
  <c r="AT199" i="2" s="1"/>
  <c r="AQ199" i="2"/>
  <c r="AN199" i="2"/>
  <c r="AJ199" i="2"/>
  <c r="AG199" i="2"/>
  <c r="AF199" i="2" s="1"/>
  <c r="AE199" i="2"/>
  <c r="AD199" i="2"/>
  <c r="AC199" i="2"/>
  <c r="AB199" i="2"/>
  <c r="AA199" i="2"/>
  <c r="DN199" i="2" s="1"/>
  <c r="V199" i="2"/>
  <c r="S199" i="2"/>
  <c r="R199" i="2"/>
  <c r="O199" i="2"/>
  <c r="K199" i="2" s="1"/>
  <c r="L199" i="2"/>
  <c r="H199" i="2"/>
  <c r="E199" i="2"/>
  <c r="D199" i="2"/>
  <c r="DR198" i="2"/>
  <c r="DP198" i="2"/>
  <c r="DK198" i="2"/>
  <c r="DJ198" i="2"/>
  <c r="DI198" i="2" s="1"/>
  <c r="DH198" i="2"/>
  <c r="DG198" i="2"/>
  <c r="DF198" i="2" s="1"/>
  <c r="DE198" i="2" s="1"/>
  <c r="DB198" i="2"/>
  <c r="CX198" i="2" s="1"/>
  <c r="CY198" i="2"/>
  <c r="CU198" i="2"/>
  <c r="CR198" i="2"/>
  <c r="CQ198" i="2" s="1"/>
  <c r="CN198" i="2"/>
  <c r="CK198" i="2"/>
  <c r="CJ198" i="2"/>
  <c r="CI198" i="2"/>
  <c r="CH198" i="2"/>
  <c r="CF198" i="2"/>
  <c r="CD198" i="2" s="1"/>
  <c r="CE198" i="2"/>
  <c r="BZ198" i="2"/>
  <c r="BW198" i="2"/>
  <c r="BV198" i="2"/>
  <c r="BS198" i="2"/>
  <c r="BP198" i="2"/>
  <c r="BO198" i="2"/>
  <c r="BL198" i="2"/>
  <c r="BH198" i="2" s="1"/>
  <c r="BI198" i="2"/>
  <c r="BG198" i="2"/>
  <c r="BF198" i="2"/>
  <c r="BE198" i="2"/>
  <c r="BD198" i="2"/>
  <c r="BB198" i="2" s="1"/>
  <c r="BC198" i="2"/>
  <c r="AX198" i="2"/>
  <c r="AU198" i="2"/>
  <c r="AT198" i="2"/>
  <c r="AQ198" i="2"/>
  <c r="AN198" i="2"/>
  <c r="AM198" i="2" s="1"/>
  <c r="AJ198" i="2"/>
  <c r="AG198" i="2"/>
  <c r="AF198" i="2" s="1"/>
  <c r="AE198" i="2"/>
  <c r="AD198" i="2"/>
  <c r="DQ198" i="2" s="1"/>
  <c r="AB198" i="2"/>
  <c r="DO198" i="2" s="1"/>
  <c r="AA198" i="2"/>
  <c r="Z198" i="2"/>
  <c r="V198" i="2"/>
  <c r="R198" i="2" s="1"/>
  <c r="S198" i="2"/>
  <c r="O198" i="2"/>
  <c r="L198" i="2"/>
  <c r="K198" i="2" s="1"/>
  <c r="H198" i="2"/>
  <c r="E198" i="2"/>
  <c r="D198" i="2"/>
  <c r="DQ197" i="2"/>
  <c r="DO197" i="2"/>
  <c r="DK197" i="2"/>
  <c r="DI197" i="2" s="1"/>
  <c r="DJ197" i="2"/>
  <c r="DH197" i="2"/>
  <c r="DG197" i="2"/>
  <c r="DF197" i="2"/>
  <c r="DE197" i="2" s="1"/>
  <c r="DB197" i="2"/>
  <c r="CY197" i="2"/>
  <c r="CX197" i="2" s="1"/>
  <c r="CU197" i="2"/>
  <c r="CR197" i="2"/>
  <c r="CQ197" i="2" s="1"/>
  <c r="CN197" i="2"/>
  <c r="CK197" i="2"/>
  <c r="CJ197" i="2" s="1"/>
  <c r="CI197" i="2"/>
  <c r="CH197" i="2"/>
  <c r="CG197" i="2"/>
  <c r="CF197" i="2"/>
  <c r="CE197" i="2"/>
  <c r="CD197" i="2" s="1"/>
  <c r="CC197" i="2" s="1"/>
  <c r="BZ197" i="2"/>
  <c r="BW197" i="2"/>
  <c r="BV197" i="2" s="1"/>
  <c r="BS197" i="2"/>
  <c r="BP197" i="2"/>
  <c r="BO197" i="2"/>
  <c r="BL197" i="2"/>
  <c r="BI197" i="2"/>
  <c r="BG197" i="2"/>
  <c r="DR197" i="2" s="1"/>
  <c r="BF197" i="2"/>
  <c r="BD197" i="2"/>
  <c r="BC197" i="2"/>
  <c r="BB197" i="2" s="1"/>
  <c r="AX197" i="2"/>
  <c r="AU197" i="2"/>
  <c r="AT197" i="2"/>
  <c r="AQ197" i="2"/>
  <c r="AN197" i="2"/>
  <c r="AM197" i="2"/>
  <c r="AJ197" i="2"/>
  <c r="AG197" i="2"/>
  <c r="AF197" i="2"/>
  <c r="AE197" i="2"/>
  <c r="AC197" i="2" s="1"/>
  <c r="AD197" i="2"/>
  <c r="AB197" i="2"/>
  <c r="AA197" i="2"/>
  <c r="DN197" i="2" s="1"/>
  <c r="DM197" i="2" s="1"/>
  <c r="Z197" i="2"/>
  <c r="Y197" i="2"/>
  <c r="V197" i="2"/>
  <c r="S197" i="2"/>
  <c r="R197" i="2" s="1"/>
  <c r="O197" i="2"/>
  <c r="L197" i="2"/>
  <c r="K197" i="2" s="1"/>
  <c r="H197" i="2"/>
  <c r="E197" i="2"/>
  <c r="D197" i="2" s="1"/>
  <c r="DN196" i="2"/>
  <c r="DK196" i="2"/>
  <c r="DK195" i="2" s="1"/>
  <c r="DK194" i="2" s="1"/>
  <c r="DJ196" i="2"/>
  <c r="DH196" i="2"/>
  <c r="DG196" i="2"/>
  <c r="DF196" i="2"/>
  <c r="DB196" i="2"/>
  <c r="CX196" i="2" s="1"/>
  <c r="CY196" i="2"/>
  <c r="CU196" i="2"/>
  <c r="CR196" i="2"/>
  <c r="CQ196" i="2"/>
  <c r="CN196" i="2"/>
  <c r="CJ196" i="2" s="1"/>
  <c r="CK196" i="2"/>
  <c r="CI196" i="2"/>
  <c r="CH196" i="2"/>
  <c r="CG196" i="2"/>
  <c r="CF196" i="2"/>
  <c r="CD196" i="2" s="1"/>
  <c r="CC196" i="2" s="1"/>
  <c r="CE196" i="2"/>
  <c r="BZ196" i="2"/>
  <c r="BW196" i="2"/>
  <c r="BV196" i="2" s="1"/>
  <c r="BS196" i="2"/>
  <c r="BP196" i="2"/>
  <c r="BO196" i="2"/>
  <c r="BL196" i="2"/>
  <c r="BI196" i="2"/>
  <c r="BH196" i="2" s="1"/>
  <c r="BG196" i="2"/>
  <c r="BF196" i="2"/>
  <c r="BE196" i="2" s="1"/>
  <c r="BD196" i="2"/>
  <c r="BC196" i="2"/>
  <c r="BB196" i="2" s="1"/>
  <c r="AX196" i="2"/>
  <c r="AU196" i="2"/>
  <c r="AT196" i="2"/>
  <c r="AQ196" i="2"/>
  <c r="AN196" i="2"/>
  <c r="AJ196" i="2"/>
  <c r="AF196" i="2" s="1"/>
  <c r="AG196" i="2"/>
  <c r="AE196" i="2"/>
  <c r="AD196" i="2"/>
  <c r="AC196" i="2" s="1"/>
  <c r="AB196" i="2"/>
  <c r="DO196" i="2" s="1"/>
  <c r="AA196" i="2"/>
  <c r="Z196" i="2" s="1"/>
  <c r="Y196" i="2" s="1"/>
  <c r="V196" i="2"/>
  <c r="R196" i="2" s="1"/>
  <c r="S196" i="2"/>
  <c r="O196" i="2"/>
  <c r="L196" i="2"/>
  <c r="K196" i="2"/>
  <c r="H196" i="2"/>
  <c r="D196" i="2" s="1"/>
  <c r="E196" i="2"/>
  <c r="DJ195" i="2"/>
  <c r="DD195" i="2"/>
  <c r="DC195" i="2"/>
  <c r="DA195" i="2"/>
  <c r="CZ195" i="2"/>
  <c r="CY195" i="2" s="1"/>
  <c r="CW195" i="2"/>
  <c r="CU195" i="2" s="1"/>
  <c r="CV195" i="2"/>
  <c r="CT195" i="2"/>
  <c r="CS195" i="2"/>
  <c r="CR195" i="2"/>
  <c r="CQ195" i="2" s="1"/>
  <c r="CP195" i="2"/>
  <c r="CO195" i="2"/>
  <c r="CN195" i="2" s="1"/>
  <c r="CM195" i="2"/>
  <c r="CL195" i="2"/>
  <c r="CK195" i="2" s="1"/>
  <c r="CF195" i="2"/>
  <c r="CF194" i="2" s="1"/>
  <c r="CE195" i="2"/>
  <c r="CB195" i="2"/>
  <c r="BZ195" i="2" s="1"/>
  <c r="CA195" i="2"/>
  <c r="BY195" i="2"/>
  <c r="BY194" i="2" s="1"/>
  <c r="BX195" i="2"/>
  <c r="BU195" i="2"/>
  <c r="BT195" i="2"/>
  <c r="BS195" i="2"/>
  <c r="BR195" i="2"/>
  <c r="BQ195" i="2"/>
  <c r="BP195" i="2"/>
  <c r="BN195" i="2"/>
  <c r="BM195" i="2"/>
  <c r="BL195" i="2" s="1"/>
  <c r="BK195" i="2"/>
  <c r="BI195" i="2" s="1"/>
  <c r="BH195" i="2" s="1"/>
  <c r="BJ195" i="2"/>
  <c r="BD195" i="2"/>
  <c r="BC195" i="2"/>
  <c r="BC194" i="2" s="1"/>
  <c r="AZ195" i="2"/>
  <c r="AZ194" i="2" s="1"/>
  <c r="AY195" i="2"/>
  <c r="AX195" i="2" s="1"/>
  <c r="AW195" i="2"/>
  <c r="AW194" i="2" s="1"/>
  <c r="AV195" i="2"/>
  <c r="AS195" i="2"/>
  <c r="AQ195" i="2" s="1"/>
  <c r="AR195" i="2"/>
  <c r="AP195" i="2"/>
  <c r="AO195" i="2"/>
  <c r="AO194" i="2" s="1"/>
  <c r="AN194" i="2" s="1"/>
  <c r="AN195" i="2"/>
  <c r="AL195" i="2"/>
  <c r="AK195" i="2"/>
  <c r="AK194" i="2" s="1"/>
  <c r="AJ194" i="2" s="1"/>
  <c r="AI195" i="2"/>
  <c r="AI194" i="2" s="1"/>
  <c r="AH195" i="2"/>
  <c r="AE195" i="2"/>
  <c r="X195" i="2"/>
  <c r="W195" i="2"/>
  <c r="W194" i="2" s="1"/>
  <c r="V195" i="2"/>
  <c r="U195" i="2"/>
  <c r="S195" i="2" s="1"/>
  <c r="R195" i="2" s="1"/>
  <c r="T195" i="2"/>
  <c r="Q195" i="2"/>
  <c r="Q194" i="2" s="1"/>
  <c r="P195" i="2"/>
  <c r="P194" i="2" s="1"/>
  <c r="N195" i="2"/>
  <c r="M195" i="2"/>
  <c r="M194" i="2" s="1"/>
  <c r="L194" i="2" s="1"/>
  <c r="J195" i="2"/>
  <c r="I195" i="2"/>
  <c r="I194" i="2" s="1"/>
  <c r="G195" i="2"/>
  <c r="G194" i="2" s="1"/>
  <c r="F195" i="2"/>
  <c r="DD194" i="2"/>
  <c r="DB194" i="2" s="1"/>
  <c r="DC194" i="2"/>
  <c r="DA194" i="2"/>
  <c r="CZ194" i="2"/>
  <c r="CY194" i="2" s="1"/>
  <c r="CW194" i="2"/>
  <c r="CT194" i="2"/>
  <c r="CR194" i="2" s="1"/>
  <c r="CS194" i="2"/>
  <c r="CP194" i="2"/>
  <c r="CO194" i="2"/>
  <c r="CN194" i="2" s="1"/>
  <c r="CL194" i="2"/>
  <c r="CB194" i="2"/>
  <c r="BU194" i="2"/>
  <c r="BT194" i="2"/>
  <c r="BS194" i="2" s="1"/>
  <c r="BQ194" i="2"/>
  <c r="BP194" i="2" s="1"/>
  <c r="BO194" i="2" s="1"/>
  <c r="BN194" i="2"/>
  <c r="BK194" i="2"/>
  <c r="BJ194" i="2"/>
  <c r="BI194" i="2" s="1"/>
  <c r="AY194" i="2"/>
  <c r="AV194" i="2"/>
  <c r="AS194" i="2"/>
  <c r="AR194" i="2"/>
  <c r="AQ194" i="2" s="1"/>
  <c r="AP194" i="2"/>
  <c r="AL194" i="2"/>
  <c r="U194" i="2"/>
  <c r="T194" i="2"/>
  <c r="N194" i="2"/>
  <c r="F194" i="2"/>
  <c r="E194" i="2" s="1"/>
  <c r="DK192" i="2"/>
  <c r="DI192" i="2" s="1"/>
  <c r="DJ192" i="2"/>
  <c r="DH192" i="2"/>
  <c r="DG192" i="2"/>
  <c r="DF192" i="2"/>
  <c r="DE192" i="2" s="1"/>
  <c r="DB192" i="2"/>
  <c r="CY192" i="2"/>
  <c r="CX192" i="2" s="1"/>
  <c r="CU192" i="2"/>
  <c r="CR192" i="2"/>
  <c r="CQ192" i="2"/>
  <c r="CN192" i="2"/>
  <c r="CK192" i="2"/>
  <c r="CJ192" i="2" s="1"/>
  <c r="CI192" i="2"/>
  <c r="CH192" i="2"/>
  <c r="DQ192" i="2" s="1"/>
  <c r="CF192" i="2"/>
  <c r="CE192" i="2"/>
  <c r="CD192" i="2" s="1"/>
  <c r="BZ192" i="2"/>
  <c r="BW192" i="2"/>
  <c r="BV192" i="2" s="1"/>
  <c r="BS192" i="2"/>
  <c r="BO192" i="2" s="1"/>
  <c r="BP192" i="2"/>
  <c r="BL192" i="2"/>
  <c r="BI192" i="2"/>
  <c r="BH192" i="2" s="1"/>
  <c r="BG192" i="2"/>
  <c r="BE192" i="2" s="1"/>
  <c r="BF192" i="2"/>
  <c r="BD192" i="2"/>
  <c r="DO192" i="2" s="1"/>
  <c r="BC192" i="2"/>
  <c r="AX192" i="2"/>
  <c r="AU192" i="2"/>
  <c r="AT192" i="2"/>
  <c r="AQ192" i="2"/>
  <c r="AM192" i="2" s="1"/>
  <c r="AN192" i="2"/>
  <c r="AJ192" i="2"/>
  <c r="AG192" i="2"/>
  <c r="AF192" i="2"/>
  <c r="AE192" i="2"/>
  <c r="AD192" i="2"/>
  <c r="AB192" i="2"/>
  <c r="AA192" i="2"/>
  <c r="DN192" i="2" s="1"/>
  <c r="Z192" i="2"/>
  <c r="V192" i="2"/>
  <c r="S192" i="2"/>
  <c r="R192" i="2" s="1"/>
  <c r="O192" i="2"/>
  <c r="L192" i="2"/>
  <c r="K192" i="2" s="1"/>
  <c r="H192" i="2"/>
  <c r="E192" i="2"/>
  <c r="D192" i="2" s="1"/>
  <c r="DK191" i="2"/>
  <c r="DJ191" i="2"/>
  <c r="DI191" i="2" s="1"/>
  <c r="DH191" i="2"/>
  <c r="DF191" i="2" s="1"/>
  <c r="DE191" i="2" s="1"/>
  <c r="DG191" i="2"/>
  <c r="DB191" i="2"/>
  <c r="CX191" i="2" s="1"/>
  <c r="CY191" i="2"/>
  <c r="CU191" i="2"/>
  <c r="CR191" i="2"/>
  <c r="CQ191" i="2"/>
  <c r="CN191" i="2"/>
  <c r="CJ191" i="2" s="1"/>
  <c r="CK191" i="2"/>
  <c r="CI191" i="2"/>
  <c r="CH191" i="2"/>
  <c r="CG191" i="2"/>
  <c r="CF191" i="2"/>
  <c r="CD191" i="2" s="1"/>
  <c r="CC191" i="2" s="1"/>
  <c r="CE191" i="2"/>
  <c r="BZ191" i="2"/>
  <c r="BW191" i="2"/>
  <c r="BV191" i="2"/>
  <c r="BS191" i="2"/>
  <c r="BP191" i="2"/>
  <c r="BO191" i="2" s="1"/>
  <c r="BL191" i="2"/>
  <c r="BI191" i="2"/>
  <c r="BH191" i="2" s="1"/>
  <c r="BG191" i="2"/>
  <c r="BF191" i="2"/>
  <c r="BE191" i="2" s="1"/>
  <c r="BD191" i="2"/>
  <c r="BC191" i="2"/>
  <c r="AX191" i="2"/>
  <c r="AT191" i="2" s="1"/>
  <c r="AU191" i="2"/>
  <c r="AQ191" i="2"/>
  <c r="AN191" i="2"/>
  <c r="AM191" i="2" s="1"/>
  <c r="AJ191" i="2"/>
  <c r="AF191" i="2" s="1"/>
  <c r="AG191" i="2"/>
  <c r="AE191" i="2"/>
  <c r="AD191" i="2"/>
  <c r="AB191" i="2"/>
  <c r="Z191" i="2" s="1"/>
  <c r="AA191" i="2"/>
  <c r="V191" i="2"/>
  <c r="R191" i="2" s="1"/>
  <c r="S191" i="2"/>
  <c r="O191" i="2"/>
  <c r="L191" i="2"/>
  <c r="K191" i="2"/>
  <c r="H191" i="2"/>
  <c r="D191" i="2" s="1"/>
  <c r="E191" i="2"/>
  <c r="DK190" i="2"/>
  <c r="DJ190" i="2"/>
  <c r="DJ187" i="2" s="1"/>
  <c r="DI190" i="2"/>
  <c r="DH190" i="2"/>
  <c r="DG190" i="2"/>
  <c r="DF190" i="2" s="1"/>
  <c r="DE190" i="2" s="1"/>
  <c r="DB190" i="2"/>
  <c r="CY190" i="2"/>
  <c r="CX190" i="2" s="1"/>
  <c r="CU190" i="2"/>
  <c r="CQ190" i="2" s="1"/>
  <c r="CR190" i="2"/>
  <c r="CN190" i="2"/>
  <c r="CK190" i="2"/>
  <c r="CJ190" i="2" s="1"/>
  <c r="CI190" i="2"/>
  <c r="CG190" i="2" s="1"/>
  <c r="CH190" i="2"/>
  <c r="CF190" i="2"/>
  <c r="DO190" i="2" s="1"/>
  <c r="CE190" i="2"/>
  <c r="CD190" i="2" s="1"/>
  <c r="BZ190" i="2"/>
  <c r="BW190" i="2"/>
  <c r="BV190" i="2"/>
  <c r="BS190" i="2"/>
  <c r="BO190" i="2" s="1"/>
  <c r="BP190" i="2"/>
  <c r="BL190" i="2"/>
  <c r="BI190" i="2"/>
  <c r="BH190" i="2"/>
  <c r="BG190" i="2"/>
  <c r="BE190" i="2" s="1"/>
  <c r="BF190" i="2"/>
  <c r="BD190" i="2"/>
  <c r="BC190" i="2"/>
  <c r="BB190" i="2"/>
  <c r="BA190" i="2"/>
  <c r="AX190" i="2"/>
  <c r="AU190" i="2"/>
  <c r="AT190" i="2" s="1"/>
  <c r="AQ190" i="2"/>
  <c r="AN190" i="2"/>
  <c r="AM190" i="2" s="1"/>
  <c r="AJ190" i="2"/>
  <c r="AG190" i="2"/>
  <c r="AF190" i="2" s="1"/>
  <c r="AE190" i="2"/>
  <c r="DR190" i="2" s="1"/>
  <c r="AD190" i="2"/>
  <c r="AC190" i="2"/>
  <c r="AB190" i="2"/>
  <c r="AA190" i="2"/>
  <c r="Z190" i="2" s="1"/>
  <c r="Y190" i="2" s="1"/>
  <c r="V190" i="2"/>
  <c r="S190" i="2"/>
  <c r="R190" i="2" s="1"/>
  <c r="O190" i="2"/>
  <c r="K190" i="2" s="1"/>
  <c r="L190" i="2"/>
  <c r="H190" i="2"/>
  <c r="E190" i="2"/>
  <c r="D190" i="2" s="1"/>
  <c r="DK189" i="2"/>
  <c r="DJ189" i="2"/>
  <c r="DI189" i="2"/>
  <c r="DH189" i="2"/>
  <c r="DF189" i="2" s="1"/>
  <c r="DE189" i="2" s="1"/>
  <c r="DG189" i="2"/>
  <c r="DB189" i="2"/>
  <c r="CY189" i="2"/>
  <c r="CX189" i="2" s="1"/>
  <c r="CU189" i="2"/>
  <c r="CR189" i="2"/>
  <c r="CQ189" i="2" s="1"/>
  <c r="CN189" i="2"/>
  <c r="CK189" i="2"/>
  <c r="CJ189" i="2"/>
  <c r="CI189" i="2"/>
  <c r="CH189" i="2"/>
  <c r="CG189" i="2" s="1"/>
  <c r="CF189" i="2"/>
  <c r="CE189" i="2"/>
  <c r="CE187" i="2" s="1"/>
  <c r="CD187" i="2" s="1"/>
  <c r="BZ189" i="2"/>
  <c r="BV189" i="2" s="1"/>
  <c r="BW189" i="2"/>
  <c r="BS189" i="2"/>
  <c r="BP189" i="2"/>
  <c r="BO189" i="2" s="1"/>
  <c r="BL189" i="2"/>
  <c r="BH189" i="2" s="1"/>
  <c r="BI189" i="2"/>
  <c r="BG189" i="2"/>
  <c r="DR189" i="2" s="1"/>
  <c r="BF189" i="2"/>
  <c r="BE189" i="2" s="1"/>
  <c r="BD189" i="2"/>
  <c r="BB189" i="2" s="1"/>
  <c r="BA189" i="2" s="1"/>
  <c r="BC189" i="2"/>
  <c r="AX189" i="2"/>
  <c r="AT189" i="2" s="1"/>
  <c r="AU189" i="2"/>
  <c r="AQ189" i="2"/>
  <c r="AN189" i="2"/>
  <c r="AM189" i="2"/>
  <c r="AJ189" i="2"/>
  <c r="AF189" i="2" s="1"/>
  <c r="AG189" i="2"/>
  <c r="AE189" i="2"/>
  <c r="AD189" i="2"/>
  <c r="DQ189" i="2" s="1"/>
  <c r="DP189" i="2" s="1"/>
  <c r="AC189" i="2"/>
  <c r="AB189" i="2"/>
  <c r="AA189" i="2"/>
  <c r="V189" i="2"/>
  <c r="S189" i="2"/>
  <c r="R189" i="2" s="1"/>
  <c r="O189" i="2"/>
  <c r="L189" i="2"/>
  <c r="K189" i="2" s="1"/>
  <c r="H189" i="2"/>
  <c r="E189" i="2"/>
  <c r="D189" i="2" s="1"/>
  <c r="DK188" i="2"/>
  <c r="DK187" i="2" s="1"/>
  <c r="DJ188" i="2"/>
  <c r="DH188" i="2"/>
  <c r="DH187" i="2" s="1"/>
  <c r="DG188" i="2"/>
  <c r="DG187" i="2" s="1"/>
  <c r="DF187" i="2" s="1"/>
  <c r="DB188" i="2"/>
  <c r="CY188" i="2"/>
  <c r="CX188" i="2"/>
  <c r="CU188" i="2"/>
  <c r="CQ188" i="2" s="1"/>
  <c r="CR188" i="2"/>
  <c r="CN188" i="2"/>
  <c r="CK188" i="2"/>
  <c r="CJ188" i="2"/>
  <c r="CI188" i="2"/>
  <c r="CG188" i="2" s="1"/>
  <c r="CH188" i="2"/>
  <c r="CF188" i="2"/>
  <c r="CE188" i="2"/>
  <c r="CD188" i="2"/>
  <c r="BZ188" i="2"/>
  <c r="BW188" i="2"/>
  <c r="BV188" i="2" s="1"/>
  <c r="BS188" i="2"/>
  <c r="BP188" i="2"/>
  <c r="BO188" i="2"/>
  <c r="BL188" i="2"/>
  <c r="BI188" i="2"/>
  <c r="BH188" i="2" s="1"/>
  <c r="BG188" i="2"/>
  <c r="BF188" i="2"/>
  <c r="DQ188" i="2" s="1"/>
  <c r="BD188" i="2"/>
  <c r="BC188" i="2"/>
  <c r="BC187" i="2" s="1"/>
  <c r="BB187" i="2" s="1"/>
  <c r="AX188" i="2"/>
  <c r="AU188" i="2"/>
  <c r="AT188" i="2" s="1"/>
  <c r="AQ188" i="2"/>
  <c r="AM188" i="2" s="1"/>
  <c r="AN188" i="2"/>
  <c r="AJ188" i="2"/>
  <c r="AG188" i="2"/>
  <c r="AF188" i="2" s="1"/>
  <c r="AE188" i="2"/>
  <c r="AD188" i="2"/>
  <c r="AB188" i="2"/>
  <c r="AA188" i="2"/>
  <c r="V188" i="2"/>
  <c r="S188" i="2"/>
  <c r="R188" i="2"/>
  <c r="O188" i="2"/>
  <c r="K188" i="2" s="1"/>
  <c r="L188" i="2"/>
  <c r="H188" i="2"/>
  <c r="E188" i="2"/>
  <c r="D188" i="2"/>
  <c r="DD187" i="2"/>
  <c r="DB187" i="2" s="1"/>
  <c r="DC187" i="2"/>
  <c r="DA187" i="2"/>
  <c r="CZ187" i="2"/>
  <c r="CY187" i="2" s="1"/>
  <c r="CW187" i="2"/>
  <c r="CV187" i="2"/>
  <c r="CU187" i="2"/>
  <c r="CT187" i="2"/>
  <c r="CR187" i="2" s="1"/>
  <c r="CQ187" i="2" s="1"/>
  <c r="CS187" i="2"/>
  <c r="CP187" i="2"/>
  <c r="CO187" i="2"/>
  <c r="CN187" i="2" s="1"/>
  <c r="CM187" i="2"/>
  <c r="CL187" i="2"/>
  <c r="CK187" i="2" s="1"/>
  <c r="CJ187" i="2" s="1"/>
  <c r="CI187" i="2"/>
  <c r="CH187" i="2"/>
  <c r="CF187" i="2"/>
  <c r="CB187" i="2"/>
  <c r="BZ187" i="2" s="1"/>
  <c r="CA187" i="2"/>
  <c r="BY187" i="2"/>
  <c r="BX187" i="2"/>
  <c r="BW187" i="2"/>
  <c r="BV187" i="2" s="1"/>
  <c r="BU187" i="2"/>
  <c r="BT187" i="2"/>
  <c r="BS187" i="2" s="1"/>
  <c r="BR187" i="2"/>
  <c r="BQ187" i="2"/>
  <c r="BP187" i="2" s="1"/>
  <c r="BO187" i="2" s="1"/>
  <c r="BN187" i="2"/>
  <c r="BL187" i="2" s="1"/>
  <c r="BM187" i="2"/>
  <c r="BK187" i="2"/>
  <c r="BK179" i="2" s="1"/>
  <c r="BJ187" i="2"/>
  <c r="BD187" i="2"/>
  <c r="AZ187" i="2"/>
  <c r="AY187" i="2"/>
  <c r="AW187" i="2"/>
  <c r="AV187" i="2"/>
  <c r="AU187" i="2" s="1"/>
  <c r="AS187" i="2"/>
  <c r="AR187" i="2"/>
  <c r="AQ187" i="2" s="1"/>
  <c r="AP187" i="2"/>
  <c r="AN187" i="2" s="1"/>
  <c r="AM187" i="2" s="1"/>
  <c r="AO187" i="2"/>
  <c r="AL187" i="2"/>
  <c r="AJ187" i="2" s="1"/>
  <c r="AK187" i="2"/>
  <c r="AI187" i="2"/>
  <c r="AH187" i="2"/>
  <c r="AG187" i="2"/>
  <c r="X187" i="2"/>
  <c r="V187" i="2" s="1"/>
  <c r="W187" i="2"/>
  <c r="U187" i="2"/>
  <c r="T187" i="2"/>
  <c r="S187" i="2" s="1"/>
  <c r="Q187" i="2"/>
  <c r="P187" i="2"/>
  <c r="O187" i="2"/>
  <c r="N187" i="2"/>
  <c r="L187" i="2" s="1"/>
  <c r="K187" i="2" s="1"/>
  <c r="M187" i="2"/>
  <c r="J187" i="2"/>
  <c r="I187" i="2"/>
  <c r="H187" i="2" s="1"/>
  <c r="G187" i="2"/>
  <c r="F187" i="2"/>
  <c r="E187" i="2" s="1"/>
  <c r="D187" i="2" s="1"/>
  <c r="DR186" i="2"/>
  <c r="DQ186" i="2"/>
  <c r="DK186" i="2"/>
  <c r="DI186" i="2" s="1"/>
  <c r="DJ186" i="2"/>
  <c r="DH186" i="2"/>
  <c r="DG186" i="2"/>
  <c r="DF186" i="2"/>
  <c r="DE186" i="2"/>
  <c r="DB186" i="2"/>
  <c r="CY186" i="2"/>
  <c r="CX186" i="2" s="1"/>
  <c r="CU186" i="2"/>
  <c r="CR186" i="2"/>
  <c r="CQ186" i="2" s="1"/>
  <c r="CN186" i="2"/>
  <c r="CK186" i="2"/>
  <c r="CJ186" i="2" s="1"/>
  <c r="CI186" i="2"/>
  <c r="CH186" i="2"/>
  <c r="CH184" i="2" s="1"/>
  <c r="CG184" i="2" s="1"/>
  <c r="CF186" i="2"/>
  <c r="CE186" i="2"/>
  <c r="CD186" i="2" s="1"/>
  <c r="BZ186" i="2"/>
  <c r="BW186" i="2"/>
  <c r="BV186" i="2" s="1"/>
  <c r="BS186" i="2"/>
  <c r="BO186" i="2" s="1"/>
  <c r="BP186" i="2"/>
  <c r="BL186" i="2"/>
  <c r="BI186" i="2"/>
  <c r="BH186" i="2" s="1"/>
  <c r="BG186" i="2"/>
  <c r="BE186" i="2" s="1"/>
  <c r="BF186" i="2"/>
  <c r="BD186" i="2"/>
  <c r="DO186" i="2" s="1"/>
  <c r="BC186" i="2"/>
  <c r="BB186" i="2" s="1"/>
  <c r="AX186" i="2"/>
  <c r="AU186" i="2"/>
  <c r="AT186" i="2"/>
  <c r="AQ186" i="2"/>
  <c r="AM186" i="2" s="1"/>
  <c r="AN186" i="2"/>
  <c r="AJ186" i="2"/>
  <c r="AG186" i="2"/>
  <c r="AF186" i="2"/>
  <c r="AE186" i="2"/>
  <c r="AC186" i="2" s="1"/>
  <c r="Y186" i="2" s="1"/>
  <c r="AD186" i="2"/>
  <c r="AB186" i="2"/>
  <c r="AA186" i="2"/>
  <c r="DN186" i="2" s="1"/>
  <c r="Z186" i="2"/>
  <c r="V186" i="2"/>
  <c r="S186" i="2"/>
  <c r="R186" i="2" s="1"/>
  <c r="O186" i="2"/>
  <c r="L186" i="2"/>
  <c r="K186" i="2" s="1"/>
  <c r="H186" i="2"/>
  <c r="E186" i="2"/>
  <c r="D186" i="2" s="1"/>
  <c r="DQ185" i="2"/>
  <c r="DQ184" i="2" s="1"/>
  <c r="DK185" i="2"/>
  <c r="DK184" i="2" s="1"/>
  <c r="DJ185" i="2"/>
  <c r="DI185" i="2" s="1"/>
  <c r="DH185" i="2"/>
  <c r="DH184" i="2" s="1"/>
  <c r="DG185" i="2"/>
  <c r="DB185" i="2"/>
  <c r="CX185" i="2" s="1"/>
  <c r="CY185" i="2"/>
  <c r="CU185" i="2"/>
  <c r="CR185" i="2"/>
  <c r="CQ185" i="2"/>
  <c r="CN185" i="2"/>
  <c r="CJ185" i="2" s="1"/>
  <c r="CK185" i="2"/>
  <c r="CI185" i="2"/>
  <c r="CH185" i="2"/>
  <c r="CG185" i="2"/>
  <c r="CF185" i="2"/>
  <c r="CD185" i="2" s="1"/>
  <c r="CC185" i="2" s="1"/>
  <c r="CE185" i="2"/>
  <c r="BZ185" i="2"/>
  <c r="BW185" i="2"/>
  <c r="BV185" i="2" s="1"/>
  <c r="BS185" i="2"/>
  <c r="BP185" i="2"/>
  <c r="BO185" i="2" s="1"/>
  <c r="BL185" i="2"/>
  <c r="BI185" i="2"/>
  <c r="BH185" i="2" s="1"/>
  <c r="BG185" i="2"/>
  <c r="BF185" i="2"/>
  <c r="BF184" i="2" s="1"/>
  <c r="BD185" i="2"/>
  <c r="BC185" i="2"/>
  <c r="DN185" i="2" s="1"/>
  <c r="AX185" i="2"/>
  <c r="AT185" i="2" s="1"/>
  <c r="AU185" i="2"/>
  <c r="AQ185" i="2"/>
  <c r="AN185" i="2"/>
  <c r="AM185" i="2" s="1"/>
  <c r="AJ185" i="2"/>
  <c r="AF185" i="2" s="1"/>
  <c r="AG185" i="2"/>
  <c r="AE185" i="2"/>
  <c r="AE184" i="2" s="1"/>
  <c r="AD185" i="2"/>
  <c r="AC185" i="2" s="1"/>
  <c r="AB185" i="2"/>
  <c r="AA185" i="2"/>
  <c r="V185" i="2"/>
  <c r="R185" i="2" s="1"/>
  <c r="S185" i="2"/>
  <c r="O185" i="2"/>
  <c r="L185" i="2"/>
  <c r="K185" i="2"/>
  <c r="H185" i="2"/>
  <c r="D185" i="2" s="1"/>
  <c r="E185" i="2"/>
  <c r="DJ184" i="2"/>
  <c r="DI184" i="2" s="1"/>
  <c r="DG184" i="2"/>
  <c r="DF184" i="2" s="1"/>
  <c r="DE184" i="2" s="1"/>
  <c r="DD184" i="2"/>
  <c r="DD179" i="2" s="1"/>
  <c r="DD177" i="2" s="1"/>
  <c r="DC184" i="2"/>
  <c r="DB184" i="2" s="1"/>
  <c r="DA184" i="2"/>
  <c r="CY184" i="2" s="1"/>
  <c r="CX184" i="2" s="1"/>
  <c r="CZ184" i="2"/>
  <c r="CW184" i="2"/>
  <c r="CU184" i="2" s="1"/>
  <c r="CV184" i="2"/>
  <c r="CT184" i="2"/>
  <c r="CS184" i="2"/>
  <c r="CR184" i="2"/>
  <c r="CQ184" i="2" s="1"/>
  <c r="CP184" i="2"/>
  <c r="CO184" i="2"/>
  <c r="CN184" i="2" s="1"/>
  <c r="CM184" i="2"/>
  <c r="CL184" i="2"/>
  <c r="CK184" i="2" s="1"/>
  <c r="CJ184" i="2" s="1"/>
  <c r="CI184" i="2"/>
  <c r="CE184" i="2"/>
  <c r="CB184" i="2"/>
  <c r="CA184" i="2"/>
  <c r="BZ184" i="2"/>
  <c r="BY184" i="2"/>
  <c r="BW184" i="2" s="1"/>
  <c r="BV184" i="2" s="1"/>
  <c r="BX184" i="2"/>
  <c r="BU184" i="2"/>
  <c r="BT184" i="2"/>
  <c r="BT179" i="2" s="1"/>
  <c r="BS184" i="2"/>
  <c r="BR184" i="2"/>
  <c r="BQ184" i="2"/>
  <c r="BP184" i="2" s="1"/>
  <c r="BO184" i="2" s="1"/>
  <c r="BN184" i="2"/>
  <c r="BM184" i="2"/>
  <c r="BL184" i="2" s="1"/>
  <c r="BK184" i="2"/>
  <c r="BI184" i="2" s="1"/>
  <c r="BJ184" i="2"/>
  <c r="BH184" i="2"/>
  <c r="BG184" i="2"/>
  <c r="AZ184" i="2"/>
  <c r="AY184" i="2"/>
  <c r="AX184" i="2" s="1"/>
  <c r="AW184" i="2"/>
  <c r="AV184" i="2"/>
  <c r="AV179" i="2" s="1"/>
  <c r="AU184" i="2"/>
  <c r="AT184" i="2" s="1"/>
  <c r="AS184" i="2"/>
  <c r="AQ184" i="2" s="1"/>
  <c r="AR184" i="2"/>
  <c r="AP184" i="2"/>
  <c r="AO184" i="2"/>
  <c r="AN184" i="2" s="1"/>
  <c r="AL184" i="2"/>
  <c r="AK184" i="2"/>
  <c r="AJ184" i="2"/>
  <c r="AI184" i="2"/>
  <c r="AG184" i="2" s="1"/>
  <c r="AH184" i="2"/>
  <c r="AD184" i="2"/>
  <c r="AA184" i="2"/>
  <c r="X184" i="2"/>
  <c r="X179" i="2" s="1"/>
  <c r="W184" i="2"/>
  <c r="V184" i="2" s="1"/>
  <c r="U184" i="2"/>
  <c r="S184" i="2" s="1"/>
  <c r="T184" i="2"/>
  <c r="Q184" i="2"/>
  <c r="O184" i="2" s="1"/>
  <c r="P184" i="2"/>
  <c r="N184" i="2"/>
  <c r="M184" i="2"/>
  <c r="L184" i="2"/>
  <c r="K184" i="2" s="1"/>
  <c r="J184" i="2"/>
  <c r="I184" i="2"/>
  <c r="H184" i="2" s="1"/>
  <c r="G184" i="2"/>
  <c r="F184" i="2"/>
  <c r="E184" i="2" s="1"/>
  <c r="D184" i="2" s="1"/>
  <c r="DO183" i="2"/>
  <c r="DK183" i="2"/>
  <c r="DJ183" i="2"/>
  <c r="DI183" i="2"/>
  <c r="DH183" i="2"/>
  <c r="DF183" i="2" s="1"/>
  <c r="DE183" i="2" s="1"/>
  <c r="DG183" i="2"/>
  <c r="DB183" i="2"/>
  <c r="CY183" i="2"/>
  <c r="CX183" i="2"/>
  <c r="CU183" i="2"/>
  <c r="CR183" i="2"/>
  <c r="CQ183" i="2" s="1"/>
  <c r="CN183" i="2"/>
  <c r="CK183" i="2"/>
  <c r="CJ183" i="2" s="1"/>
  <c r="CI183" i="2"/>
  <c r="CH183" i="2"/>
  <c r="CG183" i="2" s="1"/>
  <c r="CF183" i="2"/>
  <c r="CE183" i="2"/>
  <c r="CE180" i="2" s="1"/>
  <c r="BZ183" i="2"/>
  <c r="BV183" i="2" s="1"/>
  <c r="BW183" i="2"/>
  <c r="BS183" i="2"/>
  <c r="BP183" i="2"/>
  <c r="BO183" i="2" s="1"/>
  <c r="BL183" i="2"/>
  <c r="BH183" i="2" s="1"/>
  <c r="BI183" i="2"/>
  <c r="BG183" i="2"/>
  <c r="BF183" i="2"/>
  <c r="BE183" i="2" s="1"/>
  <c r="BD183" i="2"/>
  <c r="BB183" i="2" s="1"/>
  <c r="BA183" i="2" s="1"/>
  <c r="BC183" i="2"/>
  <c r="AX183" i="2"/>
  <c r="AT183" i="2" s="1"/>
  <c r="AU183" i="2"/>
  <c r="AQ183" i="2"/>
  <c r="AN183" i="2"/>
  <c r="AM183" i="2"/>
  <c r="AJ183" i="2"/>
  <c r="AF183" i="2" s="1"/>
  <c r="AG183" i="2"/>
  <c r="AE183" i="2"/>
  <c r="AD183" i="2"/>
  <c r="DQ183" i="2" s="1"/>
  <c r="AC183" i="2"/>
  <c r="AB183" i="2"/>
  <c r="Z183" i="2" s="1"/>
  <c r="Y183" i="2" s="1"/>
  <c r="AA183" i="2"/>
  <c r="V183" i="2"/>
  <c r="S183" i="2"/>
  <c r="R183" i="2" s="1"/>
  <c r="O183" i="2"/>
  <c r="L183" i="2"/>
  <c r="K183" i="2" s="1"/>
  <c r="H183" i="2"/>
  <c r="E183" i="2"/>
  <c r="D183" i="2" s="1"/>
  <c r="DN182" i="2"/>
  <c r="DK182" i="2"/>
  <c r="DI182" i="2" s="1"/>
  <c r="DJ182" i="2"/>
  <c r="DH182" i="2"/>
  <c r="DH180" i="2" s="1"/>
  <c r="DH179" i="2" s="1"/>
  <c r="DG182" i="2"/>
  <c r="DF182" i="2" s="1"/>
  <c r="DE182" i="2" s="1"/>
  <c r="DB182" i="2"/>
  <c r="CY182" i="2"/>
  <c r="CX182" i="2"/>
  <c r="CU182" i="2"/>
  <c r="CQ182" i="2" s="1"/>
  <c r="CR182" i="2"/>
  <c r="CN182" i="2"/>
  <c r="CK182" i="2"/>
  <c r="CJ182" i="2"/>
  <c r="CI182" i="2"/>
  <c r="CG182" i="2" s="1"/>
  <c r="CH182" i="2"/>
  <c r="CF182" i="2"/>
  <c r="CE182" i="2"/>
  <c r="CD182" i="2"/>
  <c r="CC182" i="2" s="1"/>
  <c r="BZ182" i="2"/>
  <c r="BW182" i="2"/>
  <c r="BV182" i="2" s="1"/>
  <c r="BS182" i="2"/>
  <c r="BP182" i="2"/>
  <c r="BO182" i="2" s="1"/>
  <c r="BL182" i="2"/>
  <c r="BI182" i="2"/>
  <c r="BH182" i="2" s="1"/>
  <c r="BG182" i="2"/>
  <c r="BF182" i="2"/>
  <c r="BE182" i="2"/>
  <c r="BD182" i="2"/>
  <c r="BC182" i="2"/>
  <c r="BB182" i="2" s="1"/>
  <c r="AX182" i="2"/>
  <c r="AU182" i="2"/>
  <c r="AT182" i="2" s="1"/>
  <c r="AQ182" i="2"/>
  <c r="AM182" i="2" s="1"/>
  <c r="AN182" i="2"/>
  <c r="AJ182" i="2"/>
  <c r="AG182" i="2"/>
  <c r="AE182" i="2"/>
  <c r="AC182" i="2" s="1"/>
  <c r="AD182" i="2"/>
  <c r="AB182" i="2"/>
  <c r="AB180" i="2" s="1"/>
  <c r="AA182" i="2"/>
  <c r="Z182" i="2" s="1"/>
  <c r="Y182" i="2" s="1"/>
  <c r="V182" i="2"/>
  <c r="S182" i="2"/>
  <c r="R182" i="2"/>
  <c r="O182" i="2"/>
  <c r="K182" i="2" s="1"/>
  <c r="L182" i="2"/>
  <c r="H182" i="2"/>
  <c r="E182" i="2"/>
  <c r="D182" i="2"/>
  <c r="DK181" i="2"/>
  <c r="DJ181" i="2"/>
  <c r="DJ180" i="2" s="1"/>
  <c r="DI180" i="2" s="1"/>
  <c r="DH181" i="2"/>
  <c r="DG181" i="2"/>
  <c r="DG180" i="2" s="1"/>
  <c r="DB181" i="2"/>
  <c r="CX181" i="2" s="1"/>
  <c r="CY181" i="2"/>
  <c r="CU181" i="2"/>
  <c r="CR181" i="2"/>
  <c r="CQ181" i="2" s="1"/>
  <c r="CN181" i="2"/>
  <c r="CJ181" i="2" s="1"/>
  <c r="CK181" i="2"/>
  <c r="CI181" i="2"/>
  <c r="CI180" i="2" s="1"/>
  <c r="CH181" i="2"/>
  <c r="CG181" i="2" s="1"/>
  <c r="CF181" i="2"/>
  <c r="CF180" i="2" s="1"/>
  <c r="CE181" i="2"/>
  <c r="BZ181" i="2"/>
  <c r="BV181" i="2" s="1"/>
  <c r="BW181" i="2"/>
  <c r="BS181" i="2"/>
  <c r="BP181" i="2"/>
  <c r="BO181" i="2"/>
  <c r="BL181" i="2"/>
  <c r="BH181" i="2" s="1"/>
  <c r="BI181" i="2"/>
  <c r="BG181" i="2"/>
  <c r="BF181" i="2"/>
  <c r="BE181" i="2"/>
  <c r="BD181" i="2"/>
  <c r="BC181" i="2"/>
  <c r="AX181" i="2"/>
  <c r="AU181" i="2"/>
  <c r="AT181" i="2" s="1"/>
  <c r="AQ181" i="2"/>
  <c r="AN181" i="2"/>
  <c r="AM181" i="2" s="1"/>
  <c r="AJ181" i="2"/>
  <c r="AG181" i="2"/>
  <c r="AF181" i="2" s="1"/>
  <c r="AE181" i="2"/>
  <c r="AD181" i="2"/>
  <c r="AD180" i="2" s="1"/>
  <c r="AB181" i="2"/>
  <c r="DO181" i="2" s="1"/>
  <c r="AA181" i="2"/>
  <c r="AA180" i="2" s="1"/>
  <c r="V181" i="2"/>
  <c r="R181" i="2" s="1"/>
  <c r="S181" i="2"/>
  <c r="O181" i="2"/>
  <c r="L181" i="2"/>
  <c r="K181" i="2" s="1"/>
  <c r="H181" i="2"/>
  <c r="D181" i="2" s="1"/>
  <c r="E181" i="2"/>
  <c r="DK180" i="2"/>
  <c r="DD180" i="2"/>
  <c r="DC180" i="2"/>
  <c r="DC179" i="2" s="1"/>
  <c r="DA180" i="2"/>
  <c r="CZ180" i="2"/>
  <c r="CW180" i="2"/>
  <c r="CW179" i="2" s="1"/>
  <c r="CV180" i="2"/>
  <c r="CT180" i="2"/>
  <c r="CT179" i="2" s="1"/>
  <c r="CS180" i="2"/>
  <c r="CR180" i="2" s="1"/>
  <c r="CP180" i="2"/>
  <c r="CO180" i="2"/>
  <c r="CN180" i="2"/>
  <c r="CM180" i="2"/>
  <c r="CK180" i="2" s="1"/>
  <c r="CJ180" i="2" s="1"/>
  <c r="CL180" i="2"/>
  <c r="CH180" i="2"/>
  <c r="CH179" i="2" s="1"/>
  <c r="CB180" i="2"/>
  <c r="CB179" i="2" s="1"/>
  <c r="CA180" i="2"/>
  <c r="BY180" i="2"/>
  <c r="BY179" i="2" s="1"/>
  <c r="BX180" i="2"/>
  <c r="BU180" i="2"/>
  <c r="BS180" i="2" s="1"/>
  <c r="BO180" i="2" s="1"/>
  <c r="BT180" i="2"/>
  <c r="BR180" i="2"/>
  <c r="BQ180" i="2"/>
  <c r="BP180" i="2"/>
  <c r="BN180" i="2"/>
  <c r="BM180" i="2"/>
  <c r="BM179" i="2" s="1"/>
  <c r="BK180" i="2"/>
  <c r="BJ180" i="2"/>
  <c r="BJ179" i="2" s="1"/>
  <c r="BC180" i="2"/>
  <c r="AZ180" i="2"/>
  <c r="AY180" i="2"/>
  <c r="AX180" i="2"/>
  <c r="AW180" i="2"/>
  <c r="AU180" i="2" s="1"/>
  <c r="AT180" i="2" s="1"/>
  <c r="AV180" i="2"/>
  <c r="AS180" i="2"/>
  <c r="AR180" i="2"/>
  <c r="AR179" i="2" s="1"/>
  <c r="AQ180" i="2"/>
  <c r="AP180" i="2"/>
  <c r="AO180" i="2"/>
  <c r="AO179" i="2" s="1"/>
  <c r="AL180" i="2"/>
  <c r="AL179" i="2" s="1"/>
  <c r="AK180" i="2"/>
  <c r="AJ180" i="2" s="1"/>
  <c r="AI180" i="2"/>
  <c r="AI179" i="2" s="1"/>
  <c r="AH180" i="2"/>
  <c r="AE180" i="2"/>
  <c r="X180" i="2"/>
  <c r="W180" i="2"/>
  <c r="U180" i="2"/>
  <c r="T180" i="2"/>
  <c r="T179" i="2" s="1"/>
  <c r="Q180" i="2"/>
  <c r="Q179" i="2" s="1"/>
  <c r="P180" i="2"/>
  <c r="N180" i="2"/>
  <c r="N179" i="2" s="1"/>
  <c r="M180" i="2"/>
  <c r="L180" i="2" s="1"/>
  <c r="J180" i="2"/>
  <c r="I180" i="2"/>
  <c r="H180" i="2"/>
  <c r="G180" i="2"/>
  <c r="E180" i="2" s="1"/>
  <c r="F180" i="2"/>
  <c r="DJ179" i="2"/>
  <c r="CV179" i="2"/>
  <c r="CS179" i="2"/>
  <c r="CP179" i="2"/>
  <c r="CM179" i="2"/>
  <c r="CL179" i="2"/>
  <c r="CK179" i="2" s="1"/>
  <c r="CA179" i="2"/>
  <c r="BX179" i="2"/>
  <c r="BU179" i="2"/>
  <c r="BU177" i="2" s="1"/>
  <c r="BR179" i="2"/>
  <c r="BN179" i="2"/>
  <c r="BN177" i="2" s="1"/>
  <c r="AZ179" i="2"/>
  <c r="AW179" i="2"/>
  <c r="AW177" i="2" s="1"/>
  <c r="AP179" i="2"/>
  <c r="AK179" i="2"/>
  <c r="AH179" i="2"/>
  <c r="P179" i="2"/>
  <c r="P177" i="2" s="1"/>
  <c r="M179" i="2"/>
  <c r="J179" i="2"/>
  <c r="G179" i="2"/>
  <c r="G177" i="2" s="1"/>
  <c r="F179" i="2"/>
  <c r="E179" i="2" s="1"/>
  <c r="DK175" i="2"/>
  <c r="DJ175" i="2"/>
  <c r="DI175" i="2"/>
  <c r="DH175" i="2"/>
  <c r="DF175" i="2" s="1"/>
  <c r="DE175" i="2" s="1"/>
  <c r="DG175" i="2"/>
  <c r="DB175" i="2"/>
  <c r="CY175" i="2"/>
  <c r="CX175" i="2" s="1"/>
  <c r="CU175" i="2"/>
  <c r="CR175" i="2"/>
  <c r="CQ175" i="2" s="1"/>
  <c r="CN175" i="2"/>
  <c r="CK175" i="2"/>
  <c r="CJ175" i="2" s="1"/>
  <c r="CI175" i="2"/>
  <c r="CH175" i="2"/>
  <c r="CG175" i="2" s="1"/>
  <c r="CF175" i="2"/>
  <c r="CE175" i="2"/>
  <c r="DN175" i="2" s="1"/>
  <c r="BZ175" i="2"/>
  <c r="BW175" i="2"/>
  <c r="BV175" i="2" s="1"/>
  <c r="BS175" i="2"/>
  <c r="BP175" i="2"/>
  <c r="BO175" i="2" s="1"/>
  <c r="BL175" i="2"/>
  <c r="BH175" i="2" s="1"/>
  <c r="BI175" i="2"/>
  <c r="BG175" i="2"/>
  <c r="DR175" i="2" s="1"/>
  <c r="BF175" i="2"/>
  <c r="BE175" i="2" s="1"/>
  <c r="BD175" i="2"/>
  <c r="BC175" i="2"/>
  <c r="BB175" i="2" s="1"/>
  <c r="BA175" i="2" s="1"/>
  <c r="AX175" i="2"/>
  <c r="AT175" i="2" s="1"/>
  <c r="AU175" i="2"/>
  <c r="AQ175" i="2"/>
  <c r="AN175" i="2"/>
  <c r="AM175" i="2"/>
  <c r="AJ175" i="2"/>
  <c r="AF175" i="2" s="1"/>
  <c r="AG175" i="2"/>
  <c r="AE175" i="2"/>
  <c r="AD175" i="2"/>
  <c r="DQ175" i="2" s="1"/>
  <c r="AC175" i="2"/>
  <c r="AB175" i="2"/>
  <c r="AA175" i="2"/>
  <c r="V175" i="2"/>
  <c r="S175" i="2"/>
  <c r="R175" i="2" s="1"/>
  <c r="O175" i="2"/>
  <c r="L175" i="2"/>
  <c r="K175" i="2" s="1"/>
  <c r="H175" i="2"/>
  <c r="E175" i="2"/>
  <c r="D175" i="2" s="1"/>
  <c r="DK174" i="2"/>
  <c r="DJ174" i="2"/>
  <c r="DI174" i="2" s="1"/>
  <c r="DH174" i="2"/>
  <c r="DG174" i="2"/>
  <c r="DF174" i="2" s="1"/>
  <c r="DE174" i="2" s="1"/>
  <c r="DB174" i="2"/>
  <c r="CY174" i="2"/>
  <c r="CX174" i="2"/>
  <c r="CU174" i="2"/>
  <c r="CQ174" i="2" s="1"/>
  <c r="CR174" i="2"/>
  <c r="CN174" i="2"/>
  <c r="CK174" i="2"/>
  <c r="CJ174" i="2"/>
  <c r="CI174" i="2"/>
  <c r="CG174" i="2" s="1"/>
  <c r="CH174" i="2"/>
  <c r="CF174" i="2"/>
  <c r="CE174" i="2"/>
  <c r="CD174" i="2"/>
  <c r="BZ174" i="2"/>
  <c r="BW174" i="2"/>
  <c r="BV174" i="2" s="1"/>
  <c r="BS174" i="2"/>
  <c r="BP174" i="2"/>
  <c r="BO174" i="2" s="1"/>
  <c r="BL174" i="2"/>
  <c r="BI174" i="2"/>
  <c r="BH174" i="2" s="1"/>
  <c r="BG174" i="2"/>
  <c r="BF174" i="2"/>
  <c r="DQ174" i="2" s="1"/>
  <c r="BD174" i="2"/>
  <c r="BC174" i="2"/>
  <c r="BB174" i="2" s="1"/>
  <c r="AX174" i="2"/>
  <c r="AU174" i="2"/>
  <c r="AT174" i="2" s="1"/>
  <c r="AQ174" i="2"/>
  <c r="AM174" i="2" s="1"/>
  <c r="AN174" i="2"/>
  <c r="AJ174" i="2"/>
  <c r="AG174" i="2"/>
  <c r="AF174" i="2" s="1"/>
  <c r="AE174" i="2"/>
  <c r="DR174" i="2" s="1"/>
  <c r="AD174" i="2"/>
  <c r="AB174" i="2"/>
  <c r="AA174" i="2"/>
  <c r="V174" i="2"/>
  <c r="S174" i="2"/>
  <c r="R174" i="2"/>
  <c r="O174" i="2"/>
  <c r="K174" i="2" s="1"/>
  <c r="L174" i="2"/>
  <c r="H174" i="2"/>
  <c r="E174" i="2"/>
  <c r="D174" i="2"/>
  <c r="DK173" i="2"/>
  <c r="DJ173" i="2"/>
  <c r="DI173" i="2" s="1"/>
  <c r="DH173" i="2"/>
  <c r="DG173" i="2"/>
  <c r="DG171" i="2" s="1"/>
  <c r="DF173" i="2"/>
  <c r="DB173" i="2"/>
  <c r="CY173" i="2"/>
  <c r="CX173" i="2" s="1"/>
  <c r="CU173" i="2"/>
  <c r="CR173" i="2"/>
  <c r="CQ173" i="2" s="1"/>
  <c r="CN173" i="2"/>
  <c r="CJ173" i="2" s="1"/>
  <c r="CK173" i="2"/>
  <c r="CI173" i="2"/>
  <c r="CI171" i="2" s="1"/>
  <c r="CI170" i="2" s="1"/>
  <c r="CH173" i="2"/>
  <c r="CG173" i="2" s="1"/>
  <c r="CF173" i="2"/>
  <c r="CE173" i="2"/>
  <c r="CD173" i="2" s="1"/>
  <c r="BZ173" i="2"/>
  <c r="BV173" i="2" s="1"/>
  <c r="BW173" i="2"/>
  <c r="BS173" i="2"/>
  <c r="BP173" i="2"/>
  <c r="BO173" i="2"/>
  <c r="BL173" i="2"/>
  <c r="BH173" i="2" s="1"/>
  <c r="BI173" i="2"/>
  <c r="BG173" i="2"/>
  <c r="BF173" i="2"/>
  <c r="BE173" i="2"/>
  <c r="BD173" i="2"/>
  <c r="BB173" i="2" s="1"/>
  <c r="BA173" i="2" s="1"/>
  <c r="BC173" i="2"/>
  <c r="AX173" i="2"/>
  <c r="AU173" i="2"/>
  <c r="AT173" i="2" s="1"/>
  <c r="AQ173" i="2"/>
  <c r="AN173" i="2"/>
  <c r="AM173" i="2" s="1"/>
  <c r="AJ173" i="2"/>
  <c r="AG173" i="2"/>
  <c r="AF173" i="2" s="1"/>
  <c r="AE173" i="2"/>
  <c r="AD173" i="2"/>
  <c r="DQ173" i="2" s="1"/>
  <c r="AB173" i="2"/>
  <c r="DO173" i="2" s="1"/>
  <c r="AA173" i="2"/>
  <c r="Z173" i="2" s="1"/>
  <c r="V173" i="2"/>
  <c r="S173" i="2"/>
  <c r="R173" i="2" s="1"/>
  <c r="O173" i="2"/>
  <c r="L173" i="2"/>
  <c r="K173" i="2" s="1"/>
  <c r="H173" i="2"/>
  <c r="E173" i="2"/>
  <c r="D173" i="2" s="1"/>
  <c r="DR172" i="2"/>
  <c r="DK172" i="2"/>
  <c r="DI172" i="2" s="1"/>
  <c r="DE172" i="2" s="1"/>
  <c r="DJ172" i="2"/>
  <c r="DH172" i="2"/>
  <c r="DG172" i="2"/>
  <c r="DF172" i="2"/>
  <c r="DB172" i="2"/>
  <c r="CY172" i="2"/>
  <c r="CX172" i="2" s="1"/>
  <c r="CU172" i="2"/>
  <c r="CR172" i="2"/>
  <c r="CQ172" i="2" s="1"/>
  <c r="CN172" i="2"/>
  <c r="CK172" i="2"/>
  <c r="CJ172" i="2" s="1"/>
  <c r="CI172" i="2"/>
  <c r="CH172" i="2"/>
  <c r="CF172" i="2"/>
  <c r="CE172" i="2"/>
  <c r="CE171" i="2" s="1"/>
  <c r="BZ172" i="2"/>
  <c r="BW172" i="2"/>
  <c r="BV172" i="2" s="1"/>
  <c r="BS172" i="2"/>
  <c r="BO172" i="2" s="1"/>
  <c r="BP172" i="2"/>
  <c r="BL172" i="2"/>
  <c r="BI172" i="2"/>
  <c r="BH172" i="2" s="1"/>
  <c r="BG172" i="2"/>
  <c r="BG171" i="2" s="1"/>
  <c r="BF172" i="2"/>
  <c r="BE172" i="2" s="1"/>
  <c r="BD172" i="2"/>
  <c r="DO172" i="2" s="1"/>
  <c r="BC172" i="2"/>
  <c r="BB172" i="2" s="1"/>
  <c r="AX172" i="2"/>
  <c r="AU172" i="2"/>
  <c r="AT172" i="2"/>
  <c r="AQ172" i="2"/>
  <c r="AM172" i="2" s="1"/>
  <c r="AN172" i="2"/>
  <c r="AJ172" i="2"/>
  <c r="AG172" i="2"/>
  <c r="AF172" i="2"/>
  <c r="AE172" i="2"/>
  <c r="AC172" i="2" s="1"/>
  <c r="AD172" i="2"/>
  <c r="AB172" i="2"/>
  <c r="AA172" i="2"/>
  <c r="DN172" i="2" s="1"/>
  <c r="Z172" i="2"/>
  <c r="Y172" i="2"/>
  <c r="V172" i="2"/>
  <c r="S172" i="2"/>
  <c r="R172" i="2" s="1"/>
  <c r="O172" i="2"/>
  <c r="L172" i="2"/>
  <c r="K172" i="2" s="1"/>
  <c r="H172" i="2"/>
  <c r="E172" i="2"/>
  <c r="D172" i="2" s="1"/>
  <c r="DK171" i="2"/>
  <c r="DK170" i="2" s="1"/>
  <c r="DJ171" i="2"/>
  <c r="DI171" i="2" s="1"/>
  <c r="DH171" i="2"/>
  <c r="DD171" i="2"/>
  <c r="DB171" i="2" s="1"/>
  <c r="DC171" i="2"/>
  <c r="DA171" i="2"/>
  <c r="CZ171" i="2"/>
  <c r="CY171" i="2"/>
  <c r="CW171" i="2"/>
  <c r="CV171" i="2"/>
  <c r="CU171" i="2" s="1"/>
  <c r="CT171" i="2"/>
  <c r="CS171" i="2"/>
  <c r="CP171" i="2"/>
  <c r="CP170" i="2" s="1"/>
  <c r="CO171" i="2"/>
  <c r="CN171" i="2" s="1"/>
  <c r="CM171" i="2"/>
  <c r="CM170" i="2" s="1"/>
  <c r="CL171" i="2"/>
  <c r="CK171" i="2" s="1"/>
  <c r="CF171" i="2"/>
  <c r="CF170" i="2" s="1"/>
  <c r="CB171" i="2"/>
  <c r="CA171" i="2"/>
  <c r="CA170" i="2" s="1"/>
  <c r="BY171" i="2"/>
  <c r="BX171" i="2"/>
  <c r="BW171" i="2" s="1"/>
  <c r="BU171" i="2"/>
  <c r="BU170" i="2" s="1"/>
  <c r="BT171" i="2"/>
  <c r="BT170" i="2" s="1"/>
  <c r="BS170" i="2" s="1"/>
  <c r="BR171" i="2"/>
  <c r="BR170" i="2" s="1"/>
  <c r="BQ171" i="2"/>
  <c r="BP171" i="2" s="1"/>
  <c r="BN171" i="2"/>
  <c r="BL171" i="2" s="1"/>
  <c r="BH171" i="2" s="1"/>
  <c r="BM171" i="2"/>
  <c r="BK171" i="2"/>
  <c r="BJ171" i="2"/>
  <c r="BI171" i="2"/>
  <c r="BF171" i="2"/>
  <c r="BF170" i="2" s="1"/>
  <c r="BC171" i="2"/>
  <c r="BC170" i="2" s="1"/>
  <c r="AZ171" i="2"/>
  <c r="AY171" i="2"/>
  <c r="AX171" i="2" s="1"/>
  <c r="AW171" i="2"/>
  <c r="AW170" i="2" s="1"/>
  <c r="AV171" i="2"/>
  <c r="AU171" i="2" s="1"/>
  <c r="AS171" i="2"/>
  <c r="AR171" i="2"/>
  <c r="AQ171" i="2"/>
  <c r="AP171" i="2"/>
  <c r="AN171" i="2" s="1"/>
  <c r="AM171" i="2" s="1"/>
  <c r="AO171" i="2"/>
  <c r="AL171" i="2"/>
  <c r="AK171" i="2"/>
  <c r="AK170" i="2" s="1"/>
  <c r="AJ171" i="2"/>
  <c r="AI171" i="2"/>
  <c r="AH171" i="2"/>
  <c r="AH170" i="2" s="1"/>
  <c r="AG170" i="2" s="1"/>
  <c r="AF170" i="2" s="1"/>
  <c r="AE171" i="2"/>
  <c r="AE170" i="2" s="1"/>
  <c r="AD171" i="2"/>
  <c r="AC171" i="2" s="1"/>
  <c r="AB171" i="2"/>
  <c r="X171" i="2"/>
  <c r="V171" i="2" s="1"/>
  <c r="W171" i="2"/>
  <c r="U171" i="2"/>
  <c r="T171" i="2"/>
  <c r="S171" i="2"/>
  <c r="Q171" i="2"/>
  <c r="P171" i="2"/>
  <c r="O171" i="2" s="1"/>
  <c r="N171" i="2"/>
  <c r="M171" i="2"/>
  <c r="M170" i="2" s="1"/>
  <c r="J171" i="2"/>
  <c r="J170" i="2" s="1"/>
  <c r="I171" i="2"/>
  <c r="H171" i="2" s="1"/>
  <c r="G171" i="2"/>
  <c r="G170" i="2" s="1"/>
  <c r="F171" i="2"/>
  <c r="E171" i="2" s="1"/>
  <c r="D171" i="2" s="1"/>
  <c r="DJ170" i="2"/>
  <c r="DD170" i="2"/>
  <c r="DC170" i="2"/>
  <c r="DB170" i="2" s="1"/>
  <c r="DA170" i="2"/>
  <c r="CZ170" i="2"/>
  <c r="CY170" i="2" s="1"/>
  <c r="CW170" i="2"/>
  <c r="CU170" i="2" s="1"/>
  <c r="CV170" i="2"/>
  <c r="CT170" i="2"/>
  <c r="CO170" i="2"/>
  <c r="CN170" i="2" s="1"/>
  <c r="CL170" i="2"/>
  <c r="CK170" i="2" s="1"/>
  <c r="CJ170" i="2" s="1"/>
  <c r="CE170" i="2"/>
  <c r="CD170" i="2" s="1"/>
  <c r="CB170" i="2"/>
  <c r="BZ170" i="2"/>
  <c r="BY170" i="2"/>
  <c r="BW170" i="2" s="1"/>
  <c r="BX170" i="2"/>
  <c r="BQ170" i="2"/>
  <c r="BP170" i="2" s="1"/>
  <c r="BN170" i="2"/>
  <c r="BM170" i="2"/>
  <c r="BL170" i="2" s="1"/>
  <c r="BK170" i="2"/>
  <c r="BJ170" i="2"/>
  <c r="BI170" i="2" s="1"/>
  <c r="BH170" i="2" s="1"/>
  <c r="BG170" i="2"/>
  <c r="BE170" i="2" s="1"/>
  <c r="AZ170" i="2"/>
  <c r="AY170" i="2"/>
  <c r="AX170" i="2" s="1"/>
  <c r="AV170" i="2"/>
  <c r="AU170" i="2"/>
  <c r="AT170" i="2" s="1"/>
  <c r="AS170" i="2"/>
  <c r="AR170" i="2"/>
  <c r="AQ170" i="2" s="1"/>
  <c r="AP170" i="2"/>
  <c r="AO170" i="2"/>
  <c r="AN170" i="2" s="1"/>
  <c r="AM170" i="2" s="1"/>
  <c r="AL170" i="2"/>
  <c r="AJ170" i="2"/>
  <c r="AI170" i="2"/>
  <c r="AD170" i="2"/>
  <c r="AC170" i="2" s="1"/>
  <c r="W170" i="2"/>
  <c r="U170" i="2"/>
  <c r="T170" i="2"/>
  <c r="Q170" i="2"/>
  <c r="O170" i="2" s="1"/>
  <c r="P170" i="2"/>
  <c r="N170" i="2"/>
  <c r="L170" i="2"/>
  <c r="K170" i="2" s="1"/>
  <c r="I170" i="2"/>
  <c r="H170" i="2" s="1"/>
  <c r="F170" i="2"/>
  <c r="DK168" i="2"/>
  <c r="DJ168" i="2"/>
  <c r="DI168" i="2"/>
  <c r="DH168" i="2"/>
  <c r="DF168" i="2" s="1"/>
  <c r="DE168" i="2" s="1"/>
  <c r="DG168" i="2"/>
  <c r="DB168" i="2"/>
  <c r="CY168" i="2"/>
  <c r="CX168" i="2" s="1"/>
  <c r="CU168" i="2"/>
  <c r="CR168" i="2"/>
  <c r="CQ168" i="2" s="1"/>
  <c r="CN168" i="2"/>
  <c r="CK168" i="2"/>
  <c r="CJ168" i="2" s="1"/>
  <c r="CI168" i="2"/>
  <c r="CH168" i="2"/>
  <c r="CG168" i="2" s="1"/>
  <c r="CF168" i="2"/>
  <c r="CE168" i="2"/>
  <c r="DN168" i="2" s="1"/>
  <c r="DM168" i="2" s="1"/>
  <c r="CD168" i="2"/>
  <c r="CC168" i="2" s="1"/>
  <c r="BZ168" i="2"/>
  <c r="BW168" i="2"/>
  <c r="BS168" i="2"/>
  <c r="BP168" i="2"/>
  <c r="BL168" i="2"/>
  <c r="BI168" i="2"/>
  <c r="BH168" i="2" s="1"/>
  <c r="BG168" i="2"/>
  <c r="DR168" i="2" s="1"/>
  <c r="BF168" i="2"/>
  <c r="BD168" i="2"/>
  <c r="DO168" i="2" s="1"/>
  <c r="BC168" i="2"/>
  <c r="BB168" i="2" s="1"/>
  <c r="AX168" i="2"/>
  <c r="AT168" i="2" s="1"/>
  <c r="AU168" i="2"/>
  <c r="AQ168" i="2"/>
  <c r="AN168" i="2"/>
  <c r="AM168" i="2"/>
  <c r="AJ168" i="2"/>
  <c r="AG168" i="2"/>
  <c r="AF168" i="2"/>
  <c r="AE168" i="2"/>
  <c r="AD168" i="2"/>
  <c r="DQ168" i="2" s="1"/>
  <c r="AC168" i="2"/>
  <c r="AB168" i="2"/>
  <c r="Z168" i="2" s="1"/>
  <c r="Y168" i="2" s="1"/>
  <c r="AA168" i="2"/>
  <c r="V168" i="2"/>
  <c r="S168" i="2"/>
  <c r="R168" i="2" s="1"/>
  <c r="O168" i="2"/>
  <c r="L168" i="2"/>
  <c r="K168" i="2" s="1"/>
  <c r="H168" i="2"/>
  <c r="E168" i="2"/>
  <c r="D168" i="2" s="1"/>
  <c r="DK167" i="2"/>
  <c r="DJ167" i="2"/>
  <c r="DI167" i="2" s="1"/>
  <c r="DH167" i="2"/>
  <c r="DG167" i="2"/>
  <c r="DB167" i="2"/>
  <c r="CY167" i="2"/>
  <c r="CX167" i="2"/>
  <c r="CU167" i="2"/>
  <c r="CR167" i="2"/>
  <c r="CQ167" i="2"/>
  <c r="CN167" i="2"/>
  <c r="CK167" i="2"/>
  <c r="CJ167" i="2"/>
  <c r="CI167" i="2"/>
  <c r="CG167" i="2" s="1"/>
  <c r="CC167" i="2" s="1"/>
  <c r="CH167" i="2"/>
  <c r="CF167" i="2"/>
  <c r="CE167" i="2"/>
  <c r="CD167" i="2"/>
  <c r="BZ167" i="2"/>
  <c r="BW167" i="2"/>
  <c r="BV167" i="2" s="1"/>
  <c r="BS167" i="2"/>
  <c r="BP167" i="2"/>
  <c r="BO167" i="2" s="1"/>
  <c r="BL167" i="2"/>
  <c r="BI167" i="2"/>
  <c r="BH167" i="2" s="1"/>
  <c r="BG167" i="2"/>
  <c r="BF167" i="2"/>
  <c r="BE167" i="2" s="1"/>
  <c r="BD167" i="2"/>
  <c r="BC167" i="2"/>
  <c r="BB167" i="2" s="1"/>
  <c r="AX167" i="2"/>
  <c r="AU167" i="2"/>
  <c r="AQ167" i="2"/>
  <c r="AN167" i="2"/>
  <c r="AM167" i="2" s="1"/>
  <c r="AJ167" i="2"/>
  <c r="AG167" i="2"/>
  <c r="AF167" i="2" s="1"/>
  <c r="AE167" i="2"/>
  <c r="DR167" i="2" s="1"/>
  <c r="AD167" i="2"/>
  <c r="AC167" i="2" s="1"/>
  <c r="AB167" i="2"/>
  <c r="AA167" i="2"/>
  <c r="V167" i="2"/>
  <c r="S167" i="2"/>
  <c r="R167" i="2"/>
  <c r="O167" i="2"/>
  <c r="L167" i="2"/>
  <c r="K167" i="2"/>
  <c r="H167" i="2"/>
  <c r="E167" i="2"/>
  <c r="D167" i="2"/>
  <c r="DK166" i="2"/>
  <c r="DJ166" i="2"/>
  <c r="DI166" i="2" s="1"/>
  <c r="DH166" i="2"/>
  <c r="DG166" i="2"/>
  <c r="DB166" i="2"/>
  <c r="CY166" i="2"/>
  <c r="CX166" i="2" s="1"/>
  <c r="CU166" i="2"/>
  <c r="CR166" i="2"/>
  <c r="CN166" i="2"/>
  <c r="CK166" i="2"/>
  <c r="CJ166" i="2" s="1"/>
  <c r="CI166" i="2"/>
  <c r="CH166" i="2"/>
  <c r="CG166" i="2" s="1"/>
  <c r="CC166" i="2" s="1"/>
  <c r="CF166" i="2"/>
  <c r="CE166" i="2"/>
  <c r="CD166" i="2" s="1"/>
  <c r="BZ166" i="2"/>
  <c r="BW166" i="2"/>
  <c r="BV166" i="2"/>
  <c r="BS166" i="2"/>
  <c r="BP166" i="2"/>
  <c r="BO166" i="2"/>
  <c r="BL166" i="2"/>
  <c r="BH166" i="2" s="1"/>
  <c r="BI166" i="2"/>
  <c r="BG166" i="2"/>
  <c r="BF166" i="2"/>
  <c r="BE166" i="2"/>
  <c r="BD166" i="2"/>
  <c r="BB166" i="2" s="1"/>
  <c r="BA166" i="2" s="1"/>
  <c r="BC166" i="2"/>
  <c r="AX166" i="2"/>
  <c r="AU166" i="2"/>
  <c r="AT166" i="2" s="1"/>
  <c r="AQ166" i="2"/>
  <c r="AN166" i="2"/>
  <c r="AM166" i="2" s="1"/>
  <c r="AJ166" i="2"/>
  <c r="AG166" i="2"/>
  <c r="AF166" i="2"/>
  <c r="AE166" i="2"/>
  <c r="AD166" i="2"/>
  <c r="AB166" i="2"/>
  <c r="DO166" i="2" s="1"/>
  <c r="AA166" i="2"/>
  <c r="V166" i="2"/>
  <c r="S166" i="2"/>
  <c r="R166" i="2" s="1"/>
  <c r="O166" i="2"/>
  <c r="L166" i="2"/>
  <c r="H166" i="2"/>
  <c r="E166" i="2"/>
  <c r="D166" i="2" s="1"/>
  <c r="DR165" i="2"/>
  <c r="DK165" i="2"/>
  <c r="DI165" i="2" s="1"/>
  <c r="DJ165" i="2"/>
  <c r="DH165" i="2"/>
  <c r="DG165" i="2"/>
  <c r="DF165" i="2"/>
  <c r="DB165" i="2"/>
  <c r="CY165" i="2"/>
  <c r="CX165" i="2" s="1"/>
  <c r="CU165" i="2"/>
  <c r="CR165" i="2"/>
  <c r="CQ165" i="2"/>
  <c r="CN165" i="2"/>
  <c r="CK165" i="2"/>
  <c r="CJ165" i="2" s="1"/>
  <c r="CI165" i="2"/>
  <c r="CH165" i="2"/>
  <c r="CF165" i="2"/>
  <c r="CE165" i="2"/>
  <c r="CD165" i="2" s="1"/>
  <c r="BZ165" i="2"/>
  <c r="BW165" i="2"/>
  <c r="BV165" i="2" s="1"/>
  <c r="BS165" i="2"/>
  <c r="BP165" i="2"/>
  <c r="BO165" i="2" s="1"/>
  <c r="BL165" i="2"/>
  <c r="BI165" i="2"/>
  <c r="BH165" i="2" s="1"/>
  <c r="BG165" i="2"/>
  <c r="BF165" i="2"/>
  <c r="BE165" i="2" s="1"/>
  <c r="BD165" i="2"/>
  <c r="BD164" i="2" s="1"/>
  <c r="BC165" i="2"/>
  <c r="BB165" i="2" s="1"/>
  <c r="BA165" i="2" s="1"/>
  <c r="AX165" i="2"/>
  <c r="AU165" i="2"/>
  <c r="AT165" i="2"/>
  <c r="AQ165" i="2"/>
  <c r="AM165" i="2" s="1"/>
  <c r="AN165" i="2"/>
  <c r="AJ165" i="2"/>
  <c r="AG165" i="2"/>
  <c r="AF165" i="2"/>
  <c r="AE165" i="2"/>
  <c r="AC165" i="2" s="1"/>
  <c r="AD165" i="2"/>
  <c r="AB165" i="2"/>
  <c r="DO165" i="2" s="1"/>
  <c r="DO164" i="2" s="1"/>
  <c r="AA165" i="2"/>
  <c r="Z165" i="2"/>
  <c r="V165" i="2"/>
  <c r="S165" i="2"/>
  <c r="R165" i="2" s="1"/>
  <c r="O165" i="2"/>
  <c r="L165" i="2"/>
  <c r="K165" i="2"/>
  <c r="H165" i="2"/>
  <c r="E165" i="2"/>
  <c r="D165" i="2" s="1"/>
  <c r="DJ164" i="2"/>
  <c r="DH164" i="2"/>
  <c r="DD164" i="2"/>
  <c r="DB164" i="2" s="1"/>
  <c r="DC164" i="2"/>
  <c r="DA164" i="2"/>
  <c r="CZ164" i="2"/>
  <c r="CY164" i="2"/>
  <c r="CX164" i="2" s="1"/>
  <c r="CW164" i="2"/>
  <c r="CV164" i="2"/>
  <c r="CU164" i="2" s="1"/>
  <c r="CT164" i="2"/>
  <c r="CS164" i="2"/>
  <c r="CR164" i="2" s="1"/>
  <c r="CQ164" i="2" s="1"/>
  <c r="CP164" i="2"/>
  <c r="CO164" i="2"/>
  <c r="CN164" i="2" s="1"/>
  <c r="CM164" i="2"/>
  <c r="CM157" i="2" s="1"/>
  <c r="CK157" i="2" s="1"/>
  <c r="CL164" i="2"/>
  <c r="CF164" i="2"/>
  <c r="CD164" i="2" s="1"/>
  <c r="CE164" i="2"/>
  <c r="CB164" i="2"/>
  <c r="CA164" i="2"/>
  <c r="BZ164" i="2"/>
  <c r="BY164" i="2"/>
  <c r="BX164" i="2"/>
  <c r="BW164" i="2" s="1"/>
  <c r="BU164" i="2"/>
  <c r="BT164" i="2"/>
  <c r="BS164" i="2" s="1"/>
  <c r="BO164" i="2" s="1"/>
  <c r="BR164" i="2"/>
  <c r="BQ164" i="2"/>
  <c r="BP164" i="2" s="1"/>
  <c r="BN164" i="2"/>
  <c r="BL164" i="2" s="1"/>
  <c r="BM164" i="2"/>
  <c r="BK164" i="2"/>
  <c r="BJ164" i="2"/>
  <c r="BI164" i="2"/>
  <c r="BG164" i="2"/>
  <c r="BF164" i="2"/>
  <c r="BE164" i="2" s="1"/>
  <c r="BC164" i="2"/>
  <c r="BB164" i="2" s="1"/>
  <c r="BA164" i="2" s="1"/>
  <c r="AZ164" i="2"/>
  <c r="AY164" i="2"/>
  <c r="AX164" i="2" s="1"/>
  <c r="AW164" i="2"/>
  <c r="AW157" i="2" s="1"/>
  <c r="AV164" i="2"/>
  <c r="AS164" i="2"/>
  <c r="AR164" i="2"/>
  <c r="AQ164" i="2"/>
  <c r="AP164" i="2"/>
  <c r="AO164" i="2"/>
  <c r="AN164" i="2"/>
  <c r="AM164" i="2" s="1"/>
  <c r="AL164" i="2"/>
  <c r="AK164" i="2"/>
  <c r="AJ164" i="2" s="1"/>
  <c r="AI164" i="2"/>
  <c r="AH164" i="2"/>
  <c r="AG164" i="2" s="1"/>
  <c r="AF164" i="2" s="1"/>
  <c r="AE164" i="2"/>
  <c r="AD164" i="2"/>
  <c r="AB164" i="2"/>
  <c r="X164" i="2"/>
  <c r="V164" i="2" s="1"/>
  <c r="W164" i="2"/>
  <c r="U164" i="2"/>
  <c r="T164" i="2"/>
  <c r="S164" i="2"/>
  <c r="R164" i="2" s="1"/>
  <c r="Q164" i="2"/>
  <c r="P164" i="2"/>
  <c r="O164" i="2" s="1"/>
  <c r="N164" i="2"/>
  <c r="M164" i="2"/>
  <c r="L164" i="2" s="1"/>
  <c r="K164" i="2" s="1"/>
  <c r="J164" i="2"/>
  <c r="I164" i="2"/>
  <c r="H164" i="2" s="1"/>
  <c r="G164" i="2"/>
  <c r="F164" i="2"/>
  <c r="E164" i="2" s="1"/>
  <c r="D164" i="2" s="1"/>
  <c r="DK163" i="2"/>
  <c r="DJ163" i="2"/>
  <c r="DJ161" i="2" s="1"/>
  <c r="DI161" i="2" s="1"/>
  <c r="DH163" i="2"/>
  <c r="DG163" i="2"/>
  <c r="DB163" i="2"/>
  <c r="CY163" i="2"/>
  <c r="CU163" i="2"/>
  <c r="CR163" i="2"/>
  <c r="CQ163" i="2" s="1"/>
  <c r="CN163" i="2"/>
  <c r="CK163" i="2"/>
  <c r="CJ163" i="2" s="1"/>
  <c r="CI163" i="2"/>
  <c r="CI161" i="2" s="1"/>
  <c r="CH163" i="2"/>
  <c r="CG163" i="2" s="1"/>
  <c r="CF163" i="2"/>
  <c r="CE163" i="2"/>
  <c r="BZ163" i="2"/>
  <c r="BW163" i="2"/>
  <c r="BV163" i="2"/>
  <c r="BS163" i="2"/>
  <c r="BO163" i="2" s="1"/>
  <c r="BP163" i="2"/>
  <c r="BL163" i="2"/>
  <c r="BI163" i="2"/>
  <c r="BH163" i="2"/>
  <c r="BG163" i="2"/>
  <c r="BF163" i="2"/>
  <c r="BE163" i="2" s="1"/>
  <c r="BD163" i="2"/>
  <c r="BC163" i="2"/>
  <c r="BB163" i="2"/>
  <c r="BA163" i="2"/>
  <c r="AX163" i="2"/>
  <c r="AU163" i="2"/>
  <c r="AT163" i="2" s="1"/>
  <c r="AQ163" i="2"/>
  <c r="AN163" i="2"/>
  <c r="AM163" i="2" s="1"/>
  <c r="AJ163" i="2"/>
  <c r="AG163" i="2"/>
  <c r="AF163" i="2"/>
  <c r="AE163" i="2"/>
  <c r="AD163" i="2"/>
  <c r="AC163" i="2" s="1"/>
  <c r="AB163" i="2"/>
  <c r="AA163" i="2"/>
  <c r="V163" i="2"/>
  <c r="S163" i="2"/>
  <c r="O163" i="2"/>
  <c r="L163" i="2"/>
  <c r="K163" i="2" s="1"/>
  <c r="H163" i="2"/>
  <c r="E163" i="2"/>
  <c r="D163" i="2" s="1"/>
  <c r="DR162" i="2"/>
  <c r="DK162" i="2"/>
  <c r="DJ162" i="2"/>
  <c r="DI162" i="2"/>
  <c r="DH162" i="2"/>
  <c r="DG162" i="2"/>
  <c r="DB162" i="2"/>
  <c r="CY162" i="2"/>
  <c r="CX162" i="2" s="1"/>
  <c r="CU162" i="2"/>
  <c r="CR162" i="2"/>
  <c r="CQ162" i="2"/>
  <c r="CN162" i="2"/>
  <c r="CK162" i="2"/>
  <c r="CJ162" i="2" s="1"/>
  <c r="CI162" i="2"/>
  <c r="CH162" i="2"/>
  <c r="CF162" i="2"/>
  <c r="CE162" i="2"/>
  <c r="BZ162" i="2"/>
  <c r="BW162" i="2"/>
  <c r="BV162" i="2" s="1"/>
  <c r="BS162" i="2"/>
  <c r="BP162" i="2"/>
  <c r="BO162" i="2" s="1"/>
  <c r="BL162" i="2"/>
  <c r="BI162" i="2"/>
  <c r="BG162" i="2"/>
  <c r="BG161" i="2" s="1"/>
  <c r="BF162" i="2"/>
  <c r="BD162" i="2"/>
  <c r="BC162" i="2"/>
  <c r="BB162" i="2" s="1"/>
  <c r="AX162" i="2"/>
  <c r="AT162" i="2" s="1"/>
  <c r="AU162" i="2"/>
  <c r="AQ162" i="2"/>
  <c r="AN162" i="2"/>
  <c r="AM162" i="2"/>
  <c r="AJ162" i="2"/>
  <c r="AF162" i="2" s="1"/>
  <c r="AG162" i="2"/>
  <c r="AE162" i="2"/>
  <c r="AD162" i="2"/>
  <c r="DQ162" i="2" s="1"/>
  <c r="DP162" i="2" s="1"/>
  <c r="AC162" i="2"/>
  <c r="AB162" i="2"/>
  <c r="Z162" i="2" s="1"/>
  <c r="Y162" i="2" s="1"/>
  <c r="AA162" i="2"/>
  <c r="V162" i="2"/>
  <c r="S162" i="2"/>
  <c r="R162" i="2" s="1"/>
  <c r="O162" i="2"/>
  <c r="L162" i="2"/>
  <c r="K162" i="2"/>
  <c r="H162" i="2"/>
  <c r="E162" i="2"/>
  <c r="D162" i="2"/>
  <c r="DK161" i="2"/>
  <c r="DD161" i="2"/>
  <c r="DC161" i="2"/>
  <c r="DB161" i="2"/>
  <c r="DA161" i="2"/>
  <c r="CY161" i="2" s="1"/>
  <c r="CZ161" i="2"/>
  <c r="CW161" i="2"/>
  <c r="CV161" i="2"/>
  <c r="CU161" i="2" s="1"/>
  <c r="CT161" i="2"/>
  <c r="CS161" i="2"/>
  <c r="CR161" i="2" s="1"/>
  <c r="CP161" i="2"/>
  <c r="CO161" i="2"/>
  <c r="CN161" i="2" s="1"/>
  <c r="CM161" i="2"/>
  <c r="CL161" i="2"/>
  <c r="CK161" i="2" s="1"/>
  <c r="CJ161" i="2" s="1"/>
  <c r="CB161" i="2"/>
  <c r="CA161" i="2"/>
  <c r="BZ161" i="2" s="1"/>
  <c r="BY161" i="2"/>
  <c r="BX161" i="2"/>
  <c r="BW161" i="2"/>
  <c r="BU161" i="2"/>
  <c r="BT161" i="2"/>
  <c r="BS161" i="2" s="1"/>
  <c r="BR161" i="2"/>
  <c r="BQ161" i="2"/>
  <c r="BN161" i="2"/>
  <c r="BM161" i="2"/>
  <c r="BL161" i="2"/>
  <c r="BK161" i="2"/>
  <c r="BJ161" i="2"/>
  <c r="BF161" i="2"/>
  <c r="BE161" i="2" s="1"/>
  <c r="BD161" i="2"/>
  <c r="BC161" i="2"/>
  <c r="BB161" i="2" s="1"/>
  <c r="BA161" i="2" s="1"/>
  <c r="AZ161" i="2"/>
  <c r="AY161" i="2"/>
  <c r="AW161" i="2"/>
  <c r="AV161" i="2"/>
  <c r="AS161" i="2"/>
  <c r="AQ161" i="2" s="1"/>
  <c r="AM161" i="2" s="1"/>
  <c r="AR161" i="2"/>
  <c r="AP161" i="2"/>
  <c r="AO161" i="2"/>
  <c r="AN161" i="2"/>
  <c r="AL161" i="2"/>
  <c r="AK161" i="2"/>
  <c r="AJ161" i="2" s="1"/>
  <c r="AI161" i="2"/>
  <c r="AH161" i="2"/>
  <c r="AG161" i="2" s="1"/>
  <c r="AF161" i="2" s="1"/>
  <c r="AE161" i="2"/>
  <c r="AB161" i="2"/>
  <c r="AA161" i="2"/>
  <c r="X161" i="2"/>
  <c r="W161" i="2"/>
  <c r="V161" i="2"/>
  <c r="U161" i="2"/>
  <c r="S161" i="2" s="1"/>
  <c r="R161" i="2" s="1"/>
  <c r="T161" i="2"/>
  <c r="Q161" i="2"/>
  <c r="P161" i="2"/>
  <c r="O161" i="2" s="1"/>
  <c r="N161" i="2"/>
  <c r="M161" i="2"/>
  <c r="J161" i="2"/>
  <c r="I161" i="2"/>
  <c r="G161" i="2"/>
  <c r="F161" i="2"/>
  <c r="E161" i="2" s="1"/>
  <c r="DR160" i="2"/>
  <c r="DK160" i="2"/>
  <c r="DJ160" i="2"/>
  <c r="DI160" i="2" s="1"/>
  <c r="DH160" i="2"/>
  <c r="DG160" i="2"/>
  <c r="DB160" i="2"/>
  <c r="CY160" i="2"/>
  <c r="CU160" i="2"/>
  <c r="CR160" i="2"/>
  <c r="CQ160" i="2" s="1"/>
  <c r="CN160" i="2"/>
  <c r="CK160" i="2"/>
  <c r="CJ160" i="2" s="1"/>
  <c r="CI160" i="2"/>
  <c r="CH160" i="2"/>
  <c r="CG160" i="2" s="1"/>
  <c r="CF160" i="2"/>
  <c r="CE160" i="2"/>
  <c r="CD160" i="2" s="1"/>
  <c r="CC160" i="2" s="1"/>
  <c r="BZ160" i="2"/>
  <c r="BW160" i="2"/>
  <c r="BS160" i="2"/>
  <c r="BP160" i="2"/>
  <c r="BO160" i="2"/>
  <c r="BL160" i="2"/>
  <c r="BH160" i="2" s="1"/>
  <c r="BI160" i="2"/>
  <c r="BG160" i="2"/>
  <c r="BF160" i="2"/>
  <c r="BE160" i="2"/>
  <c r="BD160" i="2"/>
  <c r="BD158" i="2" s="1"/>
  <c r="BD157" i="2" s="1"/>
  <c r="BC160" i="2"/>
  <c r="AX160" i="2"/>
  <c r="AU160" i="2"/>
  <c r="AT160" i="2"/>
  <c r="AQ160" i="2"/>
  <c r="AN160" i="2"/>
  <c r="AM160" i="2" s="1"/>
  <c r="AJ160" i="2"/>
  <c r="AG160" i="2"/>
  <c r="AF160" i="2" s="1"/>
  <c r="AE160" i="2"/>
  <c r="AD160" i="2"/>
  <c r="DQ160" i="2" s="1"/>
  <c r="DP160" i="2" s="1"/>
  <c r="AB160" i="2"/>
  <c r="DO160" i="2" s="1"/>
  <c r="AA160" i="2"/>
  <c r="Z160" i="2" s="1"/>
  <c r="V160" i="2"/>
  <c r="S160" i="2"/>
  <c r="R160" i="2" s="1"/>
  <c r="O160" i="2"/>
  <c r="L160" i="2"/>
  <c r="K160" i="2" s="1"/>
  <c r="H160" i="2"/>
  <c r="D160" i="2" s="1"/>
  <c r="E160" i="2"/>
  <c r="DO159" i="2"/>
  <c r="DO158" i="2" s="1"/>
  <c r="DK159" i="2"/>
  <c r="DJ159" i="2"/>
  <c r="DH159" i="2"/>
  <c r="DG159" i="2"/>
  <c r="DF159" i="2"/>
  <c r="DB159" i="2"/>
  <c r="CY159" i="2"/>
  <c r="CU159" i="2"/>
  <c r="CR159" i="2"/>
  <c r="CQ159" i="2"/>
  <c r="CN159" i="2"/>
  <c r="CK159" i="2"/>
  <c r="CI159" i="2"/>
  <c r="CH159" i="2"/>
  <c r="CG159" i="2"/>
  <c r="CF159" i="2"/>
  <c r="CE159" i="2"/>
  <c r="BZ159" i="2"/>
  <c r="BW159" i="2"/>
  <c r="BV159" i="2"/>
  <c r="BS159" i="2"/>
  <c r="BP159" i="2"/>
  <c r="BO159" i="2" s="1"/>
  <c r="BL159" i="2"/>
  <c r="BI159" i="2"/>
  <c r="BH159" i="2"/>
  <c r="BG159" i="2"/>
  <c r="BG158" i="2" s="1"/>
  <c r="BF159" i="2"/>
  <c r="BD159" i="2"/>
  <c r="BC159" i="2"/>
  <c r="BC158" i="2" s="1"/>
  <c r="BC157" i="2" s="1"/>
  <c r="BB157" i="2" s="1"/>
  <c r="AX159" i="2"/>
  <c r="AU159" i="2"/>
  <c r="AT159" i="2" s="1"/>
  <c r="AQ159" i="2"/>
  <c r="AN159" i="2"/>
  <c r="AM159" i="2"/>
  <c r="AJ159" i="2"/>
  <c r="AG159" i="2"/>
  <c r="AF159" i="2"/>
  <c r="AE159" i="2"/>
  <c r="AD159" i="2"/>
  <c r="AB159" i="2"/>
  <c r="AA159" i="2"/>
  <c r="Z159" i="2" s="1"/>
  <c r="V159" i="2"/>
  <c r="S159" i="2"/>
  <c r="R159" i="2" s="1"/>
  <c r="O159" i="2"/>
  <c r="L159" i="2"/>
  <c r="K159" i="2"/>
  <c r="H159" i="2"/>
  <c r="E159" i="2"/>
  <c r="D159" i="2" s="1"/>
  <c r="DK158" i="2"/>
  <c r="DJ158" i="2"/>
  <c r="DJ157" i="2" s="1"/>
  <c r="DI158" i="2"/>
  <c r="DH158" i="2"/>
  <c r="DD158" i="2"/>
  <c r="DC158" i="2"/>
  <c r="DB158" i="2"/>
  <c r="DA158" i="2"/>
  <c r="CZ158" i="2"/>
  <c r="CY158" i="2" s="1"/>
  <c r="CX158" i="2" s="1"/>
  <c r="CW158" i="2"/>
  <c r="CW157" i="2" s="1"/>
  <c r="CV158" i="2"/>
  <c r="CT158" i="2"/>
  <c r="CS158" i="2"/>
  <c r="CR158" i="2"/>
  <c r="CP158" i="2"/>
  <c r="CO158" i="2"/>
  <c r="CM158" i="2"/>
  <c r="CL158" i="2"/>
  <c r="CL157" i="2" s="1"/>
  <c r="CI158" i="2"/>
  <c r="CH158" i="2"/>
  <c r="CG158" i="2" s="1"/>
  <c r="CF158" i="2"/>
  <c r="CB158" i="2"/>
  <c r="CA158" i="2"/>
  <c r="BZ158" i="2"/>
  <c r="BY158" i="2"/>
  <c r="BW158" i="2" s="1"/>
  <c r="BX158" i="2"/>
  <c r="BU158" i="2"/>
  <c r="BT158" i="2"/>
  <c r="BS158" i="2"/>
  <c r="BR158" i="2"/>
  <c r="BQ158" i="2"/>
  <c r="BN158" i="2"/>
  <c r="BN157" i="2" s="1"/>
  <c r="BL157" i="2" s="1"/>
  <c r="BM158" i="2"/>
  <c r="BK158" i="2"/>
  <c r="BJ158" i="2"/>
  <c r="BI158" i="2" s="1"/>
  <c r="BF158" i="2"/>
  <c r="BB158" i="2"/>
  <c r="AZ158" i="2"/>
  <c r="AY158" i="2"/>
  <c r="AX158" i="2" s="1"/>
  <c r="AW158" i="2"/>
  <c r="AV158" i="2"/>
  <c r="AU158" i="2" s="1"/>
  <c r="AT158" i="2" s="1"/>
  <c r="AS158" i="2"/>
  <c r="AR158" i="2"/>
  <c r="AQ158" i="2" s="1"/>
  <c r="AP158" i="2"/>
  <c r="AP157" i="2" s="1"/>
  <c r="AO158" i="2"/>
  <c r="AN158" i="2" s="1"/>
  <c r="AM158" i="2" s="1"/>
  <c r="AL158" i="2"/>
  <c r="AK158" i="2"/>
  <c r="AJ158" i="2" s="1"/>
  <c r="AI158" i="2"/>
  <c r="AH158" i="2"/>
  <c r="AD158" i="2"/>
  <c r="AB158" i="2"/>
  <c r="AA158" i="2"/>
  <c r="Z158" i="2"/>
  <c r="X158" i="2"/>
  <c r="W158" i="2"/>
  <c r="V158" i="2"/>
  <c r="U158" i="2"/>
  <c r="T158" i="2"/>
  <c r="S158" i="2" s="1"/>
  <c r="R158" i="2" s="1"/>
  <c r="Q158" i="2"/>
  <c r="O158" i="2" s="1"/>
  <c r="P158" i="2"/>
  <c r="N158" i="2"/>
  <c r="M158" i="2"/>
  <c r="L158" i="2" s="1"/>
  <c r="K158" i="2" s="1"/>
  <c r="J158" i="2"/>
  <c r="I158" i="2"/>
  <c r="G158" i="2"/>
  <c r="F158" i="2"/>
  <c r="F157" i="2" s="1"/>
  <c r="E158" i="2"/>
  <c r="DD157" i="2"/>
  <c r="DC157" i="2"/>
  <c r="DB157" i="2" s="1"/>
  <c r="DA157" i="2"/>
  <c r="CZ157" i="2"/>
  <c r="CY157" i="2" s="1"/>
  <c r="CX157" i="2" s="1"/>
  <c r="CV157" i="2"/>
  <c r="CU157" i="2" s="1"/>
  <c r="CT157" i="2"/>
  <c r="CS157" i="2"/>
  <c r="CR157" i="2" s="1"/>
  <c r="CO157" i="2"/>
  <c r="CB157" i="2"/>
  <c r="BZ157" i="2" s="1"/>
  <c r="CA157" i="2"/>
  <c r="BY157" i="2"/>
  <c r="BX157" i="2"/>
  <c r="BW157" i="2" s="1"/>
  <c r="BV157" i="2" s="1"/>
  <c r="BU157" i="2"/>
  <c r="BT157" i="2"/>
  <c r="BS157" i="2" s="1"/>
  <c r="BQ157" i="2"/>
  <c r="BM157" i="2"/>
  <c r="BJ157" i="2"/>
  <c r="AZ157" i="2"/>
  <c r="AV157" i="2"/>
  <c r="AR157" i="2"/>
  <c r="AO157" i="2"/>
  <c r="AN157" i="2"/>
  <c r="AL157" i="2"/>
  <c r="AK157" i="2"/>
  <c r="AJ157" i="2"/>
  <c r="AI157" i="2"/>
  <c r="X157" i="2"/>
  <c r="W157" i="2"/>
  <c r="V157" i="2" s="1"/>
  <c r="U157" i="2"/>
  <c r="T157" i="2"/>
  <c r="Q157" i="2"/>
  <c r="P157" i="2"/>
  <c r="N157" i="2"/>
  <c r="I157" i="2"/>
  <c r="G157" i="2"/>
  <c r="E157" i="2"/>
  <c r="DK155" i="2"/>
  <c r="DJ155" i="2"/>
  <c r="DI155" i="2" s="1"/>
  <c r="DH155" i="2"/>
  <c r="DG155" i="2"/>
  <c r="DB155" i="2"/>
  <c r="CY155" i="2"/>
  <c r="CX155" i="2" s="1"/>
  <c r="CU155" i="2"/>
  <c r="CR155" i="2"/>
  <c r="CQ155" i="2" s="1"/>
  <c r="CN155" i="2"/>
  <c r="CK155" i="2"/>
  <c r="CJ155" i="2"/>
  <c r="CI155" i="2"/>
  <c r="CG155" i="2" s="1"/>
  <c r="CH155" i="2"/>
  <c r="CF155" i="2"/>
  <c r="CE155" i="2"/>
  <c r="CD155" i="2" s="1"/>
  <c r="CC155" i="2" s="1"/>
  <c r="BZ155" i="2"/>
  <c r="BV155" i="2" s="1"/>
  <c r="BW155" i="2"/>
  <c r="BS155" i="2"/>
  <c r="BP155" i="2"/>
  <c r="BO155" i="2"/>
  <c r="BL155" i="2"/>
  <c r="BI155" i="2"/>
  <c r="BH155" i="2" s="1"/>
  <c r="BG155" i="2"/>
  <c r="BF155" i="2"/>
  <c r="BE155" i="2" s="1"/>
  <c r="BD155" i="2"/>
  <c r="BC155" i="2"/>
  <c r="AX155" i="2"/>
  <c r="AU155" i="2"/>
  <c r="AQ155" i="2"/>
  <c r="AN155" i="2"/>
  <c r="AM155" i="2"/>
  <c r="AJ155" i="2"/>
  <c r="AG155" i="2"/>
  <c r="AF155" i="2"/>
  <c r="AE155" i="2"/>
  <c r="AD155" i="2"/>
  <c r="DQ155" i="2" s="1"/>
  <c r="AB155" i="2"/>
  <c r="AA155" i="2"/>
  <c r="V155" i="2"/>
  <c r="S155" i="2"/>
  <c r="R155" i="2"/>
  <c r="O155" i="2"/>
  <c r="L155" i="2"/>
  <c r="K155" i="2" s="1"/>
  <c r="H155" i="2"/>
  <c r="E155" i="2"/>
  <c r="D155" i="2"/>
  <c r="DK154" i="2"/>
  <c r="DJ154" i="2"/>
  <c r="DH154" i="2"/>
  <c r="DG154" i="2"/>
  <c r="DF154" i="2" s="1"/>
  <c r="DB154" i="2"/>
  <c r="CY154" i="2"/>
  <c r="CX154" i="2" s="1"/>
  <c r="CU154" i="2"/>
  <c r="CR154" i="2"/>
  <c r="CQ154" i="2"/>
  <c r="CN154" i="2"/>
  <c r="CK154" i="2"/>
  <c r="CJ154" i="2"/>
  <c r="CI154" i="2"/>
  <c r="CH154" i="2"/>
  <c r="CF154" i="2"/>
  <c r="CE154" i="2"/>
  <c r="CD154" i="2"/>
  <c r="BZ154" i="2"/>
  <c r="BW154" i="2"/>
  <c r="BV154" i="2" s="1"/>
  <c r="BS154" i="2"/>
  <c r="BP154" i="2"/>
  <c r="BO154" i="2"/>
  <c r="BL154" i="2"/>
  <c r="BH154" i="2" s="1"/>
  <c r="BI154" i="2"/>
  <c r="BG154" i="2"/>
  <c r="BF154" i="2"/>
  <c r="BE154" i="2" s="1"/>
  <c r="BD154" i="2"/>
  <c r="BC154" i="2"/>
  <c r="BB154" i="2" s="1"/>
  <c r="BA154" i="2" s="1"/>
  <c r="AX154" i="2"/>
  <c r="AU154" i="2"/>
  <c r="AT154" i="2" s="1"/>
  <c r="AQ154" i="2"/>
  <c r="AN154" i="2"/>
  <c r="AM154" i="2" s="1"/>
  <c r="AJ154" i="2"/>
  <c r="AG154" i="2"/>
  <c r="AF154" i="2"/>
  <c r="AE154" i="2"/>
  <c r="DR154" i="2" s="1"/>
  <c r="AD154" i="2"/>
  <c r="DQ154" i="2" s="1"/>
  <c r="AB154" i="2"/>
  <c r="DO154" i="2" s="1"/>
  <c r="AA154" i="2"/>
  <c r="Z154" i="2"/>
  <c r="V154" i="2"/>
  <c r="S154" i="2"/>
  <c r="R154" i="2" s="1"/>
  <c r="O154" i="2"/>
  <c r="L154" i="2"/>
  <c r="K154" i="2"/>
  <c r="H154" i="2"/>
  <c r="E154" i="2"/>
  <c r="D154" i="2"/>
  <c r="DR153" i="2"/>
  <c r="DK153" i="2"/>
  <c r="DJ153" i="2"/>
  <c r="DH153" i="2"/>
  <c r="DG153" i="2"/>
  <c r="DF153" i="2"/>
  <c r="DB153" i="2"/>
  <c r="CY153" i="2"/>
  <c r="CX153" i="2" s="1"/>
  <c r="CU153" i="2"/>
  <c r="CR153" i="2"/>
  <c r="CQ153" i="2"/>
  <c r="CN153" i="2"/>
  <c r="CK153" i="2"/>
  <c r="CI153" i="2"/>
  <c r="CH153" i="2"/>
  <c r="CG153" i="2"/>
  <c r="CF153" i="2"/>
  <c r="CE153" i="2"/>
  <c r="CD153" i="2"/>
  <c r="BZ153" i="2"/>
  <c r="BW153" i="2"/>
  <c r="BV153" i="2"/>
  <c r="BS153" i="2"/>
  <c r="BP153" i="2"/>
  <c r="BO153" i="2"/>
  <c r="BL153" i="2"/>
  <c r="BI153" i="2"/>
  <c r="BG153" i="2"/>
  <c r="BF153" i="2"/>
  <c r="BE153" i="2" s="1"/>
  <c r="BD153" i="2"/>
  <c r="BC153" i="2"/>
  <c r="BB153" i="2"/>
  <c r="AX153" i="2"/>
  <c r="AU153" i="2"/>
  <c r="AT153" i="2"/>
  <c r="AQ153" i="2"/>
  <c r="AN153" i="2"/>
  <c r="AJ153" i="2"/>
  <c r="AG153" i="2"/>
  <c r="AF153" i="2" s="1"/>
  <c r="AE153" i="2"/>
  <c r="AD153" i="2"/>
  <c r="AB153" i="2"/>
  <c r="DO153" i="2" s="1"/>
  <c r="AA153" i="2"/>
  <c r="DN153" i="2" s="1"/>
  <c r="DM153" i="2" s="1"/>
  <c r="Z153" i="2"/>
  <c r="V153" i="2"/>
  <c r="S153" i="2"/>
  <c r="R153" i="2"/>
  <c r="O153" i="2"/>
  <c r="L153" i="2"/>
  <c r="K153" i="2"/>
  <c r="H153" i="2"/>
  <c r="D153" i="2" s="1"/>
  <c r="E153" i="2"/>
  <c r="DQ152" i="2"/>
  <c r="DK152" i="2"/>
  <c r="DJ152" i="2"/>
  <c r="DI152" i="2"/>
  <c r="DH152" i="2"/>
  <c r="DG152" i="2"/>
  <c r="DF152" i="2"/>
  <c r="DE152" i="2"/>
  <c r="DB152" i="2"/>
  <c r="CY152" i="2"/>
  <c r="CX152" i="2" s="1"/>
  <c r="CU152" i="2"/>
  <c r="CR152" i="2"/>
  <c r="CQ152" i="2" s="1"/>
  <c r="CN152" i="2"/>
  <c r="CK152" i="2"/>
  <c r="CJ152" i="2" s="1"/>
  <c r="CI152" i="2"/>
  <c r="CH152" i="2"/>
  <c r="CG152" i="2"/>
  <c r="CF152" i="2"/>
  <c r="CE152" i="2"/>
  <c r="BZ152" i="2"/>
  <c r="BW152" i="2"/>
  <c r="BV152" i="2" s="1"/>
  <c r="BS152" i="2"/>
  <c r="BO152" i="2" s="1"/>
  <c r="BP152" i="2"/>
  <c r="BL152" i="2"/>
  <c r="BI152" i="2"/>
  <c r="BH152" i="2" s="1"/>
  <c r="BG152" i="2"/>
  <c r="BF152" i="2"/>
  <c r="BE152" i="2" s="1"/>
  <c r="BD152" i="2"/>
  <c r="BC152" i="2"/>
  <c r="BB152" i="2"/>
  <c r="BA152" i="2"/>
  <c r="AX152" i="2"/>
  <c r="AU152" i="2"/>
  <c r="AT152" i="2"/>
  <c r="AQ152" i="2"/>
  <c r="AN152" i="2"/>
  <c r="AM152" i="2" s="1"/>
  <c r="AJ152" i="2"/>
  <c r="AG152" i="2"/>
  <c r="AF152" i="2"/>
  <c r="AE152" i="2"/>
  <c r="DR152" i="2" s="1"/>
  <c r="DP152" i="2" s="1"/>
  <c r="AD152" i="2"/>
  <c r="AC152" i="2"/>
  <c r="Y152" i="2" s="1"/>
  <c r="AB152" i="2"/>
  <c r="DO152" i="2" s="1"/>
  <c r="AA152" i="2"/>
  <c r="DN152" i="2" s="1"/>
  <c r="Z152" i="2"/>
  <c r="V152" i="2"/>
  <c r="S152" i="2"/>
  <c r="R152" i="2" s="1"/>
  <c r="O152" i="2"/>
  <c r="L152" i="2"/>
  <c r="K152" i="2" s="1"/>
  <c r="H152" i="2"/>
  <c r="E152" i="2"/>
  <c r="D152" i="2" s="1"/>
  <c r="DO151" i="2"/>
  <c r="DK151" i="2"/>
  <c r="DJ151" i="2"/>
  <c r="DI151" i="2" s="1"/>
  <c r="DH151" i="2"/>
  <c r="DG151" i="2"/>
  <c r="DB151" i="2"/>
  <c r="CY151" i="2"/>
  <c r="CX151" i="2" s="1"/>
  <c r="CU151" i="2"/>
  <c r="CR151" i="2"/>
  <c r="CQ151" i="2"/>
  <c r="CN151" i="2"/>
  <c r="CK151" i="2"/>
  <c r="CJ151" i="2"/>
  <c r="CI151" i="2"/>
  <c r="CH151" i="2"/>
  <c r="CG151" i="2" s="1"/>
  <c r="CF151" i="2"/>
  <c r="CE151" i="2"/>
  <c r="CD151" i="2" s="1"/>
  <c r="CC151" i="2" s="1"/>
  <c r="BZ151" i="2"/>
  <c r="BW151" i="2"/>
  <c r="BV151" i="2"/>
  <c r="BS151" i="2"/>
  <c r="BP151" i="2"/>
  <c r="BO151" i="2" s="1"/>
  <c r="BL151" i="2"/>
  <c r="BI151" i="2"/>
  <c r="BH151" i="2"/>
  <c r="BG151" i="2"/>
  <c r="BF151" i="2"/>
  <c r="BD151" i="2"/>
  <c r="BC151" i="2"/>
  <c r="BB151" i="2"/>
  <c r="AX151" i="2"/>
  <c r="AU151" i="2"/>
  <c r="AQ151" i="2"/>
  <c r="AN151" i="2"/>
  <c r="AM151" i="2"/>
  <c r="AJ151" i="2"/>
  <c r="AG151" i="2"/>
  <c r="AF151" i="2" s="1"/>
  <c r="AE151" i="2"/>
  <c r="DR151" i="2" s="1"/>
  <c r="AD151" i="2"/>
  <c r="AC151" i="2" s="1"/>
  <c r="AB151" i="2"/>
  <c r="AB148" i="2" s="1"/>
  <c r="AA151" i="2"/>
  <c r="DN151" i="2" s="1"/>
  <c r="V151" i="2"/>
  <c r="S151" i="2"/>
  <c r="R151" i="2" s="1"/>
  <c r="O151" i="2"/>
  <c r="L151" i="2"/>
  <c r="K151" i="2" s="1"/>
  <c r="H151" i="2"/>
  <c r="E151" i="2"/>
  <c r="D151" i="2"/>
  <c r="DO150" i="2"/>
  <c r="DN150" i="2"/>
  <c r="DM150" i="2" s="1"/>
  <c r="DK150" i="2"/>
  <c r="DJ150" i="2"/>
  <c r="DI150" i="2" s="1"/>
  <c r="DH150" i="2"/>
  <c r="DG150" i="2"/>
  <c r="DB150" i="2"/>
  <c r="CY150" i="2"/>
  <c r="CX150" i="2"/>
  <c r="CU150" i="2"/>
  <c r="CR150" i="2"/>
  <c r="CQ150" i="2"/>
  <c r="CN150" i="2"/>
  <c r="CK150" i="2"/>
  <c r="CJ150" i="2"/>
  <c r="CI150" i="2"/>
  <c r="CH150" i="2"/>
  <c r="CF150" i="2"/>
  <c r="CE150" i="2"/>
  <c r="CE148" i="2" s="1"/>
  <c r="BZ150" i="2"/>
  <c r="BW150" i="2"/>
  <c r="BV150" i="2" s="1"/>
  <c r="BS150" i="2"/>
  <c r="BP150" i="2"/>
  <c r="BO150" i="2"/>
  <c r="BL150" i="2"/>
  <c r="BI150" i="2"/>
  <c r="BH150" i="2" s="1"/>
  <c r="BG150" i="2"/>
  <c r="BF150" i="2"/>
  <c r="BE150" i="2" s="1"/>
  <c r="BD150" i="2"/>
  <c r="BC150" i="2"/>
  <c r="BB150" i="2" s="1"/>
  <c r="BA150" i="2" s="1"/>
  <c r="AX150" i="2"/>
  <c r="AU150" i="2"/>
  <c r="AT150" i="2" s="1"/>
  <c r="AQ150" i="2"/>
  <c r="AN150" i="2"/>
  <c r="AM150" i="2"/>
  <c r="AJ150" i="2"/>
  <c r="AG150" i="2"/>
  <c r="AF150" i="2" s="1"/>
  <c r="AE150" i="2"/>
  <c r="AD150" i="2"/>
  <c r="AC150" i="2" s="1"/>
  <c r="AB150" i="2"/>
  <c r="AA150" i="2"/>
  <c r="V150" i="2"/>
  <c r="S150" i="2"/>
  <c r="R150" i="2"/>
  <c r="O150" i="2"/>
  <c r="L150" i="2"/>
  <c r="K150" i="2" s="1"/>
  <c r="H150" i="2"/>
  <c r="E150" i="2"/>
  <c r="D150" i="2"/>
  <c r="DR149" i="2"/>
  <c r="DN149" i="2"/>
  <c r="DM149" i="2" s="1"/>
  <c r="DK149" i="2"/>
  <c r="DJ149" i="2"/>
  <c r="DI149" i="2" s="1"/>
  <c r="DH149" i="2"/>
  <c r="DG149" i="2"/>
  <c r="DF149" i="2"/>
  <c r="DB149" i="2"/>
  <c r="CY149" i="2"/>
  <c r="CX149" i="2"/>
  <c r="CU149" i="2"/>
  <c r="CR149" i="2"/>
  <c r="CN149" i="2"/>
  <c r="CK149" i="2"/>
  <c r="CJ149" i="2"/>
  <c r="CI149" i="2"/>
  <c r="CH149" i="2"/>
  <c r="CF149" i="2"/>
  <c r="CE149" i="2"/>
  <c r="CD149" i="2"/>
  <c r="BZ149" i="2"/>
  <c r="BW149" i="2"/>
  <c r="BV149" i="2" s="1"/>
  <c r="BS149" i="2"/>
  <c r="BP149" i="2"/>
  <c r="BO149" i="2"/>
  <c r="BL149" i="2"/>
  <c r="BI149" i="2"/>
  <c r="BH149" i="2" s="1"/>
  <c r="BG149" i="2"/>
  <c r="BF149" i="2"/>
  <c r="BE149" i="2"/>
  <c r="BD149" i="2"/>
  <c r="BC149" i="2"/>
  <c r="BB149" i="2" s="1"/>
  <c r="BA149" i="2" s="1"/>
  <c r="AX149" i="2"/>
  <c r="AU149" i="2"/>
  <c r="AT149" i="2"/>
  <c r="AQ149" i="2"/>
  <c r="AN149" i="2"/>
  <c r="AM149" i="2" s="1"/>
  <c r="AJ149" i="2"/>
  <c r="AG149" i="2"/>
  <c r="AF149" i="2" s="1"/>
  <c r="AE149" i="2"/>
  <c r="AD149" i="2"/>
  <c r="AC149" i="2" s="1"/>
  <c r="AB149" i="2"/>
  <c r="DO149" i="2" s="1"/>
  <c r="AA149" i="2"/>
  <c r="Z149" i="2"/>
  <c r="Y149" i="2" s="1"/>
  <c r="V149" i="2"/>
  <c r="S149" i="2"/>
  <c r="R149" i="2"/>
  <c r="O149" i="2"/>
  <c r="L149" i="2"/>
  <c r="H149" i="2"/>
  <c r="E149" i="2"/>
  <c r="D149" i="2" s="1"/>
  <c r="DK148" i="2"/>
  <c r="DD148" i="2"/>
  <c r="DC148" i="2"/>
  <c r="DB148" i="2" s="1"/>
  <c r="DA148" i="2"/>
  <c r="CZ148" i="2"/>
  <c r="CW148" i="2"/>
  <c r="CV148" i="2"/>
  <c r="CU148" i="2" s="1"/>
  <c r="CT148" i="2"/>
  <c r="CS148" i="2"/>
  <c r="CR148" i="2" s="1"/>
  <c r="CP148" i="2"/>
  <c r="CO148" i="2"/>
  <c r="CN148" i="2" s="1"/>
  <c r="CM148" i="2"/>
  <c r="CL148" i="2"/>
  <c r="CK148" i="2" s="1"/>
  <c r="CB148" i="2"/>
  <c r="CA148" i="2"/>
  <c r="BY148" i="2"/>
  <c r="BX148" i="2"/>
  <c r="BW148" i="2"/>
  <c r="BU148" i="2"/>
  <c r="BT148" i="2"/>
  <c r="BS148" i="2" s="1"/>
  <c r="BR148" i="2"/>
  <c r="BQ148" i="2"/>
  <c r="BP148" i="2" s="1"/>
  <c r="BO148" i="2" s="1"/>
  <c r="BN148" i="2"/>
  <c r="BM148" i="2"/>
  <c r="BL148" i="2" s="1"/>
  <c r="BK148" i="2"/>
  <c r="BJ148" i="2"/>
  <c r="BI148" i="2"/>
  <c r="BD148" i="2"/>
  <c r="BC148" i="2"/>
  <c r="BB148" i="2" s="1"/>
  <c r="AZ148" i="2"/>
  <c r="AY148" i="2"/>
  <c r="AX148" i="2"/>
  <c r="AW148" i="2"/>
  <c r="AV148" i="2"/>
  <c r="AU148" i="2" s="1"/>
  <c r="AT148" i="2" s="1"/>
  <c r="AS148" i="2"/>
  <c r="AR148" i="2"/>
  <c r="AP148" i="2"/>
  <c r="AO148" i="2"/>
  <c r="AN148" i="2" s="1"/>
  <c r="AL148" i="2"/>
  <c r="AK148" i="2"/>
  <c r="AJ148" i="2" s="1"/>
  <c r="AI148" i="2"/>
  <c r="AH148" i="2"/>
  <c r="AG148" i="2"/>
  <c r="AF148" i="2"/>
  <c r="AE148" i="2"/>
  <c r="X148" i="2"/>
  <c r="W148" i="2"/>
  <c r="V148" i="2"/>
  <c r="U148" i="2"/>
  <c r="T148" i="2"/>
  <c r="Q148" i="2"/>
  <c r="O148" i="2" s="1"/>
  <c r="P148" i="2"/>
  <c r="N148" i="2"/>
  <c r="M148" i="2"/>
  <c r="L148" i="2" s="1"/>
  <c r="K148" i="2" s="1"/>
  <c r="J148" i="2"/>
  <c r="I148" i="2"/>
  <c r="I137" i="2" s="1"/>
  <c r="H148" i="2"/>
  <c r="G148" i="2"/>
  <c r="E148" i="2" s="1"/>
  <c r="F148" i="2"/>
  <c r="DK147" i="2"/>
  <c r="DJ147" i="2"/>
  <c r="DH147" i="2"/>
  <c r="DG147" i="2"/>
  <c r="DF147" i="2" s="1"/>
  <c r="DB147" i="2"/>
  <c r="CY147" i="2"/>
  <c r="CX147" i="2" s="1"/>
  <c r="CU147" i="2"/>
  <c r="CR147" i="2"/>
  <c r="CQ147" i="2" s="1"/>
  <c r="CN147" i="2"/>
  <c r="CJ147" i="2" s="1"/>
  <c r="CK147" i="2"/>
  <c r="CI147" i="2"/>
  <c r="CH147" i="2"/>
  <c r="CG147" i="2" s="1"/>
  <c r="CF147" i="2"/>
  <c r="CE147" i="2"/>
  <c r="CD147" i="2" s="1"/>
  <c r="BZ147" i="2"/>
  <c r="BW147" i="2"/>
  <c r="BS147" i="2"/>
  <c r="BP147" i="2"/>
  <c r="BO147" i="2"/>
  <c r="BL147" i="2"/>
  <c r="BI147" i="2"/>
  <c r="BH147" i="2"/>
  <c r="BG147" i="2"/>
  <c r="BF147" i="2"/>
  <c r="BE147" i="2" s="1"/>
  <c r="BD147" i="2"/>
  <c r="BC147" i="2"/>
  <c r="BB147" i="2" s="1"/>
  <c r="AX147" i="2"/>
  <c r="AU147" i="2"/>
  <c r="AT147" i="2" s="1"/>
  <c r="AQ147" i="2"/>
  <c r="AN147" i="2"/>
  <c r="AM147" i="2" s="1"/>
  <c r="AJ147" i="2"/>
  <c r="AG147" i="2"/>
  <c r="AF147" i="2"/>
  <c r="AE147" i="2"/>
  <c r="AD147" i="2"/>
  <c r="AB147" i="2"/>
  <c r="DO147" i="2" s="1"/>
  <c r="AA147" i="2"/>
  <c r="Z147" i="2" s="1"/>
  <c r="V147" i="2"/>
  <c r="S147" i="2"/>
  <c r="R147" i="2" s="1"/>
  <c r="O147" i="2"/>
  <c r="L147" i="2"/>
  <c r="K147" i="2" s="1"/>
  <c r="H147" i="2"/>
  <c r="E147" i="2"/>
  <c r="D147" i="2"/>
  <c r="DO146" i="2"/>
  <c r="DK146" i="2"/>
  <c r="DK144" i="2" s="1"/>
  <c r="DJ146" i="2"/>
  <c r="DI146" i="2" s="1"/>
  <c r="DH146" i="2"/>
  <c r="DG146" i="2"/>
  <c r="DF146" i="2" s="1"/>
  <c r="DB146" i="2"/>
  <c r="CY146" i="2"/>
  <c r="CX146" i="2" s="1"/>
  <c r="CU146" i="2"/>
  <c r="CR146" i="2"/>
  <c r="CQ146" i="2"/>
  <c r="CN146" i="2"/>
  <c r="CK146" i="2"/>
  <c r="CJ146" i="2" s="1"/>
  <c r="CI146" i="2"/>
  <c r="CH146" i="2"/>
  <c r="CG146" i="2" s="1"/>
  <c r="CF146" i="2"/>
  <c r="CE146" i="2"/>
  <c r="BZ146" i="2"/>
  <c r="BW146" i="2"/>
  <c r="BV146" i="2" s="1"/>
  <c r="BS146" i="2"/>
  <c r="BP146" i="2"/>
  <c r="BO146" i="2" s="1"/>
  <c r="BL146" i="2"/>
  <c r="BI146" i="2"/>
  <c r="BH146" i="2"/>
  <c r="BG146" i="2"/>
  <c r="BG144" i="2" s="1"/>
  <c r="BF146" i="2"/>
  <c r="BD146" i="2"/>
  <c r="BC146" i="2"/>
  <c r="BC144" i="2" s="1"/>
  <c r="BB144" i="2" s="1"/>
  <c r="BB146" i="2"/>
  <c r="AX146" i="2"/>
  <c r="AU146" i="2"/>
  <c r="AT146" i="2" s="1"/>
  <c r="AQ146" i="2"/>
  <c r="AN146" i="2"/>
  <c r="AM146" i="2"/>
  <c r="AJ146" i="2"/>
  <c r="AG146" i="2"/>
  <c r="AF146" i="2"/>
  <c r="AE146" i="2"/>
  <c r="AD146" i="2"/>
  <c r="AB146" i="2"/>
  <c r="AA146" i="2"/>
  <c r="Z146" i="2" s="1"/>
  <c r="V146" i="2"/>
  <c r="S146" i="2"/>
  <c r="R146" i="2" s="1"/>
  <c r="O146" i="2"/>
  <c r="L146" i="2"/>
  <c r="K146" i="2"/>
  <c r="H146" i="2"/>
  <c r="D146" i="2" s="1"/>
  <c r="E146" i="2"/>
  <c r="DN145" i="2"/>
  <c r="DK145" i="2"/>
  <c r="DJ145" i="2"/>
  <c r="DJ144" i="2" s="1"/>
  <c r="DI144" i="2" s="1"/>
  <c r="DH145" i="2"/>
  <c r="DG145" i="2"/>
  <c r="DF145" i="2" s="1"/>
  <c r="DB145" i="2"/>
  <c r="CY145" i="2"/>
  <c r="CX145" i="2"/>
  <c r="CU145" i="2"/>
  <c r="CR145" i="2"/>
  <c r="CQ145" i="2" s="1"/>
  <c r="CN145" i="2"/>
  <c r="CK145" i="2"/>
  <c r="CI145" i="2"/>
  <c r="CH145" i="2"/>
  <c r="CG145" i="2"/>
  <c r="CF145" i="2"/>
  <c r="CE145" i="2"/>
  <c r="CD145" i="2"/>
  <c r="CC145" i="2" s="1"/>
  <c r="BZ145" i="2"/>
  <c r="BW145" i="2"/>
  <c r="BV145" i="2"/>
  <c r="BS145" i="2"/>
  <c r="BO145" i="2" s="1"/>
  <c r="BP145" i="2"/>
  <c r="BL145" i="2"/>
  <c r="BI145" i="2"/>
  <c r="BH145" i="2" s="1"/>
  <c r="BG145" i="2"/>
  <c r="BF145" i="2"/>
  <c r="BD145" i="2"/>
  <c r="BC145" i="2"/>
  <c r="BB145" i="2"/>
  <c r="AX145" i="2"/>
  <c r="AU145" i="2"/>
  <c r="AT145" i="2" s="1"/>
  <c r="AQ145" i="2"/>
  <c r="AN145" i="2"/>
  <c r="AM145" i="2"/>
  <c r="AJ145" i="2"/>
  <c r="AG145" i="2"/>
  <c r="AF145" i="2" s="1"/>
  <c r="AE145" i="2"/>
  <c r="DR145" i="2" s="1"/>
  <c r="AD145" i="2"/>
  <c r="AC145" i="2" s="1"/>
  <c r="AB145" i="2"/>
  <c r="DO145" i="2" s="1"/>
  <c r="DO144" i="2" s="1"/>
  <c r="AA145" i="2"/>
  <c r="Z145" i="2" s="1"/>
  <c r="V145" i="2"/>
  <c r="S145" i="2"/>
  <c r="R145" i="2"/>
  <c r="O145" i="2"/>
  <c r="L145" i="2"/>
  <c r="K145" i="2" s="1"/>
  <c r="H145" i="2"/>
  <c r="E145" i="2"/>
  <c r="D145" i="2" s="1"/>
  <c r="DH144" i="2"/>
  <c r="DF144" i="2" s="1"/>
  <c r="DG144" i="2"/>
  <c r="DD144" i="2"/>
  <c r="DB144" i="2" s="1"/>
  <c r="DC144" i="2"/>
  <c r="DA144" i="2"/>
  <c r="CZ144" i="2"/>
  <c r="CW144" i="2"/>
  <c r="CW137" i="2" s="1"/>
  <c r="CV144" i="2"/>
  <c r="CT144" i="2"/>
  <c r="CS144" i="2"/>
  <c r="CR144" i="2"/>
  <c r="CP144" i="2"/>
  <c r="CO144" i="2"/>
  <c r="CN144" i="2" s="1"/>
  <c r="CM144" i="2"/>
  <c r="CL144" i="2"/>
  <c r="CK144" i="2"/>
  <c r="CJ144" i="2"/>
  <c r="CI144" i="2"/>
  <c r="CH144" i="2"/>
  <c r="CG144" i="2"/>
  <c r="CF144" i="2"/>
  <c r="CB144" i="2"/>
  <c r="CA144" i="2"/>
  <c r="BZ144" i="2"/>
  <c r="BY144" i="2"/>
  <c r="BY137" i="2" s="1"/>
  <c r="BX144" i="2"/>
  <c r="BU144" i="2"/>
  <c r="BT144" i="2"/>
  <c r="BS144" i="2" s="1"/>
  <c r="BR144" i="2"/>
  <c r="BQ144" i="2"/>
  <c r="BP144" i="2" s="1"/>
  <c r="BN144" i="2"/>
  <c r="BM144" i="2"/>
  <c r="BM137" i="2" s="1"/>
  <c r="BL144" i="2"/>
  <c r="BK144" i="2"/>
  <c r="BI144" i="2" s="1"/>
  <c r="BJ144" i="2"/>
  <c r="BD144" i="2"/>
  <c r="AZ144" i="2"/>
  <c r="AZ137" i="2" s="1"/>
  <c r="AY144" i="2"/>
  <c r="AX144" i="2" s="1"/>
  <c r="AW144" i="2"/>
  <c r="AV144" i="2"/>
  <c r="AU144" i="2" s="1"/>
  <c r="AS144" i="2"/>
  <c r="AR144" i="2"/>
  <c r="AP144" i="2"/>
  <c r="AO144" i="2"/>
  <c r="AO137" i="2" s="1"/>
  <c r="AN144" i="2"/>
  <c r="AL144" i="2"/>
  <c r="AK144" i="2"/>
  <c r="AJ144" i="2"/>
  <c r="AI144" i="2"/>
  <c r="AH144" i="2"/>
  <c r="AG144" i="2"/>
  <c r="AF144" i="2" s="1"/>
  <c r="AB144" i="2"/>
  <c r="Z144" i="2" s="1"/>
  <c r="AA144" i="2"/>
  <c r="X144" i="2"/>
  <c r="V144" i="2" s="1"/>
  <c r="W144" i="2"/>
  <c r="U144" i="2"/>
  <c r="T144" i="2"/>
  <c r="S144" i="2" s="1"/>
  <c r="Q144" i="2"/>
  <c r="Q137" i="2" s="1"/>
  <c r="P144" i="2"/>
  <c r="N144" i="2"/>
  <c r="M144" i="2"/>
  <c r="L144" i="2"/>
  <c r="J144" i="2"/>
  <c r="I144" i="2"/>
  <c r="H144" i="2" s="1"/>
  <c r="G144" i="2"/>
  <c r="F144" i="2"/>
  <c r="E144" i="2"/>
  <c r="D144" i="2" s="1"/>
  <c r="DK143" i="2"/>
  <c r="DJ143" i="2"/>
  <c r="DI143" i="2" s="1"/>
  <c r="DH143" i="2"/>
  <c r="DH141" i="2" s="1"/>
  <c r="DG143" i="2"/>
  <c r="DF143" i="2" s="1"/>
  <c r="DE143" i="2" s="1"/>
  <c r="DB143" i="2"/>
  <c r="CY143" i="2"/>
  <c r="CX143" i="2" s="1"/>
  <c r="CU143" i="2"/>
  <c r="CR143" i="2"/>
  <c r="CQ143" i="2" s="1"/>
  <c r="CN143" i="2"/>
  <c r="CK143" i="2"/>
  <c r="CJ143" i="2"/>
  <c r="CI143" i="2"/>
  <c r="CH143" i="2"/>
  <c r="CF143" i="2"/>
  <c r="CE143" i="2"/>
  <c r="CD143" i="2" s="1"/>
  <c r="BZ143" i="2"/>
  <c r="BW143" i="2"/>
  <c r="BS143" i="2"/>
  <c r="BP143" i="2"/>
  <c r="BO143" i="2" s="1"/>
  <c r="BL143" i="2"/>
  <c r="BI143" i="2"/>
  <c r="BH143" i="2" s="1"/>
  <c r="BG143" i="2"/>
  <c r="BF143" i="2"/>
  <c r="BE143" i="2" s="1"/>
  <c r="BD143" i="2"/>
  <c r="BD141" i="2" s="1"/>
  <c r="BD137" i="2" s="1"/>
  <c r="BC143" i="2"/>
  <c r="BB143" i="2" s="1"/>
  <c r="BA143" i="2" s="1"/>
  <c r="AX143" i="2"/>
  <c r="AU143" i="2"/>
  <c r="AT143" i="2" s="1"/>
  <c r="AQ143" i="2"/>
  <c r="AN143" i="2"/>
  <c r="AM143" i="2"/>
  <c r="AJ143" i="2"/>
  <c r="AG143" i="2"/>
  <c r="AF143" i="2"/>
  <c r="AE143" i="2"/>
  <c r="AD143" i="2"/>
  <c r="DQ143" i="2" s="1"/>
  <c r="AB143" i="2"/>
  <c r="AA143" i="2"/>
  <c r="V143" i="2"/>
  <c r="S143" i="2"/>
  <c r="R143" i="2" s="1"/>
  <c r="O143" i="2"/>
  <c r="L143" i="2"/>
  <c r="K143" i="2" s="1"/>
  <c r="H143" i="2"/>
  <c r="E143" i="2"/>
  <c r="D143" i="2"/>
  <c r="DK142" i="2"/>
  <c r="DK141" i="2" s="1"/>
  <c r="DK137" i="2" s="1"/>
  <c r="DJ142" i="2"/>
  <c r="DI142" i="2" s="1"/>
  <c r="DH142" i="2"/>
  <c r="DG142" i="2"/>
  <c r="DB142" i="2"/>
  <c r="CY142" i="2"/>
  <c r="CX142" i="2" s="1"/>
  <c r="CU142" i="2"/>
  <c r="CR142" i="2"/>
  <c r="CQ142" i="2"/>
  <c r="CN142" i="2"/>
  <c r="CK142" i="2"/>
  <c r="CJ142" i="2" s="1"/>
  <c r="CI142" i="2"/>
  <c r="CI141" i="2" s="1"/>
  <c r="CH142" i="2"/>
  <c r="CG142" i="2" s="1"/>
  <c r="CF142" i="2"/>
  <c r="CE142" i="2"/>
  <c r="CD142" i="2" s="1"/>
  <c r="CC142" i="2" s="1"/>
  <c r="BZ142" i="2"/>
  <c r="BW142" i="2"/>
  <c r="BV142" i="2" s="1"/>
  <c r="BS142" i="2"/>
  <c r="BP142" i="2"/>
  <c r="BO142" i="2"/>
  <c r="BL142" i="2"/>
  <c r="BI142" i="2"/>
  <c r="BH142" i="2" s="1"/>
  <c r="BG142" i="2"/>
  <c r="BF142" i="2"/>
  <c r="BE142" i="2" s="1"/>
  <c r="BD142" i="2"/>
  <c r="BC142" i="2"/>
  <c r="AX142" i="2"/>
  <c r="AU142" i="2"/>
  <c r="AT142" i="2"/>
  <c r="AQ142" i="2"/>
  <c r="AN142" i="2"/>
  <c r="AM142" i="2"/>
  <c r="AJ142" i="2"/>
  <c r="AG142" i="2"/>
  <c r="AF142" i="2"/>
  <c r="AE142" i="2"/>
  <c r="AE141" i="2" s="1"/>
  <c r="AD142" i="2"/>
  <c r="DQ142" i="2" s="1"/>
  <c r="AB142" i="2"/>
  <c r="DO142" i="2" s="1"/>
  <c r="AA142" i="2"/>
  <c r="V142" i="2"/>
  <c r="S142" i="2"/>
  <c r="R142" i="2"/>
  <c r="O142" i="2"/>
  <c r="L142" i="2"/>
  <c r="K142" i="2"/>
  <c r="H142" i="2"/>
  <c r="E142" i="2"/>
  <c r="D142" i="2" s="1"/>
  <c r="DQ141" i="2"/>
  <c r="DJ141" i="2"/>
  <c r="DD141" i="2"/>
  <c r="DC141" i="2"/>
  <c r="DB141" i="2"/>
  <c r="DA141" i="2"/>
  <c r="CZ141" i="2"/>
  <c r="CY141" i="2"/>
  <c r="CX141" i="2"/>
  <c r="CW141" i="2"/>
  <c r="CV141" i="2"/>
  <c r="CU141" i="2" s="1"/>
  <c r="CT141" i="2"/>
  <c r="CT137" i="2" s="1"/>
  <c r="CS141" i="2"/>
  <c r="CP141" i="2"/>
  <c r="CN141" i="2" s="1"/>
  <c r="CO141" i="2"/>
  <c r="CM141" i="2"/>
  <c r="CL141" i="2"/>
  <c r="CF141" i="2"/>
  <c r="CE141" i="2"/>
  <c r="CD141" i="2"/>
  <c r="CB141" i="2"/>
  <c r="CA141" i="2"/>
  <c r="BZ141" i="2"/>
  <c r="BV141" i="2" s="1"/>
  <c r="BY141" i="2"/>
  <c r="BX141" i="2"/>
  <c r="BW141" i="2" s="1"/>
  <c r="BU141" i="2"/>
  <c r="BT141" i="2"/>
  <c r="BR141" i="2"/>
  <c r="BQ141" i="2"/>
  <c r="BP141" i="2"/>
  <c r="BN141" i="2"/>
  <c r="BN137" i="2" s="1"/>
  <c r="BM141" i="2"/>
  <c r="BL141" i="2" s="1"/>
  <c r="BK141" i="2"/>
  <c r="BJ141" i="2"/>
  <c r="BI141" i="2"/>
  <c r="BH141" i="2" s="1"/>
  <c r="BG141" i="2"/>
  <c r="BF141" i="2"/>
  <c r="BE141" i="2" s="1"/>
  <c r="AZ141" i="2"/>
  <c r="AY141" i="2"/>
  <c r="AX141" i="2"/>
  <c r="AW141" i="2"/>
  <c r="AV141" i="2"/>
  <c r="AS141" i="2"/>
  <c r="AR141" i="2"/>
  <c r="AQ141" i="2"/>
  <c r="AP141" i="2"/>
  <c r="AP137" i="2" s="1"/>
  <c r="AO141" i="2"/>
  <c r="AL141" i="2"/>
  <c r="AK141" i="2"/>
  <c r="AI141" i="2"/>
  <c r="AH141" i="2"/>
  <c r="AG141" i="2"/>
  <c r="AD141" i="2"/>
  <c r="X141" i="2"/>
  <c r="W141" i="2"/>
  <c r="V141" i="2"/>
  <c r="U141" i="2"/>
  <c r="S141" i="2" s="1"/>
  <c r="T141" i="2"/>
  <c r="R141" i="2"/>
  <c r="Q141" i="2"/>
  <c r="P141" i="2"/>
  <c r="O141" i="2" s="1"/>
  <c r="N141" i="2"/>
  <c r="M141" i="2"/>
  <c r="J141" i="2"/>
  <c r="I141" i="2"/>
  <c r="H141" i="2"/>
  <c r="G141" i="2"/>
  <c r="F141" i="2"/>
  <c r="DQ140" i="2"/>
  <c r="DK140" i="2"/>
  <c r="DJ140" i="2"/>
  <c r="DI140" i="2"/>
  <c r="DH140" i="2"/>
  <c r="DG140" i="2"/>
  <c r="DF140" i="2"/>
  <c r="DE140" i="2"/>
  <c r="DB140" i="2"/>
  <c r="CY140" i="2"/>
  <c r="CU140" i="2"/>
  <c r="CR140" i="2"/>
  <c r="CQ140" i="2" s="1"/>
  <c r="CN140" i="2"/>
  <c r="CK140" i="2"/>
  <c r="CJ140" i="2" s="1"/>
  <c r="CI140" i="2"/>
  <c r="CH140" i="2"/>
  <c r="CG140" i="2"/>
  <c r="CF140" i="2"/>
  <c r="CE140" i="2"/>
  <c r="CD140" i="2" s="1"/>
  <c r="CC140" i="2" s="1"/>
  <c r="BZ140" i="2"/>
  <c r="BW140" i="2"/>
  <c r="BV140" i="2"/>
  <c r="BS140" i="2"/>
  <c r="BP140" i="2"/>
  <c r="BL140" i="2"/>
  <c r="BI140" i="2"/>
  <c r="BH140" i="2" s="1"/>
  <c r="BG140" i="2"/>
  <c r="BF140" i="2"/>
  <c r="BE140" i="2" s="1"/>
  <c r="BD140" i="2"/>
  <c r="BC140" i="2"/>
  <c r="BB140" i="2"/>
  <c r="BA140" i="2"/>
  <c r="AX140" i="2"/>
  <c r="AU140" i="2"/>
  <c r="AT140" i="2" s="1"/>
  <c r="AQ140" i="2"/>
  <c r="AN140" i="2"/>
  <c r="AM140" i="2" s="1"/>
  <c r="AJ140" i="2"/>
  <c r="AG140" i="2"/>
  <c r="AF140" i="2" s="1"/>
  <c r="AE140" i="2"/>
  <c r="DR140" i="2" s="1"/>
  <c r="DP140" i="2" s="1"/>
  <c r="AD140" i="2"/>
  <c r="AC140" i="2"/>
  <c r="AB140" i="2"/>
  <c r="DO140" i="2" s="1"/>
  <c r="AA140" i="2"/>
  <c r="DN140" i="2" s="1"/>
  <c r="V140" i="2"/>
  <c r="R140" i="2" s="1"/>
  <c r="S140" i="2"/>
  <c r="O140" i="2"/>
  <c r="L140" i="2"/>
  <c r="K140" i="2"/>
  <c r="H140" i="2"/>
  <c r="E140" i="2"/>
  <c r="D140" i="2" s="1"/>
  <c r="DK139" i="2"/>
  <c r="DJ139" i="2"/>
  <c r="DI139" i="2" s="1"/>
  <c r="DH139" i="2"/>
  <c r="DG139" i="2"/>
  <c r="DB139" i="2"/>
  <c r="CY139" i="2"/>
  <c r="CU139" i="2"/>
  <c r="CR139" i="2"/>
  <c r="CQ139" i="2"/>
  <c r="CN139" i="2"/>
  <c r="CK139" i="2"/>
  <c r="CJ139" i="2"/>
  <c r="CI139" i="2"/>
  <c r="CH139" i="2"/>
  <c r="CG139" i="2" s="1"/>
  <c r="CF139" i="2"/>
  <c r="CF138" i="2" s="1"/>
  <c r="CE139" i="2"/>
  <c r="BZ139" i="2"/>
  <c r="BW139" i="2"/>
  <c r="BV139" i="2" s="1"/>
  <c r="BS139" i="2"/>
  <c r="BP139" i="2"/>
  <c r="BO139" i="2" s="1"/>
  <c r="BL139" i="2"/>
  <c r="BI139" i="2"/>
  <c r="BH139" i="2"/>
  <c r="BG139" i="2"/>
  <c r="BF139" i="2"/>
  <c r="BD139" i="2"/>
  <c r="BC139" i="2"/>
  <c r="BB139" i="2" s="1"/>
  <c r="AX139" i="2"/>
  <c r="AU139" i="2"/>
  <c r="AT139" i="2" s="1"/>
  <c r="AQ139" i="2"/>
  <c r="AN139" i="2"/>
  <c r="AM139" i="2"/>
  <c r="AJ139" i="2"/>
  <c r="AF139" i="2" s="1"/>
  <c r="AG139" i="2"/>
  <c r="AE139" i="2"/>
  <c r="AD139" i="2"/>
  <c r="AC139" i="2" s="1"/>
  <c r="AB139" i="2"/>
  <c r="AB138" i="2" s="1"/>
  <c r="AA139" i="2"/>
  <c r="V139" i="2"/>
  <c r="S139" i="2"/>
  <c r="O139" i="2"/>
  <c r="L139" i="2"/>
  <c r="K139" i="2"/>
  <c r="H139" i="2"/>
  <c r="E139" i="2"/>
  <c r="D139" i="2"/>
  <c r="DK138" i="2"/>
  <c r="DJ138" i="2"/>
  <c r="DI138" i="2"/>
  <c r="DG138" i="2"/>
  <c r="DD138" i="2"/>
  <c r="DC138" i="2"/>
  <c r="DC137" i="2" s="1"/>
  <c r="DB138" i="2"/>
  <c r="DA138" i="2"/>
  <c r="CZ138" i="2"/>
  <c r="CY138" i="2" s="1"/>
  <c r="CW138" i="2"/>
  <c r="CV138" i="2"/>
  <c r="CU138" i="2"/>
  <c r="CT138" i="2"/>
  <c r="CS138" i="2"/>
  <c r="CR138" i="2"/>
  <c r="CQ138" i="2"/>
  <c r="CP138" i="2"/>
  <c r="CP137" i="2" s="1"/>
  <c r="CO138" i="2"/>
  <c r="CM138" i="2"/>
  <c r="CL138" i="2"/>
  <c r="CK138" i="2"/>
  <c r="CI138" i="2"/>
  <c r="CH138" i="2"/>
  <c r="CB138" i="2"/>
  <c r="CA138" i="2"/>
  <c r="BZ138" i="2"/>
  <c r="BY138" i="2"/>
  <c r="BX138" i="2"/>
  <c r="BW138" i="2"/>
  <c r="BV138" i="2" s="1"/>
  <c r="BU138" i="2"/>
  <c r="BT138" i="2"/>
  <c r="BS138" i="2"/>
  <c r="BR138" i="2"/>
  <c r="BP138" i="2" s="1"/>
  <c r="BQ138" i="2"/>
  <c r="BN138" i="2"/>
  <c r="BM138" i="2"/>
  <c r="BL138" i="2" s="1"/>
  <c r="BK138" i="2"/>
  <c r="BK137" i="2" s="1"/>
  <c r="BJ138" i="2"/>
  <c r="BG138" i="2"/>
  <c r="BF138" i="2"/>
  <c r="BD138" i="2"/>
  <c r="BC138" i="2"/>
  <c r="BB138" i="2"/>
  <c r="AZ138" i="2"/>
  <c r="AY138" i="2"/>
  <c r="AW138" i="2"/>
  <c r="AV138" i="2"/>
  <c r="AU138" i="2"/>
  <c r="AS138" i="2"/>
  <c r="AR138" i="2"/>
  <c r="AQ138" i="2"/>
  <c r="AP138" i="2"/>
  <c r="AO138" i="2"/>
  <c r="AN138" i="2" s="1"/>
  <c r="AM138" i="2" s="1"/>
  <c r="AL138" i="2"/>
  <c r="AK138" i="2"/>
  <c r="AJ138" i="2" s="1"/>
  <c r="AI138" i="2"/>
  <c r="AI137" i="2" s="1"/>
  <c r="AH138" i="2"/>
  <c r="AE138" i="2"/>
  <c r="AD138" i="2"/>
  <c r="AC138" i="2"/>
  <c r="AA138" i="2"/>
  <c r="X138" i="2"/>
  <c r="W138" i="2"/>
  <c r="W137" i="2" s="1"/>
  <c r="V138" i="2"/>
  <c r="U138" i="2"/>
  <c r="T138" i="2"/>
  <c r="S138" i="2" s="1"/>
  <c r="R138" i="2" s="1"/>
  <c r="Q138" i="2"/>
  <c r="P138" i="2"/>
  <c r="O138" i="2"/>
  <c r="N138" i="2"/>
  <c r="M138" i="2"/>
  <c r="L138" i="2" s="1"/>
  <c r="K138" i="2" s="1"/>
  <c r="J138" i="2"/>
  <c r="J137" i="2" s="1"/>
  <c r="I138" i="2"/>
  <c r="G138" i="2"/>
  <c r="F138" i="2"/>
  <c r="E138" i="2" s="1"/>
  <c r="DD137" i="2"/>
  <c r="DB137" i="2"/>
  <c r="DA137" i="2"/>
  <c r="CO137" i="2"/>
  <c r="CM137" i="2"/>
  <c r="CA137" i="2"/>
  <c r="BT137" i="2"/>
  <c r="BR137" i="2"/>
  <c r="BQ137" i="2"/>
  <c r="BP137" i="2" s="1"/>
  <c r="BJ137" i="2"/>
  <c r="AV137" i="2"/>
  <c r="AS137" i="2"/>
  <c r="AL137" i="2"/>
  <c r="AH137" i="2"/>
  <c r="AG137" i="2" s="1"/>
  <c r="X137" i="2"/>
  <c r="V137" i="2"/>
  <c r="U137" i="2"/>
  <c r="N137" i="2"/>
  <c r="G137" i="2"/>
  <c r="DQ135" i="2"/>
  <c r="DK135" i="2"/>
  <c r="DJ135" i="2"/>
  <c r="DI135" i="2" s="1"/>
  <c r="DE135" i="2" s="1"/>
  <c r="DH135" i="2"/>
  <c r="DG135" i="2"/>
  <c r="DF135" i="2"/>
  <c r="DB135" i="2"/>
  <c r="CY135" i="2"/>
  <c r="CX135" i="2"/>
  <c r="CU135" i="2"/>
  <c r="CR135" i="2"/>
  <c r="CN135" i="2"/>
  <c r="CJ135" i="2" s="1"/>
  <c r="CK135" i="2"/>
  <c r="CI135" i="2"/>
  <c r="CH135" i="2"/>
  <c r="CG135" i="2"/>
  <c r="CC135" i="2" s="1"/>
  <c r="CF135" i="2"/>
  <c r="CE135" i="2"/>
  <c r="CD135" i="2"/>
  <c r="BZ135" i="2"/>
  <c r="BW135" i="2"/>
  <c r="BV135" i="2" s="1"/>
  <c r="BS135" i="2"/>
  <c r="BP135" i="2"/>
  <c r="BO135" i="2"/>
  <c r="BL135" i="2"/>
  <c r="BI135" i="2"/>
  <c r="BH135" i="2" s="1"/>
  <c r="BG135" i="2"/>
  <c r="BF135" i="2"/>
  <c r="BE135" i="2"/>
  <c r="BD135" i="2"/>
  <c r="BC135" i="2"/>
  <c r="BB135" i="2" s="1"/>
  <c r="AX135" i="2"/>
  <c r="AU135" i="2"/>
  <c r="AT135" i="2"/>
  <c r="AQ135" i="2"/>
  <c r="AM135" i="2" s="1"/>
  <c r="AN135" i="2"/>
  <c r="AJ135" i="2"/>
  <c r="AG135" i="2"/>
  <c r="AF135" i="2" s="1"/>
  <c r="AE135" i="2"/>
  <c r="DR135" i="2" s="1"/>
  <c r="AD135" i="2"/>
  <c r="AC135" i="2" s="1"/>
  <c r="AB135" i="2"/>
  <c r="DO135" i="2" s="1"/>
  <c r="AA135" i="2"/>
  <c r="DN135" i="2" s="1"/>
  <c r="DM135" i="2" s="1"/>
  <c r="Z135" i="2"/>
  <c r="Y135" i="2"/>
  <c r="V135" i="2"/>
  <c r="S135" i="2"/>
  <c r="R135" i="2" s="1"/>
  <c r="O135" i="2"/>
  <c r="L135" i="2"/>
  <c r="H135" i="2"/>
  <c r="E135" i="2"/>
  <c r="D135" i="2"/>
  <c r="DK134" i="2"/>
  <c r="DJ134" i="2"/>
  <c r="DH134" i="2"/>
  <c r="DG134" i="2"/>
  <c r="DF134" i="2"/>
  <c r="DB134" i="2"/>
  <c r="CX134" i="2" s="1"/>
  <c r="CY134" i="2"/>
  <c r="CU134" i="2"/>
  <c r="CR134" i="2"/>
  <c r="CQ134" i="2"/>
  <c r="CN134" i="2"/>
  <c r="CK134" i="2"/>
  <c r="CJ134" i="2"/>
  <c r="CI134" i="2"/>
  <c r="CH134" i="2"/>
  <c r="CG134" i="2"/>
  <c r="CF134" i="2"/>
  <c r="CE134" i="2"/>
  <c r="BZ134" i="2"/>
  <c r="BW134" i="2"/>
  <c r="BV134" i="2" s="1"/>
  <c r="BS134" i="2"/>
  <c r="BP134" i="2"/>
  <c r="BO134" i="2"/>
  <c r="BL134" i="2"/>
  <c r="BI134" i="2"/>
  <c r="BH134" i="2"/>
  <c r="BG134" i="2"/>
  <c r="BF134" i="2"/>
  <c r="BE134" i="2" s="1"/>
  <c r="BD134" i="2"/>
  <c r="BC134" i="2"/>
  <c r="AX134" i="2"/>
  <c r="AU134" i="2"/>
  <c r="AT134" i="2" s="1"/>
  <c r="AQ134" i="2"/>
  <c r="AN134" i="2"/>
  <c r="AM134" i="2" s="1"/>
  <c r="AJ134" i="2"/>
  <c r="AG134" i="2"/>
  <c r="AF134" i="2"/>
  <c r="AE134" i="2"/>
  <c r="AD134" i="2"/>
  <c r="DQ134" i="2" s="1"/>
  <c r="AB134" i="2"/>
  <c r="AA134" i="2"/>
  <c r="Z134" i="2" s="1"/>
  <c r="V134" i="2"/>
  <c r="S134" i="2"/>
  <c r="O134" i="2"/>
  <c r="L134" i="2"/>
  <c r="K134" i="2"/>
  <c r="H134" i="2"/>
  <c r="E134" i="2"/>
  <c r="D134" i="2" s="1"/>
  <c r="DO133" i="2"/>
  <c r="DK133" i="2"/>
  <c r="DK130" i="2" s="1"/>
  <c r="DJ133" i="2"/>
  <c r="DI133" i="2" s="1"/>
  <c r="DH133" i="2"/>
  <c r="DG133" i="2"/>
  <c r="DF133" i="2"/>
  <c r="DE133" i="2" s="1"/>
  <c r="DB133" i="2"/>
  <c r="CY133" i="2"/>
  <c r="CX133" i="2" s="1"/>
  <c r="CU133" i="2"/>
  <c r="CR133" i="2"/>
  <c r="CQ133" i="2"/>
  <c r="CN133" i="2"/>
  <c r="CK133" i="2"/>
  <c r="CJ133" i="2" s="1"/>
  <c r="CI133" i="2"/>
  <c r="CH133" i="2"/>
  <c r="CG133" i="2"/>
  <c r="CF133" i="2"/>
  <c r="CE133" i="2"/>
  <c r="BZ133" i="2"/>
  <c r="BW133" i="2"/>
  <c r="BV133" i="2" s="1"/>
  <c r="BS133" i="2"/>
  <c r="BP133" i="2"/>
  <c r="BO133" i="2" s="1"/>
  <c r="BL133" i="2"/>
  <c r="BI133" i="2"/>
  <c r="BH133" i="2" s="1"/>
  <c r="BG133" i="2"/>
  <c r="BG130" i="2" s="1"/>
  <c r="BF133" i="2"/>
  <c r="BE133" i="2" s="1"/>
  <c r="BD133" i="2"/>
  <c r="BC133" i="2"/>
  <c r="BC130" i="2" s="1"/>
  <c r="AX133" i="2"/>
  <c r="AU133" i="2"/>
  <c r="AT133" i="2" s="1"/>
  <c r="AQ133" i="2"/>
  <c r="AN133" i="2"/>
  <c r="AM133" i="2"/>
  <c r="AJ133" i="2"/>
  <c r="AG133" i="2"/>
  <c r="AF133" i="2" s="1"/>
  <c r="AE133" i="2"/>
  <c r="AD133" i="2"/>
  <c r="AB133" i="2"/>
  <c r="AA133" i="2"/>
  <c r="Z133" i="2" s="1"/>
  <c r="V133" i="2"/>
  <c r="S133" i="2"/>
  <c r="R133" i="2" s="1"/>
  <c r="O133" i="2"/>
  <c r="L133" i="2"/>
  <c r="K133" i="2"/>
  <c r="H133" i="2"/>
  <c r="D133" i="2" s="1"/>
  <c r="E133" i="2"/>
  <c r="DN132" i="2"/>
  <c r="DK132" i="2"/>
  <c r="DJ132" i="2"/>
  <c r="DJ130" i="2" s="1"/>
  <c r="DI130" i="2" s="1"/>
  <c r="DH132" i="2"/>
  <c r="DG132" i="2"/>
  <c r="DF132" i="2"/>
  <c r="DB132" i="2"/>
  <c r="CY132" i="2"/>
  <c r="CX132" i="2"/>
  <c r="CU132" i="2"/>
  <c r="CR132" i="2"/>
  <c r="CQ132" i="2" s="1"/>
  <c r="CN132" i="2"/>
  <c r="CK132" i="2"/>
  <c r="CI132" i="2"/>
  <c r="CH132" i="2"/>
  <c r="CG132" i="2" s="1"/>
  <c r="CF132" i="2"/>
  <c r="CE132" i="2"/>
  <c r="CD132" i="2"/>
  <c r="CC132" i="2" s="1"/>
  <c r="BZ132" i="2"/>
  <c r="BW132" i="2"/>
  <c r="BV132" i="2"/>
  <c r="BS132" i="2"/>
  <c r="BO132" i="2" s="1"/>
  <c r="BP132" i="2"/>
  <c r="BL132" i="2"/>
  <c r="BI132" i="2"/>
  <c r="BH132" i="2"/>
  <c r="BG132" i="2"/>
  <c r="BF132" i="2"/>
  <c r="BD132" i="2"/>
  <c r="BC132" i="2"/>
  <c r="BB132" i="2"/>
  <c r="AX132" i="2"/>
  <c r="AU132" i="2"/>
  <c r="AT132" i="2" s="1"/>
  <c r="AQ132" i="2"/>
  <c r="AN132" i="2"/>
  <c r="AM132" i="2" s="1"/>
  <c r="AJ132" i="2"/>
  <c r="AG132" i="2"/>
  <c r="AF132" i="2" s="1"/>
  <c r="AE132" i="2"/>
  <c r="DR132" i="2" s="1"/>
  <c r="AD132" i="2"/>
  <c r="AC132" i="2" s="1"/>
  <c r="AB132" i="2"/>
  <c r="DO132" i="2" s="1"/>
  <c r="AA132" i="2"/>
  <c r="Z132" i="2" s="1"/>
  <c r="Y132" i="2" s="1"/>
  <c r="V132" i="2"/>
  <c r="S132" i="2"/>
  <c r="R132" i="2"/>
  <c r="O132" i="2"/>
  <c r="L132" i="2"/>
  <c r="K132" i="2" s="1"/>
  <c r="H132" i="2"/>
  <c r="E132" i="2"/>
  <c r="D132" i="2" s="1"/>
  <c r="DK131" i="2"/>
  <c r="DJ131" i="2"/>
  <c r="DI131" i="2"/>
  <c r="DH131" i="2"/>
  <c r="DG131" i="2"/>
  <c r="DB131" i="2"/>
  <c r="CY131" i="2"/>
  <c r="CX131" i="2"/>
  <c r="CU131" i="2"/>
  <c r="CR131" i="2"/>
  <c r="CN131" i="2"/>
  <c r="CK131" i="2"/>
  <c r="CJ131" i="2"/>
  <c r="CI131" i="2"/>
  <c r="CH131" i="2"/>
  <c r="CG131" i="2" s="1"/>
  <c r="CF131" i="2"/>
  <c r="CE131" i="2"/>
  <c r="CD131" i="2"/>
  <c r="CC131" i="2"/>
  <c r="BZ131" i="2"/>
  <c r="BW131" i="2"/>
  <c r="BV131" i="2" s="1"/>
  <c r="BS131" i="2"/>
  <c r="BP131" i="2"/>
  <c r="BO131" i="2" s="1"/>
  <c r="BL131" i="2"/>
  <c r="BH131" i="2" s="1"/>
  <c r="BI131" i="2"/>
  <c r="BG131" i="2"/>
  <c r="BF131" i="2"/>
  <c r="BE131" i="2"/>
  <c r="BD131" i="2"/>
  <c r="BC131" i="2"/>
  <c r="BB131" i="2" s="1"/>
  <c r="AX131" i="2"/>
  <c r="AT131" i="2" s="1"/>
  <c r="AU131" i="2"/>
  <c r="AQ131" i="2"/>
  <c r="AN131" i="2"/>
  <c r="AM131" i="2" s="1"/>
  <c r="AJ131" i="2"/>
  <c r="AG131" i="2"/>
  <c r="AF131" i="2" s="1"/>
  <c r="AE131" i="2"/>
  <c r="DR131" i="2" s="1"/>
  <c r="AD131" i="2"/>
  <c r="DQ131" i="2" s="1"/>
  <c r="AC131" i="2"/>
  <c r="AB131" i="2"/>
  <c r="AA131" i="2"/>
  <c r="DN131" i="2" s="1"/>
  <c r="V131" i="2"/>
  <c r="S131" i="2"/>
  <c r="R131" i="2" s="1"/>
  <c r="O131" i="2"/>
  <c r="L131" i="2"/>
  <c r="H131" i="2"/>
  <c r="E131" i="2"/>
  <c r="D131" i="2"/>
  <c r="DG130" i="2"/>
  <c r="DD130" i="2"/>
  <c r="DC130" i="2"/>
  <c r="DB130" i="2" s="1"/>
  <c r="DA130" i="2"/>
  <c r="CZ130" i="2"/>
  <c r="CY130" i="2" s="1"/>
  <c r="CW130" i="2"/>
  <c r="CV130" i="2"/>
  <c r="CU130" i="2"/>
  <c r="CT130" i="2"/>
  <c r="CS130" i="2"/>
  <c r="CR130" i="2" s="1"/>
  <c r="CQ130" i="2" s="1"/>
  <c r="CP130" i="2"/>
  <c r="CO130" i="2"/>
  <c r="CN130" i="2"/>
  <c r="CJ130" i="2" s="1"/>
  <c r="CM130" i="2"/>
  <c r="CL130" i="2"/>
  <c r="CK130" i="2"/>
  <c r="CI130" i="2"/>
  <c r="CH130" i="2"/>
  <c r="CF130" i="2"/>
  <c r="CB130" i="2"/>
  <c r="BZ130" i="2" s="1"/>
  <c r="CA130" i="2"/>
  <c r="BY130" i="2"/>
  <c r="BX130" i="2"/>
  <c r="BW130" i="2"/>
  <c r="BV130" i="2" s="1"/>
  <c r="BU130" i="2"/>
  <c r="BT130" i="2"/>
  <c r="BS130" i="2"/>
  <c r="BR130" i="2"/>
  <c r="BQ130" i="2"/>
  <c r="BP130" i="2"/>
  <c r="BO130" i="2" s="1"/>
  <c r="BN130" i="2"/>
  <c r="BM130" i="2"/>
  <c r="BL130" i="2"/>
  <c r="BK130" i="2"/>
  <c r="BJ130" i="2"/>
  <c r="BI130" i="2" s="1"/>
  <c r="BD130" i="2"/>
  <c r="AZ130" i="2"/>
  <c r="AY130" i="2"/>
  <c r="AW130" i="2"/>
  <c r="AV130" i="2"/>
  <c r="AU130" i="2"/>
  <c r="AS130" i="2"/>
  <c r="AR130" i="2"/>
  <c r="AQ130" i="2" s="1"/>
  <c r="AM130" i="2" s="1"/>
  <c r="AP130" i="2"/>
  <c r="AO130" i="2"/>
  <c r="AN130" i="2"/>
  <c r="AL130" i="2"/>
  <c r="AK130" i="2"/>
  <c r="AJ130" i="2"/>
  <c r="AI130" i="2"/>
  <c r="AH130" i="2"/>
  <c r="AG130" i="2" s="1"/>
  <c r="AF130" i="2"/>
  <c r="AA130" i="2"/>
  <c r="X130" i="2"/>
  <c r="W130" i="2"/>
  <c r="V130" i="2"/>
  <c r="U130" i="2"/>
  <c r="T130" i="2"/>
  <c r="S130" i="2" s="1"/>
  <c r="R130" i="2" s="1"/>
  <c r="Q130" i="2"/>
  <c r="P130" i="2"/>
  <c r="O130" i="2" s="1"/>
  <c r="N130" i="2"/>
  <c r="M130" i="2"/>
  <c r="L130" i="2" s="1"/>
  <c r="J130" i="2"/>
  <c r="I130" i="2"/>
  <c r="H130" i="2"/>
  <c r="G130" i="2"/>
  <c r="F130" i="2"/>
  <c r="E130" i="2"/>
  <c r="D130" i="2"/>
  <c r="DK129" i="2"/>
  <c r="DJ129" i="2"/>
  <c r="DH129" i="2"/>
  <c r="DG129" i="2"/>
  <c r="DG127" i="2" s="1"/>
  <c r="DF127" i="2" s="1"/>
  <c r="DB129" i="2"/>
  <c r="CY129" i="2"/>
  <c r="CX129" i="2"/>
  <c r="CU129" i="2"/>
  <c r="CR129" i="2"/>
  <c r="CQ129" i="2"/>
  <c r="CN129" i="2"/>
  <c r="CK129" i="2"/>
  <c r="CJ129" i="2"/>
  <c r="CI129" i="2"/>
  <c r="CI127" i="2" s="1"/>
  <c r="CH129" i="2"/>
  <c r="CG129" i="2" s="1"/>
  <c r="CF129" i="2"/>
  <c r="CE129" i="2"/>
  <c r="CD129" i="2"/>
  <c r="BZ129" i="2"/>
  <c r="BW129" i="2"/>
  <c r="BV129" i="2" s="1"/>
  <c r="BS129" i="2"/>
  <c r="BP129" i="2"/>
  <c r="BO129" i="2"/>
  <c r="BL129" i="2"/>
  <c r="BI129" i="2"/>
  <c r="BG129" i="2"/>
  <c r="BF129" i="2"/>
  <c r="BE129" i="2" s="1"/>
  <c r="BD129" i="2"/>
  <c r="BC129" i="2"/>
  <c r="AX129" i="2"/>
  <c r="AU129" i="2"/>
  <c r="AT129" i="2" s="1"/>
  <c r="AQ129" i="2"/>
  <c r="AN129" i="2"/>
  <c r="AM129" i="2"/>
  <c r="AJ129" i="2"/>
  <c r="AF129" i="2" s="1"/>
  <c r="AG129" i="2"/>
  <c r="AE129" i="2"/>
  <c r="AE127" i="2" s="1"/>
  <c r="AD129" i="2"/>
  <c r="DQ129" i="2" s="1"/>
  <c r="AB129" i="2"/>
  <c r="DO129" i="2" s="1"/>
  <c r="AA129" i="2"/>
  <c r="Z129" i="2" s="1"/>
  <c r="V129" i="2"/>
  <c r="S129" i="2"/>
  <c r="R129" i="2" s="1"/>
  <c r="O129" i="2"/>
  <c r="L129" i="2"/>
  <c r="K129" i="2"/>
  <c r="H129" i="2"/>
  <c r="E129" i="2"/>
  <c r="D129" i="2"/>
  <c r="DR128" i="2"/>
  <c r="DK128" i="2"/>
  <c r="DJ128" i="2"/>
  <c r="DH128" i="2"/>
  <c r="DG128" i="2"/>
  <c r="DF128" i="2"/>
  <c r="DB128" i="2"/>
  <c r="CY128" i="2"/>
  <c r="CX128" i="2" s="1"/>
  <c r="CU128" i="2"/>
  <c r="CR128" i="2"/>
  <c r="CQ128" i="2" s="1"/>
  <c r="CN128" i="2"/>
  <c r="CK128" i="2"/>
  <c r="CI128" i="2"/>
  <c r="CH128" i="2"/>
  <c r="CG128" i="2"/>
  <c r="CF128" i="2"/>
  <c r="CE128" i="2"/>
  <c r="CD128" i="2"/>
  <c r="CC128" i="2" s="1"/>
  <c r="BZ128" i="2"/>
  <c r="BW128" i="2"/>
  <c r="BV128" i="2"/>
  <c r="BS128" i="2"/>
  <c r="BP128" i="2"/>
  <c r="BO128" i="2"/>
  <c r="BL128" i="2"/>
  <c r="BI128" i="2"/>
  <c r="BG128" i="2"/>
  <c r="BF128" i="2"/>
  <c r="BE128" i="2" s="1"/>
  <c r="BD128" i="2"/>
  <c r="BC128" i="2"/>
  <c r="BB128" i="2"/>
  <c r="BA128" i="2" s="1"/>
  <c r="AX128" i="2"/>
  <c r="AU128" i="2"/>
  <c r="AT128" i="2"/>
  <c r="AQ128" i="2"/>
  <c r="AN128" i="2"/>
  <c r="AJ128" i="2"/>
  <c r="AF128" i="2" s="1"/>
  <c r="AG128" i="2"/>
  <c r="AE128" i="2"/>
  <c r="AD128" i="2"/>
  <c r="AB128" i="2"/>
  <c r="DO128" i="2" s="1"/>
  <c r="DO127" i="2" s="1"/>
  <c r="AA128" i="2"/>
  <c r="DN128" i="2" s="1"/>
  <c r="Z128" i="2"/>
  <c r="V128" i="2"/>
  <c r="S128" i="2"/>
  <c r="R128" i="2"/>
  <c r="O128" i="2"/>
  <c r="L128" i="2"/>
  <c r="K128" i="2"/>
  <c r="H128" i="2"/>
  <c r="E128" i="2"/>
  <c r="DH127" i="2"/>
  <c r="DD127" i="2"/>
  <c r="DC127" i="2"/>
  <c r="DB127" i="2" s="1"/>
  <c r="DA127" i="2"/>
  <c r="CY127" i="2" s="1"/>
  <c r="CZ127" i="2"/>
  <c r="CW127" i="2"/>
  <c r="CU127" i="2" s="1"/>
  <c r="CV127" i="2"/>
  <c r="CT127" i="2"/>
  <c r="CS127" i="2"/>
  <c r="CR127" i="2"/>
  <c r="CQ127" i="2" s="1"/>
  <c r="CP127" i="2"/>
  <c r="CO127" i="2"/>
  <c r="CN127" i="2" s="1"/>
  <c r="CM127" i="2"/>
  <c r="CL127" i="2"/>
  <c r="CK127" i="2"/>
  <c r="CF127" i="2"/>
  <c r="CD127" i="2" s="1"/>
  <c r="CE127" i="2"/>
  <c r="CB127" i="2"/>
  <c r="CA127" i="2"/>
  <c r="BZ127" i="2"/>
  <c r="BY127" i="2"/>
  <c r="BW127" i="2" s="1"/>
  <c r="BV127" i="2" s="1"/>
  <c r="BX127" i="2"/>
  <c r="BU127" i="2"/>
  <c r="BT127" i="2"/>
  <c r="BR127" i="2"/>
  <c r="BQ127" i="2"/>
  <c r="BP127" i="2" s="1"/>
  <c r="BN127" i="2"/>
  <c r="BM127" i="2"/>
  <c r="BL127" i="2" s="1"/>
  <c r="BK127" i="2"/>
  <c r="BJ127" i="2"/>
  <c r="BI127" i="2"/>
  <c r="BH127" i="2" s="1"/>
  <c r="BG127" i="2"/>
  <c r="BE127" i="2" s="1"/>
  <c r="BF127" i="2"/>
  <c r="BD127" i="2"/>
  <c r="AZ127" i="2"/>
  <c r="AY127" i="2"/>
  <c r="AX127" i="2"/>
  <c r="AW127" i="2"/>
  <c r="AV127" i="2"/>
  <c r="AS127" i="2"/>
  <c r="AR127" i="2"/>
  <c r="AQ127" i="2"/>
  <c r="AP127" i="2"/>
  <c r="AO127" i="2"/>
  <c r="AN127" i="2" s="1"/>
  <c r="AM127" i="2" s="1"/>
  <c r="AL127" i="2"/>
  <c r="AK127" i="2"/>
  <c r="AJ127" i="2" s="1"/>
  <c r="AI127" i="2"/>
  <c r="AH127" i="2"/>
  <c r="AG127" i="2" s="1"/>
  <c r="AB127" i="2"/>
  <c r="X127" i="2"/>
  <c r="V127" i="2" s="1"/>
  <c r="W127" i="2"/>
  <c r="U127" i="2"/>
  <c r="T127" i="2"/>
  <c r="S127" i="2"/>
  <c r="R127" i="2" s="1"/>
  <c r="Q127" i="2"/>
  <c r="O127" i="2" s="1"/>
  <c r="P127" i="2"/>
  <c r="N127" i="2"/>
  <c r="M127" i="2"/>
  <c r="L127" i="2"/>
  <c r="K127" i="2" s="1"/>
  <c r="J127" i="2"/>
  <c r="I127" i="2"/>
  <c r="H127" i="2" s="1"/>
  <c r="G127" i="2"/>
  <c r="F127" i="2"/>
  <c r="E127" i="2"/>
  <c r="D127" i="2" s="1"/>
  <c r="DK126" i="2"/>
  <c r="DJ126" i="2"/>
  <c r="DI126" i="2" s="1"/>
  <c r="DH126" i="2"/>
  <c r="DH123" i="2" s="1"/>
  <c r="DG126" i="2"/>
  <c r="DB126" i="2"/>
  <c r="CY126" i="2"/>
  <c r="CU126" i="2"/>
  <c r="CR126" i="2"/>
  <c r="CQ126" i="2" s="1"/>
  <c r="CN126" i="2"/>
  <c r="CK126" i="2"/>
  <c r="CJ126" i="2"/>
  <c r="CI126" i="2"/>
  <c r="CH126" i="2"/>
  <c r="CG126" i="2" s="1"/>
  <c r="CF126" i="2"/>
  <c r="CF123" i="2" s="1"/>
  <c r="CE126" i="2"/>
  <c r="CD126" i="2" s="1"/>
  <c r="CC126" i="2" s="1"/>
  <c r="BZ126" i="2"/>
  <c r="BW126" i="2"/>
  <c r="BV126" i="2" s="1"/>
  <c r="BS126" i="2"/>
  <c r="BP126" i="2"/>
  <c r="BO126" i="2" s="1"/>
  <c r="BL126" i="2"/>
  <c r="BI126" i="2"/>
  <c r="BH126" i="2"/>
  <c r="BG126" i="2"/>
  <c r="BF126" i="2"/>
  <c r="BE126" i="2" s="1"/>
  <c r="BD126" i="2"/>
  <c r="BC126" i="2"/>
  <c r="BB126" i="2" s="1"/>
  <c r="AX126" i="2"/>
  <c r="AU126" i="2"/>
  <c r="AQ126" i="2"/>
  <c r="AN126" i="2"/>
  <c r="AM126" i="2"/>
  <c r="AJ126" i="2"/>
  <c r="AF126" i="2" s="1"/>
  <c r="AG126" i="2"/>
  <c r="AE126" i="2"/>
  <c r="DR126" i="2" s="1"/>
  <c r="AD126" i="2"/>
  <c r="AC126" i="2" s="1"/>
  <c r="AB126" i="2"/>
  <c r="AB123" i="2" s="1"/>
  <c r="AA126" i="2"/>
  <c r="V126" i="2"/>
  <c r="S126" i="2"/>
  <c r="R126" i="2" s="1"/>
  <c r="O126" i="2"/>
  <c r="L126" i="2"/>
  <c r="K126" i="2" s="1"/>
  <c r="H126" i="2"/>
  <c r="E126" i="2"/>
  <c r="D126" i="2"/>
  <c r="DO125" i="2"/>
  <c r="DN125" i="2"/>
  <c r="DM125" i="2" s="1"/>
  <c r="DK125" i="2"/>
  <c r="DI125" i="2" s="1"/>
  <c r="DJ125" i="2"/>
  <c r="DH125" i="2"/>
  <c r="DG125" i="2"/>
  <c r="DB125" i="2"/>
  <c r="CY125" i="2"/>
  <c r="CX125" i="2"/>
  <c r="CU125" i="2"/>
  <c r="CR125" i="2"/>
  <c r="CQ125" i="2" s="1"/>
  <c r="CN125" i="2"/>
  <c r="CK125" i="2"/>
  <c r="CJ125" i="2" s="1"/>
  <c r="CI125" i="2"/>
  <c r="CH125" i="2"/>
  <c r="CF125" i="2"/>
  <c r="CE125" i="2"/>
  <c r="CD125" i="2"/>
  <c r="BZ125" i="2"/>
  <c r="BW125" i="2"/>
  <c r="BV125" i="2" s="1"/>
  <c r="BS125" i="2"/>
  <c r="BP125" i="2"/>
  <c r="BO125" i="2"/>
  <c r="BL125" i="2"/>
  <c r="BI125" i="2"/>
  <c r="BH125" i="2"/>
  <c r="BG125" i="2"/>
  <c r="BG123" i="2" s="1"/>
  <c r="BF125" i="2"/>
  <c r="BD125" i="2"/>
  <c r="BC125" i="2"/>
  <c r="BB125" i="2" s="1"/>
  <c r="AX125" i="2"/>
  <c r="AU125" i="2"/>
  <c r="AT125" i="2" s="1"/>
  <c r="AQ125" i="2"/>
  <c r="AN125" i="2"/>
  <c r="AM125" i="2"/>
  <c r="AJ125" i="2"/>
  <c r="AG125" i="2"/>
  <c r="AE125" i="2"/>
  <c r="DR125" i="2" s="1"/>
  <c r="AD125" i="2"/>
  <c r="AC125" i="2"/>
  <c r="AB125" i="2"/>
  <c r="AA125" i="2"/>
  <c r="V125" i="2"/>
  <c r="S125" i="2"/>
  <c r="R125" i="2"/>
  <c r="O125" i="2"/>
  <c r="L125" i="2"/>
  <c r="K125" i="2" s="1"/>
  <c r="H125" i="2"/>
  <c r="E125" i="2"/>
  <c r="D125" i="2" s="1"/>
  <c r="DR124" i="2"/>
  <c r="DR123" i="2" s="1"/>
  <c r="DN124" i="2"/>
  <c r="DM124" i="2"/>
  <c r="DK124" i="2"/>
  <c r="DI124" i="2" s="1"/>
  <c r="DJ124" i="2"/>
  <c r="DH124" i="2"/>
  <c r="DG124" i="2"/>
  <c r="DF124" i="2"/>
  <c r="DE124" i="2" s="1"/>
  <c r="DB124" i="2"/>
  <c r="CY124" i="2"/>
  <c r="CX124" i="2"/>
  <c r="CU124" i="2"/>
  <c r="CQ124" i="2" s="1"/>
  <c r="CR124" i="2"/>
  <c r="CN124" i="2"/>
  <c r="CJ124" i="2" s="1"/>
  <c r="CK124" i="2"/>
  <c r="CI124" i="2"/>
  <c r="CH124" i="2"/>
  <c r="CF124" i="2"/>
  <c r="CE124" i="2"/>
  <c r="CD124" i="2"/>
  <c r="BZ124" i="2"/>
  <c r="BV124" i="2" s="1"/>
  <c r="BW124" i="2"/>
  <c r="BS124" i="2"/>
  <c r="BP124" i="2"/>
  <c r="BO124" i="2" s="1"/>
  <c r="BL124" i="2"/>
  <c r="BI124" i="2"/>
  <c r="BH124" i="2" s="1"/>
  <c r="BG124" i="2"/>
  <c r="BF124" i="2"/>
  <c r="BE124" i="2"/>
  <c r="BD124" i="2"/>
  <c r="BC124" i="2"/>
  <c r="BB124" i="2" s="1"/>
  <c r="BA124" i="2" s="1"/>
  <c r="AX124" i="2"/>
  <c r="AU124" i="2"/>
  <c r="AT124" i="2"/>
  <c r="AQ124" i="2"/>
  <c r="AM124" i="2" s="1"/>
  <c r="AN124" i="2"/>
  <c r="AJ124" i="2"/>
  <c r="AG124" i="2"/>
  <c r="AF124" i="2" s="1"/>
  <c r="AE124" i="2"/>
  <c r="AD124" i="2"/>
  <c r="AC124" i="2" s="1"/>
  <c r="AB124" i="2"/>
  <c r="DO124" i="2" s="1"/>
  <c r="AA124" i="2"/>
  <c r="Z124" i="2"/>
  <c r="Y124" i="2" s="1"/>
  <c r="V124" i="2"/>
  <c r="S124" i="2"/>
  <c r="R124" i="2"/>
  <c r="O124" i="2"/>
  <c r="L124" i="2"/>
  <c r="K124" i="2" s="1"/>
  <c r="H124" i="2"/>
  <c r="E124" i="2"/>
  <c r="D124" i="2" s="1"/>
  <c r="DK123" i="2"/>
  <c r="DJ123" i="2"/>
  <c r="DI123" i="2" s="1"/>
  <c r="DD123" i="2"/>
  <c r="DC123" i="2"/>
  <c r="DB123" i="2"/>
  <c r="DA123" i="2"/>
  <c r="CZ123" i="2"/>
  <c r="CW123" i="2"/>
  <c r="CV123" i="2"/>
  <c r="CU123" i="2" s="1"/>
  <c r="CT123" i="2"/>
  <c r="CS123" i="2"/>
  <c r="CR123" i="2" s="1"/>
  <c r="CQ123" i="2" s="1"/>
  <c r="CP123" i="2"/>
  <c r="CO123" i="2"/>
  <c r="CN123" i="2" s="1"/>
  <c r="CM123" i="2"/>
  <c r="CL123" i="2"/>
  <c r="CK123" i="2" s="1"/>
  <c r="CB123" i="2"/>
  <c r="CA123" i="2"/>
  <c r="BY123" i="2"/>
  <c r="BX123" i="2"/>
  <c r="BW123" i="2" s="1"/>
  <c r="BU123" i="2"/>
  <c r="BT123" i="2"/>
  <c r="BS123" i="2" s="1"/>
  <c r="BR123" i="2"/>
  <c r="BQ123" i="2"/>
  <c r="BP123" i="2" s="1"/>
  <c r="BO123" i="2" s="1"/>
  <c r="BN123" i="2"/>
  <c r="BM123" i="2"/>
  <c r="BL123" i="2" s="1"/>
  <c r="BK123" i="2"/>
  <c r="BJ123" i="2"/>
  <c r="BI123" i="2"/>
  <c r="BD123" i="2"/>
  <c r="BC123" i="2"/>
  <c r="BB123" i="2" s="1"/>
  <c r="AZ123" i="2"/>
  <c r="AY123" i="2"/>
  <c r="AX123" i="2" s="1"/>
  <c r="AW123" i="2"/>
  <c r="AV123" i="2"/>
  <c r="AS123" i="2"/>
  <c r="AR123" i="2"/>
  <c r="AQ123" i="2" s="1"/>
  <c r="AP123" i="2"/>
  <c r="AO123" i="2"/>
  <c r="AN123" i="2"/>
  <c r="AL123" i="2"/>
  <c r="AK123" i="2"/>
  <c r="AJ123" i="2" s="1"/>
  <c r="AI123" i="2"/>
  <c r="AH123" i="2"/>
  <c r="AG123" i="2" s="1"/>
  <c r="AF123" i="2" s="1"/>
  <c r="AE123" i="2"/>
  <c r="AC123" i="2" s="1"/>
  <c r="AD123" i="2"/>
  <c r="X123" i="2"/>
  <c r="W123" i="2"/>
  <c r="V123" i="2"/>
  <c r="U123" i="2"/>
  <c r="T123" i="2"/>
  <c r="S123" i="2" s="1"/>
  <c r="R123" i="2" s="1"/>
  <c r="Q123" i="2"/>
  <c r="P123" i="2"/>
  <c r="O123" i="2" s="1"/>
  <c r="N123" i="2"/>
  <c r="M123" i="2"/>
  <c r="L123" i="2" s="1"/>
  <c r="J123" i="2"/>
  <c r="I123" i="2"/>
  <c r="G123" i="2"/>
  <c r="F123" i="2"/>
  <c r="E123" i="2" s="1"/>
  <c r="DK122" i="2"/>
  <c r="DJ122" i="2"/>
  <c r="DH122" i="2"/>
  <c r="DG122" i="2"/>
  <c r="DF122" i="2" s="1"/>
  <c r="DB122" i="2"/>
  <c r="CY122" i="2"/>
  <c r="CX122" i="2" s="1"/>
  <c r="CU122" i="2"/>
  <c r="CR122" i="2"/>
  <c r="CQ122" i="2" s="1"/>
  <c r="CN122" i="2"/>
  <c r="CJ122" i="2" s="1"/>
  <c r="CK122" i="2"/>
  <c r="CI122" i="2"/>
  <c r="CH122" i="2"/>
  <c r="CF122" i="2"/>
  <c r="CF119" i="2" s="1"/>
  <c r="CE122" i="2"/>
  <c r="CD122" i="2"/>
  <c r="BZ122" i="2"/>
  <c r="BW122" i="2"/>
  <c r="BV122" i="2" s="1"/>
  <c r="BS122" i="2"/>
  <c r="BP122" i="2"/>
  <c r="BO122" i="2"/>
  <c r="BL122" i="2"/>
  <c r="BI122" i="2"/>
  <c r="BH122" i="2"/>
  <c r="BG122" i="2"/>
  <c r="BF122" i="2"/>
  <c r="BE122" i="2" s="1"/>
  <c r="BD122" i="2"/>
  <c r="BC122" i="2"/>
  <c r="BB122" i="2" s="1"/>
  <c r="BA122" i="2" s="1"/>
  <c r="AX122" i="2"/>
  <c r="AU122" i="2"/>
  <c r="AT122" i="2" s="1"/>
  <c r="AQ122" i="2"/>
  <c r="AN122" i="2"/>
  <c r="AM122" i="2" s="1"/>
  <c r="AJ122" i="2"/>
  <c r="AF122" i="2" s="1"/>
  <c r="AG122" i="2"/>
  <c r="AE122" i="2"/>
  <c r="AD122" i="2"/>
  <c r="AC122" i="2"/>
  <c r="AB122" i="2"/>
  <c r="AA122" i="2"/>
  <c r="DN122" i="2" s="1"/>
  <c r="V122" i="2"/>
  <c r="R122" i="2" s="1"/>
  <c r="S122" i="2"/>
  <c r="O122" i="2"/>
  <c r="L122" i="2"/>
  <c r="K122" i="2"/>
  <c r="H122" i="2"/>
  <c r="E122" i="2"/>
  <c r="D122" i="2" s="1"/>
  <c r="DO121" i="2"/>
  <c r="DK121" i="2"/>
  <c r="DJ121" i="2"/>
  <c r="DI121" i="2" s="1"/>
  <c r="DH121" i="2"/>
  <c r="DF121" i="2" s="1"/>
  <c r="DE121" i="2" s="1"/>
  <c r="DG121" i="2"/>
  <c r="DB121" i="2"/>
  <c r="CY121" i="2"/>
  <c r="CX121" i="2" s="1"/>
  <c r="CU121" i="2"/>
  <c r="CQ121" i="2" s="1"/>
  <c r="CR121" i="2"/>
  <c r="CN121" i="2"/>
  <c r="CK121" i="2"/>
  <c r="CJ121" i="2"/>
  <c r="CI121" i="2"/>
  <c r="CH121" i="2"/>
  <c r="CG121" i="2" s="1"/>
  <c r="CF121" i="2"/>
  <c r="CE121" i="2"/>
  <c r="BZ121" i="2"/>
  <c r="BW121" i="2"/>
  <c r="BV121" i="2"/>
  <c r="BS121" i="2"/>
  <c r="BP121" i="2"/>
  <c r="BO121" i="2" s="1"/>
  <c r="BL121" i="2"/>
  <c r="BI121" i="2"/>
  <c r="BH121" i="2" s="1"/>
  <c r="BG121" i="2"/>
  <c r="BG119" i="2" s="1"/>
  <c r="BF121" i="2"/>
  <c r="BD121" i="2"/>
  <c r="BC121" i="2"/>
  <c r="BB121" i="2"/>
  <c r="AX121" i="2"/>
  <c r="AT121" i="2" s="1"/>
  <c r="AU121" i="2"/>
  <c r="AQ121" i="2"/>
  <c r="AN121" i="2"/>
  <c r="AM121" i="2"/>
  <c r="AJ121" i="2"/>
  <c r="AG121" i="2"/>
  <c r="AF121" i="2" s="1"/>
  <c r="AE121" i="2"/>
  <c r="DR121" i="2" s="1"/>
  <c r="AD121" i="2"/>
  <c r="AC121" i="2" s="1"/>
  <c r="AB121" i="2"/>
  <c r="Z121" i="2" s="1"/>
  <c r="Y121" i="2" s="1"/>
  <c r="AA121" i="2"/>
  <c r="V121" i="2"/>
  <c r="S121" i="2"/>
  <c r="R121" i="2" s="1"/>
  <c r="O121" i="2"/>
  <c r="K121" i="2" s="1"/>
  <c r="L121" i="2"/>
  <c r="H121" i="2"/>
  <c r="E121" i="2"/>
  <c r="D121" i="2"/>
  <c r="DN120" i="2"/>
  <c r="DK120" i="2"/>
  <c r="DJ120" i="2"/>
  <c r="DI120" i="2"/>
  <c r="DH120" i="2"/>
  <c r="DG120" i="2"/>
  <c r="DG119" i="2" s="1"/>
  <c r="DF119" i="2" s="1"/>
  <c r="DB120" i="2"/>
  <c r="CY120" i="2"/>
  <c r="CX120" i="2"/>
  <c r="CU120" i="2"/>
  <c r="CR120" i="2"/>
  <c r="CQ120" i="2" s="1"/>
  <c r="CN120" i="2"/>
  <c r="CK120" i="2"/>
  <c r="CJ120" i="2" s="1"/>
  <c r="CI120" i="2"/>
  <c r="CI119" i="2" s="1"/>
  <c r="CH120" i="2"/>
  <c r="CG120" i="2" s="1"/>
  <c r="CF120" i="2"/>
  <c r="CE120" i="2"/>
  <c r="CD120" i="2"/>
  <c r="CC120" i="2" s="1"/>
  <c r="BZ120" i="2"/>
  <c r="BV120" i="2" s="1"/>
  <c r="BW120" i="2"/>
  <c r="BS120" i="2"/>
  <c r="BP120" i="2"/>
  <c r="BO120" i="2"/>
  <c r="BL120" i="2"/>
  <c r="BI120" i="2"/>
  <c r="BH120" i="2"/>
  <c r="BG120" i="2"/>
  <c r="BF120" i="2"/>
  <c r="BD120" i="2"/>
  <c r="BC120" i="2"/>
  <c r="AX120" i="2"/>
  <c r="AU120" i="2"/>
  <c r="AT120" i="2" s="1"/>
  <c r="AQ120" i="2"/>
  <c r="AN120" i="2"/>
  <c r="AM120" i="2" s="1"/>
  <c r="AJ120" i="2"/>
  <c r="AG120" i="2"/>
  <c r="AF120" i="2"/>
  <c r="AE120" i="2"/>
  <c r="DR120" i="2" s="1"/>
  <c r="AD120" i="2"/>
  <c r="DQ120" i="2" s="1"/>
  <c r="AC120" i="2"/>
  <c r="AB120" i="2"/>
  <c r="DO120" i="2" s="1"/>
  <c r="AA120" i="2"/>
  <c r="AA119" i="2" s="1"/>
  <c r="Z119" i="2" s="1"/>
  <c r="V120" i="2"/>
  <c r="S120" i="2"/>
  <c r="R120" i="2"/>
  <c r="O120" i="2"/>
  <c r="L120" i="2"/>
  <c r="K120" i="2" s="1"/>
  <c r="H120" i="2"/>
  <c r="E120" i="2"/>
  <c r="D120" i="2" s="1"/>
  <c r="DK119" i="2"/>
  <c r="DJ119" i="2"/>
  <c r="DH119" i="2"/>
  <c r="DD119" i="2"/>
  <c r="DC119" i="2"/>
  <c r="DB119" i="2" s="1"/>
  <c r="DA119" i="2"/>
  <c r="CZ119" i="2"/>
  <c r="CZ111" i="2" s="1"/>
  <c r="CW119" i="2"/>
  <c r="CV119" i="2"/>
  <c r="CU119" i="2" s="1"/>
  <c r="CT119" i="2"/>
  <c r="CR119" i="2" s="1"/>
  <c r="CQ119" i="2" s="1"/>
  <c r="CS119" i="2"/>
  <c r="CP119" i="2"/>
  <c r="CO119" i="2"/>
  <c r="CM119" i="2"/>
  <c r="CM111" i="2" s="1"/>
  <c r="CL119" i="2"/>
  <c r="CK119" i="2" s="1"/>
  <c r="CH119" i="2"/>
  <c r="CG119" i="2" s="1"/>
  <c r="CB119" i="2"/>
  <c r="CA119" i="2"/>
  <c r="BY119" i="2"/>
  <c r="BX119" i="2"/>
  <c r="BW119" i="2" s="1"/>
  <c r="BU119" i="2"/>
  <c r="BT119" i="2"/>
  <c r="BS119" i="2" s="1"/>
  <c r="BR119" i="2"/>
  <c r="BQ119" i="2"/>
  <c r="BN119" i="2"/>
  <c r="BM119" i="2"/>
  <c r="BL119" i="2"/>
  <c r="BK119" i="2"/>
  <c r="BJ119" i="2"/>
  <c r="BI119" i="2" s="1"/>
  <c r="BH119" i="2" s="1"/>
  <c r="BC119" i="2"/>
  <c r="AZ119" i="2"/>
  <c r="AY119" i="2"/>
  <c r="AX119" i="2"/>
  <c r="AW119" i="2"/>
  <c r="AV119" i="2"/>
  <c r="AU119" i="2"/>
  <c r="AT119" i="2" s="1"/>
  <c r="AS119" i="2"/>
  <c r="AS111" i="2" s="1"/>
  <c r="AR119" i="2"/>
  <c r="AR111" i="2" s="1"/>
  <c r="AQ111" i="2" s="1"/>
  <c r="AP119" i="2"/>
  <c r="AO119" i="2"/>
  <c r="AN119" i="2"/>
  <c r="AL119" i="2"/>
  <c r="AJ119" i="2" s="1"/>
  <c r="AK119" i="2"/>
  <c r="AI119" i="2"/>
  <c r="AH119" i="2"/>
  <c r="AG119" i="2"/>
  <c r="AE119" i="2"/>
  <c r="AD119" i="2"/>
  <c r="AB119" i="2"/>
  <c r="X119" i="2"/>
  <c r="W119" i="2"/>
  <c r="V119" i="2" s="1"/>
  <c r="U119" i="2"/>
  <c r="U111" i="2" s="1"/>
  <c r="T119" i="2"/>
  <c r="T111" i="2" s="1"/>
  <c r="S111" i="2" s="1"/>
  <c r="S119" i="2"/>
  <c r="R119" i="2" s="1"/>
  <c r="Q119" i="2"/>
  <c r="P119" i="2"/>
  <c r="O119" i="2" s="1"/>
  <c r="N119" i="2"/>
  <c r="L119" i="2" s="1"/>
  <c r="M119" i="2"/>
  <c r="J119" i="2"/>
  <c r="I119" i="2"/>
  <c r="G119" i="2"/>
  <c r="G111" i="2" s="1"/>
  <c r="F119" i="2"/>
  <c r="DK118" i="2"/>
  <c r="DJ118" i="2"/>
  <c r="DI118" i="2" s="1"/>
  <c r="DH118" i="2"/>
  <c r="DG118" i="2"/>
  <c r="DF118" i="2" s="1"/>
  <c r="DB118" i="2"/>
  <c r="CY118" i="2"/>
  <c r="CX118" i="2" s="1"/>
  <c r="CU118" i="2"/>
  <c r="CR118" i="2"/>
  <c r="CQ118" i="2" s="1"/>
  <c r="CN118" i="2"/>
  <c r="CJ118" i="2" s="1"/>
  <c r="CK118" i="2"/>
  <c r="CI118" i="2"/>
  <c r="CH118" i="2"/>
  <c r="CG118" i="2"/>
  <c r="CF118" i="2"/>
  <c r="CE118" i="2"/>
  <c r="CD118" i="2" s="1"/>
  <c r="CC118" i="2" s="1"/>
  <c r="BZ118" i="2"/>
  <c r="BW118" i="2"/>
  <c r="BV118" i="2"/>
  <c r="BS118" i="2"/>
  <c r="BP118" i="2"/>
  <c r="BO118" i="2"/>
  <c r="BL118" i="2"/>
  <c r="BI118" i="2"/>
  <c r="BH118" i="2" s="1"/>
  <c r="BG118" i="2"/>
  <c r="BF118" i="2"/>
  <c r="BE118" i="2" s="1"/>
  <c r="BD118" i="2"/>
  <c r="BD116" i="2" s="1"/>
  <c r="BC118" i="2"/>
  <c r="AX118" i="2"/>
  <c r="AU118" i="2"/>
  <c r="AT118" i="2" s="1"/>
  <c r="AQ118" i="2"/>
  <c r="AM118" i="2" s="1"/>
  <c r="AN118" i="2"/>
  <c r="AJ118" i="2"/>
  <c r="AG118" i="2"/>
  <c r="AF118" i="2"/>
  <c r="AE118" i="2"/>
  <c r="DR118" i="2" s="1"/>
  <c r="AD118" i="2"/>
  <c r="AD116" i="2" s="1"/>
  <c r="AB118" i="2"/>
  <c r="DO118" i="2" s="1"/>
  <c r="AA118" i="2"/>
  <c r="Z118" i="2" s="1"/>
  <c r="V118" i="2"/>
  <c r="S118" i="2"/>
  <c r="R118" i="2" s="1"/>
  <c r="O118" i="2"/>
  <c r="L118" i="2"/>
  <c r="K118" i="2" s="1"/>
  <c r="H118" i="2"/>
  <c r="D118" i="2" s="1"/>
  <c r="E118" i="2"/>
  <c r="DK117" i="2"/>
  <c r="DJ117" i="2"/>
  <c r="DH117" i="2"/>
  <c r="DG117" i="2"/>
  <c r="DF117" i="2"/>
  <c r="DB117" i="2"/>
  <c r="CY117" i="2"/>
  <c r="CX117" i="2" s="1"/>
  <c r="CU117" i="2"/>
  <c r="CR117" i="2"/>
  <c r="CQ117" i="2"/>
  <c r="CN117" i="2"/>
  <c r="CK117" i="2"/>
  <c r="CJ117" i="2" s="1"/>
  <c r="CI117" i="2"/>
  <c r="CH117" i="2"/>
  <c r="CG117" i="2" s="1"/>
  <c r="CF117" i="2"/>
  <c r="CE117" i="2"/>
  <c r="CD117" i="2" s="1"/>
  <c r="CC117" i="2" s="1"/>
  <c r="BZ117" i="2"/>
  <c r="BW117" i="2"/>
  <c r="BV117" i="2" s="1"/>
  <c r="BS117" i="2"/>
  <c r="BO117" i="2" s="1"/>
  <c r="BP117" i="2"/>
  <c r="BL117" i="2"/>
  <c r="BI117" i="2"/>
  <c r="BH117" i="2"/>
  <c r="BG117" i="2"/>
  <c r="BF117" i="2"/>
  <c r="BE117" i="2" s="1"/>
  <c r="BD117" i="2"/>
  <c r="BC117" i="2"/>
  <c r="AX117" i="2"/>
  <c r="AU117" i="2"/>
  <c r="AT117" i="2"/>
  <c r="AQ117" i="2"/>
  <c r="AN117" i="2"/>
  <c r="AM117" i="2" s="1"/>
  <c r="AJ117" i="2"/>
  <c r="AG117" i="2"/>
  <c r="AF117" i="2"/>
  <c r="AE117" i="2"/>
  <c r="AC117" i="2" s="1"/>
  <c r="AD117" i="2"/>
  <c r="DQ117" i="2" s="1"/>
  <c r="AB117" i="2"/>
  <c r="DO117" i="2" s="1"/>
  <c r="DO116" i="2" s="1"/>
  <c r="AA117" i="2"/>
  <c r="DN117" i="2" s="1"/>
  <c r="Z117" i="2"/>
  <c r="V117" i="2"/>
  <c r="S117" i="2"/>
  <c r="R117" i="2" s="1"/>
  <c r="O117" i="2"/>
  <c r="L117" i="2"/>
  <c r="K117" i="2"/>
  <c r="H117" i="2"/>
  <c r="E117" i="2"/>
  <c r="D117" i="2" s="1"/>
  <c r="DH116" i="2"/>
  <c r="DF116" i="2" s="1"/>
  <c r="DG116" i="2"/>
  <c r="DD116" i="2"/>
  <c r="DC116" i="2"/>
  <c r="DB116" i="2" s="1"/>
  <c r="DA116" i="2"/>
  <c r="CZ116" i="2"/>
  <c r="CY116" i="2" s="1"/>
  <c r="CX116" i="2" s="1"/>
  <c r="CW116" i="2"/>
  <c r="CW111" i="2" s="1"/>
  <c r="CV116" i="2"/>
  <c r="CT116" i="2"/>
  <c r="CS116" i="2"/>
  <c r="CR116" i="2" s="1"/>
  <c r="CP116" i="2"/>
  <c r="CO116" i="2"/>
  <c r="CN116" i="2"/>
  <c r="CM116" i="2"/>
  <c r="CL116" i="2"/>
  <c r="CI116" i="2"/>
  <c r="CH116" i="2"/>
  <c r="CG116" i="2" s="1"/>
  <c r="CF116" i="2"/>
  <c r="CE116" i="2"/>
  <c r="CD116" i="2" s="1"/>
  <c r="CC116" i="2" s="1"/>
  <c r="CB116" i="2"/>
  <c r="CA116" i="2"/>
  <c r="BZ116" i="2"/>
  <c r="BY116" i="2"/>
  <c r="BX116" i="2"/>
  <c r="BU116" i="2"/>
  <c r="BT116" i="2"/>
  <c r="BS116" i="2"/>
  <c r="BR116" i="2"/>
  <c r="BQ116" i="2"/>
  <c r="BP116" i="2"/>
  <c r="BO116" i="2" s="1"/>
  <c r="BN116" i="2"/>
  <c r="BN111" i="2" s="1"/>
  <c r="BM116" i="2"/>
  <c r="BM111" i="2" s="1"/>
  <c r="BL111" i="2" s="1"/>
  <c r="BK116" i="2"/>
  <c r="BJ116" i="2"/>
  <c r="BI116" i="2" s="1"/>
  <c r="BG116" i="2"/>
  <c r="BF116" i="2"/>
  <c r="BE116" i="2" s="1"/>
  <c r="AZ116" i="2"/>
  <c r="AY116" i="2"/>
  <c r="AW116" i="2"/>
  <c r="AV116" i="2"/>
  <c r="AU116" i="2"/>
  <c r="AS116" i="2"/>
  <c r="AR116" i="2"/>
  <c r="AQ116" i="2" s="1"/>
  <c r="AP116" i="2"/>
  <c r="AP111" i="2" s="1"/>
  <c r="AO116" i="2"/>
  <c r="AO111" i="2" s="1"/>
  <c r="AN111" i="2" s="1"/>
  <c r="AN116" i="2"/>
  <c r="AM116" i="2" s="1"/>
  <c r="AL116" i="2"/>
  <c r="AK116" i="2"/>
  <c r="AJ116" i="2" s="1"/>
  <c r="AI116" i="2"/>
  <c r="AH116" i="2"/>
  <c r="AG116" i="2" s="1"/>
  <c r="AB116" i="2"/>
  <c r="Z116" i="2" s="1"/>
  <c r="AA116" i="2"/>
  <c r="X116" i="2"/>
  <c r="W116" i="2"/>
  <c r="V116" i="2" s="1"/>
  <c r="U116" i="2"/>
  <c r="T116" i="2"/>
  <c r="S116" i="2" s="1"/>
  <c r="R116" i="2"/>
  <c r="Q116" i="2"/>
  <c r="Q111" i="2" s="1"/>
  <c r="P116" i="2"/>
  <c r="N116" i="2"/>
  <c r="L116" i="2" s="1"/>
  <c r="M116" i="2"/>
  <c r="J116" i="2"/>
  <c r="I116" i="2"/>
  <c r="H116" i="2"/>
  <c r="G116" i="2"/>
  <c r="F116" i="2"/>
  <c r="DK115" i="2"/>
  <c r="DJ115" i="2"/>
  <c r="DI115" i="2"/>
  <c r="DH115" i="2"/>
  <c r="DG115" i="2"/>
  <c r="DF115" i="2" s="1"/>
  <c r="DE115" i="2" s="1"/>
  <c r="DB115" i="2"/>
  <c r="CY115" i="2"/>
  <c r="CX115" i="2"/>
  <c r="CU115" i="2"/>
  <c r="CR115" i="2"/>
  <c r="CQ115" i="2"/>
  <c r="CN115" i="2"/>
  <c r="CK115" i="2"/>
  <c r="CJ115" i="2" s="1"/>
  <c r="CI115" i="2"/>
  <c r="CH115" i="2"/>
  <c r="CF115" i="2"/>
  <c r="CE115" i="2"/>
  <c r="CD115" i="2" s="1"/>
  <c r="BZ115" i="2"/>
  <c r="BW115" i="2"/>
  <c r="BV115" i="2" s="1"/>
  <c r="BS115" i="2"/>
  <c r="BO115" i="2" s="1"/>
  <c r="BP115" i="2"/>
  <c r="BL115" i="2"/>
  <c r="BI115" i="2"/>
  <c r="BH115" i="2" s="1"/>
  <c r="BG115" i="2"/>
  <c r="BF115" i="2"/>
  <c r="BE115" i="2" s="1"/>
  <c r="BD115" i="2"/>
  <c r="BC115" i="2"/>
  <c r="BB115" i="2" s="1"/>
  <c r="BA115" i="2"/>
  <c r="AX115" i="2"/>
  <c r="AU115" i="2"/>
  <c r="AT115" i="2" s="1"/>
  <c r="AQ115" i="2"/>
  <c r="AN115" i="2"/>
  <c r="AM115" i="2"/>
  <c r="AJ115" i="2"/>
  <c r="AF115" i="2" s="1"/>
  <c r="AG115" i="2"/>
  <c r="AE115" i="2"/>
  <c r="AD115" i="2"/>
  <c r="DQ115" i="2" s="1"/>
  <c r="AC115" i="2"/>
  <c r="AB115" i="2"/>
  <c r="DO115" i="2" s="1"/>
  <c r="AA115" i="2"/>
  <c r="V115" i="2"/>
  <c r="S115" i="2"/>
  <c r="R115" i="2" s="1"/>
  <c r="O115" i="2"/>
  <c r="L115" i="2"/>
  <c r="K115" i="2"/>
  <c r="H115" i="2"/>
  <c r="E115" i="2"/>
  <c r="D115" i="2" s="1"/>
  <c r="DR114" i="2"/>
  <c r="DK114" i="2"/>
  <c r="DJ114" i="2"/>
  <c r="DI114" i="2" s="1"/>
  <c r="DH114" i="2"/>
  <c r="DH112" i="2" s="1"/>
  <c r="DG114" i="2"/>
  <c r="DB114" i="2"/>
  <c r="CY114" i="2"/>
  <c r="CX114" i="2"/>
  <c r="CU114" i="2"/>
  <c r="CQ114" i="2" s="1"/>
  <c r="CR114" i="2"/>
  <c r="CN114" i="2"/>
  <c r="CK114" i="2"/>
  <c r="CJ114" i="2"/>
  <c r="CI114" i="2"/>
  <c r="CH114" i="2"/>
  <c r="CG114" i="2" s="1"/>
  <c r="CF114" i="2"/>
  <c r="CE114" i="2"/>
  <c r="CD114" i="2"/>
  <c r="BZ114" i="2"/>
  <c r="BW114" i="2"/>
  <c r="BV114" i="2"/>
  <c r="BS114" i="2"/>
  <c r="BP114" i="2"/>
  <c r="BO114" i="2" s="1"/>
  <c r="BL114" i="2"/>
  <c r="BH114" i="2" s="1"/>
  <c r="BI114" i="2"/>
  <c r="BG114" i="2"/>
  <c r="BF114" i="2"/>
  <c r="BE114" i="2" s="1"/>
  <c r="BD114" i="2"/>
  <c r="BC114" i="2"/>
  <c r="BB114" i="2" s="1"/>
  <c r="AX114" i="2"/>
  <c r="AU114" i="2"/>
  <c r="AT114" i="2"/>
  <c r="AQ114" i="2"/>
  <c r="AN114" i="2"/>
  <c r="AM114" i="2" s="1"/>
  <c r="AJ114" i="2"/>
  <c r="AG114" i="2"/>
  <c r="AF114" i="2" s="1"/>
  <c r="AE114" i="2"/>
  <c r="AD114" i="2"/>
  <c r="DQ114" i="2" s="1"/>
  <c r="DP114" i="2" s="1"/>
  <c r="AB114" i="2"/>
  <c r="Z114" i="2" s="1"/>
  <c r="AA114" i="2"/>
  <c r="DN114" i="2" s="1"/>
  <c r="V114" i="2"/>
  <c r="S114" i="2"/>
  <c r="R114" i="2" s="1"/>
  <c r="O114" i="2"/>
  <c r="L114" i="2"/>
  <c r="K114" i="2" s="1"/>
  <c r="H114" i="2"/>
  <c r="E114" i="2"/>
  <c r="D114" i="2"/>
  <c r="DQ113" i="2"/>
  <c r="DK113" i="2"/>
  <c r="DJ113" i="2"/>
  <c r="DI113" i="2" s="1"/>
  <c r="DH113" i="2"/>
  <c r="DG113" i="2"/>
  <c r="DB113" i="2"/>
  <c r="CY113" i="2"/>
  <c r="CX113" i="2" s="1"/>
  <c r="CU113" i="2"/>
  <c r="CR113" i="2"/>
  <c r="CQ113" i="2" s="1"/>
  <c r="CN113" i="2"/>
  <c r="CK113" i="2"/>
  <c r="CJ113" i="2"/>
  <c r="CI113" i="2"/>
  <c r="CH113" i="2"/>
  <c r="CG113" i="2"/>
  <c r="CF113" i="2"/>
  <c r="CE113" i="2"/>
  <c r="CD113" i="2" s="1"/>
  <c r="BZ113" i="2"/>
  <c r="BW113" i="2"/>
  <c r="BV113" i="2" s="1"/>
  <c r="BS113" i="2"/>
  <c r="BP113" i="2"/>
  <c r="BO113" i="2"/>
  <c r="BL113" i="2"/>
  <c r="BI113" i="2"/>
  <c r="BH113" i="2" s="1"/>
  <c r="BG113" i="2"/>
  <c r="BF113" i="2"/>
  <c r="BE113" i="2" s="1"/>
  <c r="BD113" i="2"/>
  <c r="BC113" i="2"/>
  <c r="BB113" i="2" s="1"/>
  <c r="AX113" i="2"/>
  <c r="AU113" i="2"/>
  <c r="AT113" i="2" s="1"/>
  <c r="AQ113" i="2"/>
  <c r="AM113" i="2" s="1"/>
  <c r="AN113" i="2"/>
  <c r="AJ113" i="2"/>
  <c r="AG113" i="2"/>
  <c r="AF113" i="2"/>
  <c r="AE113" i="2"/>
  <c r="AD113" i="2"/>
  <c r="AC113" i="2" s="1"/>
  <c r="AB113" i="2"/>
  <c r="DO113" i="2" s="1"/>
  <c r="AA113" i="2"/>
  <c r="V113" i="2"/>
  <c r="S113" i="2"/>
  <c r="R113" i="2" s="1"/>
  <c r="O113" i="2"/>
  <c r="L113" i="2"/>
  <c r="K113" i="2" s="1"/>
  <c r="H113" i="2"/>
  <c r="E113" i="2"/>
  <c r="D113" i="2"/>
  <c r="DK112" i="2"/>
  <c r="DJ112" i="2"/>
  <c r="DI112" i="2" s="1"/>
  <c r="DD112" i="2"/>
  <c r="DC112" i="2"/>
  <c r="DA112" i="2"/>
  <c r="CZ112" i="2"/>
  <c r="CY112" i="2" s="1"/>
  <c r="CW112" i="2"/>
  <c r="CU112" i="2" s="1"/>
  <c r="CV112" i="2"/>
  <c r="CT112" i="2"/>
  <c r="CT111" i="2" s="1"/>
  <c r="CS112" i="2"/>
  <c r="CR112" i="2"/>
  <c r="CQ112" i="2" s="1"/>
  <c r="CP112" i="2"/>
  <c r="CO112" i="2"/>
  <c r="CN112" i="2"/>
  <c r="CM112" i="2"/>
  <c r="CL112" i="2"/>
  <c r="CK112" i="2"/>
  <c r="CJ112" i="2" s="1"/>
  <c r="CH112" i="2"/>
  <c r="CF112" i="2"/>
  <c r="CE112" i="2"/>
  <c r="CB112" i="2"/>
  <c r="CA112" i="2"/>
  <c r="BZ112" i="2" s="1"/>
  <c r="BY112" i="2"/>
  <c r="BW112" i="2" s="1"/>
  <c r="BX112" i="2"/>
  <c r="BV112" i="2"/>
  <c r="BU112" i="2"/>
  <c r="BT112" i="2"/>
  <c r="BS112" i="2" s="1"/>
  <c r="BR112" i="2"/>
  <c r="BQ112" i="2"/>
  <c r="BP112" i="2"/>
  <c r="BO112" i="2" s="1"/>
  <c r="BN112" i="2"/>
  <c r="BM112" i="2"/>
  <c r="BL112" i="2" s="1"/>
  <c r="BK112" i="2"/>
  <c r="BJ112" i="2"/>
  <c r="BG112" i="2"/>
  <c r="BF112" i="2"/>
  <c r="BE112" i="2" s="1"/>
  <c r="BD112" i="2"/>
  <c r="BC112" i="2"/>
  <c r="BB112" i="2" s="1"/>
  <c r="AZ112" i="2"/>
  <c r="AY112" i="2"/>
  <c r="AX112" i="2"/>
  <c r="AW112" i="2"/>
  <c r="AV112" i="2"/>
  <c r="AU112" i="2" s="1"/>
  <c r="AS112" i="2"/>
  <c r="AR112" i="2"/>
  <c r="AQ112" i="2" s="1"/>
  <c r="AP112" i="2"/>
  <c r="AO112" i="2"/>
  <c r="AN112" i="2" s="1"/>
  <c r="AL112" i="2"/>
  <c r="AL111" i="2" s="1"/>
  <c r="AK112" i="2"/>
  <c r="AI112" i="2"/>
  <c r="AH112" i="2"/>
  <c r="AG112" i="2"/>
  <c r="AE112" i="2"/>
  <c r="AC112" i="2" s="1"/>
  <c r="AD112" i="2"/>
  <c r="X112" i="2"/>
  <c r="X111" i="2" s="1"/>
  <c r="W112" i="2"/>
  <c r="U112" i="2"/>
  <c r="T112" i="2"/>
  <c r="S112" i="2"/>
  <c r="Q112" i="2"/>
  <c r="P112" i="2"/>
  <c r="O112" i="2"/>
  <c r="N112" i="2"/>
  <c r="M112" i="2"/>
  <c r="J112" i="2"/>
  <c r="I112" i="2"/>
  <c r="H112" i="2"/>
  <c r="G112" i="2"/>
  <c r="E112" i="2" s="1"/>
  <c r="D112" i="2" s="1"/>
  <c r="F112" i="2"/>
  <c r="DC111" i="2"/>
  <c r="CS111" i="2"/>
  <c r="CR111" i="2" s="1"/>
  <c r="CP111" i="2"/>
  <c r="BU111" i="2"/>
  <c r="BT111" i="2"/>
  <c r="BS111" i="2"/>
  <c r="BR111" i="2"/>
  <c r="BK111" i="2"/>
  <c r="BG111" i="2"/>
  <c r="AW111" i="2"/>
  <c r="AV111" i="2"/>
  <c r="AU111" i="2"/>
  <c r="AK111" i="2"/>
  <c r="AJ111" i="2" s="1"/>
  <c r="AI111" i="2"/>
  <c r="AH111" i="2"/>
  <c r="AG111" i="2" s="1"/>
  <c r="W111" i="2"/>
  <c r="M111" i="2"/>
  <c r="DN109" i="2"/>
  <c r="DK109" i="2"/>
  <c r="DJ109" i="2"/>
  <c r="DI109" i="2" s="1"/>
  <c r="DH109" i="2"/>
  <c r="DG109" i="2"/>
  <c r="DF109" i="2" s="1"/>
  <c r="DB109" i="2"/>
  <c r="CY109" i="2"/>
  <c r="CX109" i="2" s="1"/>
  <c r="CU109" i="2"/>
  <c r="CR109" i="2"/>
  <c r="CQ109" i="2"/>
  <c r="CN109" i="2"/>
  <c r="CJ109" i="2" s="1"/>
  <c r="CK109" i="2"/>
  <c r="CI109" i="2"/>
  <c r="CH109" i="2"/>
  <c r="CG109" i="2" s="1"/>
  <c r="CF109" i="2"/>
  <c r="DO109" i="2" s="1"/>
  <c r="CE109" i="2"/>
  <c r="CD109" i="2" s="1"/>
  <c r="CC109" i="2" s="1"/>
  <c r="BZ109" i="2"/>
  <c r="BW109" i="2"/>
  <c r="BV109" i="2" s="1"/>
  <c r="BS109" i="2"/>
  <c r="BP109" i="2"/>
  <c r="BO109" i="2"/>
  <c r="BL109" i="2"/>
  <c r="BI109" i="2"/>
  <c r="BH109" i="2"/>
  <c r="BG109" i="2"/>
  <c r="BF109" i="2"/>
  <c r="BE109" i="2" s="1"/>
  <c r="BD109" i="2"/>
  <c r="BC109" i="2"/>
  <c r="BB109" i="2" s="1"/>
  <c r="AX109" i="2"/>
  <c r="AU109" i="2"/>
  <c r="AT109" i="2" s="1"/>
  <c r="AQ109" i="2"/>
  <c r="AN109" i="2"/>
  <c r="AM109" i="2" s="1"/>
  <c r="AJ109" i="2"/>
  <c r="AF109" i="2" s="1"/>
  <c r="AG109" i="2"/>
  <c r="AE109" i="2"/>
  <c r="DR109" i="2" s="1"/>
  <c r="AD109" i="2"/>
  <c r="AC109" i="2" s="1"/>
  <c r="AB109" i="2"/>
  <c r="AA109" i="2"/>
  <c r="Z109" i="2" s="1"/>
  <c r="V109" i="2"/>
  <c r="S109" i="2"/>
  <c r="R109" i="2" s="1"/>
  <c r="O109" i="2"/>
  <c r="L109" i="2"/>
  <c r="K109" i="2"/>
  <c r="H109" i="2"/>
  <c r="E109" i="2"/>
  <c r="D109" i="2"/>
  <c r="DO108" i="2"/>
  <c r="DK108" i="2"/>
  <c r="DJ108" i="2"/>
  <c r="DI108" i="2" s="1"/>
  <c r="DH108" i="2"/>
  <c r="DG108" i="2"/>
  <c r="DF108" i="2" s="1"/>
  <c r="DE108" i="2" s="1"/>
  <c r="DB108" i="2"/>
  <c r="CY108" i="2"/>
  <c r="CX108" i="2"/>
  <c r="CU108" i="2"/>
  <c r="CQ108" i="2" s="1"/>
  <c r="CR108" i="2"/>
  <c r="CN108" i="2"/>
  <c r="CK108" i="2"/>
  <c r="CJ108" i="2"/>
  <c r="CI108" i="2"/>
  <c r="CH108" i="2"/>
  <c r="CG108" i="2" s="1"/>
  <c r="CF108" i="2"/>
  <c r="CE108" i="2"/>
  <c r="BZ108" i="2"/>
  <c r="BW108" i="2"/>
  <c r="BV108" i="2" s="1"/>
  <c r="BS108" i="2"/>
  <c r="BP108" i="2"/>
  <c r="BO108" i="2" s="1"/>
  <c r="BL108" i="2"/>
  <c r="BI108" i="2"/>
  <c r="BH108" i="2"/>
  <c r="BG108" i="2"/>
  <c r="BE108" i="2" s="1"/>
  <c r="BF108" i="2"/>
  <c r="BD108" i="2"/>
  <c r="BC108" i="2"/>
  <c r="BB108" i="2" s="1"/>
  <c r="AX108" i="2"/>
  <c r="AU108" i="2"/>
  <c r="AT108" i="2" s="1"/>
  <c r="AQ108" i="2"/>
  <c r="AN108" i="2"/>
  <c r="AM108" i="2"/>
  <c r="AJ108" i="2"/>
  <c r="AG108" i="2"/>
  <c r="AE108" i="2"/>
  <c r="DR108" i="2" s="1"/>
  <c r="AD108" i="2"/>
  <c r="AC108" i="2" s="1"/>
  <c r="AB108" i="2"/>
  <c r="AA108" i="2"/>
  <c r="Z108" i="2" s="1"/>
  <c r="V108" i="2"/>
  <c r="S108" i="2"/>
  <c r="R108" i="2"/>
  <c r="O108" i="2"/>
  <c r="L108" i="2"/>
  <c r="K108" i="2" s="1"/>
  <c r="H108" i="2"/>
  <c r="E108" i="2"/>
  <c r="D108" i="2"/>
  <c r="DN107" i="2"/>
  <c r="DK107" i="2"/>
  <c r="DJ107" i="2"/>
  <c r="DI107" i="2" s="1"/>
  <c r="DH107" i="2"/>
  <c r="DG107" i="2"/>
  <c r="DF107" i="2"/>
  <c r="DE107" i="2" s="1"/>
  <c r="DB107" i="2"/>
  <c r="CY107" i="2"/>
  <c r="CX107" i="2"/>
  <c r="CU107" i="2"/>
  <c r="CR107" i="2"/>
  <c r="CQ107" i="2" s="1"/>
  <c r="CN107" i="2"/>
  <c r="CK107" i="2"/>
  <c r="CJ107" i="2" s="1"/>
  <c r="CI107" i="2"/>
  <c r="CH107" i="2"/>
  <c r="CG107" i="2" s="1"/>
  <c r="CF107" i="2"/>
  <c r="CE107" i="2"/>
  <c r="CD107" i="2"/>
  <c r="CC107" i="2" s="1"/>
  <c r="R107" i="1" s="1"/>
  <c r="AF107" i="1" s="1"/>
  <c r="BZ107" i="2"/>
  <c r="BV107" i="2" s="1"/>
  <c r="BW107" i="2"/>
  <c r="BS107" i="2"/>
  <c r="BP107" i="2"/>
  <c r="BO107" i="2" s="1"/>
  <c r="BL107" i="2"/>
  <c r="BH107" i="2" s="1"/>
  <c r="BI107" i="2"/>
  <c r="BG107" i="2"/>
  <c r="BF107" i="2"/>
  <c r="BF104" i="2" s="1"/>
  <c r="BE104" i="2" s="1"/>
  <c r="BE107" i="2"/>
  <c r="BD107" i="2"/>
  <c r="BB107" i="2" s="1"/>
  <c r="BA107" i="2" s="1"/>
  <c r="BC107" i="2"/>
  <c r="AX107" i="2"/>
  <c r="AU107" i="2"/>
  <c r="AT107" i="2"/>
  <c r="AQ107" i="2"/>
  <c r="AN107" i="2"/>
  <c r="AM107" i="2"/>
  <c r="AJ107" i="2"/>
  <c r="AG107" i="2"/>
  <c r="AE107" i="2"/>
  <c r="DR107" i="2" s="1"/>
  <c r="AD107" i="2"/>
  <c r="AC107" i="2" s="1"/>
  <c r="AB107" i="2"/>
  <c r="AA107" i="2"/>
  <c r="Z107" i="2"/>
  <c r="Y107" i="2" s="1"/>
  <c r="V107" i="2"/>
  <c r="S107" i="2"/>
  <c r="R107" i="2"/>
  <c r="O107" i="2"/>
  <c r="L107" i="2"/>
  <c r="K107" i="2" s="1"/>
  <c r="H107" i="2"/>
  <c r="E107" i="2"/>
  <c r="D107" i="2" s="1"/>
  <c r="DK106" i="2"/>
  <c r="DI106" i="2" s="1"/>
  <c r="DE106" i="2" s="1"/>
  <c r="DJ106" i="2"/>
  <c r="DH106" i="2"/>
  <c r="DG106" i="2"/>
  <c r="DF106" i="2"/>
  <c r="DB106" i="2"/>
  <c r="CY106" i="2"/>
  <c r="CX106" i="2" s="1"/>
  <c r="CU106" i="2"/>
  <c r="CR106" i="2"/>
  <c r="CN106" i="2"/>
  <c r="CK106" i="2"/>
  <c r="CJ106" i="2" s="1"/>
  <c r="CI106" i="2"/>
  <c r="CH106" i="2"/>
  <c r="CG106" i="2"/>
  <c r="CF106" i="2"/>
  <c r="CE106" i="2"/>
  <c r="CD106" i="2" s="1"/>
  <c r="CC106" i="2"/>
  <c r="R106" i="1" s="1"/>
  <c r="BZ106" i="2"/>
  <c r="BW106" i="2"/>
  <c r="BV106" i="2" s="1"/>
  <c r="BS106" i="2"/>
  <c r="BP106" i="2"/>
  <c r="BO106" i="2" s="1"/>
  <c r="BL106" i="2"/>
  <c r="BI106" i="2"/>
  <c r="BH106" i="2" s="1"/>
  <c r="BG106" i="2"/>
  <c r="BF106" i="2"/>
  <c r="BE106" i="2"/>
  <c r="BD106" i="2"/>
  <c r="BC106" i="2"/>
  <c r="AX106" i="2"/>
  <c r="AU106" i="2"/>
  <c r="AT106" i="2"/>
  <c r="AQ106" i="2"/>
  <c r="AM106" i="2" s="1"/>
  <c r="AN106" i="2"/>
  <c r="AJ106" i="2"/>
  <c r="AG106" i="2"/>
  <c r="AF106" i="2" s="1"/>
  <c r="AE106" i="2"/>
  <c r="AD106" i="2"/>
  <c r="DQ106" i="2" s="1"/>
  <c r="AB106" i="2"/>
  <c r="DO106" i="2" s="1"/>
  <c r="DM106" i="2" s="1"/>
  <c r="AA106" i="2"/>
  <c r="DN106" i="2" s="1"/>
  <c r="Z106" i="2"/>
  <c r="V106" i="2"/>
  <c r="S106" i="2"/>
  <c r="R106" i="2" s="1"/>
  <c r="O106" i="2"/>
  <c r="L106" i="2"/>
  <c r="K106" i="2"/>
  <c r="H106" i="2"/>
  <c r="E106" i="2"/>
  <c r="D106" i="2" s="1"/>
  <c r="DK105" i="2"/>
  <c r="DK104" i="2" s="1"/>
  <c r="DJ105" i="2"/>
  <c r="DH105" i="2"/>
  <c r="DF105" i="2" s="1"/>
  <c r="DG105" i="2"/>
  <c r="DB105" i="2"/>
  <c r="CY105" i="2"/>
  <c r="CX105" i="2"/>
  <c r="CU105" i="2"/>
  <c r="CR105" i="2"/>
  <c r="CQ105" i="2"/>
  <c r="CN105" i="2"/>
  <c r="CJ105" i="2" s="1"/>
  <c r="CK105" i="2"/>
  <c r="CI105" i="2"/>
  <c r="CH105" i="2"/>
  <c r="CG105" i="2"/>
  <c r="CF105" i="2"/>
  <c r="CE105" i="2"/>
  <c r="CD105" i="2" s="1"/>
  <c r="CC105" i="2" s="1"/>
  <c r="BZ105" i="2"/>
  <c r="BW105" i="2"/>
  <c r="BV105" i="2" s="1"/>
  <c r="BS105" i="2"/>
  <c r="BP105" i="2"/>
  <c r="BO105" i="2" s="1"/>
  <c r="BL105" i="2"/>
  <c r="BI105" i="2"/>
  <c r="BH105" i="2" s="1"/>
  <c r="BG105" i="2"/>
  <c r="BF105" i="2"/>
  <c r="BE105" i="2" s="1"/>
  <c r="BD105" i="2"/>
  <c r="BC105" i="2"/>
  <c r="AX105" i="2"/>
  <c r="AT105" i="2" s="1"/>
  <c r="AU105" i="2"/>
  <c r="AQ105" i="2"/>
  <c r="AN105" i="2"/>
  <c r="AM105" i="2" s="1"/>
  <c r="AJ105" i="2"/>
  <c r="AG105" i="2"/>
  <c r="AF105" i="2"/>
  <c r="AE105" i="2"/>
  <c r="DR105" i="2" s="1"/>
  <c r="AD105" i="2"/>
  <c r="AB105" i="2"/>
  <c r="DO105" i="2" s="1"/>
  <c r="AA105" i="2"/>
  <c r="Z105" i="2" s="1"/>
  <c r="V105" i="2"/>
  <c r="S105" i="2"/>
  <c r="R105" i="2" s="1"/>
  <c r="O105" i="2"/>
  <c r="L105" i="2"/>
  <c r="K105" i="2"/>
  <c r="H105" i="2"/>
  <c r="D105" i="2" s="1"/>
  <c r="E105" i="2"/>
  <c r="DJ104" i="2"/>
  <c r="DH104" i="2"/>
  <c r="DG104" i="2"/>
  <c r="DF104" i="2"/>
  <c r="DD104" i="2"/>
  <c r="DC104" i="2"/>
  <c r="DB104" i="2" s="1"/>
  <c r="DA104" i="2"/>
  <c r="CZ104" i="2"/>
  <c r="CY104" i="2"/>
  <c r="CX104" i="2" s="1"/>
  <c r="CW104" i="2"/>
  <c r="CU104" i="2" s="1"/>
  <c r="CV104" i="2"/>
  <c r="CT104" i="2"/>
  <c r="CS104" i="2"/>
  <c r="CR104" i="2" s="1"/>
  <c r="CP104" i="2"/>
  <c r="CO104" i="2"/>
  <c r="CN104" i="2"/>
  <c r="CM104" i="2"/>
  <c r="CL104" i="2"/>
  <c r="CK104" i="2"/>
  <c r="CJ104" i="2" s="1"/>
  <c r="CI104" i="2"/>
  <c r="CH104" i="2"/>
  <c r="CG104" i="2" s="1"/>
  <c r="CF104" i="2"/>
  <c r="CE104" i="2"/>
  <c r="CD104" i="2" s="1"/>
  <c r="CC104" i="2" s="1"/>
  <c r="CB104" i="2"/>
  <c r="CA104" i="2"/>
  <c r="BZ104" i="2"/>
  <c r="BY104" i="2"/>
  <c r="BW104" i="2" s="1"/>
  <c r="BX104" i="2"/>
  <c r="BU104" i="2"/>
  <c r="BT104" i="2"/>
  <c r="BS104" i="2" s="1"/>
  <c r="BR104" i="2"/>
  <c r="BQ104" i="2"/>
  <c r="BP104" i="2" s="1"/>
  <c r="BO104" i="2" s="1"/>
  <c r="BN104" i="2"/>
  <c r="BM104" i="2"/>
  <c r="BL104" i="2" s="1"/>
  <c r="BK104" i="2"/>
  <c r="BJ104" i="2"/>
  <c r="BI104" i="2" s="1"/>
  <c r="BG104" i="2"/>
  <c r="AZ104" i="2"/>
  <c r="AY104" i="2"/>
  <c r="AX104" i="2" s="1"/>
  <c r="AW104" i="2"/>
  <c r="AV104" i="2"/>
  <c r="AU104" i="2" s="1"/>
  <c r="AT104" i="2" s="1"/>
  <c r="AS104" i="2"/>
  <c r="AR104" i="2"/>
  <c r="AQ104" i="2"/>
  <c r="AP104" i="2"/>
  <c r="AO104" i="2"/>
  <c r="AN104" i="2" s="1"/>
  <c r="AM104" i="2" s="1"/>
  <c r="AL104" i="2"/>
  <c r="AK104" i="2"/>
  <c r="AJ104" i="2" s="1"/>
  <c r="AI104" i="2"/>
  <c r="AH104" i="2"/>
  <c r="AG104" i="2"/>
  <c r="AD104" i="2"/>
  <c r="AB104" i="2"/>
  <c r="AA104" i="2"/>
  <c r="Z104" i="2" s="1"/>
  <c r="X104" i="2"/>
  <c r="W104" i="2"/>
  <c r="V104" i="2" s="1"/>
  <c r="U104" i="2"/>
  <c r="T104" i="2"/>
  <c r="S104" i="2"/>
  <c r="Q104" i="2"/>
  <c r="O104" i="2" s="1"/>
  <c r="P104" i="2"/>
  <c r="N104" i="2"/>
  <c r="M104" i="2"/>
  <c r="L104" i="2" s="1"/>
  <c r="K104" i="2" s="1"/>
  <c r="J104" i="2"/>
  <c r="I104" i="2"/>
  <c r="H104" i="2" s="1"/>
  <c r="G104" i="2"/>
  <c r="F104" i="2"/>
  <c r="DK103" i="2"/>
  <c r="DJ103" i="2"/>
  <c r="DJ101" i="2" s="1"/>
  <c r="DI101" i="2" s="1"/>
  <c r="DH103" i="2"/>
  <c r="DF103" i="2" s="1"/>
  <c r="DG103" i="2"/>
  <c r="DB103" i="2"/>
  <c r="CY103" i="2"/>
  <c r="CX103" i="2" s="1"/>
  <c r="CU103" i="2"/>
  <c r="CR103" i="2"/>
  <c r="CQ103" i="2"/>
  <c r="CN103" i="2"/>
  <c r="CJ103" i="2" s="1"/>
  <c r="CK103" i="2"/>
  <c r="CI103" i="2"/>
  <c r="CH103" i="2"/>
  <c r="CG103" i="2" s="1"/>
  <c r="CF103" i="2"/>
  <c r="CE103" i="2"/>
  <c r="CD103" i="2" s="1"/>
  <c r="CC103" i="2" s="1"/>
  <c r="BZ103" i="2"/>
  <c r="BW103" i="2"/>
  <c r="BV103" i="2"/>
  <c r="BS103" i="2"/>
  <c r="BP103" i="2"/>
  <c r="BL103" i="2"/>
  <c r="BI103" i="2"/>
  <c r="BH103" i="2" s="1"/>
  <c r="BG103" i="2"/>
  <c r="BF103" i="2"/>
  <c r="BE103" i="2" s="1"/>
  <c r="BD103" i="2"/>
  <c r="BC103" i="2"/>
  <c r="BB103" i="2"/>
  <c r="BA103" i="2" s="1"/>
  <c r="AX103" i="2"/>
  <c r="AT103" i="2" s="1"/>
  <c r="AU103" i="2"/>
  <c r="AQ103" i="2"/>
  <c r="AN103" i="2"/>
  <c r="AM103" i="2"/>
  <c r="AJ103" i="2"/>
  <c r="AF103" i="2" s="1"/>
  <c r="AG103" i="2"/>
  <c r="AE103" i="2"/>
  <c r="DR103" i="2" s="1"/>
  <c r="AD103" i="2"/>
  <c r="AC103" i="2"/>
  <c r="AB103" i="2"/>
  <c r="DO103" i="2" s="1"/>
  <c r="AA103" i="2"/>
  <c r="V103" i="2"/>
  <c r="S103" i="2"/>
  <c r="R103" i="2" s="1"/>
  <c r="O103" i="2"/>
  <c r="L103" i="2"/>
  <c r="K103" i="2" s="1"/>
  <c r="H103" i="2"/>
  <c r="E103" i="2"/>
  <c r="D103" i="2"/>
  <c r="DK102" i="2"/>
  <c r="DJ102" i="2"/>
  <c r="DI102" i="2"/>
  <c r="DH102" i="2"/>
  <c r="DG102" i="2"/>
  <c r="DG101" i="2" s="1"/>
  <c r="DF101" i="2" s="1"/>
  <c r="DE101" i="2" s="1"/>
  <c r="DB102" i="2"/>
  <c r="CY102" i="2"/>
  <c r="CX102" i="2"/>
  <c r="CU102" i="2"/>
  <c r="CR102" i="2"/>
  <c r="CQ102" i="2"/>
  <c r="CN102" i="2"/>
  <c r="CK102" i="2"/>
  <c r="CJ102" i="2" s="1"/>
  <c r="CI102" i="2"/>
  <c r="CH102" i="2"/>
  <c r="CG102" i="2" s="1"/>
  <c r="CF102" i="2"/>
  <c r="CE102" i="2"/>
  <c r="CD102" i="2"/>
  <c r="CC102" i="2" s="1"/>
  <c r="BZ102" i="2"/>
  <c r="BW102" i="2"/>
  <c r="BV102" i="2"/>
  <c r="BS102" i="2"/>
  <c r="BP102" i="2"/>
  <c r="BO102" i="2" s="1"/>
  <c r="BL102" i="2"/>
  <c r="BI102" i="2"/>
  <c r="BH102" i="2" s="1"/>
  <c r="BG102" i="2"/>
  <c r="BF102" i="2"/>
  <c r="BE102" i="2" s="1"/>
  <c r="BD102" i="2"/>
  <c r="BC102" i="2"/>
  <c r="BB102" i="2" s="1"/>
  <c r="BA102" i="2" s="1"/>
  <c r="AX102" i="2"/>
  <c r="AU102" i="2"/>
  <c r="AT102" i="2" s="1"/>
  <c r="AQ102" i="2"/>
  <c r="AN102" i="2"/>
  <c r="AM102" i="2" s="1"/>
  <c r="AJ102" i="2"/>
  <c r="AG102" i="2"/>
  <c r="AF102" i="2" s="1"/>
  <c r="AE102" i="2"/>
  <c r="DR102" i="2" s="1"/>
  <c r="AD102" i="2"/>
  <c r="DQ102" i="2" s="1"/>
  <c r="AC102" i="2"/>
  <c r="AB102" i="2"/>
  <c r="AA102" i="2"/>
  <c r="V102" i="2"/>
  <c r="S102" i="2"/>
  <c r="R102" i="2"/>
  <c r="O102" i="2"/>
  <c r="L102" i="2"/>
  <c r="K102" i="2"/>
  <c r="H102" i="2"/>
  <c r="E102" i="2"/>
  <c r="D102" i="2"/>
  <c r="DR101" i="2"/>
  <c r="DK101" i="2"/>
  <c r="DH101" i="2"/>
  <c r="DD101" i="2"/>
  <c r="DC101" i="2"/>
  <c r="DB101" i="2" s="1"/>
  <c r="DA101" i="2"/>
  <c r="CZ101" i="2"/>
  <c r="CY101" i="2" s="1"/>
  <c r="CW101" i="2"/>
  <c r="CV101" i="2"/>
  <c r="CU101" i="2"/>
  <c r="CT101" i="2"/>
  <c r="CR101" i="2" s="1"/>
  <c r="CS101" i="2"/>
  <c r="CP101" i="2"/>
  <c r="CO101" i="2"/>
  <c r="CN101" i="2" s="1"/>
  <c r="CM101" i="2"/>
  <c r="CL101" i="2"/>
  <c r="CK101" i="2" s="1"/>
  <c r="CJ101" i="2" s="1"/>
  <c r="CI101" i="2"/>
  <c r="CH101" i="2"/>
  <c r="CF101" i="2"/>
  <c r="CE101" i="2"/>
  <c r="CD101" i="2" s="1"/>
  <c r="CB101" i="2"/>
  <c r="CA101" i="2"/>
  <c r="BZ101" i="2" s="1"/>
  <c r="BY101" i="2"/>
  <c r="BX101" i="2"/>
  <c r="BU101" i="2"/>
  <c r="BT101" i="2"/>
  <c r="BS101" i="2" s="1"/>
  <c r="BR101" i="2"/>
  <c r="BP101" i="2" s="1"/>
  <c r="BO101" i="2" s="1"/>
  <c r="BQ101" i="2"/>
  <c r="BN101" i="2"/>
  <c r="BM101" i="2"/>
  <c r="BL101" i="2"/>
  <c r="BK101" i="2"/>
  <c r="BJ101" i="2"/>
  <c r="BG101" i="2"/>
  <c r="BF101" i="2"/>
  <c r="BE101" i="2" s="1"/>
  <c r="BD101" i="2"/>
  <c r="BC101" i="2"/>
  <c r="BB101" i="2" s="1"/>
  <c r="BA101" i="2" s="1"/>
  <c r="AZ101" i="2"/>
  <c r="AY101" i="2"/>
  <c r="AW101" i="2"/>
  <c r="AV101" i="2"/>
  <c r="AU101" i="2" s="1"/>
  <c r="AS101" i="2"/>
  <c r="AR101" i="2"/>
  <c r="AQ101" i="2" s="1"/>
  <c r="AP101" i="2"/>
  <c r="AO101" i="2"/>
  <c r="AN101" i="2"/>
  <c r="AM101" i="2" s="1"/>
  <c r="AL101" i="2"/>
  <c r="AJ101" i="2" s="1"/>
  <c r="AK101" i="2"/>
  <c r="AI101" i="2"/>
  <c r="AH101" i="2"/>
  <c r="AG101" i="2" s="1"/>
  <c r="AE101" i="2"/>
  <c r="X101" i="2"/>
  <c r="W101" i="2"/>
  <c r="V101" i="2" s="1"/>
  <c r="U101" i="2"/>
  <c r="T101" i="2"/>
  <c r="S101" i="2"/>
  <c r="R101" i="2" s="1"/>
  <c r="Q101" i="2"/>
  <c r="P101" i="2"/>
  <c r="N101" i="2"/>
  <c r="L101" i="2" s="1"/>
  <c r="M101" i="2"/>
  <c r="J101" i="2"/>
  <c r="I101" i="2"/>
  <c r="H101" i="2" s="1"/>
  <c r="G101" i="2"/>
  <c r="F101" i="2"/>
  <c r="E101" i="2" s="1"/>
  <c r="D101" i="2" s="1"/>
  <c r="DQ100" i="2"/>
  <c r="DK100" i="2"/>
  <c r="DJ100" i="2"/>
  <c r="DI100" i="2" s="1"/>
  <c r="DE100" i="2" s="1"/>
  <c r="DH100" i="2"/>
  <c r="DG100" i="2"/>
  <c r="DF100" i="2"/>
  <c r="DB100" i="2"/>
  <c r="CY100" i="2"/>
  <c r="CX100" i="2" s="1"/>
  <c r="CU100" i="2"/>
  <c r="CR100" i="2"/>
  <c r="CQ100" i="2"/>
  <c r="CN100" i="2"/>
  <c r="CJ100" i="2" s="1"/>
  <c r="CK100" i="2"/>
  <c r="CI100" i="2"/>
  <c r="DR100" i="2" s="1"/>
  <c r="CH100" i="2"/>
  <c r="CG100" i="2" s="1"/>
  <c r="CF100" i="2"/>
  <c r="CE100" i="2"/>
  <c r="CD100" i="2" s="1"/>
  <c r="BZ100" i="2"/>
  <c r="BW100" i="2"/>
  <c r="BV100" i="2" s="1"/>
  <c r="BS100" i="2"/>
  <c r="BP100" i="2"/>
  <c r="BO100" i="2"/>
  <c r="BL100" i="2"/>
  <c r="BI100" i="2"/>
  <c r="BG100" i="2"/>
  <c r="BF100" i="2"/>
  <c r="BE100" i="2" s="1"/>
  <c r="BD100" i="2"/>
  <c r="BC100" i="2"/>
  <c r="BB100" i="2" s="1"/>
  <c r="BA100" i="2" s="1"/>
  <c r="AX100" i="2"/>
  <c r="AU100" i="2"/>
  <c r="AT100" i="2" s="1"/>
  <c r="AQ100" i="2"/>
  <c r="AM100" i="2" s="1"/>
  <c r="AN100" i="2"/>
  <c r="AJ100" i="2"/>
  <c r="AF100" i="2" s="1"/>
  <c r="AG100" i="2"/>
  <c r="AE100" i="2"/>
  <c r="AD100" i="2"/>
  <c r="AC100" i="2" s="1"/>
  <c r="Y100" i="2" s="1"/>
  <c r="AB100" i="2"/>
  <c r="DO100" i="2" s="1"/>
  <c r="AA100" i="2"/>
  <c r="DN100" i="2" s="1"/>
  <c r="Z100" i="2"/>
  <c r="V100" i="2"/>
  <c r="S100" i="2"/>
  <c r="R100" i="2" s="1"/>
  <c r="O100" i="2"/>
  <c r="L100" i="2"/>
  <c r="K100" i="2"/>
  <c r="H100" i="2"/>
  <c r="E100" i="2"/>
  <c r="D100" i="2"/>
  <c r="DK99" i="2"/>
  <c r="DJ99" i="2"/>
  <c r="DI99" i="2" s="1"/>
  <c r="DH99" i="2"/>
  <c r="DG99" i="2"/>
  <c r="DF99" i="2"/>
  <c r="DE99" i="2" s="1"/>
  <c r="DB99" i="2"/>
  <c r="CX99" i="2" s="1"/>
  <c r="CY99" i="2"/>
  <c r="CU99" i="2"/>
  <c r="CQ99" i="2" s="1"/>
  <c r="CR99" i="2"/>
  <c r="CN99" i="2"/>
  <c r="CK99" i="2"/>
  <c r="CJ99" i="2" s="1"/>
  <c r="CI99" i="2"/>
  <c r="CI97" i="2" s="1"/>
  <c r="CH99" i="2"/>
  <c r="CG99" i="2" s="1"/>
  <c r="CF99" i="2"/>
  <c r="CF97" i="2" s="1"/>
  <c r="CE99" i="2"/>
  <c r="BZ99" i="2"/>
  <c r="BW99" i="2"/>
  <c r="BV99" i="2"/>
  <c r="BS99" i="2"/>
  <c r="BP99" i="2"/>
  <c r="BO99" i="2"/>
  <c r="BL99" i="2"/>
  <c r="BI99" i="2"/>
  <c r="BH99" i="2" s="1"/>
  <c r="BG99" i="2"/>
  <c r="BG97" i="2" s="1"/>
  <c r="BF99" i="2"/>
  <c r="BE99" i="2" s="1"/>
  <c r="BD99" i="2"/>
  <c r="BC99" i="2"/>
  <c r="BB99" i="2"/>
  <c r="BA99" i="2" s="1"/>
  <c r="AX99" i="2"/>
  <c r="AU99" i="2"/>
  <c r="AT99" i="2"/>
  <c r="AQ99" i="2"/>
  <c r="AN99" i="2"/>
  <c r="AM99" i="2"/>
  <c r="AJ99" i="2"/>
  <c r="AG99" i="2"/>
  <c r="AF99" i="2"/>
  <c r="AE99" i="2"/>
  <c r="DR99" i="2" s="1"/>
  <c r="AD99" i="2"/>
  <c r="AD97" i="2" s="1"/>
  <c r="AB99" i="2"/>
  <c r="AA99" i="2"/>
  <c r="Z99" i="2"/>
  <c r="V99" i="2"/>
  <c r="S99" i="2"/>
  <c r="R99" i="2" s="1"/>
  <c r="O99" i="2"/>
  <c r="L99" i="2"/>
  <c r="K99" i="2" s="1"/>
  <c r="H99" i="2"/>
  <c r="E99" i="2"/>
  <c r="DK98" i="2"/>
  <c r="DK97" i="2" s="1"/>
  <c r="DJ98" i="2"/>
  <c r="DI98" i="2"/>
  <c r="DE98" i="2" s="1"/>
  <c r="DH98" i="2"/>
  <c r="DG98" i="2"/>
  <c r="DF98" i="2"/>
  <c r="DB98" i="2"/>
  <c r="CY98" i="2"/>
  <c r="CX98" i="2"/>
  <c r="CU98" i="2"/>
  <c r="CR98" i="2"/>
  <c r="CQ98" i="2"/>
  <c r="CN98" i="2"/>
  <c r="CK98" i="2"/>
  <c r="CJ98" i="2" s="1"/>
  <c r="CI98" i="2"/>
  <c r="CH98" i="2"/>
  <c r="CH97" i="2" s="1"/>
  <c r="CG98" i="2"/>
  <c r="CF98" i="2"/>
  <c r="CE98" i="2"/>
  <c r="CD98" i="2"/>
  <c r="CC98" i="2" s="1"/>
  <c r="BZ98" i="2"/>
  <c r="BW98" i="2"/>
  <c r="BV98" i="2" s="1"/>
  <c r="BS98" i="2"/>
  <c r="BP98" i="2"/>
  <c r="BL98" i="2"/>
  <c r="BI98" i="2"/>
  <c r="BH98" i="2" s="1"/>
  <c r="BG98" i="2"/>
  <c r="BF98" i="2"/>
  <c r="BF97" i="2" s="1"/>
  <c r="BD98" i="2"/>
  <c r="BC98" i="2"/>
  <c r="AX98" i="2"/>
  <c r="AU98" i="2"/>
  <c r="AT98" i="2"/>
  <c r="AQ98" i="2"/>
  <c r="AN98" i="2"/>
  <c r="AM98" i="2" s="1"/>
  <c r="AJ98" i="2"/>
  <c r="AG98" i="2"/>
  <c r="AF98" i="2" s="1"/>
  <c r="AE98" i="2"/>
  <c r="AC98" i="2" s="1"/>
  <c r="AD98" i="2"/>
  <c r="DQ98" i="2" s="1"/>
  <c r="AB98" i="2"/>
  <c r="Z98" i="2" s="1"/>
  <c r="AA98" i="2"/>
  <c r="V98" i="2"/>
  <c r="S98" i="2"/>
  <c r="R98" i="2"/>
  <c r="O98" i="2"/>
  <c r="L98" i="2"/>
  <c r="K98" i="2"/>
  <c r="H98" i="2"/>
  <c r="E98" i="2"/>
  <c r="D98" i="2" s="1"/>
  <c r="DJ97" i="2"/>
  <c r="DI97" i="2" s="1"/>
  <c r="DH97" i="2"/>
  <c r="DG97" i="2"/>
  <c r="DF97" i="2" s="1"/>
  <c r="DD97" i="2"/>
  <c r="DC97" i="2"/>
  <c r="DB97" i="2" s="1"/>
  <c r="DA97" i="2"/>
  <c r="CZ97" i="2"/>
  <c r="CY97" i="2" s="1"/>
  <c r="CX97" i="2" s="1"/>
  <c r="CW97" i="2"/>
  <c r="CV97" i="2"/>
  <c r="CT97" i="2"/>
  <c r="CS97" i="2"/>
  <c r="CR97" i="2"/>
  <c r="CP97" i="2"/>
  <c r="CO97" i="2"/>
  <c r="CN97" i="2" s="1"/>
  <c r="CM97" i="2"/>
  <c r="CL97" i="2"/>
  <c r="CE97" i="2"/>
  <c r="CD97" i="2" s="1"/>
  <c r="CB97" i="2"/>
  <c r="CA97" i="2"/>
  <c r="BZ97" i="2"/>
  <c r="BY97" i="2"/>
  <c r="BX97" i="2"/>
  <c r="BW97" i="2" s="1"/>
  <c r="BV97" i="2" s="1"/>
  <c r="BU97" i="2"/>
  <c r="BT97" i="2"/>
  <c r="BS97" i="2" s="1"/>
  <c r="BR97" i="2"/>
  <c r="BQ97" i="2"/>
  <c r="BP97" i="2" s="1"/>
  <c r="BO97" i="2" s="1"/>
  <c r="BN97" i="2"/>
  <c r="BN88" i="2" s="1"/>
  <c r="BN67" i="2" s="1"/>
  <c r="BM97" i="2"/>
  <c r="BL97" i="2"/>
  <c r="BH97" i="2" s="1"/>
  <c r="BK97" i="2"/>
  <c r="BJ97" i="2"/>
  <c r="BI97" i="2"/>
  <c r="BD97" i="2"/>
  <c r="AZ97" i="2"/>
  <c r="AZ88" i="2" s="1"/>
  <c r="AY97" i="2"/>
  <c r="AW97" i="2"/>
  <c r="AV97" i="2"/>
  <c r="AU97" i="2" s="1"/>
  <c r="AS97" i="2"/>
  <c r="AR97" i="2"/>
  <c r="AQ97" i="2" s="1"/>
  <c r="AP97" i="2"/>
  <c r="AO97" i="2"/>
  <c r="AL97" i="2"/>
  <c r="AK97" i="2"/>
  <c r="AJ97" i="2"/>
  <c r="AI97" i="2"/>
  <c r="AH97" i="2"/>
  <c r="AG97" i="2"/>
  <c r="AF97" i="2" s="1"/>
  <c r="AB97" i="2"/>
  <c r="AA97" i="2"/>
  <c r="X97" i="2"/>
  <c r="W97" i="2"/>
  <c r="V97" i="2" s="1"/>
  <c r="U97" i="2"/>
  <c r="T97" i="2"/>
  <c r="S97" i="2" s="1"/>
  <c r="R97" i="2" s="1"/>
  <c r="Q97" i="2"/>
  <c r="P97" i="2"/>
  <c r="O97" i="2" s="1"/>
  <c r="N97" i="2"/>
  <c r="M97" i="2"/>
  <c r="L97" i="2"/>
  <c r="J97" i="2"/>
  <c r="I97" i="2"/>
  <c r="H97" i="2" s="1"/>
  <c r="G97" i="2"/>
  <c r="F97" i="2"/>
  <c r="E97" i="2" s="1"/>
  <c r="D97" i="2" s="1"/>
  <c r="DK96" i="2"/>
  <c r="DJ96" i="2"/>
  <c r="DI96" i="2"/>
  <c r="DH96" i="2"/>
  <c r="DG96" i="2"/>
  <c r="DF96" i="2" s="1"/>
  <c r="DB96" i="2"/>
  <c r="CY96" i="2"/>
  <c r="CX96" i="2" s="1"/>
  <c r="CU96" i="2"/>
  <c r="CR96" i="2"/>
  <c r="CQ96" i="2" s="1"/>
  <c r="CN96" i="2"/>
  <c r="CK96" i="2"/>
  <c r="CJ96" i="2" s="1"/>
  <c r="CI96" i="2"/>
  <c r="CH96" i="2"/>
  <c r="CF96" i="2"/>
  <c r="CE96" i="2"/>
  <c r="CD96" i="2" s="1"/>
  <c r="BZ96" i="2"/>
  <c r="BV96" i="2" s="1"/>
  <c r="BW96" i="2"/>
  <c r="BS96" i="2"/>
  <c r="BP96" i="2"/>
  <c r="BO96" i="2"/>
  <c r="BL96" i="2"/>
  <c r="BH96" i="2" s="1"/>
  <c r="BI96" i="2"/>
  <c r="BG96" i="2"/>
  <c r="BF96" i="2"/>
  <c r="BE96" i="2" s="1"/>
  <c r="BA96" i="2" s="1"/>
  <c r="BD96" i="2"/>
  <c r="BD93" i="2" s="1"/>
  <c r="BC96" i="2"/>
  <c r="BB96" i="2" s="1"/>
  <c r="AX96" i="2"/>
  <c r="AU96" i="2"/>
  <c r="AT96" i="2" s="1"/>
  <c r="AQ96" i="2"/>
  <c r="AN96" i="2"/>
  <c r="AM96" i="2"/>
  <c r="AJ96" i="2"/>
  <c r="AG96" i="2"/>
  <c r="AF96" i="2"/>
  <c r="AE96" i="2"/>
  <c r="DR96" i="2" s="1"/>
  <c r="AD96" i="2"/>
  <c r="DQ96" i="2" s="1"/>
  <c r="AC96" i="2"/>
  <c r="AB96" i="2"/>
  <c r="DO96" i="2" s="1"/>
  <c r="AA96" i="2"/>
  <c r="V96" i="2"/>
  <c r="S96" i="2"/>
  <c r="R96" i="2" s="1"/>
  <c r="O96" i="2"/>
  <c r="L96" i="2"/>
  <c r="K96" i="2" s="1"/>
  <c r="H96" i="2"/>
  <c r="E96" i="2"/>
  <c r="D96" i="2" s="1"/>
  <c r="DR95" i="2"/>
  <c r="DK95" i="2"/>
  <c r="DK93" i="2" s="1"/>
  <c r="DK88" i="2" s="1"/>
  <c r="DJ95" i="2"/>
  <c r="DI95" i="2" s="1"/>
  <c r="DH95" i="2"/>
  <c r="DH93" i="2" s="1"/>
  <c r="DG95" i="2"/>
  <c r="DF95" i="2"/>
  <c r="DE95" i="2" s="1"/>
  <c r="DB95" i="2"/>
  <c r="CY95" i="2"/>
  <c r="CX95" i="2"/>
  <c r="CU95" i="2"/>
  <c r="CR95" i="2"/>
  <c r="CQ95" i="2"/>
  <c r="CN95" i="2"/>
  <c r="CK95" i="2"/>
  <c r="CJ95" i="2"/>
  <c r="CI95" i="2"/>
  <c r="CH95" i="2"/>
  <c r="CG95" i="2" s="1"/>
  <c r="CF95" i="2"/>
  <c r="CE95" i="2"/>
  <c r="CD95" i="2" s="1"/>
  <c r="BZ95" i="2"/>
  <c r="BW95" i="2"/>
  <c r="BV95" i="2" s="1"/>
  <c r="BS95" i="2"/>
  <c r="BP95" i="2"/>
  <c r="BO95" i="2" s="1"/>
  <c r="BL95" i="2"/>
  <c r="BI95" i="2"/>
  <c r="BG95" i="2"/>
  <c r="BF95" i="2"/>
  <c r="BE95" i="2" s="1"/>
  <c r="BD95" i="2"/>
  <c r="BC95" i="2"/>
  <c r="BC93" i="2" s="1"/>
  <c r="BB93" i="2" s="1"/>
  <c r="BA93" i="2" s="1"/>
  <c r="AX95" i="2"/>
  <c r="AT95" i="2" s="1"/>
  <c r="AU95" i="2"/>
  <c r="AQ95" i="2"/>
  <c r="AN95" i="2"/>
  <c r="AM95" i="2"/>
  <c r="AJ95" i="2"/>
  <c r="AF95" i="2" s="1"/>
  <c r="AG95" i="2"/>
  <c r="AE95" i="2"/>
  <c r="AE93" i="2" s="1"/>
  <c r="AD95" i="2"/>
  <c r="AB95" i="2"/>
  <c r="AA95" i="2"/>
  <c r="DN95" i="2" s="1"/>
  <c r="Z95" i="2"/>
  <c r="V95" i="2"/>
  <c r="S95" i="2"/>
  <c r="R95" i="2" s="1"/>
  <c r="O95" i="2"/>
  <c r="L95" i="2"/>
  <c r="K95" i="2"/>
  <c r="H95" i="2"/>
  <c r="E95" i="2"/>
  <c r="D95" i="2"/>
  <c r="DQ94" i="2"/>
  <c r="DK94" i="2"/>
  <c r="DJ94" i="2"/>
  <c r="DJ93" i="2" s="1"/>
  <c r="DH94" i="2"/>
  <c r="DG94" i="2"/>
  <c r="DB94" i="2"/>
  <c r="CY94" i="2"/>
  <c r="CX94" i="2"/>
  <c r="CU94" i="2"/>
  <c r="CR94" i="2"/>
  <c r="CQ94" i="2" s="1"/>
  <c r="CN94" i="2"/>
  <c r="CK94" i="2"/>
  <c r="CJ94" i="2" s="1"/>
  <c r="CI94" i="2"/>
  <c r="CH94" i="2"/>
  <c r="CG94" i="2"/>
  <c r="CF94" i="2"/>
  <c r="CE94" i="2"/>
  <c r="CD94" i="2" s="1"/>
  <c r="BZ94" i="2"/>
  <c r="BW94" i="2"/>
  <c r="BV94" i="2"/>
  <c r="BS94" i="2"/>
  <c r="BP94" i="2"/>
  <c r="BO94" i="2"/>
  <c r="BL94" i="2"/>
  <c r="BI94" i="2"/>
  <c r="BH94" i="2" s="1"/>
  <c r="BG94" i="2"/>
  <c r="BF94" i="2"/>
  <c r="BE94" i="2" s="1"/>
  <c r="BD94" i="2"/>
  <c r="BC94" i="2"/>
  <c r="BB94" i="2"/>
  <c r="AX94" i="2"/>
  <c r="AU94" i="2"/>
  <c r="AT94" i="2" s="1"/>
  <c r="AQ94" i="2"/>
  <c r="AN94" i="2"/>
  <c r="AM94" i="2" s="1"/>
  <c r="AJ94" i="2"/>
  <c r="AG94" i="2"/>
  <c r="AF94" i="2"/>
  <c r="AE94" i="2"/>
  <c r="DR94" i="2" s="1"/>
  <c r="DR93" i="2" s="1"/>
  <c r="AD94" i="2"/>
  <c r="AD93" i="2" s="1"/>
  <c r="AB94" i="2"/>
  <c r="DO94" i="2" s="1"/>
  <c r="AA94" i="2"/>
  <c r="V94" i="2"/>
  <c r="S94" i="2"/>
  <c r="R94" i="2" s="1"/>
  <c r="O94" i="2"/>
  <c r="L94" i="2"/>
  <c r="K94" i="2" s="1"/>
  <c r="H94" i="2"/>
  <c r="D94" i="2" s="1"/>
  <c r="E94" i="2"/>
  <c r="DD93" i="2"/>
  <c r="DC93" i="2"/>
  <c r="DA93" i="2"/>
  <c r="CZ93" i="2"/>
  <c r="CY93" i="2"/>
  <c r="CW93" i="2"/>
  <c r="CW88" i="2" s="1"/>
  <c r="CW67" i="2" s="1"/>
  <c r="CV93" i="2"/>
  <c r="CT93" i="2"/>
  <c r="CT88" i="2" s="1"/>
  <c r="CS93" i="2"/>
  <c r="CP93" i="2"/>
  <c r="CO93" i="2"/>
  <c r="CN93" i="2" s="1"/>
  <c r="CM93" i="2"/>
  <c r="CL93" i="2"/>
  <c r="CK93" i="2"/>
  <c r="CF93" i="2"/>
  <c r="CD93" i="2" s="1"/>
  <c r="CE93" i="2"/>
  <c r="CB93" i="2"/>
  <c r="CA93" i="2"/>
  <c r="BZ93" i="2" s="1"/>
  <c r="BY93" i="2"/>
  <c r="BY88" i="2" s="1"/>
  <c r="BX93" i="2"/>
  <c r="BU93" i="2"/>
  <c r="BT93" i="2"/>
  <c r="BR93" i="2"/>
  <c r="BQ93" i="2"/>
  <c r="BP93" i="2" s="1"/>
  <c r="BN93" i="2"/>
  <c r="BM93" i="2"/>
  <c r="BM88" i="2" s="1"/>
  <c r="BK93" i="2"/>
  <c r="BJ93" i="2"/>
  <c r="BG93" i="2"/>
  <c r="BF93" i="2"/>
  <c r="BE93" i="2" s="1"/>
  <c r="AZ93" i="2"/>
  <c r="AY93" i="2"/>
  <c r="AX93" i="2"/>
  <c r="AW93" i="2"/>
  <c r="AV93" i="2"/>
  <c r="AS93" i="2"/>
  <c r="AR93" i="2"/>
  <c r="AQ93" i="2" s="1"/>
  <c r="AP93" i="2"/>
  <c r="AO93" i="2"/>
  <c r="AO88" i="2" s="1"/>
  <c r="AL93" i="2"/>
  <c r="AL88" i="2" s="1"/>
  <c r="AK93" i="2"/>
  <c r="AI93" i="2"/>
  <c r="AH93" i="2"/>
  <c r="AG93" i="2" s="1"/>
  <c r="X93" i="2"/>
  <c r="W93" i="2"/>
  <c r="U93" i="2"/>
  <c r="T93" i="2"/>
  <c r="S93" i="2"/>
  <c r="Q93" i="2"/>
  <c r="Q88" i="2" s="1"/>
  <c r="Q67" i="2" s="1"/>
  <c r="P93" i="2"/>
  <c r="N93" i="2"/>
  <c r="N88" i="2" s="1"/>
  <c r="M93" i="2"/>
  <c r="L93" i="2"/>
  <c r="J93" i="2"/>
  <c r="I93" i="2"/>
  <c r="H93" i="2" s="1"/>
  <c r="G93" i="2"/>
  <c r="F93" i="2"/>
  <c r="E93" i="2"/>
  <c r="DQ92" i="2"/>
  <c r="DO92" i="2"/>
  <c r="DK92" i="2"/>
  <c r="DJ92" i="2"/>
  <c r="DI92" i="2" s="1"/>
  <c r="DH92" i="2"/>
  <c r="DH88" i="2" s="1"/>
  <c r="DG92" i="2"/>
  <c r="DB92" i="2"/>
  <c r="CY92" i="2"/>
  <c r="CX92" i="2" s="1"/>
  <c r="CU92" i="2"/>
  <c r="CR92" i="2"/>
  <c r="CQ92" i="2"/>
  <c r="CN92" i="2"/>
  <c r="CK92" i="2"/>
  <c r="CJ92" i="2"/>
  <c r="CI92" i="2"/>
  <c r="CH92" i="2"/>
  <c r="CG92" i="2"/>
  <c r="CF92" i="2"/>
  <c r="CE92" i="2"/>
  <c r="CD92" i="2" s="1"/>
  <c r="CC92" i="2" s="1"/>
  <c r="BZ92" i="2"/>
  <c r="BW92" i="2"/>
  <c r="BV92" i="2" s="1"/>
  <c r="BS92" i="2"/>
  <c r="BP92" i="2"/>
  <c r="BO92" i="2" s="1"/>
  <c r="BL92" i="2"/>
  <c r="BI92" i="2"/>
  <c r="BH92" i="2" s="1"/>
  <c r="BG92" i="2"/>
  <c r="Q92" i="1" s="1"/>
  <c r="BF92" i="2"/>
  <c r="BD92" i="2"/>
  <c r="BC92" i="2"/>
  <c r="BB92" i="2" s="1"/>
  <c r="AX92" i="2"/>
  <c r="AT92" i="2" s="1"/>
  <c r="AU92" i="2"/>
  <c r="AQ92" i="2"/>
  <c r="AM92" i="2" s="1"/>
  <c r="AN92" i="2"/>
  <c r="AJ92" i="2"/>
  <c r="AG92" i="2"/>
  <c r="AF92" i="2"/>
  <c r="AE92" i="2"/>
  <c r="AD92" i="2"/>
  <c r="AC92" i="2" s="1"/>
  <c r="H92" i="1" s="1"/>
  <c r="AB92" i="2"/>
  <c r="AA92" i="2"/>
  <c r="V92" i="2"/>
  <c r="S92" i="2"/>
  <c r="R92" i="2" s="1"/>
  <c r="O92" i="2"/>
  <c r="L92" i="2"/>
  <c r="K92" i="2" s="1"/>
  <c r="H92" i="2"/>
  <c r="E92" i="2"/>
  <c r="D92" i="2"/>
  <c r="DN91" i="2"/>
  <c r="DK91" i="2"/>
  <c r="DJ91" i="2"/>
  <c r="DI91" i="2" s="1"/>
  <c r="DH91" i="2"/>
  <c r="DG91" i="2"/>
  <c r="DG89" i="2" s="1"/>
  <c r="DB91" i="2"/>
  <c r="CX91" i="2" s="1"/>
  <c r="CY91" i="2"/>
  <c r="CU91" i="2"/>
  <c r="CR91" i="2"/>
  <c r="CQ91" i="2"/>
  <c r="CN91" i="2"/>
  <c r="CJ91" i="2" s="1"/>
  <c r="CK91" i="2"/>
  <c r="CI91" i="2"/>
  <c r="CI89" i="2" s="1"/>
  <c r="CH91" i="2"/>
  <c r="CG91" i="2" s="1"/>
  <c r="CF91" i="2"/>
  <c r="CF89" i="2" s="1"/>
  <c r="CF88" i="2" s="1"/>
  <c r="CE91" i="2"/>
  <c r="BZ91" i="2"/>
  <c r="BW91" i="2"/>
  <c r="BV91" i="2" s="1"/>
  <c r="BS91" i="2"/>
  <c r="BP91" i="2"/>
  <c r="BO91" i="2"/>
  <c r="BL91" i="2"/>
  <c r="BI91" i="2"/>
  <c r="BH91" i="2"/>
  <c r="BG91" i="2"/>
  <c r="BF91" i="2"/>
  <c r="BE91" i="2" s="1"/>
  <c r="BD91" i="2"/>
  <c r="BC91" i="2"/>
  <c r="BB91" i="2" s="1"/>
  <c r="AX91" i="2"/>
  <c r="AU91" i="2"/>
  <c r="AT91" i="2" s="1"/>
  <c r="AQ91" i="2"/>
  <c r="AN91" i="2"/>
  <c r="AM91" i="2" s="1"/>
  <c r="AJ91" i="2"/>
  <c r="AG91" i="2"/>
  <c r="AE91" i="2"/>
  <c r="DR91" i="2" s="1"/>
  <c r="AD91" i="2"/>
  <c r="AC91" i="2" s="1"/>
  <c r="AB91" i="2"/>
  <c r="AA91" i="2"/>
  <c r="AA89" i="2" s="1"/>
  <c r="V91" i="2"/>
  <c r="R91" i="2" s="1"/>
  <c r="S91" i="2"/>
  <c r="O91" i="2"/>
  <c r="L91" i="2"/>
  <c r="K91" i="2"/>
  <c r="H91" i="2"/>
  <c r="E91" i="2"/>
  <c r="D91" i="2" s="1"/>
  <c r="DO90" i="2"/>
  <c r="DK90" i="2"/>
  <c r="DJ90" i="2"/>
  <c r="DI90" i="2" s="1"/>
  <c r="DH90" i="2"/>
  <c r="DG90" i="2"/>
  <c r="DF90" i="2"/>
  <c r="DB90" i="2"/>
  <c r="CY90" i="2"/>
  <c r="CX90" i="2" s="1"/>
  <c r="CU90" i="2"/>
  <c r="CR90" i="2"/>
  <c r="CQ90" i="2" s="1"/>
  <c r="CN90" i="2"/>
  <c r="CJ90" i="2" s="1"/>
  <c r="CK90" i="2"/>
  <c r="CI90" i="2"/>
  <c r="CH90" i="2"/>
  <c r="CH89" i="2" s="1"/>
  <c r="CF90" i="2"/>
  <c r="CE90" i="2"/>
  <c r="BZ90" i="2"/>
  <c r="BW90" i="2"/>
  <c r="BV90" i="2"/>
  <c r="BS90" i="2"/>
  <c r="BP90" i="2"/>
  <c r="BO90" i="2" s="1"/>
  <c r="BL90" i="2"/>
  <c r="BI90" i="2"/>
  <c r="BH90" i="2" s="1"/>
  <c r="BG90" i="2"/>
  <c r="BF90" i="2"/>
  <c r="BE90" i="2"/>
  <c r="BD90" i="2"/>
  <c r="BC90" i="2"/>
  <c r="BB90" i="2"/>
  <c r="AX90" i="2"/>
  <c r="AU90" i="2"/>
  <c r="AT90" i="2"/>
  <c r="AQ90" i="2"/>
  <c r="AN90" i="2"/>
  <c r="AM90" i="2"/>
  <c r="AJ90" i="2"/>
  <c r="AG90" i="2"/>
  <c r="AF90" i="2" s="1"/>
  <c r="AE90" i="2"/>
  <c r="AD90" i="2"/>
  <c r="AC90" i="2" s="1"/>
  <c r="AB90" i="2"/>
  <c r="AA90" i="2"/>
  <c r="Z90" i="2"/>
  <c r="V90" i="2"/>
  <c r="S90" i="2"/>
  <c r="R90" i="2" s="1"/>
  <c r="O90" i="2"/>
  <c r="K90" i="2" s="1"/>
  <c r="L90" i="2"/>
  <c r="H90" i="2"/>
  <c r="D90" i="2" s="1"/>
  <c r="E90" i="2"/>
  <c r="DK89" i="2"/>
  <c r="DJ89" i="2"/>
  <c r="DI89" i="2" s="1"/>
  <c r="DH89" i="2"/>
  <c r="DD89" i="2"/>
  <c r="DC89" i="2"/>
  <c r="DB89" i="2"/>
  <c r="DA89" i="2"/>
  <c r="CZ89" i="2"/>
  <c r="CW89" i="2"/>
  <c r="CV89" i="2"/>
  <c r="CU89" i="2" s="1"/>
  <c r="CT89" i="2"/>
  <c r="CS89" i="2"/>
  <c r="CS88" i="2" s="1"/>
  <c r="CP89" i="2"/>
  <c r="CP88" i="2" s="1"/>
  <c r="CO89" i="2"/>
  <c r="CM89" i="2"/>
  <c r="CL89" i="2"/>
  <c r="CK89" i="2" s="1"/>
  <c r="CB89" i="2"/>
  <c r="CA89" i="2"/>
  <c r="BY89" i="2"/>
  <c r="BX89" i="2"/>
  <c r="BW89" i="2"/>
  <c r="BU89" i="2"/>
  <c r="BU88" i="2" s="1"/>
  <c r="BT89" i="2"/>
  <c r="BR89" i="2"/>
  <c r="BR88" i="2" s="1"/>
  <c r="BQ89" i="2"/>
  <c r="BN89" i="2"/>
  <c r="BM89" i="2"/>
  <c r="BL89" i="2" s="1"/>
  <c r="BK89" i="2"/>
  <c r="BJ89" i="2"/>
  <c r="BI89" i="2"/>
  <c r="BH89" i="2" s="1"/>
  <c r="BD89" i="2"/>
  <c r="BC89" i="2"/>
  <c r="BB89" i="2" s="1"/>
  <c r="AZ89" i="2"/>
  <c r="AY89" i="2"/>
  <c r="AX89" i="2" s="1"/>
  <c r="AW89" i="2"/>
  <c r="AW88" i="2" s="1"/>
  <c r="AV89" i="2"/>
  <c r="AS89" i="2"/>
  <c r="AR89" i="2"/>
  <c r="AP89" i="2"/>
  <c r="AN89" i="2" s="1"/>
  <c r="AO89" i="2"/>
  <c r="AL89" i="2"/>
  <c r="AK89" i="2"/>
  <c r="AK88" i="2" s="1"/>
  <c r="AI89" i="2"/>
  <c r="AH89" i="2"/>
  <c r="AE89" i="2"/>
  <c r="AD89" i="2"/>
  <c r="AC89" i="2" s="1"/>
  <c r="AB89" i="2"/>
  <c r="X89" i="2"/>
  <c r="W89" i="2"/>
  <c r="V89" i="2"/>
  <c r="U89" i="2"/>
  <c r="T89" i="2"/>
  <c r="Q89" i="2"/>
  <c r="P89" i="2"/>
  <c r="O89" i="2"/>
  <c r="N89" i="2"/>
  <c r="M89" i="2"/>
  <c r="M88" i="2" s="1"/>
  <c r="L88" i="2" s="1"/>
  <c r="J89" i="2"/>
  <c r="J88" i="2" s="1"/>
  <c r="I89" i="2"/>
  <c r="H89" i="2"/>
  <c r="G89" i="2"/>
  <c r="F89" i="2"/>
  <c r="E89" i="2" s="1"/>
  <c r="D89" i="2" s="1"/>
  <c r="DC88" i="2"/>
  <c r="DA88" i="2"/>
  <c r="CO88" i="2"/>
  <c r="CM88" i="2"/>
  <c r="CA88" i="2"/>
  <c r="BQ88" i="2"/>
  <c r="BP88" i="2" s="1"/>
  <c r="BK88" i="2"/>
  <c r="AS88" i="2"/>
  <c r="AI88" i="2"/>
  <c r="W88" i="2"/>
  <c r="U88" i="2"/>
  <c r="I88" i="2"/>
  <c r="H88" i="2" s="1"/>
  <c r="G88" i="2"/>
  <c r="DK86" i="2"/>
  <c r="DJ86" i="2"/>
  <c r="DI86" i="2" s="1"/>
  <c r="DH86" i="2"/>
  <c r="DG86" i="2"/>
  <c r="DF86" i="2"/>
  <c r="DB86" i="2"/>
  <c r="CY86" i="2"/>
  <c r="CX86" i="2" s="1"/>
  <c r="CU86" i="2"/>
  <c r="CR86" i="2"/>
  <c r="CQ86" i="2" s="1"/>
  <c r="CN86" i="2"/>
  <c r="CJ86" i="2" s="1"/>
  <c r="CK86" i="2"/>
  <c r="CI86" i="2"/>
  <c r="CH86" i="2"/>
  <c r="CG86" i="2"/>
  <c r="CF86" i="2"/>
  <c r="CE86" i="2"/>
  <c r="CD86" i="2" s="1"/>
  <c r="CC86" i="2" s="1"/>
  <c r="BZ86" i="2"/>
  <c r="BV86" i="2" s="1"/>
  <c r="BW86" i="2"/>
  <c r="BS86" i="2"/>
  <c r="BP86" i="2"/>
  <c r="BO86" i="2"/>
  <c r="BL86" i="2"/>
  <c r="BI86" i="2"/>
  <c r="BH86" i="2" s="1"/>
  <c r="BG86" i="2"/>
  <c r="BF86" i="2"/>
  <c r="BE86" i="2" s="1"/>
  <c r="BD86" i="2"/>
  <c r="DO86" i="2" s="1"/>
  <c r="BC86" i="2"/>
  <c r="AX86" i="2"/>
  <c r="AU86" i="2"/>
  <c r="AT86" i="2" s="1"/>
  <c r="AQ86" i="2"/>
  <c r="AN86" i="2"/>
  <c r="AM86" i="2"/>
  <c r="AJ86" i="2"/>
  <c r="AG86" i="2"/>
  <c r="AF86" i="2"/>
  <c r="AE86" i="2"/>
  <c r="DR86" i="2" s="1"/>
  <c r="AD86" i="2"/>
  <c r="AB86" i="2"/>
  <c r="AA86" i="2"/>
  <c r="Z86" i="2" s="1"/>
  <c r="V86" i="2"/>
  <c r="S86" i="2"/>
  <c r="R86" i="2" s="1"/>
  <c r="O86" i="2"/>
  <c r="L86" i="2"/>
  <c r="K86" i="2" s="1"/>
  <c r="H86" i="2"/>
  <c r="D86" i="2" s="1"/>
  <c r="E86" i="2"/>
  <c r="DK85" i="2"/>
  <c r="DI85" i="2" s="1"/>
  <c r="DJ85" i="2"/>
  <c r="DH85" i="2"/>
  <c r="DG85" i="2"/>
  <c r="DF85" i="2"/>
  <c r="DB85" i="2"/>
  <c r="CY85" i="2"/>
  <c r="CX85" i="2"/>
  <c r="CU85" i="2"/>
  <c r="CR85" i="2"/>
  <c r="CQ85" i="2"/>
  <c r="CN85" i="2"/>
  <c r="CK85" i="2"/>
  <c r="CJ85" i="2" s="1"/>
  <c r="CI85" i="2"/>
  <c r="CH85" i="2"/>
  <c r="CG85" i="2" s="1"/>
  <c r="CF85" i="2"/>
  <c r="CE85" i="2"/>
  <c r="CD85" i="2"/>
  <c r="BZ85" i="2"/>
  <c r="BW85" i="2"/>
  <c r="BV85" i="2" s="1"/>
  <c r="BS85" i="2"/>
  <c r="BP85" i="2"/>
  <c r="BO85" i="2" s="1"/>
  <c r="BL85" i="2"/>
  <c r="BI85" i="2"/>
  <c r="BH85" i="2"/>
  <c r="BG85" i="2"/>
  <c r="BF85" i="2"/>
  <c r="BE85" i="2" s="1"/>
  <c r="BD85" i="2"/>
  <c r="BC85" i="2"/>
  <c r="AX85" i="2"/>
  <c r="AT85" i="2" s="1"/>
  <c r="AU85" i="2"/>
  <c r="AQ85" i="2"/>
  <c r="AN85" i="2"/>
  <c r="AM85" i="2" s="1"/>
  <c r="AJ85" i="2"/>
  <c r="AG85" i="2"/>
  <c r="AF85" i="2" s="1"/>
  <c r="AE85" i="2"/>
  <c r="AD85" i="2"/>
  <c r="DQ85" i="2" s="1"/>
  <c r="AC85" i="2"/>
  <c r="AB85" i="2"/>
  <c r="DO85" i="2" s="1"/>
  <c r="AA85" i="2"/>
  <c r="Z85" i="2" s="1"/>
  <c r="V85" i="2"/>
  <c r="S85" i="2"/>
  <c r="R85" i="2"/>
  <c r="O85" i="2"/>
  <c r="L85" i="2"/>
  <c r="K85" i="2"/>
  <c r="H85" i="2"/>
  <c r="E85" i="2"/>
  <c r="D85" i="2" s="1"/>
  <c r="DK84" i="2"/>
  <c r="DJ84" i="2"/>
  <c r="DH84" i="2"/>
  <c r="DF84" i="2" s="1"/>
  <c r="DG84" i="2"/>
  <c r="DB84" i="2"/>
  <c r="CY84" i="2"/>
  <c r="CX84" i="2" s="1"/>
  <c r="CU84" i="2"/>
  <c r="CR84" i="2"/>
  <c r="CQ84" i="2" s="1"/>
  <c r="CN84" i="2"/>
  <c r="CK84" i="2"/>
  <c r="CJ84" i="2"/>
  <c r="CI84" i="2"/>
  <c r="CH84" i="2"/>
  <c r="CG84" i="2" s="1"/>
  <c r="CF84" i="2"/>
  <c r="CE84" i="2"/>
  <c r="CD84" i="2" s="1"/>
  <c r="CC84" i="2" s="1"/>
  <c r="BZ84" i="2"/>
  <c r="BW84" i="2"/>
  <c r="BV84" i="2"/>
  <c r="BS84" i="2"/>
  <c r="BP84" i="2"/>
  <c r="BO84" i="2" s="1"/>
  <c r="BL84" i="2"/>
  <c r="BI84" i="2"/>
  <c r="BH84" i="2" s="1"/>
  <c r="BG84" i="2"/>
  <c r="BF84" i="2"/>
  <c r="BE84" i="2"/>
  <c r="BD84" i="2"/>
  <c r="BC84" i="2"/>
  <c r="BB84" i="2"/>
  <c r="BA84" i="2" s="1"/>
  <c r="AX84" i="2"/>
  <c r="AU84" i="2"/>
  <c r="AT84" i="2" s="1"/>
  <c r="AQ84" i="2"/>
  <c r="AN84" i="2"/>
  <c r="AM84" i="2"/>
  <c r="AJ84" i="2"/>
  <c r="AG84" i="2"/>
  <c r="AF84" i="2" s="1"/>
  <c r="AE84" i="2"/>
  <c r="DR84" i="2" s="1"/>
  <c r="AD84" i="2"/>
  <c r="AB84" i="2"/>
  <c r="DO84" i="2" s="1"/>
  <c r="AA84" i="2"/>
  <c r="V84" i="2"/>
  <c r="S84" i="2"/>
  <c r="R84" i="2" s="1"/>
  <c r="O84" i="2"/>
  <c r="L84" i="2"/>
  <c r="K84" i="2" s="1"/>
  <c r="H84" i="2"/>
  <c r="E84" i="2"/>
  <c r="D84" i="2"/>
  <c r="DK83" i="2"/>
  <c r="DJ83" i="2"/>
  <c r="DI83" i="2"/>
  <c r="DH83" i="2"/>
  <c r="DG83" i="2"/>
  <c r="DB83" i="2"/>
  <c r="CY83" i="2"/>
  <c r="CX83" i="2"/>
  <c r="CU83" i="2"/>
  <c r="CR83" i="2"/>
  <c r="CQ83" i="2" s="1"/>
  <c r="CN83" i="2"/>
  <c r="CK83" i="2"/>
  <c r="CJ83" i="2" s="1"/>
  <c r="CI83" i="2"/>
  <c r="CI82" i="2" s="1"/>
  <c r="CI69" i="2" s="1"/>
  <c r="CH83" i="2"/>
  <c r="CF83" i="2"/>
  <c r="CE83" i="2"/>
  <c r="CD83" i="2"/>
  <c r="BZ83" i="2"/>
  <c r="BW83" i="2"/>
  <c r="BV83" i="2" s="1"/>
  <c r="BS83" i="2"/>
  <c r="BP83" i="2"/>
  <c r="BO83" i="2"/>
  <c r="BL83" i="2"/>
  <c r="BI83" i="2"/>
  <c r="BH83" i="2" s="1"/>
  <c r="BG83" i="2"/>
  <c r="BF83" i="2"/>
  <c r="BE83" i="2" s="1"/>
  <c r="BD83" i="2"/>
  <c r="BD82" i="2" s="1"/>
  <c r="BC83" i="2"/>
  <c r="BB83" i="2" s="1"/>
  <c r="BA83" i="2" s="1"/>
  <c r="AX83" i="2"/>
  <c r="AU83" i="2"/>
  <c r="AT83" i="2" s="1"/>
  <c r="AQ83" i="2"/>
  <c r="AN83" i="2"/>
  <c r="AM83" i="2"/>
  <c r="AJ83" i="2"/>
  <c r="AG83" i="2"/>
  <c r="AF83" i="2"/>
  <c r="AE83" i="2"/>
  <c r="AD83" i="2"/>
  <c r="DQ83" i="2" s="1"/>
  <c r="AC83" i="2"/>
  <c r="AB83" i="2"/>
  <c r="DO83" i="2" s="1"/>
  <c r="AA83" i="2"/>
  <c r="V83" i="2"/>
  <c r="S83" i="2"/>
  <c r="R83" i="2" s="1"/>
  <c r="O83" i="2"/>
  <c r="L83" i="2"/>
  <c r="K83" i="2" s="1"/>
  <c r="H83" i="2"/>
  <c r="E83" i="2"/>
  <c r="D83" i="2" s="1"/>
  <c r="DK82" i="2"/>
  <c r="DD82" i="2"/>
  <c r="DC82" i="2"/>
  <c r="DB82" i="2"/>
  <c r="DA82" i="2"/>
  <c r="CZ82" i="2"/>
  <c r="CY82" i="2"/>
  <c r="CX82" i="2" s="1"/>
  <c r="CW82" i="2"/>
  <c r="CV82" i="2"/>
  <c r="CU82" i="2" s="1"/>
  <c r="CT82" i="2"/>
  <c r="CR82" i="2" s="1"/>
  <c r="CQ82" i="2" s="1"/>
  <c r="CS82" i="2"/>
  <c r="CP82" i="2"/>
  <c r="CO82" i="2"/>
  <c r="CN82" i="2" s="1"/>
  <c r="CM82" i="2"/>
  <c r="CK82" i="2" s="1"/>
  <c r="CJ82" i="2" s="1"/>
  <c r="CL82" i="2"/>
  <c r="CH82" i="2"/>
  <c r="CF82" i="2"/>
  <c r="CE82" i="2"/>
  <c r="CD82" i="2"/>
  <c r="CB82" i="2"/>
  <c r="CA82" i="2"/>
  <c r="BZ82" i="2" s="1"/>
  <c r="BV82" i="2" s="1"/>
  <c r="BY82" i="2"/>
  <c r="BX82" i="2"/>
  <c r="BW82" i="2" s="1"/>
  <c r="BU82" i="2"/>
  <c r="BT82" i="2"/>
  <c r="BS82" i="2"/>
  <c r="BR82" i="2"/>
  <c r="BP82" i="2" s="1"/>
  <c r="BO82" i="2" s="1"/>
  <c r="BQ82" i="2"/>
  <c r="BN82" i="2"/>
  <c r="BM82" i="2"/>
  <c r="BL82" i="2"/>
  <c r="BK82" i="2"/>
  <c r="BJ82" i="2"/>
  <c r="BI82" i="2" s="1"/>
  <c r="BG82" i="2"/>
  <c r="BF82" i="2"/>
  <c r="BE82" i="2" s="1"/>
  <c r="BC82" i="2"/>
  <c r="BB82" i="2" s="1"/>
  <c r="AZ82" i="2"/>
  <c r="AX82" i="2" s="1"/>
  <c r="AY82" i="2"/>
  <c r="AW82" i="2"/>
  <c r="AV82" i="2"/>
  <c r="AU82" i="2"/>
  <c r="AS82" i="2"/>
  <c r="AR82" i="2"/>
  <c r="AQ82" i="2"/>
  <c r="AP82" i="2"/>
  <c r="AO82" i="2"/>
  <c r="AN82" i="2"/>
  <c r="AM82" i="2" s="1"/>
  <c r="AL82" i="2"/>
  <c r="AJ82" i="2" s="1"/>
  <c r="AK82" i="2"/>
  <c r="AI82" i="2"/>
  <c r="AH82" i="2"/>
  <c r="AG82" i="2" s="1"/>
  <c r="AE82" i="2"/>
  <c r="AB82" i="2"/>
  <c r="X82" i="2"/>
  <c r="W82" i="2"/>
  <c r="V82" i="2"/>
  <c r="U82" i="2"/>
  <c r="T82" i="2"/>
  <c r="S82" i="2"/>
  <c r="R82" i="2" s="1"/>
  <c r="Q82" i="2"/>
  <c r="P82" i="2"/>
  <c r="O82" i="2" s="1"/>
  <c r="N82" i="2"/>
  <c r="L82" i="2" s="1"/>
  <c r="K82" i="2" s="1"/>
  <c r="M82" i="2"/>
  <c r="J82" i="2"/>
  <c r="I82" i="2"/>
  <c r="H82" i="2"/>
  <c r="G82" i="2"/>
  <c r="E82" i="2" s="1"/>
  <c r="F82" i="2"/>
  <c r="D82" i="2"/>
  <c r="DQ81" i="2"/>
  <c r="DK81" i="2"/>
  <c r="DJ81" i="2"/>
  <c r="DJ78" i="2" s="1"/>
  <c r="DI78" i="2" s="1"/>
  <c r="DH81" i="2"/>
  <c r="DG81" i="2"/>
  <c r="DB81" i="2"/>
  <c r="CY81" i="2"/>
  <c r="CX81" i="2" s="1"/>
  <c r="CU81" i="2"/>
  <c r="CR81" i="2"/>
  <c r="CQ81" i="2" s="1"/>
  <c r="CN81" i="2"/>
  <c r="CJ81" i="2" s="1"/>
  <c r="CK81" i="2"/>
  <c r="CI81" i="2"/>
  <c r="CI78" i="2" s="1"/>
  <c r="CH81" i="2"/>
  <c r="CF81" i="2"/>
  <c r="CE81" i="2"/>
  <c r="CD81" i="2" s="1"/>
  <c r="BZ81" i="2"/>
  <c r="BW81" i="2"/>
  <c r="BV81" i="2"/>
  <c r="BS81" i="2"/>
  <c r="BP81" i="2"/>
  <c r="BO81" i="2"/>
  <c r="BL81" i="2"/>
  <c r="BI81" i="2"/>
  <c r="BH81" i="2" s="1"/>
  <c r="BG81" i="2"/>
  <c r="BF81" i="2"/>
  <c r="BE81" i="2" s="1"/>
  <c r="BD81" i="2"/>
  <c r="BC81" i="2"/>
  <c r="BB81" i="2"/>
  <c r="BA81" i="2" s="1"/>
  <c r="AX81" i="2"/>
  <c r="AU81" i="2"/>
  <c r="AT81" i="2" s="1"/>
  <c r="AQ81" i="2"/>
  <c r="AM81" i="2" s="1"/>
  <c r="AN81" i="2"/>
  <c r="AJ81" i="2"/>
  <c r="AG81" i="2"/>
  <c r="AF81" i="2" s="1"/>
  <c r="AE81" i="2"/>
  <c r="DR81" i="2" s="1"/>
  <c r="AD81" i="2"/>
  <c r="AD78" i="2" s="1"/>
  <c r="AC78" i="2" s="1"/>
  <c r="AB81" i="2"/>
  <c r="DO81" i="2" s="1"/>
  <c r="AA81" i="2"/>
  <c r="V81" i="2"/>
  <c r="S81" i="2"/>
  <c r="R81" i="2" s="1"/>
  <c r="O81" i="2"/>
  <c r="L81" i="2"/>
  <c r="K81" i="2" s="1"/>
  <c r="H81" i="2"/>
  <c r="D81" i="2" s="1"/>
  <c r="E81" i="2"/>
  <c r="DR80" i="2"/>
  <c r="DP80" i="2" s="1"/>
  <c r="DK80" i="2"/>
  <c r="DJ80" i="2"/>
  <c r="DI80" i="2"/>
  <c r="DH80" i="2"/>
  <c r="DG80" i="2"/>
  <c r="DF80" i="2"/>
  <c r="DE80" i="2" s="1"/>
  <c r="DB80" i="2"/>
  <c r="CY80" i="2"/>
  <c r="CU80" i="2"/>
  <c r="CR80" i="2"/>
  <c r="CQ80" i="2"/>
  <c r="CN80" i="2"/>
  <c r="CK80" i="2"/>
  <c r="CJ80" i="2" s="1"/>
  <c r="CI80" i="2"/>
  <c r="CH80" i="2"/>
  <c r="CF80" i="2"/>
  <c r="CE80" i="2"/>
  <c r="CD80" i="2" s="1"/>
  <c r="BZ80" i="2"/>
  <c r="BW80" i="2"/>
  <c r="BV80" i="2" s="1"/>
  <c r="BS80" i="2"/>
  <c r="BO80" i="2" s="1"/>
  <c r="BP80" i="2"/>
  <c r="BL80" i="2"/>
  <c r="BI80" i="2"/>
  <c r="BH80" i="2"/>
  <c r="BG80" i="2"/>
  <c r="BF80" i="2"/>
  <c r="BE80" i="2" s="1"/>
  <c r="BD80" i="2"/>
  <c r="BC80" i="2"/>
  <c r="BB80" i="2" s="1"/>
  <c r="BA80" i="2" s="1"/>
  <c r="AX80" i="2"/>
  <c r="AU80" i="2"/>
  <c r="AT80" i="2"/>
  <c r="AQ80" i="2"/>
  <c r="AN80" i="2"/>
  <c r="AM80" i="2" s="1"/>
  <c r="AJ80" i="2"/>
  <c r="AG80" i="2"/>
  <c r="AF80" i="2"/>
  <c r="AE80" i="2"/>
  <c r="AD80" i="2"/>
  <c r="DQ80" i="2" s="1"/>
  <c r="AC80" i="2"/>
  <c r="AB80" i="2"/>
  <c r="DO80" i="2" s="1"/>
  <c r="AA80" i="2"/>
  <c r="DN80" i="2" s="1"/>
  <c r="DM80" i="2" s="1"/>
  <c r="Z80" i="2"/>
  <c r="Y80" i="2" s="1"/>
  <c r="V80" i="2"/>
  <c r="S80" i="2"/>
  <c r="O80" i="2"/>
  <c r="L80" i="2"/>
  <c r="K80" i="2"/>
  <c r="H80" i="2"/>
  <c r="E80" i="2"/>
  <c r="D80" i="2" s="1"/>
  <c r="DQ79" i="2"/>
  <c r="DO79" i="2"/>
  <c r="DK79" i="2"/>
  <c r="DJ79" i="2"/>
  <c r="DI79" i="2"/>
  <c r="DH79" i="2"/>
  <c r="DH78" i="2" s="1"/>
  <c r="DG79" i="2"/>
  <c r="DF79" i="2" s="1"/>
  <c r="DE79" i="2" s="1"/>
  <c r="DB79" i="2"/>
  <c r="CY79" i="2"/>
  <c r="CX79" i="2" s="1"/>
  <c r="CU79" i="2"/>
  <c r="CR79" i="2"/>
  <c r="CQ79" i="2" s="1"/>
  <c r="CN79" i="2"/>
  <c r="CK79" i="2"/>
  <c r="CJ79" i="2"/>
  <c r="CI79" i="2"/>
  <c r="CH79" i="2"/>
  <c r="CG79" i="2"/>
  <c r="CF79" i="2"/>
  <c r="CE79" i="2"/>
  <c r="BZ79" i="2"/>
  <c r="BW79" i="2"/>
  <c r="BV79" i="2"/>
  <c r="BS79" i="2"/>
  <c r="BP79" i="2"/>
  <c r="BO79" i="2" s="1"/>
  <c r="BL79" i="2"/>
  <c r="BI79" i="2"/>
  <c r="BH79" i="2" s="1"/>
  <c r="BG79" i="2"/>
  <c r="BF79" i="2"/>
  <c r="BD79" i="2"/>
  <c r="BC79" i="2"/>
  <c r="BB79" i="2"/>
  <c r="AX79" i="2"/>
  <c r="AT79" i="2" s="1"/>
  <c r="AU79" i="2"/>
  <c r="AQ79" i="2"/>
  <c r="AM79" i="2" s="1"/>
  <c r="AN79" i="2"/>
  <c r="AJ79" i="2"/>
  <c r="AG79" i="2"/>
  <c r="AF79" i="2" s="1"/>
  <c r="AE79" i="2"/>
  <c r="DR79" i="2" s="1"/>
  <c r="AD79" i="2"/>
  <c r="AC79" i="2"/>
  <c r="AB79" i="2"/>
  <c r="AB78" i="2" s="1"/>
  <c r="AA79" i="2"/>
  <c r="DN79" i="2" s="1"/>
  <c r="DM79" i="2" s="1"/>
  <c r="V79" i="2"/>
  <c r="S79" i="2"/>
  <c r="R79" i="2" s="1"/>
  <c r="O79" i="2"/>
  <c r="L79" i="2"/>
  <c r="K79" i="2" s="1"/>
  <c r="H79" i="2"/>
  <c r="E79" i="2"/>
  <c r="D79" i="2"/>
  <c r="DK78" i="2"/>
  <c r="DD78" i="2"/>
  <c r="DD69" i="2" s="1"/>
  <c r="DC78" i="2"/>
  <c r="DB78" i="2"/>
  <c r="DA78" i="2"/>
  <c r="CZ78" i="2"/>
  <c r="CY78" i="2" s="1"/>
  <c r="CW78" i="2"/>
  <c r="CV78" i="2"/>
  <c r="CU78" i="2"/>
  <c r="CT78" i="2"/>
  <c r="CS78" i="2"/>
  <c r="CR78" i="2"/>
  <c r="CQ78" i="2" s="1"/>
  <c r="CP78" i="2"/>
  <c r="CP69" i="2" s="1"/>
  <c r="CO78" i="2"/>
  <c r="CM78" i="2"/>
  <c r="CL78" i="2"/>
  <c r="CK78" i="2" s="1"/>
  <c r="CF78" i="2"/>
  <c r="CF69" i="2" s="1"/>
  <c r="CB78" i="2"/>
  <c r="CA78" i="2"/>
  <c r="BZ78" i="2" s="1"/>
  <c r="BY78" i="2"/>
  <c r="BX78" i="2"/>
  <c r="BW78" i="2"/>
  <c r="BV78" i="2" s="1"/>
  <c r="BU78" i="2"/>
  <c r="BT78" i="2"/>
  <c r="BR78" i="2"/>
  <c r="BR69" i="2" s="1"/>
  <c r="BQ78" i="2"/>
  <c r="BN78" i="2"/>
  <c r="BM78" i="2"/>
  <c r="BL78" i="2" s="1"/>
  <c r="BK78" i="2"/>
  <c r="BJ78" i="2"/>
  <c r="BI78" i="2" s="1"/>
  <c r="BH78" i="2" s="1"/>
  <c r="BF78" i="2"/>
  <c r="BD78" i="2"/>
  <c r="BC78" i="2"/>
  <c r="BB78" i="2" s="1"/>
  <c r="AZ78" i="2"/>
  <c r="AY78" i="2"/>
  <c r="AX78" i="2" s="1"/>
  <c r="AW78" i="2"/>
  <c r="AV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E78" i="2"/>
  <c r="X78" i="2"/>
  <c r="X69" i="2" s="1"/>
  <c r="W78" i="2"/>
  <c r="U78" i="2"/>
  <c r="T78" i="2"/>
  <c r="S78" i="2"/>
  <c r="Q78" i="2"/>
  <c r="P78" i="2"/>
  <c r="O78" i="2"/>
  <c r="N78" i="2"/>
  <c r="M78" i="2"/>
  <c r="L78" i="2"/>
  <c r="K78" i="2" s="1"/>
  <c r="J78" i="2"/>
  <c r="J69" i="2" s="1"/>
  <c r="I78" i="2"/>
  <c r="G78" i="2"/>
  <c r="F78" i="2"/>
  <c r="E78" i="2"/>
  <c r="DO77" i="2"/>
  <c r="DM77" i="2" s="1"/>
  <c r="DK77" i="2"/>
  <c r="DJ77" i="2"/>
  <c r="DI77" i="2"/>
  <c r="DH77" i="2"/>
  <c r="DG77" i="2"/>
  <c r="DF77" i="2"/>
  <c r="DE77" i="2" s="1"/>
  <c r="DB77" i="2"/>
  <c r="CY77" i="2"/>
  <c r="CX77" i="2" s="1"/>
  <c r="CU77" i="2"/>
  <c r="CQ77" i="2" s="1"/>
  <c r="CR77" i="2"/>
  <c r="CN77" i="2"/>
  <c r="CK77" i="2"/>
  <c r="CJ77" i="2"/>
  <c r="CI77" i="2"/>
  <c r="CH77" i="2"/>
  <c r="CH75" i="2" s="1"/>
  <c r="CG75" i="2" s="1"/>
  <c r="CF77" i="2"/>
  <c r="CE77" i="2"/>
  <c r="BZ77" i="2"/>
  <c r="BW77" i="2"/>
  <c r="BV77" i="2" s="1"/>
  <c r="BS77" i="2"/>
  <c r="BP77" i="2"/>
  <c r="BO77" i="2" s="1"/>
  <c r="BL77" i="2"/>
  <c r="BH77" i="2" s="1"/>
  <c r="BI77" i="2"/>
  <c r="BG77" i="2"/>
  <c r="BF77" i="2"/>
  <c r="BD77" i="2"/>
  <c r="BC77" i="2"/>
  <c r="BB77" i="2" s="1"/>
  <c r="AX77" i="2"/>
  <c r="AU77" i="2"/>
  <c r="AT77" i="2"/>
  <c r="AQ77" i="2"/>
  <c r="AN77" i="2"/>
  <c r="AM77" i="2"/>
  <c r="AJ77" i="2"/>
  <c r="AG77" i="2"/>
  <c r="AF77" i="2" s="1"/>
  <c r="AE77" i="2"/>
  <c r="AC77" i="2" s="1"/>
  <c r="AD77" i="2"/>
  <c r="DQ77" i="2" s="1"/>
  <c r="AB77" i="2"/>
  <c r="AA77" i="2"/>
  <c r="DN77" i="2" s="1"/>
  <c r="Z77" i="2"/>
  <c r="Y77" i="2" s="1"/>
  <c r="V77" i="2"/>
  <c r="S77" i="2"/>
  <c r="R77" i="2" s="1"/>
  <c r="O77" i="2"/>
  <c r="L77" i="2"/>
  <c r="K77" i="2" s="1"/>
  <c r="H77" i="2"/>
  <c r="E77" i="2"/>
  <c r="D77" i="2"/>
  <c r="DN76" i="2"/>
  <c r="DK76" i="2"/>
  <c r="DI76" i="2" s="1"/>
  <c r="DE76" i="2" s="1"/>
  <c r="DJ76" i="2"/>
  <c r="DH76" i="2"/>
  <c r="DG76" i="2"/>
  <c r="DF76" i="2"/>
  <c r="DB76" i="2"/>
  <c r="CY76" i="2"/>
  <c r="CX76" i="2"/>
  <c r="CU76" i="2"/>
  <c r="CR76" i="2"/>
  <c r="CQ76" i="2" s="1"/>
  <c r="CN76" i="2"/>
  <c r="CK76" i="2"/>
  <c r="CJ76" i="2"/>
  <c r="CI76" i="2"/>
  <c r="CH76" i="2"/>
  <c r="CG76" i="2"/>
  <c r="CF76" i="2"/>
  <c r="CE76" i="2"/>
  <c r="CD76" i="2"/>
  <c r="CC76" i="2" s="1"/>
  <c r="BZ76" i="2"/>
  <c r="BV76" i="2" s="1"/>
  <c r="BW76" i="2"/>
  <c r="BS76" i="2"/>
  <c r="BP76" i="2"/>
  <c r="BO76" i="2"/>
  <c r="BL76" i="2"/>
  <c r="BI76" i="2"/>
  <c r="BH76" i="2" s="1"/>
  <c r="BG76" i="2"/>
  <c r="BF76" i="2"/>
  <c r="BD76" i="2"/>
  <c r="BD75" i="2" s="1"/>
  <c r="BC76" i="2"/>
  <c r="BB76" i="2" s="1"/>
  <c r="AX76" i="2"/>
  <c r="AU76" i="2"/>
  <c r="AT76" i="2"/>
  <c r="AQ76" i="2"/>
  <c r="AM76" i="2" s="1"/>
  <c r="AN76" i="2"/>
  <c r="AJ76" i="2"/>
  <c r="AG76" i="2"/>
  <c r="AF76" i="2"/>
  <c r="AE76" i="2"/>
  <c r="DR76" i="2" s="1"/>
  <c r="AD76" i="2"/>
  <c r="AC76" i="2"/>
  <c r="AB76" i="2"/>
  <c r="DO76" i="2" s="1"/>
  <c r="AA76" i="2"/>
  <c r="Z76" i="2"/>
  <c r="Y76" i="2"/>
  <c r="V76" i="2"/>
  <c r="S76" i="2"/>
  <c r="R76" i="2"/>
  <c r="O76" i="2"/>
  <c r="L76" i="2"/>
  <c r="K76" i="2" s="1"/>
  <c r="H76" i="2"/>
  <c r="E76" i="2"/>
  <c r="D76" i="2"/>
  <c r="DK75" i="2"/>
  <c r="DJ75" i="2"/>
  <c r="DI75" i="2" s="1"/>
  <c r="DE75" i="2" s="1"/>
  <c r="DH75" i="2"/>
  <c r="DG75" i="2"/>
  <c r="DF75" i="2"/>
  <c r="DD75" i="2"/>
  <c r="DB75" i="2" s="1"/>
  <c r="DC75" i="2"/>
  <c r="DA75" i="2"/>
  <c r="DA69" i="2" s="1"/>
  <c r="CZ75" i="2"/>
  <c r="CW75" i="2"/>
  <c r="CV75" i="2"/>
  <c r="CU75" i="2"/>
  <c r="CT75" i="2"/>
  <c r="CS75" i="2"/>
  <c r="CR75" i="2"/>
  <c r="CQ75" i="2" s="1"/>
  <c r="CP75" i="2"/>
  <c r="CO75" i="2"/>
  <c r="CN75" i="2" s="1"/>
  <c r="CM75" i="2"/>
  <c r="CL75" i="2"/>
  <c r="CI75" i="2"/>
  <c r="CF75" i="2"/>
  <c r="CB75" i="2"/>
  <c r="CA75" i="2"/>
  <c r="BY75" i="2"/>
  <c r="BX75" i="2"/>
  <c r="BW75" i="2"/>
  <c r="BU75" i="2"/>
  <c r="BT75" i="2"/>
  <c r="BS75" i="2" s="1"/>
  <c r="BR75" i="2"/>
  <c r="BQ75" i="2"/>
  <c r="BP75" i="2" s="1"/>
  <c r="BO75" i="2" s="1"/>
  <c r="BN75" i="2"/>
  <c r="BM75" i="2"/>
  <c r="BL75" i="2"/>
  <c r="BK75" i="2"/>
  <c r="BJ75" i="2"/>
  <c r="BI75" i="2"/>
  <c r="BH75" i="2"/>
  <c r="BC75" i="2"/>
  <c r="BB75" i="2" s="1"/>
  <c r="AZ75" i="2"/>
  <c r="AY75" i="2"/>
  <c r="AX75" i="2"/>
  <c r="AW75" i="2"/>
  <c r="AV75" i="2"/>
  <c r="AU75" i="2" s="1"/>
  <c r="AT75" i="2" s="1"/>
  <c r="AS75" i="2"/>
  <c r="AS69" i="2" s="1"/>
  <c r="AR75" i="2"/>
  <c r="AQ75" i="2"/>
  <c r="AP75" i="2"/>
  <c r="AO75" i="2"/>
  <c r="AN75" i="2"/>
  <c r="AL75" i="2"/>
  <c r="AK75" i="2"/>
  <c r="AJ75" i="2"/>
  <c r="AI75" i="2"/>
  <c r="AH75" i="2"/>
  <c r="AG75" i="2"/>
  <c r="AF75" i="2" s="1"/>
  <c r="AE75" i="2"/>
  <c r="AC75" i="2" s="1"/>
  <c r="AD75" i="2"/>
  <c r="AB75" i="2"/>
  <c r="AA75" i="2"/>
  <c r="Z75" i="2"/>
  <c r="Y75" i="2" s="1"/>
  <c r="X75" i="2"/>
  <c r="V75" i="2" s="1"/>
  <c r="W75" i="2"/>
  <c r="U75" i="2"/>
  <c r="U69" i="2" s="1"/>
  <c r="U67" i="2" s="1"/>
  <c r="T75" i="2"/>
  <c r="Q75" i="2"/>
  <c r="P75" i="2"/>
  <c r="O75" i="2" s="1"/>
  <c r="N75" i="2"/>
  <c r="M75" i="2"/>
  <c r="L75" i="2"/>
  <c r="K75" i="2" s="1"/>
  <c r="J75" i="2"/>
  <c r="I75" i="2"/>
  <c r="G75" i="2"/>
  <c r="F75" i="2"/>
  <c r="DK74" i="2"/>
  <c r="DJ74" i="2"/>
  <c r="DI74" i="2" s="1"/>
  <c r="DH74" i="2"/>
  <c r="DG74" i="2"/>
  <c r="DF74" i="2" s="1"/>
  <c r="DB74" i="2"/>
  <c r="CY74" i="2"/>
  <c r="CX74" i="2" s="1"/>
  <c r="CU74" i="2"/>
  <c r="CR74" i="2"/>
  <c r="CQ74" i="2" s="1"/>
  <c r="CN74" i="2"/>
  <c r="CJ74" i="2" s="1"/>
  <c r="CK74" i="2"/>
  <c r="CI74" i="2"/>
  <c r="CH74" i="2"/>
  <c r="CG74" i="2"/>
  <c r="CF74" i="2"/>
  <c r="CE74" i="2"/>
  <c r="CD74" i="2" s="1"/>
  <c r="CC74" i="2" s="1"/>
  <c r="BZ74" i="2"/>
  <c r="BW74" i="2"/>
  <c r="BV74" i="2"/>
  <c r="BS74" i="2"/>
  <c r="BP74" i="2"/>
  <c r="BO74" i="2" s="1"/>
  <c r="BL74" i="2"/>
  <c r="BI74" i="2"/>
  <c r="BH74" i="2" s="1"/>
  <c r="BG74" i="2"/>
  <c r="BF74" i="2"/>
  <c r="BE74" i="2" s="1"/>
  <c r="BD74" i="2"/>
  <c r="DO74" i="2" s="1"/>
  <c r="BC74" i="2"/>
  <c r="AX74" i="2"/>
  <c r="AT74" i="2" s="1"/>
  <c r="AU74" i="2"/>
  <c r="AQ74" i="2"/>
  <c r="AN74" i="2"/>
  <c r="AM74" i="2"/>
  <c r="AJ74" i="2"/>
  <c r="AG74" i="2"/>
  <c r="AF74" i="2"/>
  <c r="AE74" i="2"/>
  <c r="DR74" i="2" s="1"/>
  <c r="AD74" i="2"/>
  <c r="AB74" i="2"/>
  <c r="AA74" i="2"/>
  <c r="DN74" i="2" s="1"/>
  <c r="Z74" i="2"/>
  <c r="V74" i="2"/>
  <c r="S74" i="2"/>
  <c r="R74" i="2" s="1"/>
  <c r="O74" i="2"/>
  <c r="L74" i="2"/>
  <c r="K74" i="2" s="1"/>
  <c r="H74" i="2"/>
  <c r="E74" i="2"/>
  <c r="DK73" i="2"/>
  <c r="DK70" i="2" s="1"/>
  <c r="DJ73" i="2"/>
  <c r="DI73" i="2"/>
  <c r="DE73" i="2" s="1"/>
  <c r="DH73" i="2"/>
  <c r="DG73" i="2"/>
  <c r="DF73" i="2"/>
  <c r="DB73" i="2"/>
  <c r="CY73" i="2"/>
  <c r="CX73" i="2"/>
  <c r="CU73" i="2"/>
  <c r="CR73" i="2"/>
  <c r="CQ73" i="2"/>
  <c r="CN73" i="2"/>
  <c r="CK73" i="2"/>
  <c r="CJ73" i="2" s="1"/>
  <c r="CI73" i="2"/>
  <c r="CH73" i="2"/>
  <c r="CG73" i="2"/>
  <c r="CF73" i="2"/>
  <c r="CE73" i="2"/>
  <c r="CD73" i="2"/>
  <c r="CC73" i="2" s="1"/>
  <c r="BZ73" i="2"/>
  <c r="BW73" i="2"/>
  <c r="BV73" i="2" s="1"/>
  <c r="BS73" i="2"/>
  <c r="BO73" i="2" s="1"/>
  <c r="BP73" i="2"/>
  <c r="BL73" i="2"/>
  <c r="BI73" i="2"/>
  <c r="BH73" i="2"/>
  <c r="BG73" i="2"/>
  <c r="BF73" i="2"/>
  <c r="BE73" i="2" s="1"/>
  <c r="BD73" i="2"/>
  <c r="BC73" i="2"/>
  <c r="AX73" i="2"/>
  <c r="AU73" i="2"/>
  <c r="AT73" i="2"/>
  <c r="AQ73" i="2"/>
  <c r="AN73" i="2"/>
  <c r="AM73" i="2" s="1"/>
  <c r="AJ73" i="2"/>
  <c r="AG73" i="2"/>
  <c r="AF73" i="2" s="1"/>
  <c r="AE73" i="2"/>
  <c r="AC73" i="2" s="1"/>
  <c r="AD73" i="2"/>
  <c r="DQ73" i="2" s="1"/>
  <c r="AB73" i="2"/>
  <c r="DO73" i="2" s="1"/>
  <c r="AA73" i="2"/>
  <c r="Z73" i="2"/>
  <c r="V73" i="2"/>
  <c r="S73" i="2"/>
  <c r="R73" i="2"/>
  <c r="O73" i="2"/>
  <c r="L73" i="2"/>
  <c r="K73" i="2"/>
  <c r="H73" i="2"/>
  <c r="E73" i="2"/>
  <c r="D73" i="2" s="1"/>
  <c r="DK72" i="2"/>
  <c r="DJ72" i="2"/>
  <c r="DH72" i="2"/>
  <c r="DF72" i="2" s="1"/>
  <c r="DG72" i="2"/>
  <c r="DB72" i="2"/>
  <c r="CY72" i="2"/>
  <c r="CX72" i="2" s="1"/>
  <c r="CU72" i="2"/>
  <c r="CR72" i="2"/>
  <c r="CQ72" i="2" s="1"/>
  <c r="CN72" i="2"/>
  <c r="CJ72" i="2" s="1"/>
  <c r="CK72" i="2"/>
  <c r="CI72" i="2"/>
  <c r="CH72" i="2"/>
  <c r="CG72" i="2"/>
  <c r="CF72" i="2"/>
  <c r="CE72" i="2"/>
  <c r="CD72" i="2" s="1"/>
  <c r="CC72" i="2" s="1"/>
  <c r="BZ72" i="2"/>
  <c r="BW72" i="2"/>
  <c r="BV72" i="2"/>
  <c r="BS72" i="2"/>
  <c r="BP72" i="2"/>
  <c r="BO72" i="2" s="1"/>
  <c r="BL72" i="2"/>
  <c r="BI72" i="2"/>
  <c r="BH72" i="2" s="1"/>
  <c r="BG72" i="2"/>
  <c r="BF72" i="2"/>
  <c r="BE72" i="2"/>
  <c r="BD72" i="2"/>
  <c r="BC72" i="2"/>
  <c r="BB72" i="2"/>
  <c r="BA72" i="2" s="1"/>
  <c r="AX72" i="2"/>
  <c r="AT72" i="2" s="1"/>
  <c r="AU72" i="2"/>
  <c r="AQ72" i="2"/>
  <c r="AN72" i="2"/>
  <c r="AM72" i="2"/>
  <c r="AJ72" i="2"/>
  <c r="AG72" i="2"/>
  <c r="AF72" i="2" s="1"/>
  <c r="AE72" i="2"/>
  <c r="DR72" i="2" s="1"/>
  <c r="AD72" i="2"/>
  <c r="AB72" i="2"/>
  <c r="AA72" i="2"/>
  <c r="DN72" i="2" s="1"/>
  <c r="V72" i="2"/>
  <c r="S72" i="2"/>
  <c r="R72" i="2" s="1"/>
  <c r="O72" i="2"/>
  <c r="K72" i="2" s="1"/>
  <c r="L72" i="2"/>
  <c r="H72" i="2"/>
  <c r="D72" i="2" s="1"/>
  <c r="E72" i="2"/>
  <c r="DK71" i="2"/>
  <c r="DJ71" i="2"/>
  <c r="DI71" i="2"/>
  <c r="DH71" i="2"/>
  <c r="DG71" i="2"/>
  <c r="DB71" i="2"/>
  <c r="CY71" i="2"/>
  <c r="CX71" i="2"/>
  <c r="CU71" i="2"/>
  <c r="CR71" i="2"/>
  <c r="CQ71" i="2" s="1"/>
  <c r="CN71" i="2"/>
  <c r="CK71" i="2"/>
  <c r="CJ71" i="2" s="1"/>
  <c r="CI71" i="2"/>
  <c r="CI70" i="2" s="1"/>
  <c r="CH71" i="2"/>
  <c r="CF71" i="2"/>
  <c r="CE71" i="2"/>
  <c r="CD71" i="2"/>
  <c r="BZ71" i="2"/>
  <c r="BW71" i="2"/>
  <c r="BV71" i="2" s="1"/>
  <c r="BS71" i="2"/>
  <c r="BP71" i="2"/>
  <c r="BO71" i="2"/>
  <c r="BL71" i="2"/>
  <c r="BI71" i="2"/>
  <c r="BH71" i="2" s="1"/>
  <c r="BG71" i="2"/>
  <c r="BF71" i="2"/>
  <c r="BF70" i="2" s="1"/>
  <c r="BD71" i="2"/>
  <c r="BC71" i="2"/>
  <c r="BB71" i="2" s="1"/>
  <c r="AX71" i="2"/>
  <c r="AU71" i="2"/>
  <c r="AT71" i="2" s="1"/>
  <c r="AQ71" i="2"/>
  <c r="AN71" i="2"/>
  <c r="AM71" i="2"/>
  <c r="AJ71" i="2"/>
  <c r="AG71" i="2"/>
  <c r="AF71" i="2"/>
  <c r="AE71" i="2"/>
  <c r="DR71" i="2" s="1"/>
  <c r="AD71" i="2"/>
  <c r="DQ71" i="2" s="1"/>
  <c r="AC71" i="2"/>
  <c r="AB71" i="2"/>
  <c r="DO71" i="2" s="1"/>
  <c r="AA71" i="2"/>
  <c r="V71" i="2"/>
  <c r="S71" i="2"/>
  <c r="R71" i="2"/>
  <c r="O71" i="2"/>
  <c r="L71" i="2"/>
  <c r="K71" i="2" s="1"/>
  <c r="H71" i="2"/>
  <c r="E71" i="2"/>
  <c r="D71" i="2" s="1"/>
  <c r="DH70" i="2"/>
  <c r="DD70" i="2"/>
  <c r="DC70" i="2"/>
  <c r="DB70" i="2" s="1"/>
  <c r="DA70" i="2"/>
  <c r="CY70" i="2" s="1"/>
  <c r="CX70" i="2" s="1"/>
  <c r="CZ70" i="2"/>
  <c r="CW70" i="2"/>
  <c r="CV70" i="2"/>
  <c r="CT70" i="2"/>
  <c r="CS70" i="2"/>
  <c r="CP70" i="2"/>
  <c r="CO70" i="2"/>
  <c r="CO69" i="2" s="1"/>
  <c r="CM70" i="2"/>
  <c r="CL70" i="2"/>
  <c r="CK70" i="2" s="1"/>
  <c r="CH70" i="2"/>
  <c r="CF70" i="2"/>
  <c r="CE70" i="2"/>
  <c r="CD70" i="2"/>
  <c r="CB70" i="2"/>
  <c r="CA70" i="2"/>
  <c r="BZ70" i="2" s="1"/>
  <c r="BY70" i="2"/>
  <c r="BX70" i="2"/>
  <c r="BU70" i="2"/>
  <c r="BT70" i="2"/>
  <c r="BS70" i="2"/>
  <c r="BR70" i="2"/>
  <c r="BQ70" i="2"/>
  <c r="BQ69" i="2" s="1"/>
  <c r="BN70" i="2"/>
  <c r="BM70" i="2"/>
  <c r="BL70" i="2"/>
  <c r="BK70" i="2"/>
  <c r="BJ70" i="2"/>
  <c r="BG70" i="2"/>
  <c r="AZ70" i="2"/>
  <c r="AZ69" i="2" s="1"/>
  <c r="AY70" i="2"/>
  <c r="AX70" i="2"/>
  <c r="AW70" i="2"/>
  <c r="AV70" i="2"/>
  <c r="AU70" i="2"/>
  <c r="AT70" i="2" s="1"/>
  <c r="AS70" i="2"/>
  <c r="AQ70" i="2" s="1"/>
  <c r="AR70" i="2"/>
  <c r="AP70" i="2"/>
  <c r="AO70" i="2"/>
  <c r="AN70" i="2"/>
  <c r="AM70" i="2" s="1"/>
  <c r="AL70" i="2"/>
  <c r="AK70" i="2"/>
  <c r="AI70" i="2"/>
  <c r="AH70" i="2"/>
  <c r="AG70" i="2"/>
  <c r="AB70" i="2"/>
  <c r="AB69" i="2" s="1"/>
  <c r="X70" i="2"/>
  <c r="W70" i="2"/>
  <c r="V70" i="2"/>
  <c r="U70" i="2"/>
  <c r="S70" i="2" s="1"/>
  <c r="R70" i="2" s="1"/>
  <c r="T70" i="2"/>
  <c r="Q70" i="2"/>
  <c r="P70" i="2"/>
  <c r="N70" i="2"/>
  <c r="M70" i="2"/>
  <c r="J70" i="2"/>
  <c r="I70" i="2"/>
  <c r="H70" i="2" s="1"/>
  <c r="D70" i="2" s="1"/>
  <c r="G70" i="2"/>
  <c r="F70" i="2"/>
  <c r="E70" i="2" s="1"/>
  <c r="DC69" i="2"/>
  <c r="DB69" i="2" s="1"/>
  <c r="CZ69" i="2"/>
  <c r="CW69" i="2"/>
  <c r="CS69" i="2"/>
  <c r="CL69" i="2"/>
  <c r="CB69" i="2"/>
  <c r="BY69" i="2"/>
  <c r="BU69" i="2"/>
  <c r="BN69" i="2"/>
  <c r="BM69" i="2"/>
  <c r="BL69" i="2" s="1"/>
  <c r="BK69" i="2"/>
  <c r="AY69" i="2"/>
  <c r="AW69" i="2"/>
  <c r="AR69" i="2"/>
  <c r="AQ69" i="2" s="1"/>
  <c r="AM69" i="2" s="1"/>
  <c r="AP69" i="2"/>
  <c r="AO69" i="2"/>
  <c r="AN69" i="2" s="1"/>
  <c r="AK69" i="2"/>
  <c r="AI69" i="2"/>
  <c r="W69" i="2"/>
  <c r="V69" i="2" s="1"/>
  <c r="T69" i="2"/>
  <c r="Q69" i="2"/>
  <c r="M69" i="2"/>
  <c r="F69" i="2"/>
  <c r="DC67" i="2"/>
  <c r="AI67" i="2"/>
  <c r="DQ65" i="2"/>
  <c r="DP65" i="2" s="1"/>
  <c r="DO65" i="2"/>
  <c r="DK65" i="2"/>
  <c r="DJ65" i="2"/>
  <c r="DI65" i="2" s="1"/>
  <c r="DH65" i="2"/>
  <c r="DG65" i="2"/>
  <c r="DF65" i="2" s="1"/>
  <c r="DE65" i="2" s="1"/>
  <c r="DB65" i="2"/>
  <c r="CY65" i="2"/>
  <c r="CX65" i="2" s="1"/>
  <c r="CU65" i="2"/>
  <c r="CR65" i="2"/>
  <c r="CQ65" i="2" s="1"/>
  <c r="CN65" i="2"/>
  <c r="CK65" i="2"/>
  <c r="CJ65" i="2" s="1"/>
  <c r="CI65" i="2"/>
  <c r="CH65" i="2"/>
  <c r="CG65" i="2"/>
  <c r="CF65" i="2"/>
  <c r="CE65" i="2"/>
  <c r="CD65" i="2" s="1"/>
  <c r="BZ65" i="2"/>
  <c r="BW65" i="2"/>
  <c r="BV65" i="2"/>
  <c r="BS65" i="2"/>
  <c r="BO65" i="2" s="1"/>
  <c r="BP65" i="2"/>
  <c r="BL65" i="2"/>
  <c r="BI65" i="2"/>
  <c r="BH65" i="2" s="1"/>
  <c r="BG65" i="2"/>
  <c r="BF65" i="2"/>
  <c r="BD65" i="2"/>
  <c r="BC65" i="2"/>
  <c r="BB65" i="2"/>
  <c r="AX65" i="2"/>
  <c r="AU65" i="2"/>
  <c r="AT65" i="2" s="1"/>
  <c r="AQ65" i="2"/>
  <c r="AN65" i="2"/>
  <c r="AM65" i="2"/>
  <c r="AJ65" i="2"/>
  <c r="AG65" i="2"/>
  <c r="AF65" i="2" s="1"/>
  <c r="AE65" i="2"/>
  <c r="DR65" i="2" s="1"/>
  <c r="AD65" i="2"/>
  <c r="AC65" i="2" s="1"/>
  <c r="AB65" i="2"/>
  <c r="AA65" i="2"/>
  <c r="DN65" i="2" s="1"/>
  <c r="DM65" i="2" s="1"/>
  <c r="V65" i="2"/>
  <c r="S65" i="2"/>
  <c r="R65" i="2" s="1"/>
  <c r="O65" i="2"/>
  <c r="L65" i="2"/>
  <c r="K65" i="2"/>
  <c r="H65" i="2"/>
  <c r="E65" i="2"/>
  <c r="D65" i="2"/>
  <c r="DN64" i="2"/>
  <c r="DM64" i="2" s="1"/>
  <c r="DK64" i="2"/>
  <c r="DJ64" i="2"/>
  <c r="DI64" i="2"/>
  <c r="DH64" i="2"/>
  <c r="DG64" i="2"/>
  <c r="DF64" i="2" s="1"/>
  <c r="DE64" i="2" s="1"/>
  <c r="DB64" i="2"/>
  <c r="CY64" i="2"/>
  <c r="CX64" i="2"/>
  <c r="CU64" i="2"/>
  <c r="CR64" i="2"/>
  <c r="CQ64" i="2"/>
  <c r="CN64" i="2"/>
  <c r="CK64" i="2"/>
  <c r="CJ64" i="2" s="1"/>
  <c r="CI64" i="2"/>
  <c r="CH64" i="2"/>
  <c r="CG64" i="2" s="1"/>
  <c r="CF64" i="2"/>
  <c r="CE64" i="2"/>
  <c r="CD64" i="2"/>
  <c r="CC64" i="2" s="1"/>
  <c r="BZ64" i="2"/>
  <c r="BW64" i="2"/>
  <c r="BV64" i="2"/>
  <c r="BS64" i="2"/>
  <c r="BO64" i="2" s="1"/>
  <c r="BP64" i="2"/>
  <c r="BL64" i="2"/>
  <c r="BI64" i="2"/>
  <c r="BH64" i="2"/>
  <c r="BG64" i="2"/>
  <c r="BF64" i="2"/>
  <c r="BE64" i="2" s="1"/>
  <c r="BA64" i="2" s="1"/>
  <c r="BD64" i="2"/>
  <c r="BC64" i="2"/>
  <c r="BB64" i="2"/>
  <c r="AX64" i="2"/>
  <c r="AU64" i="2"/>
  <c r="AT64" i="2" s="1"/>
  <c r="AQ64" i="2"/>
  <c r="AN64" i="2"/>
  <c r="AM64" i="2" s="1"/>
  <c r="AJ64" i="2"/>
  <c r="AF64" i="2" s="1"/>
  <c r="AG64" i="2"/>
  <c r="AE64" i="2"/>
  <c r="DR64" i="2" s="1"/>
  <c r="AD64" i="2"/>
  <c r="AC64" i="2"/>
  <c r="AB64" i="2"/>
  <c r="DO64" i="2" s="1"/>
  <c r="AA64" i="2"/>
  <c r="Z64" i="2" s="1"/>
  <c r="Y64" i="2" s="1"/>
  <c r="V64" i="2"/>
  <c r="S64" i="2"/>
  <c r="R64" i="2"/>
  <c r="O64" i="2"/>
  <c r="L64" i="2"/>
  <c r="K64" i="2"/>
  <c r="H64" i="2"/>
  <c r="E64" i="2"/>
  <c r="D64" i="2" s="1"/>
  <c r="DO63" i="2"/>
  <c r="DK63" i="2"/>
  <c r="DJ63" i="2"/>
  <c r="DI63" i="2"/>
  <c r="DH63" i="2"/>
  <c r="DF63" i="2" s="1"/>
  <c r="DE63" i="2" s="1"/>
  <c r="DG63" i="2"/>
  <c r="DB63" i="2"/>
  <c r="CY63" i="2"/>
  <c r="CX63" i="2" s="1"/>
  <c r="CU63" i="2"/>
  <c r="CQ63" i="2" s="1"/>
  <c r="CR63" i="2"/>
  <c r="CN63" i="2"/>
  <c r="CK63" i="2"/>
  <c r="CJ63" i="2" s="1"/>
  <c r="CI63" i="2"/>
  <c r="CH63" i="2"/>
  <c r="CG63" i="2" s="1"/>
  <c r="CF63" i="2"/>
  <c r="CE63" i="2"/>
  <c r="BZ63" i="2"/>
  <c r="BW63" i="2"/>
  <c r="BV63" i="2"/>
  <c r="BS63" i="2"/>
  <c r="BP63" i="2"/>
  <c r="BO63" i="2" s="1"/>
  <c r="BL63" i="2"/>
  <c r="BI63" i="2"/>
  <c r="BH63" i="2"/>
  <c r="BG63" i="2"/>
  <c r="BF63" i="2"/>
  <c r="BE63" i="2"/>
  <c r="BD63" i="2"/>
  <c r="BC63" i="2"/>
  <c r="BB63" i="2"/>
  <c r="AX63" i="2"/>
  <c r="AT63" i="2" s="1"/>
  <c r="AU63" i="2"/>
  <c r="AQ63" i="2"/>
  <c r="AN63" i="2"/>
  <c r="AM63" i="2"/>
  <c r="AJ63" i="2"/>
  <c r="AG63" i="2"/>
  <c r="AF63" i="2" s="1"/>
  <c r="AE63" i="2"/>
  <c r="AD63" i="2"/>
  <c r="AC63" i="2" s="1"/>
  <c r="AB63" i="2"/>
  <c r="Z63" i="2" s="1"/>
  <c r="AA63" i="2"/>
  <c r="V63" i="2"/>
  <c r="S63" i="2"/>
  <c r="R63" i="2" s="1"/>
  <c r="O63" i="2"/>
  <c r="K63" i="2" s="1"/>
  <c r="L63" i="2"/>
  <c r="H63" i="2"/>
  <c r="E63" i="2"/>
  <c r="D63" i="2"/>
  <c r="DN62" i="2"/>
  <c r="DK62" i="2"/>
  <c r="DJ62" i="2"/>
  <c r="DI62" i="2"/>
  <c r="DH62" i="2"/>
  <c r="DG62" i="2"/>
  <c r="DF62" i="2" s="1"/>
  <c r="DE62" i="2" s="1"/>
  <c r="DB62" i="2"/>
  <c r="CY62" i="2"/>
  <c r="CX62" i="2"/>
  <c r="CU62" i="2"/>
  <c r="CR62" i="2"/>
  <c r="CQ62" i="2" s="1"/>
  <c r="CN62" i="2"/>
  <c r="CK62" i="2"/>
  <c r="CJ62" i="2" s="1"/>
  <c r="CI62" i="2"/>
  <c r="CH62" i="2"/>
  <c r="CG62" i="2" s="1"/>
  <c r="CF62" i="2"/>
  <c r="CE62" i="2"/>
  <c r="CD62" i="2"/>
  <c r="BZ62" i="2"/>
  <c r="BV62" i="2" s="1"/>
  <c r="BW62" i="2"/>
  <c r="BS62" i="2"/>
  <c r="BP62" i="2"/>
  <c r="BO62" i="2"/>
  <c r="BL62" i="2"/>
  <c r="BH62" i="2" s="1"/>
  <c r="BI62" i="2"/>
  <c r="BG62" i="2"/>
  <c r="BF62" i="2"/>
  <c r="BD62" i="2"/>
  <c r="BB62" i="2" s="1"/>
  <c r="BC62" i="2"/>
  <c r="AX62" i="2"/>
  <c r="AU62" i="2"/>
  <c r="AT62" i="2" s="1"/>
  <c r="AQ62" i="2"/>
  <c r="AN62" i="2"/>
  <c r="AM62" i="2"/>
  <c r="AJ62" i="2"/>
  <c r="AG62" i="2"/>
  <c r="AF62" i="2"/>
  <c r="AE62" i="2"/>
  <c r="DR62" i="2" s="1"/>
  <c r="AD62" i="2"/>
  <c r="DQ62" i="2" s="1"/>
  <c r="DP62" i="2" s="1"/>
  <c r="AC62" i="2"/>
  <c r="AB62" i="2"/>
  <c r="AA62" i="2"/>
  <c r="Z62" i="2" s="1"/>
  <c r="Y62" i="2" s="1"/>
  <c r="V62" i="2"/>
  <c r="S62" i="2"/>
  <c r="R62" i="2"/>
  <c r="O62" i="2"/>
  <c r="L62" i="2"/>
  <c r="K62" i="2" s="1"/>
  <c r="H62" i="2"/>
  <c r="E62" i="2"/>
  <c r="D62" i="2" s="1"/>
  <c r="DM61" i="2"/>
  <c r="DK61" i="2"/>
  <c r="DJ61" i="2"/>
  <c r="DH61" i="2"/>
  <c r="DG61" i="2"/>
  <c r="DF61" i="2"/>
  <c r="DB61" i="2"/>
  <c r="CY61" i="2"/>
  <c r="CX61" i="2"/>
  <c r="CU61" i="2"/>
  <c r="CR61" i="2"/>
  <c r="CQ61" i="2"/>
  <c r="CN61" i="2"/>
  <c r="CK61" i="2"/>
  <c r="CJ61" i="2"/>
  <c r="CI61" i="2"/>
  <c r="CH61" i="2"/>
  <c r="CG61" i="2" s="1"/>
  <c r="CF61" i="2"/>
  <c r="CE61" i="2"/>
  <c r="CD61" i="2" s="1"/>
  <c r="CC61" i="2" s="1"/>
  <c r="BZ61" i="2"/>
  <c r="BW61" i="2"/>
  <c r="BV61" i="2" s="1"/>
  <c r="BS61" i="2"/>
  <c r="BP61" i="2"/>
  <c r="BO61" i="2" s="1"/>
  <c r="BL61" i="2"/>
  <c r="BH61" i="2" s="1"/>
  <c r="BI61" i="2"/>
  <c r="BG61" i="2"/>
  <c r="BF61" i="2"/>
  <c r="BE61" i="2"/>
  <c r="BD61" i="2"/>
  <c r="BC61" i="2"/>
  <c r="BB61" i="2" s="1"/>
  <c r="BA61" i="2" s="1"/>
  <c r="AX61" i="2"/>
  <c r="AU61" i="2"/>
  <c r="AT61" i="2"/>
  <c r="AQ61" i="2"/>
  <c r="AN61" i="2"/>
  <c r="AM61" i="2"/>
  <c r="AJ61" i="2"/>
  <c r="AG61" i="2"/>
  <c r="AF61" i="2" s="1"/>
  <c r="AE61" i="2"/>
  <c r="AD61" i="2"/>
  <c r="AC61" i="2" s="1"/>
  <c r="AB61" i="2"/>
  <c r="DO61" i="2" s="1"/>
  <c r="AA61" i="2"/>
  <c r="DN61" i="2" s="1"/>
  <c r="Z61" i="2"/>
  <c r="V61" i="2"/>
  <c r="S61" i="2"/>
  <c r="R61" i="2" s="1"/>
  <c r="O61" i="2"/>
  <c r="L61" i="2"/>
  <c r="K61" i="2"/>
  <c r="H61" i="2"/>
  <c r="E61" i="2"/>
  <c r="D61" i="2"/>
  <c r="DK60" i="2"/>
  <c r="DJ60" i="2"/>
  <c r="DH60" i="2"/>
  <c r="DG60" i="2"/>
  <c r="DF60" i="2"/>
  <c r="DB60" i="2"/>
  <c r="CY60" i="2"/>
  <c r="CX60" i="2" s="1"/>
  <c r="CU60" i="2"/>
  <c r="CR60" i="2"/>
  <c r="CQ60" i="2" s="1"/>
  <c r="CN60" i="2"/>
  <c r="CK60" i="2"/>
  <c r="CI60" i="2"/>
  <c r="CH60" i="2"/>
  <c r="CG60" i="2" s="1"/>
  <c r="CF60" i="2"/>
  <c r="CE60" i="2"/>
  <c r="CD60" i="2" s="1"/>
  <c r="BZ60" i="2"/>
  <c r="BW60" i="2"/>
  <c r="BV60" i="2"/>
  <c r="BS60" i="2"/>
  <c r="BP60" i="2"/>
  <c r="BO60" i="2"/>
  <c r="BL60" i="2"/>
  <c r="BI60" i="2"/>
  <c r="BH60" i="2" s="1"/>
  <c r="BG60" i="2"/>
  <c r="BF60" i="2"/>
  <c r="BE60" i="2" s="1"/>
  <c r="BD60" i="2"/>
  <c r="BB60" i="2" s="1"/>
  <c r="BA60" i="2" s="1"/>
  <c r="BC60" i="2"/>
  <c r="AX60" i="2"/>
  <c r="AU60" i="2"/>
  <c r="AT60" i="2"/>
  <c r="AQ60" i="2"/>
  <c r="AM60" i="2" s="1"/>
  <c r="AN60" i="2"/>
  <c r="AJ60" i="2"/>
  <c r="AG60" i="2"/>
  <c r="AF60" i="2"/>
  <c r="AE60" i="2"/>
  <c r="DR60" i="2" s="1"/>
  <c r="AD60" i="2"/>
  <c r="AB60" i="2"/>
  <c r="AA60" i="2"/>
  <c r="DN60" i="2" s="1"/>
  <c r="Z60" i="2"/>
  <c r="V60" i="2"/>
  <c r="S60" i="2"/>
  <c r="R60" i="2" s="1"/>
  <c r="O60" i="2"/>
  <c r="L60" i="2"/>
  <c r="K60" i="2" s="1"/>
  <c r="H60" i="2"/>
  <c r="E60" i="2"/>
  <c r="DH59" i="2"/>
  <c r="DF59" i="2" s="1"/>
  <c r="DG59" i="2"/>
  <c r="DD59" i="2"/>
  <c r="DB59" i="2" s="1"/>
  <c r="DC59" i="2"/>
  <c r="DA59" i="2"/>
  <c r="CZ59" i="2"/>
  <c r="CY59" i="2"/>
  <c r="CX59" i="2" s="1"/>
  <c r="CW59" i="2"/>
  <c r="CV59" i="2"/>
  <c r="CT59" i="2"/>
  <c r="CS59" i="2"/>
  <c r="CR59" i="2"/>
  <c r="CP59" i="2"/>
  <c r="CO59" i="2"/>
  <c r="CN59" i="2"/>
  <c r="CM59" i="2"/>
  <c r="CL59" i="2"/>
  <c r="CK59" i="2" s="1"/>
  <c r="CJ59" i="2" s="1"/>
  <c r="CI59" i="2"/>
  <c r="CH59" i="2"/>
  <c r="CG59" i="2"/>
  <c r="CF59" i="2"/>
  <c r="CB59" i="2"/>
  <c r="CA59" i="2"/>
  <c r="BZ59" i="2"/>
  <c r="BY59" i="2"/>
  <c r="BX59" i="2"/>
  <c r="BW59" i="2" s="1"/>
  <c r="BV59" i="2" s="1"/>
  <c r="BU59" i="2"/>
  <c r="BT59" i="2"/>
  <c r="BS59" i="2" s="1"/>
  <c r="BR59" i="2"/>
  <c r="BQ59" i="2"/>
  <c r="BP59" i="2"/>
  <c r="BO59" i="2" s="1"/>
  <c r="BN59" i="2"/>
  <c r="BL59" i="2" s="1"/>
  <c r="BH59" i="2" s="1"/>
  <c r="BM59" i="2"/>
  <c r="BK59" i="2"/>
  <c r="BJ59" i="2"/>
  <c r="BI59" i="2"/>
  <c r="BG59" i="2"/>
  <c r="AZ59" i="2"/>
  <c r="AX59" i="2" s="1"/>
  <c r="AY59" i="2"/>
  <c r="AW59" i="2"/>
  <c r="AV59" i="2"/>
  <c r="AU59" i="2" s="1"/>
  <c r="AT59" i="2" s="1"/>
  <c r="AS59" i="2"/>
  <c r="AR59" i="2"/>
  <c r="AQ59" i="2" s="1"/>
  <c r="AP59" i="2"/>
  <c r="AO59" i="2"/>
  <c r="AN59" i="2" s="1"/>
  <c r="AM59" i="2" s="1"/>
  <c r="AL59" i="2"/>
  <c r="AK59" i="2"/>
  <c r="AJ59" i="2"/>
  <c r="AI59" i="2"/>
  <c r="AG59" i="2" s="1"/>
  <c r="AF59" i="2" s="1"/>
  <c r="AH59" i="2"/>
  <c r="AE59" i="2"/>
  <c r="AD59" i="2"/>
  <c r="AC59" i="2" s="1"/>
  <c r="AB59" i="2"/>
  <c r="Z59" i="2" s="1"/>
  <c r="AA59" i="2"/>
  <c r="X59" i="2"/>
  <c r="W59" i="2"/>
  <c r="V59" i="2" s="1"/>
  <c r="U59" i="2"/>
  <c r="T59" i="2"/>
  <c r="S59" i="2" s="1"/>
  <c r="R59" i="2" s="1"/>
  <c r="Q59" i="2"/>
  <c r="P59" i="2"/>
  <c r="O59" i="2" s="1"/>
  <c r="N59" i="2"/>
  <c r="M59" i="2"/>
  <c r="L59" i="2"/>
  <c r="J59" i="2"/>
  <c r="I59" i="2"/>
  <c r="H59" i="2"/>
  <c r="G59" i="2"/>
  <c r="F59" i="2"/>
  <c r="E59" i="2"/>
  <c r="D59" i="2" s="1"/>
  <c r="DK57" i="2"/>
  <c r="DJ57" i="2"/>
  <c r="DI57" i="2"/>
  <c r="DH57" i="2"/>
  <c r="DH45" i="2" s="1"/>
  <c r="DG57" i="2"/>
  <c r="DB57" i="2"/>
  <c r="CY57" i="2"/>
  <c r="CX57" i="2" s="1"/>
  <c r="CU57" i="2"/>
  <c r="CR57" i="2"/>
  <c r="CQ57" i="2"/>
  <c r="CN57" i="2"/>
  <c r="CK57" i="2"/>
  <c r="CJ57" i="2" s="1"/>
  <c r="CI57" i="2"/>
  <c r="CH57" i="2"/>
  <c r="CF57" i="2"/>
  <c r="CE57" i="2"/>
  <c r="CD57" i="2" s="1"/>
  <c r="BZ57" i="2"/>
  <c r="BW57" i="2"/>
  <c r="BV57" i="2" s="1"/>
  <c r="BS57" i="2"/>
  <c r="BP57" i="2"/>
  <c r="BO57" i="2"/>
  <c r="BL57" i="2"/>
  <c r="BI57" i="2"/>
  <c r="BH57" i="2"/>
  <c r="BG57" i="2"/>
  <c r="BF57" i="2"/>
  <c r="BE57" i="2" s="1"/>
  <c r="BA57" i="2" s="1"/>
  <c r="BD57" i="2"/>
  <c r="BC57" i="2"/>
  <c r="BB57" i="2" s="1"/>
  <c r="AX57" i="2"/>
  <c r="AU57" i="2"/>
  <c r="AQ57" i="2"/>
  <c r="AN57" i="2"/>
  <c r="AM57" i="2"/>
  <c r="AJ57" i="2"/>
  <c r="AF57" i="2" s="1"/>
  <c r="AG57" i="2"/>
  <c r="AE57" i="2"/>
  <c r="DR57" i="2" s="1"/>
  <c r="AD57" i="2"/>
  <c r="DQ57" i="2" s="1"/>
  <c r="AC57" i="2"/>
  <c r="AB57" i="2"/>
  <c r="AA57" i="2"/>
  <c r="V57" i="2"/>
  <c r="S57" i="2"/>
  <c r="R57" i="2" s="1"/>
  <c r="O57" i="2"/>
  <c r="L57" i="2"/>
  <c r="K57" i="2"/>
  <c r="H57" i="2"/>
  <c r="E57" i="2"/>
  <c r="D57" i="2"/>
  <c r="DR56" i="2"/>
  <c r="DK56" i="2"/>
  <c r="DJ56" i="2"/>
  <c r="DI56" i="2" s="1"/>
  <c r="DH56" i="2"/>
  <c r="DG56" i="2"/>
  <c r="DF56" i="2" s="1"/>
  <c r="DE56" i="2" s="1"/>
  <c r="DB56" i="2"/>
  <c r="CY56" i="2"/>
  <c r="CX56" i="2"/>
  <c r="CU56" i="2"/>
  <c r="CQ56" i="2" s="1"/>
  <c r="CR56" i="2"/>
  <c r="CN56" i="2"/>
  <c r="CK56" i="2"/>
  <c r="CJ56" i="2"/>
  <c r="CI56" i="2"/>
  <c r="CH56" i="2"/>
  <c r="CG56" i="2" s="1"/>
  <c r="CF56" i="2"/>
  <c r="CE56" i="2"/>
  <c r="CD56" i="2"/>
  <c r="BZ56" i="2"/>
  <c r="BW56" i="2"/>
  <c r="BV56" i="2"/>
  <c r="BS56" i="2"/>
  <c r="BP56" i="2"/>
  <c r="BO56" i="2" s="1"/>
  <c r="BL56" i="2"/>
  <c r="BH56" i="2" s="1"/>
  <c r="BI56" i="2"/>
  <c r="BG56" i="2"/>
  <c r="BF56" i="2"/>
  <c r="BE56" i="2" s="1"/>
  <c r="BD56" i="2"/>
  <c r="BC56" i="2"/>
  <c r="BB56" i="2"/>
  <c r="AX56" i="2"/>
  <c r="AU56" i="2"/>
  <c r="AT56" i="2" s="1"/>
  <c r="AQ56" i="2"/>
  <c r="AN56" i="2"/>
  <c r="AM56" i="2"/>
  <c r="AJ56" i="2"/>
  <c r="AG56" i="2"/>
  <c r="AF56" i="2" s="1"/>
  <c r="AE56" i="2"/>
  <c r="AD56" i="2"/>
  <c r="AB56" i="2"/>
  <c r="AA56" i="2"/>
  <c r="Z56" i="2"/>
  <c r="V56" i="2"/>
  <c r="S56" i="2"/>
  <c r="R56" i="2"/>
  <c r="O56" i="2"/>
  <c r="L56" i="2"/>
  <c r="K56" i="2" s="1"/>
  <c r="H56" i="2"/>
  <c r="E56" i="2"/>
  <c r="D56" i="2"/>
  <c r="DQ55" i="2"/>
  <c r="DK55" i="2"/>
  <c r="DJ55" i="2"/>
  <c r="DI55" i="2"/>
  <c r="DH55" i="2"/>
  <c r="DG55" i="2"/>
  <c r="DG53" i="2" s="1"/>
  <c r="DF53" i="2" s="1"/>
  <c r="DF55" i="2"/>
  <c r="DE55" i="2" s="1"/>
  <c r="DB55" i="2"/>
  <c r="CY55" i="2"/>
  <c r="CX55" i="2"/>
  <c r="CU55" i="2"/>
  <c r="CR55" i="2"/>
  <c r="CQ55" i="2" s="1"/>
  <c r="CN55" i="2"/>
  <c r="CK55" i="2"/>
  <c r="CJ55" i="2" s="1"/>
  <c r="CI55" i="2"/>
  <c r="CI53" i="2" s="1"/>
  <c r="CG53" i="2" s="1"/>
  <c r="CH55" i="2"/>
  <c r="CG55" i="2"/>
  <c r="CC55" i="2" s="1"/>
  <c r="CF55" i="2"/>
  <c r="CE55" i="2"/>
  <c r="CD55" i="2"/>
  <c r="BZ55" i="2"/>
  <c r="BW55" i="2"/>
  <c r="BV55" i="2" s="1"/>
  <c r="BS55" i="2"/>
  <c r="BP55" i="2"/>
  <c r="BO55" i="2"/>
  <c r="BL55" i="2"/>
  <c r="BI55" i="2"/>
  <c r="BG55" i="2"/>
  <c r="BF55" i="2"/>
  <c r="BF53" i="2" s="1"/>
  <c r="BE55" i="2"/>
  <c r="BD55" i="2"/>
  <c r="BC55" i="2"/>
  <c r="BB55" i="2" s="1"/>
  <c r="BA55" i="2" s="1"/>
  <c r="AX55" i="2"/>
  <c r="AU55" i="2"/>
  <c r="AT55" i="2" s="1"/>
  <c r="AQ55" i="2"/>
  <c r="AM55" i="2" s="1"/>
  <c r="AN55" i="2"/>
  <c r="AJ55" i="2"/>
  <c r="AG55" i="2"/>
  <c r="AF55" i="2" s="1"/>
  <c r="AE55" i="2"/>
  <c r="AD55" i="2"/>
  <c r="AC55" i="2"/>
  <c r="AB55" i="2"/>
  <c r="DO55" i="2" s="1"/>
  <c r="DO53" i="2" s="1"/>
  <c r="AA55" i="2"/>
  <c r="Z55" i="2"/>
  <c r="Y55" i="2"/>
  <c r="V55" i="2"/>
  <c r="S55" i="2"/>
  <c r="R55" i="2"/>
  <c r="O55" i="2"/>
  <c r="L55" i="2"/>
  <c r="K55" i="2" s="1"/>
  <c r="H55" i="2"/>
  <c r="E55" i="2"/>
  <c r="D55" i="2" s="1"/>
  <c r="DR54" i="2"/>
  <c r="DQ54" i="2"/>
  <c r="DK54" i="2"/>
  <c r="DJ54" i="2"/>
  <c r="DI54" i="2" s="1"/>
  <c r="DE54" i="2" s="1"/>
  <c r="DH54" i="2"/>
  <c r="DH53" i="2" s="1"/>
  <c r="DG54" i="2"/>
  <c r="DF54" i="2"/>
  <c r="DB54" i="2"/>
  <c r="CX54" i="2" s="1"/>
  <c r="CY54" i="2"/>
  <c r="CU54" i="2"/>
  <c r="CR54" i="2"/>
  <c r="CQ54" i="2" s="1"/>
  <c r="CN54" i="2"/>
  <c r="CK54" i="2"/>
  <c r="CJ54" i="2"/>
  <c r="CI54" i="2"/>
  <c r="CH54" i="2"/>
  <c r="CH53" i="2" s="1"/>
  <c r="CF54" i="2"/>
  <c r="CD54" i="2" s="1"/>
  <c r="CE54" i="2"/>
  <c r="BZ54" i="2"/>
  <c r="BW54" i="2"/>
  <c r="BV54" i="2" s="1"/>
  <c r="BS54" i="2"/>
  <c r="BP54" i="2"/>
  <c r="BO54" i="2" s="1"/>
  <c r="BL54" i="2"/>
  <c r="BH54" i="2" s="1"/>
  <c r="BI54" i="2"/>
  <c r="BG54" i="2"/>
  <c r="BF54" i="2"/>
  <c r="BE54" i="2"/>
  <c r="BD54" i="2"/>
  <c r="BC54" i="2"/>
  <c r="BB54" i="2" s="1"/>
  <c r="BA54" i="2" s="1"/>
  <c r="AX54" i="2"/>
  <c r="AU54" i="2"/>
  <c r="AT54" i="2"/>
  <c r="AQ54" i="2"/>
  <c r="AN54" i="2"/>
  <c r="AJ54" i="2"/>
  <c r="AG54" i="2"/>
  <c r="AF54" i="2"/>
  <c r="AE54" i="2"/>
  <c r="AD54" i="2"/>
  <c r="AC54" i="2" s="1"/>
  <c r="AB54" i="2"/>
  <c r="DO54" i="2" s="1"/>
  <c r="AA54" i="2"/>
  <c r="DN54" i="2" s="1"/>
  <c r="Z54" i="2"/>
  <c r="Y54" i="2" s="1"/>
  <c r="V54" i="2"/>
  <c r="R54" i="2" s="1"/>
  <c r="S54" i="2"/>
  <c r="O54" i="2"/>
  <c r="L54" i="2"/>
  <c r="K54" i="2" s="1"/>
  <c r="H54" i="2"/>
  <c r="E54" i="2"/>
  <c r="D54" i="2"/>
  <c r="DK53" i="2"/>
  <c r="DJ53" i="2"/>
  <c r="DI53" i="2" s="1"/>
  <c r="DE53" i="2"/>
  <c r="DD53" i="2"/>
  <c r="DD45" i="2" s="1"/>
  <c r="DC53" i="2"/>
  <c r="DA53" i="2"/>
  <c r="CZ53" i="2"/>
  <c r="CY53" i="2"/>
  <c r="CW53" i="2"/>
  <c r="CV53" i="2"/>
  <c r="CU53" i="2"/>
  <c r="CT53" i="2"/>
  <c r="CS53" i="2"/>
  <c r="CS45" i="2" s="1"/>
  <c r="CR45" i="2" s="1"/>
  <c r="CP53" i="2"/>
  <c r="CO53" i="2"/>
  <c r="CN53" i="2"/>
  <c r="CM53" i="2"/>
  <c r="CL53" i="2"/>
  <c r="CK53" i="2" s="1"/>
  <c r="CJ53" i="2" s="1"/>
  <c r="CE53" i="2"/>
  <c r="CB53" i="2"/>
  <c r="CA53" i="2"/>
  <c r="BZ53" i="2" s="1"/>
  <c r="BY53" i="2"/>
  <c r="BX53" i="2"/>
  <c r="BW53" i="2"/>
  <c r="BV53" i="2" s="1"/>
  <c r="BU53" i="2"/>
  <c r="BT53" i="2"/>
  <c r="BT45" i="2" s="1"/>
  <c r="BR53" i="2"/>
  <c r="BQ53" i="2"/>
  <c r="BP53" i="2"/>
  <c r="BN53" i="2"/>
  <c r="BM53" i="2"/>
  <c r="BL53" i="2" s="1"/>
  <c r="BK53" i="2"/>
  <c r="BJ53" i="2"/>
  <c r="BI53" i="2"/>
  <c r="BH53" i="2" s="1"/>
  <c r="BG53" i="2"/>
  <c r="BD53" i="2"/>
  <c r="BC53" i="2"/>
  <c r="BB53" i="2" s="1"/>
  <c r="AZ53" i="2"/>
  <c r="AY53" i="2"/>
  <c r="AX53" i="2" s="1"/>
  <c r="AW53" i="2"/>
  <c r="AW45" i="2" s="1"/>
  <c r="AV53" i="2"/>
  <c r="AV45" i="2" s="1"/>
  <c r="AU45" i="2" s="1"/>
  <c r="AU53" i="2"/>
  <c r="AT53" i="2" s="1"/>
  <c r="AS53" i="2"/>
  <c r="AR53" i="2"/>
  <c r="AQ53" i="2"/>
  <c r="AP53" i="2"/>
  <c r="AN53" i="2" s="1"/>
  <c r="AM53" i="2" s="1"/>
  <c r="AO53" i="2"/>
  <c r="AL53" i="2"/>
  <c r="AK53" i="2"/>
  <c r="AK45" i="2" s="1"/>
  <c r="AJ45" i="2" s="1"/>
  <c r="AJ53" i="2"/>
  <c r="AI53" i="2"/>
  <c r="AH53" i="2"/>
  <c r="AE53" i="2"/>
  <c r="AD53" i="2"/>
  <c r="AC53" i="2" s="1"/>
  <c r="AB53" i="2"/>
  <c r="X53" i="2"/>
  <c r="X45" i="2" s="1"/>
  <c r="W53" i="2"/>
  <c r="U53" i="2"/>
  <c r="T53" i="2"/>
  <c r="S53" i="2"/>
  <c r="Q53" i="2"/>
  <c r="P53" i="2"/>
  <c r="O53" i="2"/>
  <c r="N53" i="2"/>
  <c r="M53" i="2"/>
  <c r="M45" i="2" s="1"/>
  <c r="L45" i="2" s="1"/>
  <c r="J53" i="2"/>
  <c r="I53" i="2"/>
  <c r="H53" i="2"/>
  <c r="G53" i="2"/>
  <c r="F53" i="2"/>
  <c r="E53" i="2" s="1"/>
  <c r="D53" i="2" s="1"/>
  <c r="DO52" i="2"/>
  <c r="DK52" i="2"/>
  <c r="DK50" i="2" s="1"/>
  <c r="DJ52" i="2"/>
  <c r="DI52" i="2" s="1"/>
  <c r="DH52" i="2"/>
  <c r="DG52" i="2"/>
  <c r="DF52" i="2"/>
  <c r="DE52" i="2" s="1"/>
  <c r="DB52" i="2"/>
  <c r="CY52" i="2"/>
  <c r="CX52" i="2" s="1"/>
  <c r="CU52" i="2"/>
  <c r="CR52" i="2"/>
  <c r="CQ52" i="2"/>
  <c r="CN52" i="2"/>
  <c r="CK52" i="2"/>
  <c r="CJ52" i="2" s="1"/>
  <c r="CI52" i="2"/>
  <c r="CH52" i="2"/>
  <c r="CG52" i="2" s="1"/>
  <c r="CF52" i="2"/>
  <c r="CF50" i="2" s="1"/>
  <c r="CE52" i="2"/>
  <c r="DN52" i="2" s="1"/>
  <c r="DM52" i="2" s="1"/>
  <c r="CD52" i="2"/>
  <c r="CC52" i="2" s="1"/>
  <c r="R52" i="1" s="1"/>
  <c r="BZ52" i="2"/>
  <c r="BW52" i="2"/>
  <c r="BV52" i="2"/>
  <c r="BS52" i="2"/>
  <c r="BP52" i="2"/>
  <c r="BO52" i="2" s="1"/>
  <c r="BL52" i="2"/>
  <c r="BI52" i="2"/>
  <c r="BH52" i="2"/>
  <c r="BG52" i="2"/>
  <c r="BF52" i="2"/>
  <c r="BD52" i="2"/>
  <c r="BC52" i="2"/>
  <c r="BC50" i="2" s="1"/>
  <c r="BB50" i="2" s="1"/>
  <c r="BA50" i="2" s="1"/>
  <c r="BB52" i="2"/>
  <c r="AX52" i="2"/>
  <c r="AU52" i="2"/>
  <c r="AT52" i="2"/>
  <c r="AQ52" i="2"/>
  <c r="AN52" i="2"/>
  <c r="AM52" i="2"/>
  <c r="AJ52" i="2"/>
  <c r="AF52" i="2" s="1"/>
  <c r="AG52" i="2"/>
  <c r="AE52" i="2"/>
  <c r="AE50" i="2" s="1"/>
  <c r="AD52" i="2"/>
  <c r="AC52" i="2" s="1"/>
  <c r="AB52" i="2"/>
  <c r="AA52" i="2"/>
  <c r="Z52" i="2"/>
  <c r="V52" i="2"/>
  <c r="S52" i="2"/>
  <c r="R52" i="2" s="1"/>
  <c r="O52" i="2"/>
  <c r="L52" i="2"/>
  <c r="K52" i="2"/>
  <c r="H52" i="2"/>
  <c r="E52" i="2"/>
  <c r="D52" i="2" s="1"/>
  <c r="DO51" i="2"/>
  <c r="DO50" i="2" s="1"/>
  <c r="DN51" i="2"/>
  <c r="DN50" i="2" s="1"/>
  <c r="DM50" i="2" s="1"/>
  <c r="DM51" i="2"/>
  <c r="DK51" i="2"/>
  <c r="DJ51" i="2"/>
  <c r="DJ50" i="2" s="1"/>
  <c r="DI51" i="2"/>
  <c r="DH51" i="2"/>
  <c r="DG51" i="2"/>
  <c r="DF51" i="2" s="1"/>
  <c r="DE51" i="2" s="1"/>
  <c r="DB51" i="2"/>
  <c r="CY51" i="2"/>
  <c r="CX51" i="2" s="1"/>
  <c r="CU51" i="2"/>
  <c r="CQ51" i="2" s="1"/>
  <c r="CR51" i="2"/>
  <c r="CN51" i="2"/>
  <c r="CK51" i="2"/>
  <c r="CJ51" i="2" s="1"/>
  <c r="CI51" i="2"/>
  <c r="CH51" i="2"/>
  <c r="CG51" i="2"/>
  <c r="CF51" i="2"/>
  <c r="CE51" i="2"/>
  <c r="CD51" i="2"/>
  <c r="CC51" i="2"/>
  <c r="BZ51" i="2"/>
  <c r="BW51" i="2"/>
  <c r="BV51" i="2"/>
  <c r="BS51" i="2"/>
  <c r="BP51" i="2"/>
  <c r="BO51" i="2" s="1"/>
  <c r="BL51" i="2"/>
  <c r="BI51" i="2"/>
  <c r="BH51" i="2" s="1"/>
  <c r="BG51" i="2"/>
  <c r="BG50" i="2" s="1"/>
  <c r="BF51" i="2"/>
  <c r="BE51" i="2" s="1"/>
  <c r="BA51" i="2" s="1"/>
  <c r="BD51" i="2"/>
  <c r="BC51" i="2"/>
  <c r="BB51" i="2"/>
  <c r="AX51" i="2"/>
  <c r="AU51" i="2"/>
  <c r="AT51" i="2" s="1"/>
  <c r="AQ51" i="2"/>
  <c r="AN51" i="2"/>
  <c r="AM51" i="2"/>
  <c r="AJ51" i="2"/>
  <c r="AG51" i="2"/>
  <c r="AF51" i="2" s="1"/>
  <c r="AE51" i="2"/>
  <c r="AD51" i="2"/>
  <c r="AD50" i="2" s="1"/>
  <c r="AC50" i="2" s="1"/>
  <c r="AC51" i="2"/>
  <c r="AB51" i="2"/>
  <c r="AA51" i="2"/>
  <c r="Z51" i="2" s="1"/>
  <c r="Y51" i="2" s="1"/>
  <c r="V51" i="2"/>
  <c r="S51" i="2"/>
  <c r="R51" i="2" s="1"/>
  <c r="O51" i="2"/>
  <c r="K51" i="2" s="1"/>
  <c r="L51" i="2"/>
  <c r="H51" i="2"/>
  <c r="E51" i="2"/>
  <c r="D51" i="2" s="1"/>
  <c r="DH50" i="2"/>
  <c r="DG50" i="2"/>
  <c r="DF50" i="2" s="1"/>
  <c r="DD50" i="2"/>
  <c r="DC50" i="2"/>
  <c r="DB50" i="2"/>
  <c r="DA50" i="2"/>
  <c r="DA45" i="2" s="1"/>
  <c r="CZ50" i="2"/>
  <c r="CW50" i="2"/>
  <c r="CV50" i="2"/>
  <c r="CU50" i="2" s="1"/>
  <c r="CT50" i="2"/>
  <c r="CS50" i="2"/>
  <c r="CR50" i="2"/>
  <c r="CP50" i="2"/>
  <c r="CP45" i="2" s="1"/>
  <c r="CO50" i="2"/>
  <c r="CO45" i="2" s="1"/>
  <c r="CM50" i="2"/>
  <c r="CL50" i="2"/>
  <c r="CK50" i="2"/>
  <c r="CI50" i="2"/>
  <c r="CH50" i="2"/>
  <c r="CG50" i="2" s="1"/>
  <c r="CB50" i="2"/>
  <c r="CA50" i="2"/>
  <c r="BY50" i="2"/>
  <c r="BX50" i="2"/>
  <c r="BW50" i="2" s="1"/>
  <c r="BU50" i="2"/>
  <c r="BT50" i="2"/>
  <c r="BS50" i="2" s="1"/>
  <c r="BR50" i="2"/>
  <c r="BR45" i="2" s="1"/>
  <c r="BQ50" i="2"/>
  <c r="BN50" i="2"/>
  <c r="BM50" i="2"/>
  <c r="BL50" i="2"/>
  <c r="BK50" i="2"/>
  <c r="BJ50" i="2"/>
  <c r="BI50" i="2" s="1"/>
  <c r="BH50" i="2" s="1"/>
  <c r="BF50" i="2"/>
  <c r="BE50" i="2" s="1"/>
  <c r="BD50" i="2"/>
  <c r="AZ50" i="2"/>
  <c r="AY50" i="2"/>
  <c r="AX50" i="2" s="1"/>
  <c r="AT50" i="2" s="1"/>
  <c r="AW50" i="2"/>
  <c r="AV50" i="2"/>
  <c r="AU50" i="2" s="1"/>
  <c r="AS50" i="2"/>
  <c r="AS45" i="2" s="1"/>
  <c r="AR50" i="2"/>
  <c r="AP50" i="2"/>
  <c r="AO50" i="2"/>
  <c r="AN50" i="2"/>
  <c r="AL50" i="2"/>
  <c r="AK50" i="2"/>
  <c r="AJ50" i="2"/>
  <c r="AI50" i="2"/>
  <c r="AH50" i="2"/>
  <c r="AB50" i="2"/>
  <c r="Z50" i="2" s="1"/>
  <c r="Y50" i="2" s="1"/>
  <c r="AA50" i="2"/>
  <c r="X50" i="2"/>
  <c r="W50" i="2"/>
  <c r="V50" i="2"/>
  <c r="U50" i="2"/>
  <c r="U45" i="2" s="1"/>
  <c r="T50" i="2"/>
  <c r="Q50" i="2"/>
  <c r="P50" i="2"/>
  <c r="O50" i="2" s="1"/>
  <c r="N50" i="2"/>
  <c r="L50" i="2" s="1"/>
  <c r="K50" i="2" s="1"/>
  <c r="M50" i="2"/>
  <c r="J50" i="2"/>
  <c r="J45" i="2" s="1"/>
  <c r="I50" i="2"/>
  <c r="I45" i="2" s="1"/>
  <c r="H45" i="2" s="1"/>
  <c r="G50" i="2"/>
  <c r="F50" i="2"/>
  <c r="E50" i="2"/>
  <c r="DK49" i="2"/>
  <c r="DJ49" i="2"/>
  <c r="DI49" i="2" s="1"/>
  <c r="DH49" i="2"/>
  <c r="DG49" i="2"/>
  <c r="DF49" i="2" s="1"/>
  <c r="DB49" i="2"/>
  <c r="CY49" i="2"/>
  <c r="CX49" i="2" s="1"/>
  <c r="CU49" i="2"/>
  <c r="CR49" i="2"/>
  <c r="CQ49" i="2"/>
  <c r="CN49" i="2"/>
  <c r="CK49" i="2"/>
  <c r="CJ49" i="2"/>
  <c r="CI49" i="2"/>
  <c r="CH49" i="2"/>
  <c r="CG49" i="2" s="1"/>
  <c r="CC49" i="2" s="1"/>
  <c r="CF49" i="2"/>
  <c r="CE49" i="2"/>
  <c r="CD49" i="2" s="1"/>
  <c r="BZ49" i="2"/>
  <c r="BW49" i="2"/>
  <c r="BS49" i="2"/>
  <c r="BP49" i="2"/>
  <c r="BO49" i="2"/>
  <c r="BL49" i="2"/>
  <c r="BI49" i="2"/>
  <c r="BH49" i="2" s="1"/>
  <c r="BG49" i="2"/>
  <c r="BF49" i="2"/>
  <c r="BE49" i="2"/>
  <c r="BD49" i="2"/>
  <c r="BC49" i="2"/>
  <c r="BB49" i="2" s="1"/>
  <c r="AX49" i="2"/>
  <c r="AU49" i="2"/>
  <c r="AT49" i="2" s="1"/>
  <c r="AQ49" i="2"/>
  <c r="AN49" i="2"/>
  <c r="AM49" i="2"/>
  <c r="AJ49" i="2"/>
  <c r="AG49" i="2"/>
  <c r="AF49" i="2"/>
  <c r="AE49" i="2"/>
  <c r="DR49" i="2" s="1"/>
  <c r="AD49" i="2"/>
  <c r="AC49" i="2" s="1"/>
  <c r="AB49" i="2"/>
  <c r="DO49" i="2" s="1"/>
  <c r="AA49" i="2"/>
  <c r="Z49" i="2" s="1"/>
  <c r="V49" i="2"/>
  <c r="S49" i="2"/>
  <c r="R49" i="2" s="1"/>
  <c r="O49" i="2"/>
  <c r="L49" i="2"/>
  <c r="K49" i="2"/>
  <c r="H49" i="2"/>
  <c r="E49" i="2"/>
  <c r="D49" i="2"/>
  <c r="DK48" i="2"/>
  <c r="DJ48" i="2"/>
  <c r="DH48" i="2"/>
  <c r="DG48" i="2"/>
  <c r="DG46" i="2" s="1"/>
  <c r="DF46" i="2" s="1"/>
  <c r="DF48" i="2"/>
  <c r="DB48" i="2"/>
  <c r="CY48" i="2"/>
  <c r="CX48" i="2" s="1"/>
  <c r="CU48" i="2"/>
  <c r="CR48" i="2"/>
  <c r="CQ48" i="2" s="1"/>
  <c r="CN48" i="2"/>
  <c r="CJ48" i="2" s="1"/>
  <c r="CK48" i="2"/>
  <c r="CI48" i="2"/>
  <c r="CH48" i="2"/>
  <c r="CG48" i="2" s="1"/>
  <c r="CF48" i="2"/>
  <c r="CE48" i="2"/>
  <c r="CD48" i="2" s="1"/>
  <c r="CC48" i="2" s="1"/>
  <c r="BZ48" i="2"/>
  <c r="BW48" i="2"/>
  <c r="BV48" i="2"/>
  <c r="BS48" i="2"/>
  <c r="BP48" i="2"/>
  <c r="BO48" i="2"/>
  <c r="BL48" i="2"/>
  <c r="BI48" i="2"/>
  <c r="BH48" i="2" s="1"/>
  <c r="BG48" i="2"/>
  <c r="BF48" i="2"/>
  <c r="BE48" i="2" s="1"/>
  <c r="BD48" i="2"/>
  <c r="BD46" i="2" s="1"/>
  <c r="BD45" i="2" s="1"/>
  <c r="BC48" i="2"/>
  <c r="BB48" i="2" s="1"/>
  <c r="BA48" i="2" s="1"/>
  <c r="AX48" i="2"/>
  <c r="AU48" i="2"/>
  <c r="AT48" i="2"/>
  <c r="AQ48" i="2"/>
  <c r="AN48" i="2"/>
  <c r="AM48" i="2" s="1"/>
  <c r="AJ48" i="2"/>
  <c r="AG48" i="2"/>
  <c r="AF48" i="2"/>
  <c r="AE48" i="2"/>
  <c r="AD48" i="2"/>
  <c r="AB48" i="2"/>
  <c r="DO48" i="2" s="1"/>
  <c r="AA48" i="2"/>
  <c r="Z48" i="2"/>
  <c r="V48" i="2"/>
  <c r="R48" i="2" s="1"/>
  <c r="S48" i="2"/>
  <c r="O48" i="2"/>
  <c r="L48" i="2"/>
  <c r="K48" i="2"/>
  <c r="H48" i="2"/>
  <c r="D48" i="2" s="1"/>
  <c r="E48" i="2"/>
  <c r="DK47" i="2"/>
  <c r="DJ47" i="2"/>
  <c r="DJ46" i="2" s="1"/>
  <c r="DI47" i="2"/>
  <c r="DE47" i="2" s="1"/>
  <c r="DH47" i="2"/>
  <c r="DG47" i="2"/>
  <c r="DF47" i="2"/>
  <c r="DB47" i="2"/>
  <c r="CY47" i="2"/>
  <c r="CX47" i="2" s="1"/>
  <c r="CU47" i="2"/>
  <c r="CR47" i="2"/>
  <c r="CQ47" i="2"/>
  <c r="CN47" i="2"/>
  <c r="CK47" i="2"/>
  <c r="CI47" i="2"/>
  <c r="CH47" i="2"/>
  <c r="CH46" i="2" s="1"/>
  <c r="CG47" i="2"/>
  <c r="CF47" i="2"/>
  <c r="CE47" i="2"/>
  <c r="CD47" i="2" s="1"/>
  <c r="CC47" i="2" s="1"/>
  <c r="BZ47" i="2"/>
  <c r="BW47" i="2"/>
  <c r="BV47" i="2" s="1"/>
  <c r="BS47" i="2"/>
  <c r="BO47" i="2" s="1"/>
  <c r="BP47" i="2"/>
  <c r="BL47" i="2"/>
  <c r="BI47" i="2"/>
  <c r="BH47" i="2" s="1"/>
  <c r="BG47" i="2"/>
  <c r="BF47" i="2"/>
  <c r="BE47" i="2" s="1"/>
  <c r="BA47" i="2" s="1"/>
  <c r="BD47" i="2"/>
  <c r="BC47" i="2"/>
  <c r="BB47" i="2"/>
  <c r="AX47" i="2"/>
  <c r="AU47" i="2"/>
  <c r="AT47" i="2"/>
  <c r="AQ47" i="2"/>
  <c r="AM47" i="2" s="1"/>
  <c r="AN47" i="2"/>
  <c r="AJ47" i="2"/>
  <c r="AG47" i="2"/>
  <c r="AF47" i="2"/>
  <c r="AE47" i="2"/>
  <c r="AD47" i="2"/>
  <c r="AC47" i="2"/>
  <c r="Y47" i="2" s="1"/>
  <c r="AB47" i="2"/>
  <c r="DO47" i="2" s="1"/>
  <c r="AA47" i="2"/>
  <c r="DN47" i="2" s="1"/>
  <c r="Z47" i="2"/>
  <c r="V47" i="2"/>
  <c r="S47" i="2"/>
  <c r="R47" i="2" s="1"/>
  <c r="O47" i="2"/>
  <c r="L47" i="2"/>
  <c r="K47" i="2"/>
  <c r="H47" i="2"/>
  <c r="E47" i="2"/>
  <c r="DH46" i="2"/>
  <c r="DD46" i="2"/>
  <c r="DB46" i="2" s="1"/>
  <c r="CX46" i="2" s="1"/>
  <c r="DC46" i="2"/>
  <c r="DA46" i="2"/>
  <c r="CZ46" i="2"/>
  <c r="CY46" i="2"/>
  <c r="CW46" i="2"/>
  <c r="CV46" i="2"/>
  <c r="CU46" i="2" s="1"/>
  <c r="CT46" i="2"/>
  <c r="CS46" i="2"/>
  <c r="CR46" i="2"/>
  <c r="CP46" i="2"/>
  <c r="CO46" i="2"/>
  <c r="CN46" i="2" s="1"/>
  <c r="CM46" i="2"/>
  <c r="CL46" i="2"/>
  <c r="CL45" i="2" s="1"/>
  <c r="CK45" i="2" s="1"/>
  <c r="CK46" i="2"/>
  <c r="CJ46" i="2"/>
  <c r="CI46" i="2"/>
  <c r="CF46" i="2"/>
  <c r="CD46" i="2" s="1"/>
  <c r="CE46" i="2"/>
  <c r="CB46" i="2"/>
  <c r="CA46" i="2"/>
  <c r="BZ46" i="2"/>
  <c r="BY46" i="2"/>
  <c r="BX46" i="2"/>
  <c r="BU46" i="2"/>
  <c r="BT46" i="2"/>
  <c r="BS46" i="2" s="1"/>
  <c r="BR46" i="2"/>
  <c r="BP46" i="2" s="1"/>
  <c r="BO46" i="2" s="1"/>
  <c r="BQ46" i="2"/>
  <c r="BN46" i="2"/>
  <c r="BN45" i="2" s="1"/>
  <c r="BM46" i="2"/>
  <c r="BL46" i="2"/>
  <c r="BH46" i="2" s="1"/>
  <c r="BK46" i="2"/>
  <c r="BJ46" i="2"/>
  <c r="BI46" i="2"/>
  <c r="BG46" i="2"/>
  <c r="BF46" i="2"/>
  <c r="BE46" i="2" s="1"/>
  <c r="AZ46" i="2"/>
  <c r="AY46" i="2"/>
  <c r="AW46" i="2"/>
  <c r="AV46" i="2"/>
  <c r="AU46" i="2" s="1"/>
  <c r="AS46" i="2"/>
  <c r="AR46" i="2"/>
  <c r="AQ46" i="2" s="1"/>
  <c r="AP46" i="2"/>
  <c r="AP45" i="2" s="1"/>
  <c r="AO46" i="2"/>
  <c r="AN46" i="2"/>
  <c r="AM46" i="2" s="1"/>
  <c r="AL46" i="2"/>
  <c r="AK46" i="2"/>
  <c r="AJ46" i="2"/>
  <c r="AI46" i="2"/>
  <c r="AH46" i="2"/>
  <c r="AG46" i="2" s="1"/>
  <c r="AF46" i="2" s="1"/>
  <c r="AD46" i="2"/>
  <c r="AD45" i="2" s="1"/>
  <c r="AB46" i="2"/>
  <c r="Z46" i="2" s="1"/>
  <c r="AA46" i="2"/>
  <c r="X46" i="2"/>
  <c r="V46" i="2" s="1"/>
  <c r="W46" i="2"/>
  <c r="U46" i="2"/>
  <c r="T46" i="2"/>
  <c r="S46" i="2" s="1"/>
  <c r="R46" i="2" s="1"/>
  <c r="Q46" i="2"/>
  <c r="Q45" i="2" s="1"/>
  <c r="P46" i="2"/>
  <c r="N46" i="2"/>
  <c r="M46" i="2"/>
  <c r="L46" i="2"/>
  <c r="J46" i="2"/>
  <c r="I46" i="2"/>
  <c r="H46" i="2"/>
  <c r="G46" i="2"/>
  <c r="F46" i="2"/>
  <c r="F45" i="2" s="1"/>
  <c r="E45" i="2" s="1"/>
  <c r="D45" i="2" s="1"/>
  <c r="DG45" i="2"/>
  <c r="CW45" i="2"/>
  <c r="CT45" i="2"/>
  <c r="CM45" i="2"/>
  <c r="CA45" i="2"/>
  <c r="BY45" i="2"/>
  <c r="BX45" i="2"/>
  <c r="BW45" i="2" s="1"/>
  <c r="BM45" i="2"/>
  <c r="BL45" i="2"/>
  <c r="BK45" i="2"/>
  <c r="BJ45" i="2"/>
  <c r="AY45" i="2"/>
  <c r="AO45" i="2"/>
  <c r="AN45" i="2" s="1"/>
  <c r="AL45" i="2"/>
  <c r="N45" i="2"/>
  <c r="G45" i="2"/>
  <c r="DR43" i="2"/>
  <c r="DK43" i="2"/>
  <c r="DJ43" i="2"/>
  <c r="DI43" i="2" s="1"/>
  <c r="DH43" i="2"/>
  <c r="DG43" i="2"/>
  <c r="DF43" i="2"/>
  <c r="DB43" i="2"/>
  <c r="CY43" i="2"/>
  <c r="CX43" i="2"/>
  <c r="CU43" i="2"/>
  <c r="CR43" i="2"/>
  <c r="CQ43" i="2"/>
  <c r="CN43" i="2"/>
  <c r="CK43" i="2"/>
  <c r="CJ43" i="2"/>
  <c r="CI43" i="2"/>
  <c r="CH43" i="2"/>
  <c r="CG43" i="2" s="1"/>
  <c r="CF43" i="2"/>
  <c r="CE43" i="2"/>
  <c r="CD43" i="2"/>
  <c r="BZ43" i="2"/>
  <c r="BW43" i="2"/>
  <c r="BV43" i="2"/>
  <c r="BS43" i="2"/>
  <c r="BP43" i="2"/>
  <c r="BO43" i="2" s="1"/>
  <c r="BL43" i="2"/>
  <c r="BI43" i="2"/>
  <c r="BG43" i="2"/>
  <c r="BF43" i="2"/>
  <c r="BE43" i="2" s="1"/>
  <c r="BD43" i="2"/>
  <c r="BC43" i="2"/>
  <c r="BB43" i="2"/>
  <c r="AX43" i="2"/>
  <c r="AU43" i="2"/>
  <c r="AT43" i="2" s="1"/>
  <c r="AQ43" i="2"/>
  <c r="AN43" i="2"/>
  <c r="AM43" i="2"/>
  <c r="AJ43" i="2"/>
  <c r="AF43" i="2" s="1"/>
  <c r="AG43" i="2"/>
  <c r="AE43" i="2"/>
  <c r="AD43" i="2"/>
  <c r="AB43" i="2"/>
  <c r="AA43" i="2"/>
  <c r="DN43" i="2" s="1"/>
  <c r="Z43" i="2"/>
  <c r="V43" i="2"/>
  <c r="S43" i="2"/>
  <c r="R43" i="2"/>
  <c r="O43" i="2"/>
  <c r="L43" i="2"/>
  <c r="K43" i="2"/>
  <c r="H43" i="2"/>
  <c r="E43" i="2"/>
  <c r="D43" i="2"/>
  <c r="DQ42" i="2"/>
  <c r="DK42" i="2"/>
  <c r="DJ42" i="2"/>
  <c r="DI42" i="2" s="1"/>
  <c r="DH42" i="2"/>
  <c r="DG42" i="2"/>
  <c r="DF42" i="2" s="1"/>
  <c r="DE42" i="2" s="1"/>
  <c r="DB42" i="2"/>
  <c r="CY42" i="2"/>
  <c r="CX42" i="2"/>
  <c r="CU42" i="2"/>
  <c r="CQ42" i="2" s="1"/>
  <c r="CR42" i="2"/>
  <c r="CN42" i="2"/>
  <c r="CK42" i="2"/>
  <c r="CJ42" i="2" s="1"/>
  <c r="CI42" i="2"/>
  <c r="DR42" i="2" s="1"/>
  <c r="CH42" i="2"/>
  <c r="CG42" i="2"/>
  <c r="CC42" i="2" s="1"/>
  <c r="CF42" i="2"/>
  <c r="CE42" i="2"/>
  <c r="CD42" i="2"/>
  <c r="BZ42" i="2"/>
  <c r="BW42" i="2"/>
  <c r="BV42" i="2"/>
  <c r="BS42" i="2"/>
  <c r="BP42" i="2"/>
  <c r="BO42" i="2"/>
  <c r="BL42" i="2"/>
  <c r="BI42" i="2"/>
  <c r="BG42" i="2"/>
  <c r="BF42" i="2"/>
  <c r="BE42" i="2"/>
  <c r="BD42" i="2"/>
  <c r="BC42" i="2"/>
  <c r="BB42" i="2"/>
  <c r="BA42" i="2" s="1"/>
  <c r="AX42" i="2"/>
  <c r="AU42" i="2"/>
  <c r="AT42" i="2"/>
  <c r="AQ42" i="2"/>
  <c r="AM42" i="2" s="1"/>
  <c r="AN42" i="2"/>
  <c r="AJ42" i="2"/>
  <c r="AG42" i="2"/>
  <c r="AF42" i="2" s="1"/>
  <c r="AE42" i="2"/>
  <c r="AD42" i="2"/>
  <c r="AC42" i="2" s="1"/>
  <c r="AB42" i="2"/>
  <c r="DO42" i="2" s="1"/>
  <c r="AA42" i="2"/>
  <c r="Z42" i="2"/>
  <c r="V42" i="2"/>
  <c r="S42" i="2"/>
  <c r="R42" i="2" s="1"/>
  <c r="O42" i="2"/>
  <c r="K42" i="2" s="1"/>
  <c r="L42" i="2"/>
  <c r="H42" i="2"/>
  <c r="D42" i="2" s="1"/>
  <c r="E42" i="2"/>
  <c r="DR41" i="2"/>
  <c r="DQ41" i="2"/>
  <c r="DK41" i="2"/>
  <c r="DJ41" i="2"/>
  <c r="DI41" i="2"/>
  <c r="DH41" i="2"/>
  <c r="DG41" i="2"/>
  <c r="DF41" i="2"/>
  <c r="DE41" i="2" s="1"/>
  <c r="DB41" i="2"/>
  <c r="CX41" i="2" s="1"/>
  <c r="CY41" i="2"/>
  <c r="CU41" i="2"/>
  <c r="CR41" i="2"/>
  <c r="CQ41" i="2" s="1"/>
  <c r="CN41" i="2"/>
  <c r="CK41" i="2"/>
  <c r="CJ41" i="2" s="1"/>
  <c r="CI41" i="2"/>
  <c r="CH41" i="2"/>
  <c r="CG41" i="2"/>
  <c r="CF41" i="2"/>
  <c r="CD41" i="2" s="1"/>
  <c r="CC41" i="2" s="1"/>
  <c r="CE41" i="2"/>
  <c r="BZ41" i="2"/>
  <c r="BV41" i="2" s="1"/>
  <c r="BW41" i="2"/>
  <c r="BS41" i="2"/>
  <c r="BP41" i="2"/>
  <c r="BO41" i="2"/>
  <c r="BL41" i="2"/>
  <c r="BI41" i="2"/>
  <c r="BH41" i="2"/>
  <c r="BG41" i="2"/>
  <c r="BF41" i="2"/>
  <c r="BE41" i="2" s="1"/>
  <c r="BD41" i="2"/>
  <c r="BC41" i="2"/>
  <c r="BB41" i="2" s="1"/>
  <c r="BA41" i="2" s="1"/>
  <c r="AX41" i="2"/>
  <c r="AU41" i="2"/>
  <c r="AT41" i="2"/>
  <c r="AQ41" i="2"/>
  <c r="AN41" i="2"/>
  <c r="AM41" i="2" s="1"/>
  <c r="AJ41" i="2"/>
  <c r="AG41" i="2"/>
  <c r="AF41" i="2"/>
  <c r="AE41" i="2"/>
  <c r="AD41" i="2"/>
  <c r="AC41" i="2" s="1"/>
  <c r="AB41" i="2"/>
  <c r="DO41" i="2" s="1"/>
  <c r="AA41" i="2"/>
  <c r="DN41" i="2" s="1"/>
  <c r="DM41" i="2" s="1"/>
  <c r="Z41" i="2"/>
  <c r="Y41" i="2" s="1"/>
  <c r="V41" i="2"/>
  <c r="S41" i="2"/>
  <c r="O41" i="2"/>
  <c r="L41" i="2"/>
  <c r="K41" i="2" s="1"/>
  <c r="H41" i="2"/>
  <c r="E41" i="2"/>
  <c r="D41" i="2" s="1"/>
  <c r="DQ40" i="2"/>
  <c r="DP40" i="2"/>
  <c r="DK40" i="2"/>
  <c r="DJ40" i="2"/>
  <c r="DI40" i="2" s="1"/>
  <c r="DH40" i="2"/>
  <c r="DG40" i="2"/>
  <c r="DF40" i="2"/>
  <c r="DE40" i="2"/>
  <c r="DB40" i="2"/>
  <c r="CY40" i="2"/>
  <c r="CX40" i="2" s="1"/>
  <c r="CU40" i="2"/>
  <c r="CR40" i="2"/>
  <c r="CQ40" i="2"/>
  <c r="CN40" i="2"/>
  <c r="CK40" i="2"/>
  <c r="CJ40" i="2"/>
  <c r="CI40" i="2"/>
  <c r="CH40" i="2"/>
  <c r="CG40" i="2"/>
  <c r="CF40" i="2"/>
  <c r="DO40" i="2" s="1"/>
  <c r="CE40" i="2"/>
  <c r="BZ40" i="2"/>
  <c r="BW40" i="2"/>
  <c r="BV40" i="2" s="1"/>
  <c r="BS40" i="2"/>
  <c r="BP40" i="2"/>
  <c r="BO40" i="2" s="1"/>
  <c r="BL40" i="2"/>
  <c r="BI40" i="2"/>
  <c r="BH40" i="2" s="1"/>
  <c r="BG40" i="2"/>
  <c r="BF40" i="2"/>
  <c r="BE40" i="2" s="1"/>
  <c r="BD40" i="2"/>
  <c r="BC40" i="2"/>
  <c r="BB40" i="2" s="1"/>
  <c r="BA40" i="2" s="1"/>
  <c r="AX40" i="2"/>
  <c r="AU40" i="2"/>
  <c r="AT40" i="2"/>
  <c r="AQ40" i="2"/>
  <c r="AN40" i="2"/>
  <c r="AM40" i="2"/>
  <c r="AJ40" i="2"/>
  <c r="AG40" i="2"/>
  <c r="AF40" i="2" s="1"/>
  <c r="AE40" i="2"/>
  <c r="DR40" i="2" s="1"/>
  <c r="AD40" i="2"/>
  <c r="AC40" i="2" s="1"/>
  <c r="Y40" i="2" s="1"/>
  <c r="AB40" i="2"/>
  <c r="AA40" i="2"/>
  <c r="DN40" i="2" s="1"/>
  <c r="DM40" i="2" s="1"/>
  <c r="DL40" i="2" s="1"/>
  <c r="Z40" i="2"/>
  <c r="V40" i="2"/>
  <c r="S40" i="2"/>
  <c r="O40" i="2"/>
  <c r="L40" i="2"/>
  <c r="K40" i="2"/>
  <c r="H40" i="2"/>
  <c r="E40" i="2"/>
  <c r="D40" i="2"/>
  <c r="DO39" i="2"/>
  <c r="DK39" i="2"/>
  <c r="DJ39" i="2"/>
  <c r="DI39" i="2" s="1"/>
  <c r="DH39" i="2"/>
  <c r="DG39" i="2"/>
  <c r="DF39" i="2" s="1"/>
  <c r="DB39" i="2"/>
  <c r="DB29" i="2" s="1"/>
  <c r="CY39" i="2"/>
  <c r="CX39" i="2" s="1"/>
  <c r="CU39" i="2"/>
  <c r="CR39" i="2"/>
  <c r="CQ39" i="2"/>
  <c r="CN39" i="2"/>
  <c r="CJ39" i="2" s="1"/>
  <c r="CK39" i="2"/>
  <c r="CI39" i="2"/>
  <c r="CH39" i="2"/>
  <c r="CG39" i="2"/>
  <c r="CF39" i="2"/>
  <c r="CE39" i="2"/>
  <c r="DN39" i="2" s="1"/>
  <c r="CD39" i="2"/>
  <c r="CC39" i="2" s="1"/>
  <c r="BZ39" i="2"/>
  <c r="BW39" i="2"/>
  <c r="BV39" i="2"/>
  <c r="BS39" i="2"/>
  <c r="BP39" i="2"/>
  <c r="BO39" i="2"/>
  <c r="BL39" i="2"/>
  <c r="BI39" i="2"/>
  <c r="BH39" i="2"/>
  <c r="BG39" i="2"/>
  <c r="BF39" i="2"/>
  <c r="BE39" i="2" s="1"/>
  <c r="BD39" i="2"/>
  <c r="BC39" i="2"/>
  <c r="BB39" i="2"/>
  <c r="AX39" i="2"/>
  <c r="AU39" i="2"/>
  <c r="AT39" i="2" s="1"/>
  <c r="AQ39" i="2"/>
  <c r="AN39" i="2"/>
  <c r="AM39" i="2"/>
  <c r="AJ39" i="2"/>
  <c r="AF39" i="2" s="1"/>
  <c r="AG39" i="2"/>
  <c r="AE39" i="2"/>
  <c r="DR39" i="2" s="1"/>
  <c r="AD39" i="2"/>
  <c r="AC39" i="2" s="1"/>
  <c r="AB39" i="2"/>
  <c r="AA39" i="2"/>
  <c r="Z39" i="2" s="1"/>
  <c r="Y39" i="2" s="1"/>
  <c r="V39" i="2"/>
  <c r="S39" i="2"/>
  <c r="R39" i="2"/>
  <c r="O39" i="2"/>
  <c r="L39" i="2"/>
  <c r="K39" i="2"/>
  <c r="H39" i="2"/>
  <c r="D39" i="2" s="1"/>
  <c r="E39" i="2"/>
  <c r="DO38" i="2"/>
  <c r="DK38" i="2"/>
  <c r="DJ38" i="2"/>
  <c r="DI38" i="2"/>
  <c r="DH38" i="2"/>
  <c r="DG38" i="2"/>
  <c r="DF38" i="2"/>
  <c r="DE38" i="2" s="1"/>
  <c r="DB38" i="2"/>
  <c r="CY38" i="2"/>
  <c r="CY29" i="2" s="1"/>
  <c r="CU38" i="2"/>
  <c r="CQ38" i="2" s="1"/>
  <c r="CR38" i="2"/>
  <c r="CN38" i="2"/>
  <c r="CK38" i="2"/>
  <c r="CJ38" i="2" s="1"/>
  <c r="CI38" i="2"/>
  <c r="CH38" i="2"/>
  <c r="CG38" i="2" s="1"/>
  <c r="CF38" i="2"/>
  <c r="CE38" i="2"/>
  <c r="BZ38" i="2"/>
  <c r="BW38" i="2"/>
  <c r="BV38" i="2" s="1"/>
  <c r="BS38" i="2"/>
  <c r="BO38" i="2" s="1"/>
  <c r="BP38" i="2"/>
  <c r="BL38" i="2"/>
  <c r="BI38" i="2"/>
  <c r="BH38" i="2" s="1"/>
  <c r="BG38" i="2"/>
  <c r="BF38" i="2"/>
  <c r="BE38" i="2"/>
  <c r="BD38" i="2"/>
  <c r="BC38" i="2"/>
  <c r="BB38" i="2" s="1"/>
  <c r="AX38" i="2"/>
  <c r="AU38" i="2"/>
  <c r="AT38" i="2"/>
  <c r="AQ38" i="2"/>
  <c r="AN38" i="2"/>
  <c r="AM38" i="2"/>
  <c r="AJ38" i="2"/>
  <c r="AG38" i="2"/>
  <c r="AE38" i="2"/>
  <c r="DR38" i="2" s="1"/>
  <c r="AD38" i="2"/>
  <c r="AC38" i="2" s="1"/>
  <c r="AB38" i="2"/>
  <c r="AA38" i="2"/>
  <c r="Z38" i="2" s="1"/>
  <c r="V38" i="2"/>
  <c r="S38" i="2"/>
  <c r="R38" i="2" s="1"/>
  <c r="O38" i="2"/>
  <c r="K38" i="2" s="1"/>
  <c r="L38" i="2"/>
  <c r="H38" i="2"/>
  <c r="E38" i="2"/>
  <c r="D38" i="2"/>
  <c r="DN37" i="2"/>
  <c r="DK37" i="2"/>
  <c r="DJ37" i="2"/>
  <c r="DI37" i="2" s="1"/>
  <c r="DH37" i="2"/>
  <c r="DG37" i="2"/>
  <c r="DF37" i="2" s="1"/>
  <c r="DB37" i="2"/>
  <c r="CY37" i="2"/>
  <c r="CX37" i="2"/>
  <c r="CU37" i="2"/>
  <c r="CR37" i="2"/>
  <c r="CN37" i="2"/>
  <c r="CK37" i="2"/>
  <c r="CJ37" i="2" s="1"/>
  <c r="CI37" i="2"/>
  <c r="CH37" i="2"/>
  <c r="CG37" i="2" s="1"/>
  <c r="CC37" i="2" s="1"/>
  <c r="CF37" i="2"/>
  <c r="CE37" i="2"/>
  <c r="CD37" i="2"/>
  <c r="BZ37" i="2"/>
  <c r="BV37" i="2" s="1"/>
  <c r="BW37" i="2"/>
  <c r="BS37" i="2"/>
  <c r="BP37" i="2"/>
  <c r="BO37" i="2"/>
  <c r="BL37" i="2"/>
  <c r="BI37" i="2"/>
  <c r="BH37" i="2"/>
  <c r="BG37" i="2"/>
  <c r="BF37" i="2"/>
  <c r="BE37" i="2" s="1"/>
  <c r="BD37" i="2"/>
  <c r="BC37" i="2"/>
  <c r="BB37" i="2" s="1"/>
  <c r="AX37" i="2"/>
  <c r="AU37" i="2"/>
  <c r="AT37" i="2" s="1"/>
  <c r="AQ37" i="2"/>
  <c r="AN37" i="2"/>
  <c r="AM37" i="2" s="1"/>
  <c r="AJ37" i="2"/>
  <c r="AJ29" i="2" s="1"/>
  <c r="AG37" i="2"/>
  <c r="AE37" i="2"/>
  <c r="DR37" i="2" s="1"/>
  <c r="AD37" i="2"/>
  <c r="AC37" i="2" s="1"/>
  <c r="AB37" i="2"/>
  <c r="AA37" i="2"/>
  <c r="Z37" i="2" s="1"/>
  <c r="V37" i="2"/>
  <c r="S37" i="2"/>
  <c r="R37" i="2"/>
  <c r="O37" i="2"/>
  <c r="L37" i="2"/>
  <c r="K37" i="2" s="1"/>
  <c r="H37" i="2"/>
  <c r="D37" i="2" s="1"/>
  <c r="E37" i="2"/>
  <c r="DK36" i="2"/>
  <c r="DJ36" i="2"/>
  <c r="DH36" i="2"/>
  <c r="DG36" i="2"/>
  <c r="DF36" i="2"/>
  <c r="DB36" i="2"/>
  <c r="CY36" i="2"/>
  <c r="CX36" i="2" s="1"/>
  <c r="CU36" i="2"/>
  <c r="CU29" i="2" s="1"/>
  <c r="CR36" i="2"/>
  <c r="CR29" i="2" s="1"/>
  <c r="CN36" i="2"/>
  <c r="CK36" i="2"/>
  <c r="CJ36" i="2" s="1"/>
  <c r="CI36" i="2"/>
  <c r="CH36" i="2"/>
  <c r="CG36" i="2" s="1"/>
  <c r="CF36" i="2"/>
  <c r="CE36" i="2"/>
  <c r="CD36" i="2" s="1"/>
  <c r="CC36" i="2"/>
  <c r="BZ36" i="2"/>
  <c r="BW36" i="2"/>
  <c r="BS36" i="2"/>
  <c r="BP36" i="2"/>
  <c r="BO36" i="2"/>
  <c r="BL36" i="2"/>
  <c r="BH36" i="2" s="1"/>
  <c r="BI36" i="2"/>
  <c r="BG36" i="2"/>
  <c r="BF36" i="2"/>
  <c r="BE36" i="2"/>
  <c r="BD36" i="2"/>
  <c r="BC36" i="2"/>
  <c r="BB36" i="2" s="1"/>
  <c r="BA36" i="2" s="1"/>
  <c r="AX36" i="2"/>
  <c r="AU36" i="2"/>
  <c r="AT36" i="2" s="1"/>
  <c r="AQ36" i="2"/>
  <c r="AN36" i="2"/>
  <c r="AM36" i="2"/>
  <c r="AJ36" i="2"/>
  <c r="AG36" i="2"/>
  <c r="AF36" i="2"/>
  <c r="AE36" i="2"/>
  <c r="AD36" i="2"/>
  <c r="AC36" i="2" s="1"/>
  <c r="AB36" i="2"/>
  <c r="DO36" i="2" s="1"/>
  <c r="AA36" i="2"/>
  <c r="Z36" i="2" s="1"/>
  <c r="Y36" i="2" s="1"/>
  <c r="V36" i="2"/>
  <c r="S36" i="2"/>
  <c r="R36" i="2" s="1"/>
  <c r="O36" i="2"/>
  <c r="O29" i="2" s="1"/>
  <c r="L36" i="2"/>
  <c r="K36" i="2" s="1"/>
  <c r="H36" i="2"/>
  <c r="E36" i="2"/>
  <c r="D36" i="2" s="1"/>
  <c r="DK35" i="2"/>
  <c r="DJ35" i="2"/>
  <c r="DI35" i="2" s="1"/>
  <c r="DH35" i="2"/>
  <c r="DG35" i="2"/>
  <c r="DF35" i="2"/>
  <c r="DE35" i="2" s="1"/>
  <c r="DB35" i="2"/>
  <c r="CY35" i="2"/>
  <c r="CX35" i="2"/>
  <c r="CU35" i="2"/>
  <c r="CR35" i="2"/>
  <c r="CQ35" i="2"/>
  <c r="CN35" i="2"/>
  <c r="CJ35" i="2" s="1"/>
  <c r="CK35" i="2"/>
  <c r="CI35" i="2"/>
  <c r="CH35" i="2"/>
  <c r="CG35" i="2" s="1"/>
  <c r="CF35" i="2"/>
  <c r="CE35" i="2"/>
  <c r="CD35" i="2"/>
  <c r="BZ35" i="2"/>
  <c r="BZ29" i="2" s="1"/>
  <c r="BW35" i="2"/>
  <c r="BV35" i="2" s="1"/>
  <c r="BS35" i="2"/>
  <c r="BP35" i="2"/>
  <c r="BO35" i="2" s="1"/>
  <c r="BL35" i="2"/>
  <c r="BI35" i="2"/>
  <c r="BH35" i="2" s="1"/>
  <c r="BG35" i="2"/>
  <c r="BF35" i="2"/>
  <c r="BE35" i="2" s="1"/>
  <c r="BD35" i="2"/>
  <c r="BD29" i="2" s="1"/>
  <c r="BD28" i="2" s="1"/>
  <c r="BC35" i="2"/>
  <c r="BB35" i="2" s="1"/>
  <c r="BA35" i="2" s="1"/>
  <c r="AX35" i="2"/>
  <c r="AU35" i="2"/>
  <c r="AT35" i="2"/>
  <c r="AQ35" i="2"/>
  <c r="AN35" i="2"/>
  <c r="AM35" i="2" s="1"/>
  <c r="AJ35" i="2"/>
  <c r="AG35" i="2"/>
  <c r="AF35" i="2"/>
  <c r="AE35" i="2"/>
  <c r="DR35" i="2" s="1"/>
  <c r="AD35" i="2"/>
  <c r="AB35" i="2"/>
  <c r="AA35" i="2"/>
  <c r="Z35" i="2"/>
  <c r="V35" i="2"/>
  <c r="S35" i="2"/>
  <c r="R35" i="2"/>
  <c r="O35" i="2"/>
  <c r="L35" i="2"/>
  <c r="L29" i="2" s="1"/>
  <c r="H35" i="2"/>
  <c r="D35" i="2" s="1"/>
  <c r="E35" i="2"/>
  <c r="DK34" i="2"/>
  <c r="DJ34" i="2"/>
  <c r="DI34" i="2" s="1"/>
  <c r="DH34" i="2"/>
  <c r="DG34" i="2"/>
  <c r="DF34" i="2"/>
  <c r="DE34" i="2" s="1"/>
  <c r="DB34" i="2"/>
  <c r="CY34" i="2"/>
  <c r="CX34" i="2" s="1"/>
  <c r="CU34" i="2"/>
  <c r="CR34" i="2"/>
  <c r="CQ34" i="2"/>
  <c r="CN34" i="2"/>
  <c r="CK34" i="2"/>
  <c r="CJ34" i="2" s="1"/>
  <c r="CI34" i="2"/>
  <c r="CH34" i="2"/>
  <c r="CG34" i="2" s="1"/>
  <c r="CF34" i="2"/>
  <c r="CE34" i="2"/>
  <c r="CD34" i="2" s="1"/>
  <c r="CC34" i="2" s="1"/>
  <c r="BZ34" i="2"/>
  <c r="BW34" i="2"/>
  <c r="BV34" i="2"/>
  <c r="BS34" i="2"/>
  <c r="BP34" i="2"/>
  <c r="BL34" i="2"/>
  <c r="BI34" i="2"/>
  <c r="BH34" i="2" s="1"/>
  <c r="BG34" i="2"/>
  <c r="BF34" i="2"/>
  <c r="BE34" i="2" s="1"/>
  <c r="BD34" i="2"/>
  <c r="BC34" i="2"/>
  <c r="BC29" i="2" s="1"/>
  <c r="BC28" i="2" s="1"/>
  <c r="BB28" i="2" s="1"/>
  <c r="BB34" i="2"/>
  <c r="BA34" i="2" s="1"/>
  <c r="AX34" i="2"/>
  <c r="AU34" i="2"/>
  <c r="AT34" i="2" s="1"/>
  <c r="AQ34" i="2"/>
  <c r="AM34" i="2" s="1"/>
  <c r="AN34" i="2"/>
  <c r="AJ34" i="2"/>
  <c r="AG34" i="2"/>
  <c r="AF34" i="2"/>
  <c r="AE34" i="2"/>
  <c r="AD34" i="2"/>
  <c r="AC34" i="2"/>
  <c r="AB34" i="2"/>
  <c r="DO34" i="2" s="1"/>
  <c r="AA34" i="2"/>
  <c r="Z34" i="2" s="1"/>
  <c r="Y34" i="2" s="1"/>
  <c r="V34" i="2"/>
  <c r="S34" i="2"/>
  <c r="R34" i="2" s="1"/>
  <c r="O34" i="2"/>
  <c r="L34" i="2"/>
  <c r="K34" i="2"/>
  <c r="H34" i="2"/>
  <c r="E34" i="2"/>
  <c r="D34" i="2" s="1"/>
  <c r="DK33" i="2"/>
  <c r="DJ33" i="2"/>
  <c r="DI33" i="2"/>
  <c r="DH33" i="2"/>
  <c r="DF33" i="2" s="1"/>
  <c r="DE33" i="2" s="1"/>
  <c r="DG33" i="2"/>
  <c r="DB33" i="2"/>
  <c r="CY33" i="2"/>
  <c r="CX33" i="2" s="1"/>
  <c r="CU33" i="2"/>
  <c r="CR33" i="2"/>
  <c r="CQ33" i="2" s="1"/>
  <c r="CN33" i="2"/>
  <c r="CK33" i="2"/>
  <c r="CJ33" i="2"/>
  <c r="CI33" i="2"/>
  <c r="CH33" i="2"/>
  <c r="CG33" i="2" s="1"/>
  <c r="CF33" i="2"/>
  <c r="CE33" i="2"/>
  <c r="CD33" i="2" s="1"/>
  <c r="CC33" i="2" s="1"/>
  <c r="BZ33" i="2"/>
  <c r="BW33" i="2"/>
  <c r="BV33" i="2"/>
  <c r="BS33" i="2"/>
  <c r="BP33" i="2"/>
  <c r="BL33" i="2"/>
  <c r="BI33" i="2"/>
  <c r="BH33" i="2" s="1"/>
  <c r="BG33" i="2"/>
  <c r="BF33" i="2"/>
  <c r="BE33" i="2" s="1"/>
  <c r="BD33" i="2"/>
  <c r="BC33" i="2"/>
  <c r="BB33" i="2"/>
  <c r="BA33" i="2" s="1"/>
  <c r="AX33" i="2"/>
  <c r="AT33" i="2" s="1"/>
  <c r="AU33" i="2"/>
  <c r="AQ33" i="2"/>
  <c r="AN33" i="2"/>
  <c r="AM33" i="2"/>
  <c r="AJ33" i="2"/>
  <c r="AG33" i="2"/>
  <c r="AF33" i="2"/>
  <c r="AE33" i="2"/>
  <c r="DR33" i="2" s="1"/>
  <c r="AD33" i="2"/>
  <c r="AC33" i="2"/>
  <c r="AB33" i="2"/>
  <c r="AA33" i="2"/>
  <c r="DN33" i="2" s="1"/>
  <c r="V33" i="2"/>
  <c r="S33" i="2"/>
  <c r="R33" i="2" s="1"/>
  <c r="O33" i="2"/>
  <c r="L33" i="2"/>
  <c r="K33" i="2" s="1"/>
  <c r="H33" i="2"/>
  <c r="H29" i="2" s="1"/>
  <c r="E33" i="2"/>
  <c r="D33" i="2" s="1"/>
  <c r="DK32" i="2"/>
  <c r="DJ32" i="2"/>
  <c r="DI32" i="2"/>
  <c r="DH32" i="2"/>
  <c r="DG32" i="2"/>
  <c r="DB32" i="2"/>
  <c r="CY32" i="2"/>
  <c r="CX32" i="2" s="1"/>
  <c r="CU32" i="2"/>
  <c r="CR32" i="2"/>
  <c r="CQ32" i="2"/>
  <c r="CN32" i="2"/>
  <c r="CK32" i="2"/>
  <c r="CJ32" i="2" s="1"/>
  <c r="CI32" i="2"/>
  <c r="CG32" i="2" s="1"/>
  <c r="CH32" i="2"/>
  <c r="CF32" i="2"/>
  <c r="CE32" i="2"/>
  <c r="CD32" i="2" s="1"/>
  <c r="BZ32" i="2"/>
  <c r="BW32" i="2"/>
  <c r="BV32" i="2" s="1"/>
  <c r="BS32" i="2"/>
  <c r="BP32" i="2"/>
  <c r="BO32" i="2"/>
  <c r="BL32" i="2"/>
  <c r="BI32" i="2"/>
  <c r="BH32" i="2" s="1"/>
  <c r="BG32" i="2"/>
  <c r="BF32" i="2"/>
  <c r="BE32" i="2" s="1"/>
  <c r="BD32" i="2"/>
  <c r="BC32" i="2"/>
  <c r="BB32" i="2" s="1"/>
  <c r="BA32" i="2" s="1"/>
  <c r="AX32" i="2"/>
  <c r="AU32" i="2"/>
  <c r="AT32" i="2" s="1"/>
  <c r="AQ32" i="2"/>
  <c r="AM32" i="2" s="1"/>
  <c r="AN32" i="2"/>
  <c r="AJ32" i="2"/>
  <c r="AG32" i="2"/>
  <c r="AF32" i="2" s="1"/>
  <c r="AE32" i="2"/>
  <c r="AD32" i="2"/>
  <c r="DQ32" i="2" s="1"/>
  <c r="AC32" i="2"/>
  <c r="AB32" i="2"/>
  <c r="AA32" i="2"/>
  <c r="V32" i="2"/>
  <c r="S32" i="2"/>
  <c r="R32" i="2" s="1"/>
  <c r="O32" i="2"/>
  <c r="L32" i="2"/>
  <c r="K32" i="2"/>
  <c r="H32" i="2"/>
  <c r="E32" i="2"/>
  <c r="E29" i="2" s="1"/>
  <c r="DK31" i="2"/>
  <c r="DJ31" i="2"/>
  <c r="DI31" i="2" s="1"/>
  <c r="DH31" i="2"/>
  <c r="DG31" i="2"/>
  <c r="DB31" i="2"/>
  <c r="CY31" i="2"/>
  <c r="CX31" i="2" s="1"/>
  <c r="CU31" i="2"/>
  <c r="CR31" i="2"/>
  <c r="CQ31" i="2" s="1"/>
  <c r="CN31" i="2"/>
  <c r="CK31" i="2"/>
  <c r="CJ31" i="2"/>
  <c r="CI31" i="2"/>
  <c r="DR31" i="2" s="1"/>
  <c r="CH31" i="2"/>
  <c r="CG31" i="2" s="1"/>
  <c r="CF31" i="2"/>
  <c r="CE31" i="2"/>
  <c r="CD31" i="2" s="1"/>
  <c r="BZ31" i="2"/>
  <c r="BW31" i="2"/>
  <c r="BV31" i="2"/>
  <c r="BS31" i="2"/>
  <c r="BP31" i="2"/>
  <c r="BP29" i="2" s="1"/>
  <c r="BO31" i="2"/>
  <c r="BL31" i="2"/>
  <c r="BH31" i="2" s="1"/>
  <c r="BI31" i="2"/>
  <c r="BG31" i="2"/>
  <c r="BF31" i="2"/>
  <c r="BE31" i="2" s="1"/>
  <c r="BD31" i="2"/>
  <c r="BC31" i="2"/>
  <c r="BB31" i="2"/>
  <c r="AX31" i="2"/>
  <c r="AX29" i="2" s="1"/>
  <c r="AU31" i="2"/>
  <c r="AQ31" i="2"/>
  <c r="AN31" i="2"/>
  <c r="AM31" i="2"/>
  <c r="AJ31" i="2"/>
  <c r="AF31" i="2" s="1"/>
  <c r="AG31" i="2"/>
  <c r="AE31" i="2"/>
  <c r="AD31" i="2"/>
  <c r="DQ31" i="2" s="1"/>
  <c r="DP31" i="2" s="1"/>
  <c r="AB31" i="2"/>
  <c r="AA31" i="2"/>
  <c r="DN31" i="2" s="1"/>
  <c r="Z31" i="2"/>
  <c r="V31" i="2"/>
  <c r="S31" i="2"/>
  <c r="R31" i="2" s="1"/>
  <c r="O31" i="2"/>
  <c r="L31" i="2"/>
  <c r="K31" i="2" s="1"/>
  <c r="H31" i="2"/>
  <c r="E31" i="2"/>
  <c r="D31" i="2"/>
  <c r="DR30" i="2"/>
  <c r="DQ30" i="2"/>
  <c r="DK30" i="2"/>
  <c r="DJ30" i="2"/>
  <c r="DI30" i="2"/>
  <c r="DH30" i="2"/>
  <c r="DG30" i="2"/>
  <c r="DG29" i="2" s="1"/>
  <c r="DF30" i="2"/>
  <c r="DE30" i="2"/>
  <c r="DB30" i="2"/>
  <c r="CY30" i="2"/>
  <c r="CX30" i="2" s="1"/>
  <c r="CU30" i="2"/>
  <c r="CQ30" i="2" s="1"/>
  <c r="CR30" i="2"/>
  <c r="CN30" i="2"/>
  <c r="CK30" i="2"/>
  <c r="CJ30" i="2" s="1"/>
  <c r="CI30" i="2"/>
  <c r="CH30" i="2"/>
  <c r="CG30" i="2" s="1"/>
  <c r="CF30" i="2"/>
  <c r="CE30" i="2"/>
  <c r="CD30" i="2" s="1"/>
  <c r="BZ30" i="2"/>
  <c r="BW30" i="2"/>
  <c r="BV30" i="2" s="1"/>
  <c r="BS30" i="2"/>
  <c r="BP30" i="2"/>
  <c r="BO30" i="2"/>
  <c r="BL30" i="2"/>
  <c r="BL29" i="2" s="1"/>
  <c r="BI30" i="2"/>
  <c r="BG30" i="2"/>
  <c r="BF30" i="2"/>
  <c r="BE30" i="2" s="1"/>
  <c r="BD30" i="2"/>
  <c r="BC30" i="2"/>
  <c r="BB30" i="2" s="1"/>
  <c r="AX30" i="2"/>
  <c r="AU30" i="2"/>
  <c r="AT30" i="2" s="1"/>
  <c r="AQ30" i="2"/>
  <c r="AN30" i="2"/>
  <c r="AJ30" i="2"/>
  <c r="AG30" i="2"/>
  <c r="AF30" i="2" s="1"/>
  <c r="AE30" i="2"/>
  <c r="AD30" i="2"/>
  <c r="AC30" i="2"/>
  <c r="AB30" i="2"/>
  <c r="DO30" i="2" s="1"/>
  <c r="AA30" i="2"/>
  <c r="Z30" i="2"/>
  <c r="Y30" i="2"/>
  <c r="V30" i="2"/>
  <c r="S30" i="2"/>
  <c r="R30" i="2" s="1"/>
  <c r="O30" i="2"/>
  <c r="L30" i="2"/>
  <c r="K30" i="2" s="1"/>
  <c r="H30" i="2"/>
  <c r="E30" i="2"/>
  <c r="D30" i="2" s="1"/>
  <c r="DD29" i="2"/>
  <c r="DC29" i="2"/>
  <c r="DA29" i="2"/>
  <c r="CZ29" i="2"/>
  <c r="CW29" i="2"/>
  <c r="CV29" i="2"/>
  <c r="CT29" i="2"/>
  <c r="CT28" i="2" s="1"/>
  <c r="CS29" i="2"/>
  <c r="CS28" i="2" s="1"/>
  <c r="CR28" i="2" s="1"/>
  <c r="CQ28" i="2" s="1"/>
  <c r="CP29" i="2"/>
  <c r="CO29" i="2"/>
  <c r="CM29" i="2"/>
  <c r="CL29" i="2"/>
  <c r="CF29" i="2"/>
  <c r="CF28" i="2" s="1"/>
  <c r="CB29" i="2"/>
  <c r="CA29" i="2"/>
  <c r="BY29" i="2"/>
  <c r="BX29" i="2"/>
  <c r="BU29" i="2"/>
  <c r="BT29" i="2"/>
  <c r="BR29" i="2"/>
  <c r="BQ29" i="2"/>
  <c r="BN29" i="2"/>
  <c r="BM29" i="2"/>
  <c r="BK29" i="2"/>
  <c r="BJ29" i="2"/>
  <c r="BJ28" i="2" s="1"/>
  <c r="BI28" i="2" s="1"/>
  <c r="BH28" i="2" s="1"/>
  <c r="BI29" i="2"/>
  <c r="AZ29" i="2"/>
  <c r="AY29" i="2"/>
  <c r="AW29" i="2"/>
  <c r="AV29" i="2"/>
  <c r="AS29" i="2"/>
  <c r="AR29" i="2"/>
  <c r="AP29" i="2"/>
  <c r="AO29" i="2"/>
  <c r="AL29" i="2"/>
  <c r="AL28" i="2" s="1"/>
  <c r="AK29" i="2"/>
  <c r="AK28" i="2" s="1"/>
  <c r="AI29" i="2"/>
  <c r="AH29" i="2"/>
  <c r="X29" i="2"/>
  <c r="W29" i="2"/>
  <c r="U29" i="2"/>
  <c r="T29" i="2"/>
  <c r="Q29" i="2"/>
  <c r="P29" i="2"/>
  <c r="N29" i="2"/>
  <c r="N28" i="2" s="1"/>
  <c r="L28" i="2" s="1"/>
  <c r="K28" i="2" s="1"/>
  <c r="M29" i="2"/>
  <c r="J29" i="2"/>
  <c r="I29" i="2"/>
  <c r="G29" i="2"/>
  <c r="F29" i="2"/>
  <c r="DD28" i="2"/>
  <c r="DC28" i="2"/>
  <c r="DA28" i="2"/>
  <c r="CZ28" i="2"/>
  <c r="CY28" i="2" s="1"/>
  <c r="CW28" i="2"/>
  <c r="CV28" i="2"/>
  <c r="CU28" i="2" s="1"/>
  <c r="CP28" i="2"/>
  <c r="CO28" i="2"/>
  <c r="CN28" i="2"/>
  <c r="CM28" i="2"/>
  <c r="CL28" i="2"/>
  <c r="CK28" i="2"/>
  <c r="CJ28" i="2" s="1"/>
  <c r="CB28" i="2"/>
  <c r="CA28" i="2"/>
  <c r="BZ28" i="2" s="1"/>
  <c r="BY28" i="2"/>
  <c r="BX28" i="2"/>
  <c r="BW28" i="2" s="1"/>
  <c r="BV28" i="2" s="1"/>
  <c r="BU28" i="2"/>
  <c r="BT28" i="2"/>
  <c r="BS28" i="2"/>
  <c r="BR28" i="2"/>
  <c r="BQ28" i="2"/>
  <c r="BP28" i="2"/>
  <c r="BN28" i="2"/>
  <c r="BM28" i="2"/>
  <c r="BL28" i="2" s="1"/>
  <c r="BK28" i="2"/>
  <c r="AZ28" i="2"/>
  <c r="AY28" i="2"/>
  <c r="AX28" i="2" s="1"/>
  <c r="AW28" i="2"/>
  <c r="AV28" i="2"/>
  <c r="AU28" i="2" s="1"/>
  <c r="AT28" i="2" s="1"/>
  <c r="AS28" i="2"/>
  <c r="AR28" i="2"/>
  <c r="AQ28" i="2" s="1"/>
  <c r="AP28" i="2"/>
  <c r="AO28" i="2"/>
  <c r="AN28" i="2" s="1"/>
  <c r="AI28" i="2"/>
  <c r="AG28" i="2" s="1"/>
  <c r="AH28" i="2"/>
  <c r="X28" i="2"/>
  <c r="W28" i="2"/>
  <c r="U28" i="2"/>
  <c r="T28" i="2"/>
  <c r="S28" i="2" s="1"/>
  <c r="Q28" i="2"/>
  <c r="P28" i="2"/>
  <c r="O28" i="2" s="1"/>
  <c r="M28" i="2"/>
  <c r="J28" i="2"/>
  <c r="I28" i="2"/>
  <c r="H28" i="2"/>
  <c r="G28" i="2"/>
  <c r="F28" i="2"/>
  <c r="E28" i="2"/>
  <c r="D28" i="2" s="1"/>
  <c r="DO26" i="2"/>
  <c r="DK26" i="2"/>
  <c r="DJ26" i="2"/>
  <c r="DI26" i="2" s="1"/>
  <c r="DH26" i="2"/>
  <c r="DG26" i="2"/>
  <c r="DF26" i="2" s="1"/>
  <c r="DE26" i="2" s="1"/>
  <c r="DB26" i="2"/>
  <c r="CY26" i="2"/>
  <c r="CX26" i="2" s="1"/>
  <c r="CU26" i="2"/>
  <c r="CR26" i="2"/>
  <c r="CQ26" i="2"/>
  <c r="CN26" i="2"/>
  <c r="CJ26" i="2" s="1"/>
  <c r="CK26" i="2"/>
  <c r="CI26" i="2"/>
  <c r="CH26" i="2"/>
  <c r="CG26" i="2" s="1"/>
  <c r="CF26" i="2"/>
  <c r="CF24" i="2" s="1"/>
  <c r="CE26" i="2"/>
  <c r="DN26" i="2" s="1"/>
  <c r="DM26" i="2" s="1"/>
  <c r="BZ26" i="2"/>
  <c r="BW26" i="2"/>
  <c r="BV26" i="2" s="1"/>
  <c r="BS26" i="2"/>
  <c r="BP26" i="2"/>
  <c r="BO26" i="2"/>
  <c r="BL26" i="2"/>
  <c r="BI26" i="2"/>
  <c r="BH26" i="2"/>
  <c r="BG26" i="2"/>
  <c r="BF26" i="2"/>
  <c r="BE26" i="2" s="1"/>
  <c r="BD26" i="2"/>
  <c r="BC26" i="2"/>
  <c r="BB26" i="2" s="1"/>
  <c r="AX26" i="2"/>
  <c r="AU26" i="2"/>
  <c r="AT26" i="2" s="1"/>
  <c r="AQ26" i="2"/>
  <c r="AN26" i="2"/>
  <c r="AM26" i="2"/>
  <c r="AJ26" i="2"/>
  <c r="AF26" i="2" s="1"/>
  <c r="AG26" i="2"/>
  <c r="AE26" i="2"/>
  <c r="AD26" i="2"/>
  <c r="AC26" i="2" s="1"/>
  <c r="AB26" i="2"/>
  <c r="AA26" i="2"/>
  <c r="Z26" i="2" s="1"/>
  <c r="Y26" i="2" s="1"/>
  <c r="V26" i="2"/>
  <c r="S26" i="2"/>
  <c r="R26" i="2"/>
  <c r="O26" i="2"/>
  <c r="L26" i="2"/>
  <c r="K26" i="2"/>
  <c r="H26" i="2"/>
  <c r="D26" i="2" s="1"/>
  <c r="E26" i="2"/>
  <c r="DO25" i="2"/>
  <c r="DK25" i="2"/>
  <c r="DJ25" i="2"/>
  <c r="DI25" i="2" s="1"/>
  <c r="DH25" i="2"/>
  <c r="DG25" i="2"/>
  <c r="DF25" i="2" s="1"/>
  <c r="DE25" i="2" s="1"/>
  <c r="DB25" i="2"/>
  <c r="CY25" i="2"/>
  <c r="CX25" i="2"/>
  <c r="CU25" i="2"/>
  <c r="CQ25" i="2" s="1"/>
  <c r="CR25" i="2"/>
  <c r="CN25" i="2"/>
  <c r="CJ25" i="2" s="1"/>
  <c r="CK25" i="2"/>
  <c r="CI25" i="2"/>
  <c r="CH25" i="2"/>
  <c r="CG25" i="2" s="1"/>
  <c r="CF25" i="2"/>
  <c r="CE25" i="2"/>
  <c r="BZ25" i="2"/>
  <c r="BW25" i="2"/>
  <c r="BV25" i="2" s="1"/>
  <c r="BS25" i="2"/>
  <c r="BP25" i="2"/>
  <c r="BO25" i="2" s="1"/>
  <c r="BL25" i="2"/>
  <c r="BI25" i="2"/>
  <c r="BH25" i="2" s="1"/>
  <c r="BG25" i="2"/>
  <c r="BG24" i="2" s="1"/>
  <c r="BF25" i="2"/>
  <c r="BE25" i="2" s="1"/>
  <c r="BD25" i="2"/>
  <c r="BC25" i="2"/>
  <c r="BB25" i="2" s="1"/>
  <c r="BA25" i="2" s="1"/>
  <c r="AX25" i="2"/>
  <c r="AU25" i="2"/>
  <c r="AT25" i="2" s="1"/>
  <c r="AQ25" i="2"/>
  <c r="AN25" i="2"/>
  <c r="AM25" i="2"/>
  <c r="AJ25" i="2"/>
  <c r="AG25" i="2"/>
  <c r="AF25" i="2" s="1"/>
  <c r="AE25" i="2"/>
  <c r="DR25" i="2" s="1"/>
  <c r="AD25" i="2"/>
  <c r="AC25" i="2" s="1"/>
  <c r="AB25" i="2"/>
  <c r="AA25" i="2"/>
  <c r="Z25" i="2" s="1"/>
  <c r="Y25" i="2" s="1"/>
  <c r="V25" i="2"/>
  <c r="S25" i="2"/>
  <c r="R25" i="2" s="1"/>
  <c r="O25" i="2"/>
  <c r="K25" i="2" s="1"/>
  <c r="L25" i="2"/>
  <c r="H25" i="2"/>
  <c r="E25" i="2"/>
  <c r="D25" i="2"/>
  <c r="DK24" i="2"/>
  <c r="DJ24" i="2"/>
  <c r="DI24" i="2" s="1"/>
  <c r="DH24" i="2"/>
  <c r="DG24" i="2"/>
  <c r="DF24" i="2" s="1"/>
  <c r="DD24" i="2"/>
  <c r="DC24" i="2"/>
  <c r="DB24" i="2"/>
  <c r="DA24" i="2"/>
  <c r="CZ24" i="2"/>
  <c r="CY24" i="2" s="1"/>
  <c r="CX24" i="2" s="1"/>
  <c r="CW24" i="2"/>
  <c r="CV24" i="2"/>
  <c r="CU24" i="2"/>
  <c r="CT24" i="2"/>
  <c r="CR24" i="2" s="1"/>
  <c r="CQ24" i="2" s="1"/>
  <c r="CS24" i="2"/>
  <c r="CP24" i="2"/>
  <c r="CN24" i="2" s="1"/>
  <c r="CO24" i="2"/>
  <c r="CM24" i="2"/>
  <c r="CL24" i="2"/>
  <c r="CK24" i="2" s="1"/>
  <c r="CI24" i="2"/>
  <c r="CH24" i="2"/>
  <c r="CG24" i="2" s="1"/>
  <c r="CB24" i="2"/>
  <c r="BZ24" i="2" s="1"/>
  <c r="CA24" i="2"/>
  <c r="BY24" i="2"/>
  <c r="BX24" i="2"/>
  <c r="BW24" i="2"/>
  <c r="BV24" i="2" s="1"/>
  <c r="BU24" i="2"/>
  <c r="BT24" i="2"/>
  <c r="BS24" i="2" s="1"/>
  <c r="BR24" i="2"/>
  <c r="BQ24" i="2"/>
  <c r="BP24" i="2"/>
  <c r="BN24" i="2"/>
  <c r="BM24" i="2"/>
  <c r="BL24" i="2" s="1"/>
  <c r="BK24" i="2"/>
  <c r="BJ24" i="2"/>
  <c r="BI24" i="2" s="1"/>
  <c r="BH24" i="2" s="1"/>
  <c r="BF24" i="2"/>
  <c r="BE24" i="2" s="1"/>
  <c r="BD24" i="2"/>
  <c r="BB24" i="2" s="1"/>
  <c r="BC24" i="2"/>
  <c r="AZ24" i="2"/>
  <c r="AY24" i="2"/>
  <c r="AX24" i="2" s="1"/>
  <c r="AW24" i="2"/>
  <c r="AV24" i="2"/>
  <c r="AU24" i="2" s="1"/>
  <c r="AT24" i="2"/>
  <c r="AS24" i="2"/>
  <c r="AR24" i="2"/>
  <c r="AP24" i="2"/>
  <c r="AO24" i="2"/>
  <c r="AN24" i="2" s="1"/>
  <c r="AL24" i="2"/>
  <c r="AK24" i="2"/>
  <c r="AJ24" i="2" s="1"/>
  <c r="AI24" i="2"/>
  <c r="AH24" i="2"/>
  <c r="AG24" i="2" s="1"/>
  <c r="AF24" i="2" s="1"/>
  <c r="AE24" i="2"/>
  <c r="AD24" i="2"/>
  <c r="AC24" i="2" s="1"/>
  <c r="AB24" i="2"/>
  <c r="AA24" i="2"/>
  <c r="Z24" i="2"/>
  <c r="Y24" i="2" s="1"/>
  <c r="X24" i="2"/>
  <c r="W24" i="2"/>
  <c r="V24" i="2"/>
  <c r="U24" i="2"/>
  <c r="T24" i="2"/>
  <c r="S24" i="2" s="1"/>
  <c r="R24" i="2" s="1"/>
  <c r="Q24" i="2"/>
  <c r="P24" i="2"/>
  <c r="O24" i="2"/>
  <c r="N24" i="2"/>
  <c r="L24" i="2" s="1"/>
  <c r="K24" i="2" s="1"/>
  <c r="M24" i="2"/>
  <c r="J24" i="2"/>
  <c r="I24" i="2"/>
  <c r="H24" i="2"/>
  <c r="G24" i="2"/>
  <c r="F24" i="2"/>
  <c r="E24" i="2" s="1"/>
  <c r="DK22" i="2"/>
  <c r="DJ22" i="2"/>
  <c r="DI22" i="2" s="1"/>
  <c r="DH22" i="2"/>
  <c r="DG22" i="2"/>
  <c r="DF22" i="2"/>
  <c r="DE22" i="2" s="1"/>
  <c r="DB22" i="2"/>
  <c r="CY22" i="2"/>
  <c r="CX22" i="2" s="1"/>
  <c r="CU22" i="2"/>
  <c r="CR22" i="2"/>
  <c r="CN22" i="2"/>
  <c r="CJ22" i="2" s="1"/>
  <c r="CK22" i="2"/>
  <c r="CI22" i="2"/>
  <c r="CH22" i="2"/>
  <c r="CG22" i="2" s="1"/>
  <c r="CF22" i="2"/>
  <c r="CE22" i="2"/>
  <c r="CD22" i="2" s="1"/>
  <c r="CC22" i="2" s="1"/>
  <c r="BZ22" i="2"/>
  <c r="BW22" i="2"/>
  <c r="BV22" i="2" s="1"/>
  <c r="BS22" i="2"/>
  <c r="BP22" i="2"/>
  <c r="BO22" i="2"/>
  <c r="BL22" i="2"/>
  <c r="BI22" i="2"/>
  <c r="BH22" i="2" s="1"/>
  <c r="BG22" i="2"/>
  <c r="BF22" i="2"/>
  <c r="BE22" i="2"/>
  <c r="BD22" i="2"/>
  <c r="BC22" i="2"/>
  <c r="AX22" i="2"/>
  <c r="AU22" i="2"/>
  <c r="AT22" i="2" s="1"/>
  <c r="AQ22" i="2"/>
  <c r="AN22" i="2"/>
  <c r="AM22" i="2"/>
  <c r="AJ22" i="2"/>
  <c r="AG22" i="2"/>
  <c r="AF22" i="2" s="1"/>
  <c r="AE22" i="2"/>
  <c r="DR22" i="2" s="1"/>
  <c r="AD22" i="2"/>
  <c r="AC22" i="2" s="1"/>
  <c r="AB22" i="2"/>
  <c r="DO22" i="2" s="1"/>
  <c r="AA22" i="2"/>
  <c r="Z22" i="2" s="1"/>
  <c r="Y22" i="2" s="1"/>
  <c r="V22" i="2"/>
  <c r="S22" i="2"/>
  <c r="R22" i="2" s="1"/>
  <c r="O22" i="2"/>
  <c r="L22" i="2"/>
  <c r="H22" i="2"/>
  <c r="E22" i="2"/>
  <c r="D22" i="2"/>
  <c r="DK21" i="2"/>
  <c r="DJ21" i="2"/>
  <c r="DI21" i="2" s="1"/>
  <c r="DH21" i="2"/>
  <c r="DG21" i="2"/>
  <c r="DF21" i="2" s="1"/>
  <c r="DB21" i="2"/>
  <c r="CY21" i="2"/>
  <c r="CX21" i="2" s="1"/>
  <c r="CX19" i="2" s="1"/>
  <c r="CU21" i="2"/>
  <c r="CR21" i="2"/>
  <c r="CR19" i="2" s="1"/>
  <c r="CQ21" i="2"/>
  <c r="CN21" i="2"/>
  <c r="CK21" i="2"/>
  <c r="CI21" i="2"/>
  <c r="CH21" i="2"/>
  <c r="CG21" i="2" s="1"/>
  <c r="CF21" i="2"/>
  <c r="CE21" i="2"/>
  <c r="CD21" i="2"/>
  <c r="BZ21" i="2"/>
  <c r="BW21" i="2"/>
  <c r="BV21" i="2"/>
  <c r="BS21" i="2"/>
  <c r="BP21" i="2"/>
  <c r="BO21" i="2"/>
  <c r="BL21" i="2"/>
  <c r="BI21" i="2"/>
  <c r="BH21" i="2" s="1"/>
  <c r="BG21" i="2"/>
  <c r="BF21" i="2"/>
  <c r="BE21" i="2" s="1"/>
  <c r="BD21" i="2"/>
  <c r="BD19" i="2" s="1"/>
  <c r="BC21" i="2"/>
  <c r="BB21" i="2"/>
  <c r="BA21" i="2" s="1"/>
  <c r="AX21" i="2"/>
  <c r="AU21" i="2"/>
  <c r="AT21" i="2" s="1"/>
  <c r="AQ21" i="2"/>
  <c r="AN21" i="2"/>
  <c r="AM21" i="2" s="1"/>
  <c r="AM19" i="2" s="1"/>
  <c r="AJ21" i="2"/>
  <c r="AG21" i="2"/>
  <c r="AF21" i="2"/>
  <c r="AE21" i="2"/>
  <c r="DR21" i="2" s="1"/>
  <c r="AD21" i="2"/>
  <c r="AB21" i="2"/>
  <c r="DO21" i="2" s="1"/>
  <c r="AA21" i="2"/>
  <c r="Z21" i="2" s="1"/>
  <c r="V21" i="2"/>
  <c r="S21" i="2"/>
  <c r="R21" i="2"/>
  <c r="O21" i="2"/>
  <c r="L21" i="2"/>
  <c r="L19" i="2" s="1"/>
  <c r="K21" i="2"/>
  <c r="H21" i="2"/>
  <c r="E21" i="2"/>
  <c r="D21" i="2" s="1"/>
  <c r="DK20" i="2"/>
  <c r="DK19" i="2" s="1"/>
  <c r="DJ20" i="2"/>
  <c r="DI20" i="2" s="1"/>
  <c r="DI19" i="2" s="1"/>
  <c r="DH20" i="2"/>
  <c r="DG20" i="2"/>
  <c r="DF20" i="2"/>
  <c r="DE20" i="2" s="1"/>
  <c r="DB20" i="2"/>
  <c r="CY20" i="2"/>
  <c r="CX20" i="2" s="1"/>
  <c r="CU20" i="2"/>
  <c r="CR20" i="2"/>
  <c r="CQ20" i="2"/>
  <c r="CN20" i="2"/>
  <c r="CK20" i="2"/>
  <c r="CJ20" i="2" s="1"/>
  <c r="CI20" i="2"/>
  <c r="CH20" i="2"/>
  <c r="CG20" i="2" s="1"/>
  <c r="CG19" i="2" s="1"/>
  <c r="CF20" i="2"/>
  <c r="CE20" i="2"/>
  <c r="CD20" i="2" s="1"/>
  <c r="BZ20" i="2"/>
  <c r="BW20" i="2"/>
  <c r="BS20" i="2"/>
  <c r="BS19" i="2" s="1"/>
  <c r="BP20" i="2"/>
  <c r="BO20" i="2" s="1"/>
  <c r="BO19" i="2" s="1"/>
  <c r="BL20" i="2"/>
  <c r="BI20" i="2"/>
  <c r="BH20" i="2" s="1"/>
  <c r="BH19" i="2" s="1"/>
  <c r="BG20" i="2"/>
  <c r="BF20" i="2"/>
  <c r="BE20" i="2" s="1"/>
  <c r="BE19" i="2" s="1"/>
  <c r="BD20" i="2"/>
  <c r="BC20" i="2"/>
  <c r="BC19" i="2" s="1"/>
  <c r="BB20" i="2"/>
  <c r="BB19" i="2" s="1"/>
  <c r="AX20" i="2"/>
  <c r="AU20" i="2"/>
  <c r="AT20" i="2" s="1"/>
  <c r="AQ20" i="2"/>
  <c r="AN20" i="2"/>
  <c r="AM20" i="2"/>
  <c r="AJ20" i="2"/>
  <c r="AG20" i="2"/>
  <c r="AF20" i="2" s="1"/>
  <c r="AF19" i="2" s="1"/>
  <c r="AE20" i="2"/>
  <c r="AD20" i="2"/>
  <c r="AC20" i="2" s="1"/>
  <c r="AB20" i="2"/>
  <c r="DO20" i="2" s="1"/>
  <c r="DO19" i="2" s="1"/>
  <c r="AA20" i="2"/>
  <c r="DN20" i="2" s="1"/>
  <c r="Z20" i="2"/>
  <c r="Y20" i="2" s="1"/>
  <c r="V20" i="2"/>
  <c r="S20" i="2"/>
  <c r="R20" i="2" s="1"/>
  <c r="O20" i="2"/>
  <c r="L20" i="2"/>
  <c r="K20" i="2"/>
  <c r="H20" i="2"/>
  <c r="H19" i="2" s="1"/>
  <c r="E20" i="2"/>
  <c r="D20" i="2" s="1"/>
  <c r="D19" i="2" s="1"/>
  <c r="DH19" i="2"/>
  <c r="DG19" i="2"/>
  <c r="DD19" i="2"/>
  <c r="DC19" i="2"/>
  <c r="DB19" i="2"/>
  <c r="DA19" i="2"/>
  <c r="CZ19" i="2"/>
  <c r="CY19" i="2"/>
  <c r="CW19" i="2"/>
  <c r="CV19" i="2"/>
  <c r="CU19" i="2"/>
  <c r="CT19" i="2"/>
  <c r="CS19" i="2"/>
  <c r="CP19" i="2"/>
  <c r="CO19" i="2"/>
  <c r="CM19" i="2"/>
  <c r="CL19" i="2"/>
  <c r="CI19" i="2"/>
  <c r="CH19" i="2"/>
  <c r="CF19" i="2"/>
  <c r="CE19" i="2"/>
  <c r="CB19" i="2"/>
  <c r="CA19" i="2"/>
  <c r="BZ19" i="2"/>
  <c r="BY19" i="2"/>
  <c r="BX19" i="2"/>
  <c r="BU19" i="2"/>
  <c r="BT19" i="2"/>
  <c r="BR19" i="2"/>
  <c r="BQ19" i="2"/>
  <c r="BP19" i="2"/>
  <c r="BN19" i="2"/>
  <c r="BM19" i="2"/>
  <c r="BL19" i="2"/>
  <c r="BK19" i="2"/>
  <c r="BJ19" i="2"/>
  <c r="BI19" i="2"/>
  <c r="BG19" i="2"/>
  <c r="BF19" i="2"/>
  <c r="AZ19" i="2"/>
  <c r="AY19" i="2"/>
  <c r="AX19" i="2"/>
  <c r="AW19" i="2"/>
  <c r="AV19" i="2"/>
  <c r="AU19" i="2"/>
  <c r="AS19" i="2"/>
  <c r="AR19" i="2"/>
  <c r="AQ19" i="2"/>
  <c r="AP19" i="2"/>
  <c r="AO19" i="2"/>
  <c r="AN19" i="2"/>
  <c r="AL19" i="2"/>
  <c r="AK19" i="2"/>
  <c r="AJ19" i="2"/>
  <c r="AI19" i="2"/>
  <c r="AH19" i="2"/>
  <c r="AG19" i="2"/>
  <c r="AD19" i="2"/>
  <c r="AB19" i="2"/>
  <c r="AA19" i="2"/>
  <c r="X19" i="2"/>
  <c r="W19" i="2"/>
  <c r="V19" i="2"/>
  <c r="U19" i="2"/>
  <c r="T19" i="2"/>
  <c r="S19" i="2"/>
  <c r="R19" i="2"/>
  <c r="Q19" i="2"/>
  <c r="P19" i="2"/>
  <c r="O19" i="2"/>
  <c r="N19" i="2"/>
  <c r="M19" i="2"/>
  <c r="J19" i="2"/>
  <c r="I19" i="2"/>
  <c r="G19" i="2"/>
  <c r="F19" i="2"/>
  <c r="DK18" i="2"/>
  <c r="DJ18" i="2"/>
  <c r="DI18" i="2"/>
  <c r="DH18" i="2"/>
  <c r="DG18" i="2"/>
  <c r="DF18" i="2" s="1"/>
  <c r="DB18" i="2"/>
  <c r="CY18" i="2"/>
  <c r="CX18" i="2" s="1"/>
  <c r="CU18" i="2"/>
  <c r="CR18" i="2"/>
  <c r="CQ18" i="2"/>
  <c r="CN18" i="2"/>
  <c r="CK18" i="2"/>
  <c r="CJ18" i="2"/>
  <c r="CI18" i="2"/>
  <c r="CH18" i="2"/>
  <c r="CF18" i="2"/>
  <c r="CE18" i="2"/>
  <c r="CD18" i="2" s="1"/>
  <c r="BZ18" i="2"/>
  <c r="BW18" i="2"/>
  <c r="BV18" i="2" s="1"/>
  <c r="BS18" i="2"/>
  <c r="BP18" i="2"/>
  <c r="BO18" i="2"/>
  <c r="BL18" i="2"/>
  <c r="BI18" i="2"/>
  <c r="BH18" i="2" s="1"/>
  <c r="BG18" i="2"/>
  <c r="BF18" i="2"/>
  <c r="BE18" i="2" s="1"/>
  <c r="BA18" i="2" s="1"/>
  <c r="BD18" i="2"/>
  <c r="BC18" i="2"/>
  <c r="BB18" i="2" s="1"/>
  <c r="AX18" i="2"/>
  <c r="AU18" i="2"/>
  <c r="AQ18" i="2"/>
  <c r="AN18" i="2"/>
  <c r="AM18" i="2"/>
  <c r="AJ18" i="2"/>
  <c r="AF18" i="2" s="1"/>
  <c r="AG18" i="2"/>
  <c r="AE18" i="2"/>
  <c r="DR18" i="2" s="1"/>
  <c r="AD18" i="2"/>
  <c r="DQ18" i="2" s="1"/>
  <c r="AC18" i="2"/>
  <c r="AB18" i="2"/>
  <c r="DO18" i="2" s="1"/>
  <c r="AA18" i="2"/>
  <c r="V18" i="2"/>
  <c r="S18" i="2"/>
  <c r="R18" i="2" s="1"/>
  <c r="O18" i="2"/>
  <c r="L18" i="2"/>
  <c r="K18" i="2"/>
  <c r="H18" i="2"/>
  <c r="E18" i="2"/>
  <c r="D18" i="2"/>
  <c r="DR17" i="2"/>
  <c r="DK17" i="2"/>
  <c r="DJ17" i="2"/>
  <c r="DI17" i="2" s="1"/>
  <c r="DH17" i="2"/>
  <c r="DG17" i="2"/>
  <c r="DG13" i="2" s="1"/>
  <c r="DG12" i="2" s="1"/>
  <c r="DB17" i="2"/>
  <c r="CY17" i="2"/>
  <c r="CX17" i="2"/>
  <c r="CU17" i="2"/>
  <c r="CQ17" i="2" s="1"/>
  <c r="CR17" i="2"/>
  <c r="CN17" i="2"/>
  <c r="CK17" i="2"/>
  <c r="CJ17" i="2"/>
  <c r="CI17" i="2"/>
  <c r="CH17" i="2"/>
  <c r="CG17" i="2" s="1"/>
  <c r="CF17" i="2"/>
  <c r="CE17" i="2"/>
  <c r="CD17" i="2"/>
  <c r="BZ17" i="2"/>
  <c r="BW17" i="2"/>
  <c r="BV17" i="2"/>
  <c r="BS17" i="2"/>
  <c r="BP17" i="2"/>
  <c r="BP13" i="2" s="1"/>
  <c r="BO17" i="2"/>
  <c r="BL17" i="2"/>
  <c r="BH17" i="2" s="1"/>
  <c r="BI17" i="2"/>
  <c r="BG17" i="2"/>
  <c r="BF17" i="2"/>
  <c r="BE17" i="2" s="1"/>
  <c r="BD17" i="2"/>
  <c r="BC17" i="2"/>
  <c r="BB17" i="2"/>
  <c r="AX17" i="2"/>
  <c r="AX13" i="2" s="1"/>
  <c r="AU17" i="2"/>
  <c r="AT17" i="2" s="1"/>
  <c r="AQ17" i="2"/>
  <c r="AN17" i="2"/>
  <c r="AM17" i="2" s="1"/>
  <c r="AJ17" i="2"/>
  <c r="AG17" i="2"/>
  <c r="AF17" i="2" s="1"/>
  <c r="AE17" i="2"/>
  <c r="AD17" i="2"/>
  <c r="DQ17" i="2" s="1"/>
  <c r="AB17" i="2"/>
  <c r="AA17" i="2"/>
  <c r="Z17" i="2"/>
  <c r="V17" i="2"/>
  <c r="S17" i="2"/>
  <c r="R17" i="2"/>
  <c r="O17" i="2"/>
  <c r="L17" i="2"/>
  <c r="K17" i="2" s="1"/>
  <c r="H17" i="2"/>
  <c r="E17" i="2"/>
  <c r="D17" i="2"/>
  <c r="DR16" i="2"/>
  <c r="DK16" i="2"/>
  <c r="DJ16" i="2"/>
  <c r="DI16" i="2"/>
  <c r="DH16" i="2"/>
  <c r="DG16" i="2"/>
  <c r="DF16" i="2"/>
  <c r="DE16" i="2"/>
  <c r="DB16" i="2"/>
  <c r="CY16" i="2"/>
  <c r="CX16" i="2" s="1"/>
  <c r="CU16" i="2"/>
  <c r="CR16" i="2"/>
  <c r="CQ16" i="2" s="1"/>
  <c r="CN16" i="2"/>
  <c r="CK16" i="2"/>
  <c r="CJ16" i="2" s="1"/>
  <c r="CI16" i="2"/>
  <c r="CH16" i="2"/>
  <c r="DQ16" i="2" s="1"/>
  <c r="DP16" i="2" s="1"/>
  <c r="CF16" i="2"/>
  <c r="CE16" i="2"/>
  <c r="CD16" i="2" s="1"/>
  <c r="BZ16" i="2"/>
  <c r="BW16" i="2"/>
  <c r="BV16" i="2" s="1"/>
  <c r="BS16" i="2"/>
  <c r="BP16" i="2"/>
  <c r="BO16" i="2"/>
  <c r="BL16" i="2"/>
  <c r="BI16" i="2"/>
  <c r="BH16" i="2" s="1"/>
  <c r="BG16" i="2"/>
  <c r="BF16" i="2"/>
  <c r="BE16" i="2" s="1"/>
  <c r="BD16" i="2"/>
  <c r="BC16" i="2"/>
  <c r="BB16" i="2" s="1"/>
  <c r="AX16" i="2"/>
  <c r="AU16" i="2"/>
  <c r="AT16" i="2"/>
  <c r="AQ16" i="2"/>
  <c r="AM16" i="2" s="1"/>
  <c r="AN16" i="2"/>
  <c r="AJ16" i="2"/>
  <c r="AG16" i="2"/>
  <c r="AF16" i="2" s="1"/>
  <c r="AE16" i="2"/>
  <c r="AD16" i="2"/>
  <c r="AC16" i="2"/>
  <c r="AB16" i="2"/>
  <c r="DO16" i="2" s="1"/>
  <c r="AA16" i="2"/>
  <c r="DN16" i="2" s="1"/>
  <c r="Z16" i="2"/>
  <c r="Y16" i="2" s="1"/>
  <c r="V16" i="2"/>
  <c r="S16" i="2"/>
  <c r="R16" i="2" s="1"/>
  <c r="O16" i="2"/>
  <c r="L16" i="2"/>
  <c r="K16" i="2" s="1"/>
  <c r="H16" i="2"/>
  <c r="E16" i="2"/>
  <c r="D16" i="2" s="1"/>
  <c r="DK15" i="2"/>
  <c r="DJ15" i="2"/>
  <c r="DH15" i="2"/>
  <c r="DF15" i="2" s="1"/>
  <c r="DG15" i="2"/>
  <c r="DB15" i="2"/>
  <c r="CY15" i="2"/>
  <c r="CX15" i="2"/>
  <c r="CU15" i="2"/>
  <c r="CR15" i="2"/>
  <c r="CR13" i="2" s="1"/>
  <c r="CN15" i="2"/>
  <c r="CK15" i="2"/>
  <c r="CJ15" i="2"/>
  <c r="CI15" i="2"/>
  <c r="CI13" i="2" s="1"/>
  <c r="CI12" i="2" s="1"/>
  <c r="CH15" i="2"/>
  <c r="CF15" i="2"/>
  <c r="CF13" i="2" s="1"/>
  <c r="CF12" i="2" s="1"/>
  <c r="CE15" i="2"/>
  <c r="CD15" i="2" s="1"/>
  <c r="BZ15" i="2"/>
  <c r="BW15" i="2"/>
  <c r="BV15" i="2" s="1"/>
  <c r="BS15" i="2"/>
  <c r="BP15" i="2"/>
  <c r="BO15" i="2"/>
  <c r="BL15" i="2"/>
  <c r="BI15" i="2"/>
  <c r="BH15" i="2"/>
  <c r="BG15" i="2"/>
  <c r="BF15" i="2"/>
  <c r="BE15" i="2" s="1"/>
  <c r="BD15" i="2"/>
  <c r="BD13" i="2" s="1"/>
  <c r="BD12" i="2" s="1"/>
  <c r="BC15" i="2"/>
  <c r="BB15" i="2"/>
  <c r="BA15" i="2" s="1"/>
  <c r="AX15" i="2"/>
  <c r="AU15" i="2"/>
  <c r="AT15" i="2" s="1"/>
  <c r="AQ15" i="2"/>
  <c r="AN15" i="2"/>
  <c r="AM15" i="2"/>
  <c r="AJ15" i="2"/>
  <c r="AG15" i="2"/>
  <c r="AF15" i="2"/>
  <c r="AE15" i="2"/>
  <c r="AD15" i="2"/>
  <c r="AB15" i="2"/>
  <c r="AA15" i="2"/>
  <c r="AA13" i="2" s="1"/>
  <c r="AA12" i="2" s="1"/>
  <c r="V15" i="2"/>
  <c r="S15" i="2"/>
  <c r="R15" i="2" s="1"/>
  <c r="O15" i="2"/>
  <c r="L15" i="2"/>
  <c r="L13" i="2" s="1"/>
  <c r="K15" i="2"/>
  <c r="H15" i="2"/>
  <c r="D15" i="2" s="1"/>
  <c r="E15" i="2"/>
  <c r="DO14" i="2"/>
  <c r="DK14" i="2"/>
  <c r="DJ14" i="2"/>
  <c r="DI14" i="2" s="1"/>
  <c r="DH14" i="2"/>
  <c r="DG14" i="2"/>
  <c r="DF14" i="2"/>
  <c r="DB14" i="2"/>
  <c r="CY14" i="2"/>
  <c r="CY13" i="2" s="1"/>
  <c r="CX14" i="2"/>
  <c r="CU14" i="2"/>
  <c r="CU13" i="2" s="1"/>
  <c r="CR14" i="2"/>
  <c r="CQ14" i="2"/>
  <c r="CN14" i="2"/>
  <c r="CN13" i="2" s="1"/>
  <c r="CK14" i="2"/>
  <c r="CJ14" i="2" s="1"/>
  <c r="CJ13" i="2" s="1"/>
  <c r="CI14" i="2"/>
  <c r="CH14" i="2"/>
  <c r="CH13" i="2" s="1"/>
  <c r="CH12" i="2" s="1"/>
  <c r="CF14" i="2"/>
  <c r="CE14" i="2"/>
  <c r="CE13" i="2" s="1"/>
  <c r="CE12" i="2" s="1"/>
  <c r="CD14" i="2"/>
  <c r="BZ14" i="2"/>
  <c r="BW14" i="2"/>
  <c r="BW13" i="2" s="1"/>
  <c r="BV14" i="2"/>
  <c r="BV13" i="2" s="1"/>
  <c r="BS14" i="2"/>
  <c r="BP14" i="2"/>
  <c r="BL14" i="2"/>
  <c r="BH14" i="2" s="1"/>
  <c r="BI14" i="2"/>
  <c r="BG14" i="2"/>
  <c r="BG13" i="2" s="1"/>
  <c r="BG12" i="2" s="1"/>
  <c r="BF14" i="2"/>
  <c r="BF13" i="2" s="1"/>
  <c r="BF12" i="2" s="1"/>
  <c r="BD14" i="2"/>
  <c r="BC14" i="2"/>
  <c r="BB14" i="2" s="1"/>
  <c r="AX14" i="2"/>
  <c r="AU14" i="2"/>
  <c r="AT14" i="2"/>
  <c r="AQ14" i="2"/>
  <c r="AN14" i="2"/>
  <c r="AM14" i="2"/>
  <c r="AM13" i="2" s="1"/>
  <c r="AJ14" i="2"/>
  <c r="AJ13" i="2" s="1"/>
  <c r="AG14" i="2"/>
  <c r="AF14" i="2" s="1"/>
  <c r="AF13" i="2" s="1"/>
  <c r="AE14" i="2"/>
  <c r="AD14" i="2"/>
  <c r="DQ14" i="2" s="1"/>
  <c r="AB14" i="2"/>
  <c r="AA14" i="2"/>
  <c r="Z14" i="2"/>
  <c r="V14" i="2"/>
  <c r="S14" i="2"/>
  <c r="S13" i="2" s="1"/>
  <c r="R14" i="2"/>
  <c r="O14" i="2"/>
  <c r="O13" i="2" s="1"/>
  <c r="L14" i="2"/>
  <c r="K14" i="2"/>
  <c r="H14" i="2"/>
  <c r="E14" i="2"/>
  <c r="DH13" i="2"/>
  <c r="DH12" i="2" s="1"/>
  <c r="DD13" i="2"/>
  <c r="DC13" i="2"/>
  <c r="DB13" i="2"/>
  <c r="DA13" i="2"/>
  <c r="DA12" i="2" s="1"/>
  <c r="CZ13" i="2"/>
  <c r="CX13" i="2"/>
  <c r="CW13" i="2"/>
  <c r="CV13" i="2"/>
  <c r="CV12" i="2" s="1"/>
  <c r="CT13" i="2"/>
  <c r="CS13" i="2"/>
  <c r="CS12" i="2" s="1"/>
  <c r="CP13" i="2"/>
  <c r="CP12" i="2" s="1"/>
  <c r="CP10" i="2" s="1"/>
  <c r="CO13" i="2"/>
  <c r="CO12" i="2" s="1"/>
  <c r="CM13" i="2"/>
  <c r="CL13" i="2"/>
  <c r="CL12" i="2" s="1"/>
  <c r="CB13" i="2"/>
  <c r="CA13" i="2"/>
  <c r="BZ13" i="2"/>
  <c r="BY13" i="2"/>
  <c r="BX13" i="2"/>
  <c r="BU13" i="2"/>
  <c r="BU12" i="2" s="1"/>
  <c r="BT13" i="2"/>
  <c r="BR13" i="2"/>
  <c r="BR12" i="2" s="1"/>
  <c r="BR10" i="2" s="1"/>
  <c r="BQ13" i="2"/>
  <c r="BQ12" i="2" s="1"/>
  <c r="BN13" i="2"/>
  <c r="BN12" i="2" s="1"/>
  <c r="BM13" i="2"/>
  <c r="BK13" i="2"/>
  <c r="BJ13" i="2"/>
  <c r="BI13" i="2"/>
  <c r="AZ13" i="2"/>
  <c r="AY13" i="2"/>
  <c r="AW13" i="2"/>
  <c r="AW12" i="2" s="1"/>
  <c r="AW10" i="2" s="1"/>
  <c r="AV13" i="2"/>
  <c r="AS13" i="2"/>
  <c r="AS12" i="2" s="1"/>
  <c r="AS10" i="2" s="1"/>
  <c r="AR13" i="2"/>
  <c r="AQ13" i="2"/>
  <c r="AP13" i="2"/>
  <c r="AP12" i="2" s="1"/>
  <c r="AP10" i="2" s="1"/>
  <c r="AO13" i="2"/>
  <c r="AN13" i="2"/>
  <c r="AL13" i="2"/>
  <c r="AK13" i="2"/>
  <c r="AK12" i="2" s="1"/>
  <c r="AI13" i="2"/>
  <c r="AH13" i="2"/>
  <c r="AH12" i="2" s="1"/>
  <c r="AG13" i="2"/>
  <c r="AD13" i="2"/>
  <c r="AB13" i="2"/>
  <c r="X13" i="2"/>
  <c r="W13" i="2"/>
  <c r="V13" i="2"/>
  <c r="U13" i="2"/>
  <c r="U12" i="2" s="1"/>
  <c r="U10" i="2" s="1"/>
  <c r="T13" i="2"/>
  <c r="R13" i="2"/>
  <c r="Q13" i="2"/>
  <c r="P13" i="2"/>
  <c r="N13" i="2"/>
  <c r="M13" i="2"/>
  <c r="M12" i="2" s="1"/>
  <c r="J13" i="2"/>
  <c r="J12" i="2" s="1"/>
  <c r="J10" i="2" s="1"/>
  <c r="I13" i="2"/>
  <c r="I12" i="2" s="1"/>
  <c r="G13" i="2"/>
  <c r="F13" i="2"/>
  <c r="F12" i="2" s="1"/>
  <c r="F10" i="2" s="1"/>
  <c r="E13" i="2"/>
  <c r="DD12" i="2"/>
  <c r="DD10" i="2" s="1"/>
  <c r="DC12" i="2"/>
  <c r="DB12" i="2" s="1"/>
  <c r="CZ12" i="2"/>
  <c r="CW12" i="2"/>
  <c r="CW10" i="2" s="1"/>
  <c r="CT12" i="2"/>
  <c r="CM12" i="2"/>
  <c r="CB12" i="2"/>
  <c r="CA12" i="2"/>
  <c r="BZ12" i="2" s="1"/>
  <c r="BY12" i="2"/>
  <c r="BX12" i="2"/>
  <c r="BW12" i="2" s="1"/>
  <c r="BV12" i="2" s="1"/>
  <c r="BT12" i="2"/>
  <c r="BT10" i="2" s="1"/>
  <c r="BM12" i="2"/>
  <c r="BM10" i="2" s="1"/>
  <c r="BK12" i="2"/>
  <c r="BI12" i="2" s="1"/>
  <c r="BJ12" i="2"/>
  <c r="AZ12" i="2"/>
  <c r="AY12" i="2"/>
  <c r="AV12" i="2"/>
  <c r="AR12" i="2"/>
  <c r="AO12" i="2"/>
  <c r="AO10" i="2" s="1"/>
  <c r="AL12" i="2"/>
  <c r="AI12" i="2"/>
  <c r="AB12" i="2"/>
  <c r="X12" i="2"/>
  <c r="X10" i="2" s="1"/>
  <c r="W12" i="2"/>
  <c r="V12" i="2" s="1"/>
  <c r="T12" i="2"/>
  <c r="Q12" i="2"/>
  <c r="Q10" i="2" s="1"/>
  <c r="P12" i="2"/>
  <c r="O12" i="2"/>
  <c r="N12" i="2"/>
  <c r="G12" i="2"/>
  <c r="E12" i="2"/>
  <c r="CT10" i="2"/>
  <c r="CM10" i="2"/>
  <c r="CA10" i="2"/>
  <c r="BK10" i="2"/>
  <c r="BJ10" i="2"/>
  <c r="AY10" i="2"/>
  <c r="AL10" i="2"/>
  <c r="N10" i="2"/>
  <c r="G10" i="2"/>
  <c r="A426" i="1"/>
  <c r="A425" i="1"/>
  <c r="A424" i="1"/>
  <c r="A423" i="1"/>
  <c r="AE418" i="1"/>
  <c r="AD418" i="1"/>
  <c r="AC418" i="1"/>
  <c r="AB418" i="1"/>
  <c r="AA418" i="1"/>
  <c r="Z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AL418" i="1" s="1"/>
  <c r="I418" i="1"/>
  <c r="G418" i="1"/>
  <c r="AI418" i="1" s="1"/>
  <c r="F418" i="1"/>
  <c r="AH418" i="1" s="1"/>
  <c r="E418" i="1"/>
  <c r="AG418" i="1" s="1"/>
  <c r="AE417" i="1"/>
  <c r="AD417" i="1"/>
  <c r="AC417" i="1"/>
  <c r="AB417" i="1"/>
  <c r="AA417" i="1"/>
  <c r="Z417" i="1"/>
  <c r="X417" i="1"/>
  <c r="W417" i="1"/>
  <c r="V417" i="1"/>
  <c r="U417" i="1"/>
  <c r="T417" i="1"/>
  <c r="S417" i="1"/>
  <c r="Q417" i="1"/>
  <c r="AL417" i="1" s="1"/>
  <c r="P417" i="1"/>
  <c r="O417" i="1"/>
  <c r="N417" i="1"/>
  <c r="M417" i="1"/>
  <c r="L417" i="1"/>
  <c r="K417" i="1"/>
  <c r="J417" i="1"/>
  <c r="I417" i="1"/>
  <c r="AK417" i="1" s="1"/>
  <c r="G417" i="1"/>
  <c r="AI417" i="1" s="1"/>
  <c r="F417" i="1"/>
  <c r="AH417" i="1" s="1"/>
  <c r="E417" i="1"/>
  <c r="AG417" i="1" s="1"/>
  <c r="AL416" i="1"/>
  <c r="AE416" i="1"/>
  <c r="AD416" i="1"/>
  <c r="AC416" i="1"/>
  <c r="AB416" i="1"/>
  <c r="AA416" i="1"/>
  <c r="Z416" i="1"/>
  <c r="X416" i="1"/>
  <c r="W416" i="1"/>
  <c r="U416" i="1"/>
  <c r="T416" i="1"/>
  <c r="S416" i="1"/>
  <c r="Q416" i="1"/>
  <c r="P416" i="1"/>
  <c r="AK416" i="1" s="1"/>
  <c r="O416" i="1"/>
  <c r="N416" i="1"/>
  <c r="M416" i="1"/>
  <c r="J416" i="1"/>
  <c r="I416" i="1"/>
  <c r="H416" i="1"/>
  <c r="G416" i="1"/>
  <c r="F416" i="1"/>
  <c r="AL415" i="1"/>
  <c r="AK415" i="1"/>
  <c r="AE415" i="1"/>
  <c r="AD415" i="1"/>
  <c r="AB415" i="1"/>
  <c r="AA415" i="1"/>
  <c r="X415" i="1"/>
  <c r="W415" i="1"/>
  <c r="U415" i="1"/>
  <c r="T415" i="1"/>
  <c r="S415" i="1"/>
  <c r="Q415" i="1"/>
  <c r="P415" i="1"/>
  <c r="O415" i="1"/>
  <c r="N415" i="1"/>
  <c r="M415" i="1"/>
  <c r="AH415" i="1" s="1"/>
  <c r="L415" i="1"/>
  <c r="J415" i="1"/>
  <c r="I415" i="1"/>
  <c r="G415" i="1"/>
  <c r="AI415" i="1" s="1"/>
  <c r="F415" i="1"/>
  <c r="AE414" i="1"/>
  <c r="AD414" i="1"/>
  <c r="AB414" i="1"/>
  <c r="W414" i="1"/>
  <c r="U414" i="1"/>
  <c r="T414" i="1"/>
  <c r="Q414" i="1"/>
  <c r="P414" i="1"/>
  <c r="O414" i="1"/>
  <c r="N414" i="1"/>
  <c r="M414" i="1"/>
  <c r="AK413" i="1"/>
  <c r="AJ413" i="1"/>
  <c r="AI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Q413" i="1"/>
  <c r="P413" i="1"/>
  <c r="O413" i="1"/>
  <c r="N413" i="1"/>
  <c r="M413" i="1"/>
  <c r="L413" i="1"/>
  <c r="K413" i="1"/>
  <c r="J413" i="1"/>
  <c r="AL413" i="1" s="1"/>
  <c r="I413" i="1"/>
  <c r="H413" i="1"/>
  <c r="G413" i="1"/>
  <c r="F413" i="1"/>
  <c r="AH413" i="1" s="1"/>
  <c r="E413" i="1"/>
  <c r="D413" i="1"/>
  <c r="AI412" i="1"/>
  <c r="AH412" i="1"/>
  <c r="AE412" i="1"/>
  <c r="AD412" i="1"/>
  <c r="AC412" i="1"/>
  <c r="AB412" i="1"/>
  <c r="AA412" i="1"/>
  <c r="X412" i="1"/>
  <c r="W412" i="1"/>
  <c r="V412" i="1"/>
  <c r="U412" i="1"/>
  <c r="T412" i="1"/>
  <c r="Q412" i="1"/>
  <c r="P412" i="1"/>
  <c r="N412" i="1"/>
  <c r="M412" i="1"/>
  <c r="L412" i="1"/>
  <c r="J412" i="1"/>
  <c r="I412" i="1"/>
  <c r="H412" i="1"/>
  <c r="G412" i="1"/>
  <c r="F412" i="1"/>
  <c r="AE411" i="1"/>
  <c r="AD411" i="1"/>
  <c r="AB411" i="1"/>
  <c r="AA411" i="1"/>
  <c r="X411" i="1"/>
  <c r="U411" i="1"/>
  <c r="AI411" i="1" s="1"/>
  <c r="T411" i="1"/>
  <c r="Q411" i="1"/>
  <c r="P411" i="1"/>
  <c r="N411" i="1"/>
  <c r="M411" i="1"/>
  <c r="J411" i="1"/>
  <c r="AL411" i="1" s="1"/>
  <c r="I411" i="1"/>
  <c r="G411" i="1"/>
  <c r="AG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AH410" i="1" s="1"/>
  <c r="S410" i="1"/>
  <c r="R410" i="1"/>
  <c r="Q410" i="1"/>
  <c r="P410" i="1"/>
  <c r="N410" i="1"/>
  <c r="M410" i="1"/>
  <c r="L410" i="1"/>
  <c r="J410" i="1"/>
  <c r="AL410" i="1" s="1"/>
  <c r="I410" i="1"/>
  <c r="AK410" i="1" s="1"/>
  <c r="H410" i="1"/>
  <c r="G410" i="1"/>
  <c r="AI410" i="1" s="1"/>
  <c r="F410" i="1"/>
  <c r="E410" i="1"/>
  <c r="D410" i="1"/>
  <c r="AE409" i="1"/>
  <c r="AD409" i="1"/>
  <c r="AC409" i="1"/>
  <c r="AB409" i="1"/>
  <c r="AA409" i="1"/>
  <c r="Z409" i="1"/>
  <c r="X409" i="1"/>
  <c r="W409" i="1"/>
  <c r="V409" i="1"/>
  <c r="U409" i="1"/>
  <c r="T409" i="1"/>
  <c r="S409" i="1"/>
  <c r="AG409" i="1" s="1"/>
  <c r="Q409" i="1"/>
  <c r="P409" i="1"/>
  <c r="N409" i="1"/>
  <c r="M409" i="1"/>
  <c r="L409" i="1"/>
  <c r="J409" i="1"/>
  <c r="AL409" i="1" s="1"/>
  <c r="I409" i="1"/>
  <c r="AK409" i="1" s="1"/>
  <c r="H409" i="1"/>
  <c r="G409" i="1"/>
  <c r="AI409" i="1" s="1"/>
  <c r="F409" i="1"/>
  <c r="E409" i="1"/>
  <c r="AE408" i="1"/>
  <c r="AD408" i="1"/>
  <c r="AC408" i="1"/>
  <c r="AB408" i="1"/>
  <c r="AA408" i="1"/>
  <c r="Z408" i="1"/>
  <c r="X408" i="1"/>
  <c r="W408" i="1"/>
  <c r="V408" i="1"/>
  <c r="U408" i="1"/>
  <c r="T408" i="1"/>
  <c r="Q408" i="1"/>
  <c r="P408" i="1"/>
  <c r="O408" i="1"/>
  <c r="N408" i="1"/>
  <c r="M408" i="1"/>
  <c r="L408" i="1"/>
  <c r="J408" i="1"/>
  <c r="AL408" i="1" s="1"/>
  <c r="I408" i="1"/>
  <c r="H408" i="1"/>
  <c r="AJ408" i="1" s="1"/>
  <c r="G408" i="1"/>
  <c r="AI408" i="1" s="1"/>
  <c r="F408" i="1"/>
  <c r="AH408" i="1" s="1"/>
  <c r="E408" i="1"/>
  <c r="D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AL407" i="1" s="1"/>
  <c r="P407" i="1"/>
  <c r="O407" i="1"/>
  <c r="N407" i="1"/>
  <c r="M407" i="1"/>
  <c r="L407" i="1"/>
  <c r="K407" i="1"/>
  <c r="J407" i="1"/>
  <c r="I407" i="1"/>
  <c r="AK407" i="1" s="1"/>
  <c r="G407" i="1"/>
  <c r="AI407" i="1" s="1"/>
  <c r="F407" i="1"/>
  <c r="AH407" i="1" s="1"/>
  <c r="E407" i="1"/>
  <c r="AE406" i="1"/>
  <c r="AD406" i="1"/>
  <c r="AB406" i="1"/>
  <c r="AA406" i="1"/>
  <c r="Z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J406" i="1"/>
  <c r="I406" i="1"/>
  <c r="G406" i="1"/>
  <c r="F406" i="1"/>
  <c r="AH406" i="1" s="1"/>
  <c r="E406" i="1"/>
  <c r="AE405" i="1"/>
  <c r="AB405" i="1"/>
  <c r="AA405" i="1"/>
  <c r="Z405" i="1"/>
  <c r="X405" i="1"/>
  <c r="W405" i="1"/>
  <c r="V405" i="1"/>
  <c r="U405" i="1"/>
  <c r="T405" i="1"/>
  <c r="S405" i="1"/>
  <c r="Q405" i="1"/>
  <c r="P405" i="1"/>
  <c r="O405" i="1"/>
  <c r="N405" i="1"/>
  <c r="M405" i="1"/>
  <c r="G405" i="1"/>
  <c r="F405" i="1"/>
  <c r="E405" i="1"/>
  <c r="Q404" i="1"/>
  <c r="P404" i="1"/>
  <c r="O404" i="1"/>
  <c r="N404" i="1"/>
  <c r="M404" i="1"/>
  <c r="L404" i="1"/>
  <c r="K404" i="1"/>
  <c r="G404" i="1"/>
  <c r="AL402" i="1"/>
  <c r="AK402" i="1"/>
  <c r="AE402" i="1"/>
  <c r="AD402" i="1"/>
  <c r="AC402" i="1"/>
  <c r="AB402" i="1"/>
  <c r="AA402" i="1"/>
  <c r="X402" i="1"/>
  <c r="W402" i="1"/>
  <c r="U402" i="1"/>
  <c r="T402" i="1"/>
  <c r="S402" i="1"/>
  <c r="Q402" i="1"/>
  <c r="P402" i="1"/>
  <c r="O402" i="1"/>
  <c r="N402" i="1"/>
  <c r="M402" i="1"/>
  <c r="L402" i="1"/>
  <c r="K402" i="1"/>
  <c r="J402" i="1"/>
  <c r="I402" i="1"/>
  <c r="G402" i="1"/>
  <c r="F402" i="1"/>
  <c r="AK401" i="1"/>
  <c r="AE401" i="1"/>
  <c r="AD401" i="1"/>
  <c r="AC401" i="1"/>
  <c r="AB401" i="1"/>
  <c r="AA401" i="1"/>
  <c r="Z401" i="1"/>
  <c r="Y401" i="1"/>
  <c r="X401" i="1"/>
  <c r="AL401" i="1" s="1"/>
  <c r="W401" i="1"/>
  <c r="V401" i="1"/>
  <c r="U401" i="1"/>
  <c r="T401" i="1"/>
  <c r="S401" i="1"/>
  <c r="R401" i="1"/>
  <c r="Q401" i="1"/>
  <c r="P401" i="1"/>
  <c r="O401" i="1"/>
  <c r="N401" i="1"/>
  <c r="M401" i="1"/>
  <c r="L401" i="1"/>
  <c r="AG401" i="1" s="1"/>
  <c r="K401" i="1"/>
  <c r="J401" i="1"/>
  <c r="I401" i="1"/>
  <c r="G401" i="1"/>
  <c r="F401" i="1"/>
  <c r="AH401" i="1" s="1"/>
  <c r="E401" i="1"/>
  <c r="AI400" i="1"/>
  <c r="AE400" i="1"/>
  <c r="AD400" i="1"/>
  <c r="AC400" i="1"/>
  <c r="AB400" i="1"/>
  <c r="AA400" i="1"/>
  <c r="Z400" i="1"/>
  <c r="X400" i="1"/>
  <c r="W400" i="1"/>
  <c r="AK400" i="1" s="1"/>
  <c r="U400" i="1"/>
  <c r="T400" i="1"/>
  <c r="S400" i="1"/>
  <c r="Q400" i="1"/>
  <c r="P400" i="1"/>
  <c r="O400" i="1"/>
  <c r="N400" i="1"/>
  <c r="M400" i="1"/>
  <c r="L400" i="1"/>
  <c r="J400" i="1"/>
  <c r="I400" i="1"/>
  <c r="H400" i="1"/>
  <c r="G400" i="1"/>
  <c r="F400" i="1"/>
  <c r="E400" i="1"/>
  <c r="AG400" i="1" s="1"/>
  <c r="D400" i="1"/>
  <c r="AI399" i="1"/>
  <c r="AH399" i="1"/>
  <c r="AE399" i="1"/>
  <c r="AD399" i="1"/>
  <c r="AC399" i="1"/>
  <c r="AB399" i="1"/>
  <c r="AA399" i="1"/>
  <c r="Z399" i="1"/>
  <c r="Y399" i="1"/>
  <c r="X399" i="1"/>
  <c r="W399" i="1"/>
  <c r="V399" i="1"/>
  <c r="AJ399" i="1" s="1"/>
  <c r="U399" i="1"/>
  <c r="T399" i="1"/>
  <c r="Q399" i="1"/>
  <c r="P399" i="1"/>
  <c r="O399" i="1"/>
  <c r="N399" i="1"/>
  <c r="M399" i="1"/>
  <c r="L399" i="1"/>
  <c r="J399" i="1"/>
  <c r="AL399" i="1" s="1"/>
  <c r="I399" i="1"/>
  <c r="AK399" i="1" s="1"/>
  <c r="H399" i="1"/>
  <c r="G399" i="1"/>
  <c r="F399" i="1"/>
  <c r="AH398" i="1"/>
  <c r="AG398" i="1"/>
  <c r="AE398" i="1"/>
  <c r="AD398" i="1"/>
  <c r="AC398" i="1"/>
  <c r="AB398" i="1"/>
  <c r="AA398" i="1"/>
  <c r="Z398" i="1"/>
  <c r="Y398" i="1"/>
  <c r="X398" i="1"/>
  <c r="W398" i="1"/>
  <c r="V398" i="1"/>
  <c r="U398" i="1"/>
  <c r="AI398" i="1" s="1"/>
  <c r="T398" i="1"/>
  <c r="S398" i="1"/>
  <c r="R398" i="1"/>
  <c r="Q398" i="1"/>
  <c r="P398" i="1"/>
  <c r="N398" i="1"/>
  <c r="M398" i="1"/>
  <c r="L398" i="1"/>
  <c r="J398" i="1"/>
  <c r="AL398" i="1" s="1"/>
  <c r="I398" i="1"/>
  <c r="H398" i="1"/>
  <c r="G398" i="1"/>
  <c r="F398" i="1"/>
  <c r="E398" i="1"/>
  <c r="D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AH397" i="1" s="1"/>
  <c r="Q397" i="1"/>
  <c r="P397" i="1"/>
  <c r="N397" i="1"/>
  <c r="M397" i="1"/>
  <c r="L397" i="1"/>
  <c r="J397" i="1"/>
  <c r="AL397" i="1" s="1"/>
  <c r="I397" i="1"/>
  <c r="AK397" i="1" s="1"/>
  <c r="H397" i="1"/>
  <c r="G397" i="1"/>
  <c r="F397" i="1"/>
  <c r="E397" i="1"/>
  <c r="D397" i="1"/>
  <c r="AE396" i="1"/>
  <c r="AD396" i="1"/>
  <c r="AC396" i="1"/>
  <c r="AB396" i="1"/>
  <c r="AA396" i="1"/>
  <c r="Z396" i="1"/>
  <c r="X396" i="1"/>
  <c r="W396" i="1"/>
  <c r="V396" i="1"/>
  <c r="U396" i="1"/>
  <c r="T396" i="1"/>
  <c r="S396" i="1"/>
  <c r="Q396" i="1"/>
  <c r="N396" i="1"/>
  <c r="M396" i="1"/>
  <c r="L396" i="1"/>
  <c r="J396" i="1"/>
  <c r="AL396" i="1" s="1"/>
  <c r="I396" i="1"/>
  <c r="G396" i="1"/>
  <c r="F396" i="1"/>
  <c r="AE395" i="1"/>
  <c r="AD395" i="1"/>
  <c r="AC395" i="1"/>
  <c r="AB395" i="1"/>
  <c r="X395" i="1"/>
  <c r="W395" i="1"/>
  <c r="V395" i="1"/>
  <c r="U395" i="1"/>
  <c r="T395" i="1"/>
  <c r="Q395" i="1"/>
  <c r="N395" i="1"/>
  <c r="M395" i="1"/>
  <c r="L395" i="1"/>
  <c r="J395" i="1"/>
  <c r="I395" i="1"/>
  <c r="H395" i="1"/>
  <c r="AE393" i="1"/>
  <c r="AD393" i="1"/>
  <c r="AC393" i="1"/>
  <c r="AB393" i="1"/>
  <c r="AA393" i="1"/>
  <c r="X393" i="1"/>
  <c r="W393" i="1"/>
  <c r="V393" i="1"/>
  <c r="U393" i="1"/>
  <c r="T393" i="1"/>
  <c r="S393" i="1"/>
  <c r="Q393" i="1"/>
  <c r="AL393" i="1" s="1"/>
  <c r="P393" i="1"/>
  <c r="O393" i="1"/>
  <c r="N393" i="1"/>
  <c r="M393" i="1"/>
  <c r="L393" i="1"/>
  <c r="J393" i="1"/>
  <c r="I393" i="1"/>
  <c r="G393" i="1"/>
  <c r="AI393" i="1" s="1"/>
  <c r="F393" i="1"/>
  <c r="AH393" i="1" s="1"/>
  <c r="AE392" i="1"/>
  <c r="AD392" i="1"/>
  <c r="AC392" i="1"/>
  <c r="AB392" i="1"/>
  <c r="AA392" i="1"/>
  <c r="Z392" i="1"/>
  <c r="Y392" i="1"/>
  <c r="X392" i="1"/>
  <c r="W392" i="1"/>
  <c r="U392" i="1"/>
  <c r="T392" i="1"/>
  <c r="S392" i="1"/>
  <c r="Q392" i="1"/>
  <c r="P392" i="1"/>
  <c r="O392" i="1"/>
  <c r="N392" i="1"/>
  <c r="M392" i="1"/>
  <c r="L392" i="1"/>
  <c r="J392" i="1"/>
  <c r="AL392" i="1" s="1"/>
  <c r="I392" i="1"/>
  <c r="G392" i="1"/>
  <c r="F392" i="1"/>
  <c r="AH392" i="1" s="1"/>
  <c r="E392" i="1"/>
  <c r="AG392" i="1" s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Q391" i="1"/>
  <c r="P391" i="1"/>
  <c r="N391" i="1"/>
  <c r="M391" i="1"/>
  <c r="L391" i="1"/>
  <c r="J391" i="1"/>
  <c r="I391" i="1"/>
  <c r="H391" i="1"/>
  <c r="G391" i="1"/>
  <c r="AI391" i="1" s="1"/>
  <c r="F391" i="1"/>
  <c r="AH391" i="1" s="1"/>
  <c r="E391" i="1"/>
  <c r="AG391" i="1" s="1"/>
  <c r="D391" i="1"/>
  <c r="AL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AI390" i="1" s="1"/>
  <c r="M390" i="1"/>
  <c r="L390" i="1"/>
  <c r="J390" i="1"/>
  <c r="I390" i="1"/>
  <c r="G390" i="1"/>
  <c r="F390" i="1"/>
  <c r="AH390" i="1" s="1"/>
  <c r="AL389" i="1"/>
  <c r="AK389" i="1"/>
  <c r="AE389" i="1"/>
  <c r="AD389" i="1"/>
  <c r="AC389" i="1"/>
  <c r="AB389" i="1"/>
  <c r="AA389" i="1"/>
  <c r="Z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G389" i="1"/>
  <c r="F389" i="1"/>
  <c r="AK388" i="1"/>
  <c r="AE388" i="1"/>
  <c r="AD388" i="1"/>
  <c r="AC388" i="1"/>
  <c r="AB388" i="1"/>
  <c r="AA388" i="1"/>
  <c r="Z388" i="1"/>
  <c r="X388" i="1"/>
  <c r="AL388" i="1" s="1"/>
  <c r="W388" i="1"/>
  <c r="U388" i="1"/>
  <c r="T388" i="1"/>
  <c r="S388" i="1"/>
  <c r="Q388" i="1"/>
  <c r="P388" i="1"/>
  <c r="N388" i="1"/>
  <c r="M388" i="1"/>
  <c r="J388" i="1"/>
  <c r="I388" i="1"/>
  <c r="H388" i="1"/>
  <c r="G388" i="1"/>
  <c r="F388" i="1"/>
  <c r="E388" i="1"/>
  <c r="AK387" i="1"/>
  <c r="AI387" i="1"/>
  <c r="AE387" i="1"/>
  <c r="AD387" i="1"/>
  <c r="AB387" i="1"/>
  <c r="AA387" i="1"/>
  <c r="Z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J387" i="1"/>
  <c r="AL387" i="1" s="1"/>
  <c r="I387" i="1"/>
  <c r="H387" i="1"/>
  <c r="G387" i="1"/>
  <c r="F387" i="1"/>
  <c r="AE386" i="1"/>
  <c r="AD386" i="1"/>
  <c r="AB386" i="1"/>
  <c r="AA386" i="1"/>
  <c r="X386" i="1"/>
  <c r="W386" i="1"/>
  <c r="U386" i="1"/>
  <c r="T386" i="1"/>
  <c r="I386" i="1"/>
  <c r="F386" i="1"/>
  <c r="AE385" i="1"/>
  <c r="X385" i="1"/>
  <c r="AE383" i="1"/>
  <c r="AD383" i="1"/>
  <c r="AB383" i="1"/>
  <c r="AA383" i="1"/>
  <c r="X383" i="1"/>
  <c r="W383" i="1"/>
  <c r="V383" i="1"/>
  <c r="U383" i="1"/>
  <c r="T383" i="1"/>
  <c r="AH383" i="1" s="1"/>
  <c r="S383" i="1"/>
  <c r="R383" i="1"/>
  <c r="Q383" i="1"/>
  <c r="P383" i="1"/>
  <c r="O383" i="1"/>
  <c r="N383" i="1"/>
  <c r="M383" i="1"/>
  <c r="J383" i="1"/>
  <c r="AL383" i="1" s="1"/>
  <c r="I383" i="1"/>
  <c r="AK383" i="1" s="1"/>
  <c r="G383" i="1"/>
  <c r="AI383" i="1" s="1"/>
  <c r="F383" i="1"/>
  <c r="E383" i="1"/>
  <c r="AE382" i="1"/>
  <c r="AD382" i="1"/>
  <c r="AC382" i="1"/>
  <c r="AB382" i="1"/>
  <c r="AA382" i="1"/>
  <c r="Z382" i="1"/>
  <c r="X382" i="1"/>
  <c r="W382" i="1"/>
  <c r="U382" i="1"/>
  <c r="T382" i="1"/>
  <c r="Q382" i="1"/>
  <c r="P382" i="1"/>
  <c r="O382" i="1"/>
  <c r="N382" i="1"/>
  <c r="M382" i="1"/>
  <c r="L382" i="1"/>
  <c r="K382" i="1"/>
  <c r="J382" i="1"/>
  <c r="AL382" i="1" s="1"/>
  <c r="I382" i="1"/>
  <c r="AK382" i="1" s="1"/>
  <c r="H382" i="1"/>
  <c r="G382" i="1"/>
  <c r="F382" i="1"/>
  <c r="AH382" i="1" s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Q381" i="1"/>
  <c r="P381" i="1"/>
  <c r="N381" i="1"/>
  <c r="M381" i="1"/>
  <c r="L381" i="1"/>
  <c r="J381" i="1"/>
  <c r="I381" i="1"/>
  <c r="H381" i="1"/>
  <c r="G381" i="1"/>
  <c r="AI381" i="1" s="1"/>
  <c r="F381" i="1"/>
  <c r="AH381" i="1" s="1"/>
  <c r="E381" i="1"/>
  <c r="D381" i="1"/>
  <c r="AE380" i="1"/>
  <c r="AD380" i="1"/>
  <c r="AC380" i="1"/>
  <c r="AB380" i="1"/>
  <c r="AA380" i="1"/>
  <c r="X380" i="1"/>
  <c r="W380" i="1"/>
  <c r="V380" i="1"/>
  <c r="U380" i="1"/>
  <c r="T380" i="1"/>
  <c r="S380" i="1"/>
  <c r="Q380" i="1"/>
  <c r="AL380" i="1" s="1"/>
  <c r="P380" i="1"/>
  <c r="O380" i="1"/>
  <c r="N380" i="1"/>
  <c r="M380" i="1"/>
  <c r="L380" i="1"/>
  <c r="J380" i="1"/>
  <c r="I380" i="1"/>
  <c r="H380" i="1"/>
  <c r="AJ380" i="1" s="1"/>
  <c r="G380" i="1"/>
  <c r="AI380" i="1" s="1"/>
  <c r="F380" i="1"/>
  <c r="AH380" i="1" s="1"/>
  <c r="E380" i="1"/>
  <c r="D380" i="1"/>
  <c r="AE379" i="1"/>
  <c r="AD379" i="1"/>
  <c r="AC379" i="1"/>
  <c r="AB379" i="1"/>
  <c r="AA379" i="1"/>
  <c r="Z379" i="1"/>
  <c r="Y379" i="1"/>
  <c r="X379" i="1"/>
  <c r="W379" i="1"/>
  <c r="U379" i="1"/>
  <c r="T379" i="1"/>
  <c r="Q379" i="1"/>
  <c r="P379" i="1"/>
  <c r="AK379" i="1" s="1"/>
  <c r="O379" i="1"/>
  <c r="N379" i="1"/>
  <c r="M379" i="1"/>
  <c r="J379" i="1"/>
  <c r="I379" i="1"/>
  <c r="G379" i="1"/>
  <c r="AI379" i="1" s="1"/>
  <c r="F379" i="1"/>
  <c r="AH379" i="1" s="1"/>
  <c r="E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AJ378" i="1" s="1"/>
  <c r="N378" i="1"/>
  <c r="M378" i="1"/>
  <c r="L378" i="1"/>
  <c r="K378" i="1"/>
  <c r="J378" i="1"/>
  <c r="I378" i="1"/>
  <c r="AK378" i="1" s="1"/>
  <c r="H378" i="1"/>
  <c r="G378" i="1"/>
  <c r="AI378" i="1" s="1"/>
  <c r="F378" i="1"/>
  <c r="AH378" i="1" s="1"/>
  <c r="AL377" i="1"/>
  <c r="AE377" i="1"/>
  <c r="AD377" i="1"/>
  <c r="AC377" i="1"/>
  <c r="AB377" i="1"/>
  <c r="AA377" i="1"/>
  <c r="Z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AH377" i="1" s="1"/>
  <c r="AL376" i="1"/>
  <c r="AK376" i="1"/>
  <c r="AE376" i="1"/>
  <c r="AD376" i="1"/>
  <c r="AC376" i="1"/>
  <c r="AB376" i="1"/>
  <c r="AA376" i="1"/>
  <c r="Z376" i="1"/>
  <c r="X376" i="1"/>
  <c r="W376" i="1"/>
  <c r="V376" i="1"/>
  <c r="U376" i="1"/>
  <c r="T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AK375" i="1"/>
  <c r="AE375" i="1"/>
  <c r="AD375" i="1"/>
  <c r="AC375" i="1"/>
  <c r="AB375" i="1"/>
  <c r="AA375" i="1"/>
  <c r="Z375" i="1"/>
  <c r="Y375" i="1"/>
  <c r="X375" i="1"/>
  <c r="AL375" i="1" s="1"/>
  <c r="W375" i="1"/>
  <c r="V375" i="1"/>
  <c r="U375" i="1"/>
  <c r="T375" i="1"/>
  <c r="S375" i="1"/>
  <c r="Q375" i="1"/>
  <c r="P375" i="1"/>
  <c r="N375" i="1"/>
  <c r="M375" i="1"/>
  <c r="L375" i="1"/>
  <c r="AG375" i="1" s="1"/>
  <c r="J375" i="1"/>
  <c r="I375" i="1"/>
  <c r="H375" i="1"/>
  <c r="G375" i="1"/>
  <c r="AI375" i="1" s="1"/>
  <c r="F375" i="1"/>
  <c r="AH375" i="1" s="1"/>
  <c r="E375" i="1"/>
  <c r="D375" i="1"/>
  <c r="AI374" i="1"/>
  <c r="AE374" i="1"/>
  <c r="AD374" i="1"/>
  <c r="AB374" i="1"/>
  <c r="AA374" i="1"/>
  <c r="X374" i="1"/>
  <c r="W374" i="1"/>
  <c r="AK374" i="1" s="1"/>
  <c r="U374" i="1"/>
  <c r="T374" i="1"/>
  <c r="Q374" i="1"/>
  <c r="P374" i="1"/>
  <c r="O374" i="1"/>
  <c r="N374" i="1"/>
  <c r="M374" i="1"/>
  <c r="L374" i="1"/>
  <c r="K374" i="1"/>
  <c r="J374" i="1"/>
  <c r="I374" i="1"/>
  <c r="G374" i="1"/>
  <c r="F374" i="1"/>
  <c r="AH374" i="1" s="1"/>
  <c r="E374" i="1"/>
  <c r="AD373" i="1"/>
  <c r="AB373" i="1"/>
  <c r="AA373" i="1"/>
  <c r="Z373" i="1"/>
  <c r="U373" i="1"/>
  <c r="T373" i="1"/>
  <c r="Q373" i="1"/>
  <c r="N373" i="1"/>
  <c r="AA372" i="1"/>
  <c r="U372" i="1"/>
  <c r="Q372" i="1"/>
  <c r="N372" i="1"/>
  <c r="AE368" i="1"/>
  <c r="AD368" i="1"/>
  <c r="AC368" i="1"/>
  <c r="AB368" i="1"/>
  <c r="AA368" i="1"/>
  <c r="Z368" i="1"/>
  <c r="X368" i="1"/>
  <c r="W368" i="1"/>
  <c r="V368" i="1"/>
  <c r="U368" i="1"/>
  <c r="T368" i="1"/>
  <c r="Q368" i="1"/>
  <c r="P368" i="1"/>
  <c r="N368" i="1"/>
  <c r="M368" i="1"/>
  <c r="L368" i="1"/>
  <c r="J368" i="1"/>
  <c r="AL368" i="1" s="1"/>
  <c r="I368" i="1"/>
  <c r="AK368" i="1" s="1"/>
  <c r="H368" i="1"/>
  <c r="G368" i="1"/>
  <c r="AI368" i="1" s="1"/>
  <c r="F368" i="1"/>
  <c r="E368" i="1"/>
  <c r="AE367" i="1"/>
  <c r="AD367" i="1"/>
  <c r="AC367" i="1"/>
  <c r="AB367" i="1"/>
  <c r="AA367" i="1"/>
  <c r="Z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J367" i="1"/>
  <c r="AL367" i="1" s="1"/>
  <c r="I367" i="1"/>
  <c r="G367" i="1"/>
  <c r="AI367" i="1" s="1"/>
  <c r="F367" i="1"/>
  <c r="E367" i="1"/>
  <c r="AG367" i="1" s="1"/>
  <c r="AE366" i="1"/>
  <c r="AD366" i="1"/>
  <c r="AC366" i="1"/>
  <c r="AB366" i="1"/>
  <c r="AA366" i="1"/>
  <c r="Z366" i="1"/>
  <c r="Y366" i="1"/>
  <c r="X366" i="1"/>
  <c r="W366" i="1"/>
  <c r="U366" i="1"/>
  <c r="T366" i="1"/>
  <c r="S366" i="1"/>
  <c r="Q366" i="1"/>
  <c r="AL366" i="1" s="1"/>
  <c r="P366" i="1"/>
  <c r="O366" i="1"/>
  <c r="N366" i="1"/>
  <c r="M366" i="1"/>
  <c r="L366" i="1"/>
  <c r="K366" i="1"/>
  <c r="J366" i="1"/>
  <c r="I366" i="1"/>
  <c r="AK366" i="1" s="1"/>
  <c r="G366" i="1"/>
  <c r="AI366" i="1" s="1"/>
  <c r="F366" i="1"/>
  <c r="AH366" i="1" s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Q365" i="1"/>
  <c r="P365" i="1"/>
  <c r="AK365" i="1" s="1"/>
  <c r="O365" i="1"/>
  <c r="N365" i="1"/>
  <c r="M365" i="1"/>
  <c r="J365" i="1"/>
  <c r="I365" i="1"/>
  <c r="H365" i="1"/>
  <c r="AJ365" i="1" s="1"/>
  <c r="G365" i="1"/>
  <c r="F365" i="1"/>
  <c r="AH365" i="1" s="1"/>
  <c r="E365" i="1"/>
  <c r="D365" i="1"/>
  <c r="AE364" i="1"/>
  <c r="AD364" i="1"/>
  <c r="AB364" i="1"/>
  <c r="AA364" i="1"/>
  <c r="X364" i="1"/>
  <c r="W364" i="1"/>
  <c r="V364" i="1"/>
  <c r="U364" i="1"/>
  <c r="T364" i="1"/>
  <c r="Q364" i="1"/>
  <c r="P364" i="1"/>
  <c r="O364" i="1"/>
  <c r="N364" i="1"/>
  <c r="M364" i="1"/>
  <c r="L364" i="1"/>
  <c r="J364" i="1"/>
  <c r="I364" i="1"/>
  <c r="H364" i="1"/>
  <c r="G364" i="1"/>
  <c r="F364" i="1"/>
  <c r="AH364" i="1" s="1"/>
  <c r="E364" i="1"/>
  <c r="D364" i="1"/>
  <c r="AD363" i="1"/>
  <c r="AA363" i="1"/>
  <c r="X363" i="1"/>
  <c r="T363" i="1"/>
  <c r="Q363" i="1"/>
  <c r="P363" i="1"/>
  <c r="O363" i="1"/>
  <c r="J363" i="1"/>
  <c r="I363" i="1"/>
  <c r="H363" i="1"/>
  <c r="F363" i="1"/>
  <c r="AL362" i="1"/>
  <c r="AK362" i="1"/>
  <c r="AE362" i="1"/>
  <c r="AD362" i="1"/>
  <c r="AC362" i="1"/>
  <c r="AB362" i="1"/>
  <c r="AA362" i="1"/>
  <c r="Z362" i="1"/>
  <c r="X362" i="1"/>
  <c r="W362" i="1"/>
  <c r="V362" i="1"/>
  <c r="U362" i="1"/>
  <c r="T362" i="1"/>
  <c r="Q362" i="1"/>
  <c r="P362" i="1"/>
  <c r="N362" i="1"/>
  <c r="M362" i="1"/>
  <c r="L362" i="1"/>
  <c r="J362" i="1"/>
  <c r="I362" i="1"/>
  <c r="G362" i="1"/>
  <c r="AI362" i="1" s="1"/>
  <c r="F362" i="1"/>
  <c r="AH362" i="1" s="1"/>
  <c r="E362" i="1"/>
  <c r="AK361" i="1"/>
  <c r="AJ361" i="1"/>
  <c r="AE361" i="1"/>
  <c r="AD361" i="1"/>
  <c r="AC361" i="1"/>
  <c r="AB361" i="1"/>
  <c r="AA361" i="1"/>
  <c r="Z361" i="1"/>
  <c r="X361" i="1"/>
  <c r="AL361" i="1" s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AI360" i="1"/>
  <c r="AE360" i="1"/>
  <c r="AD360" i="1"/>
  <c r="AC360" i="1"/>
  <c r="AB360" i="1"/>
  <c r="AA360" i="1"/>
  <c r="X360" i="1"/>
  <c r="W360" i="1"/>
  <c r="AK360" i="1" s="1"/>
  <c r="V360" i="1"/>
  <c r="U360" i="1"/>
  <c r="T360" i="1"/>
  <c r="S360" i="1"/>
  <c r="R360" i="1"/>
  <c r="Q360" i="1"/>
  <c r="P360" i="1"/>
  <c r="N360" i="1"/>
  <c r="M360" i="1"/>
  <c r="L360" i="1"/>
  <c r="J360" i="1"/>
  <c r="I360" i="1"/>
  <c r="G360" i="1"/>
  <c r="F360" i="1"/>
  <c r="E360" i="1"/>
  <c r="AI359" i="1"/>
  <c r="AH359" i="1"/>
  <c r="AE359" i="1"/>
  <c r="AD359" i="1"/>
  <c r="AB359" i="1"/>
  <c r="AA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J359" i="1"/>
  <c r="I359" i="1"/>
  <c r="G359" i="1"/>
  <c r="F359" i="1"/>
  <c r="AE358" i="1"/>
  <c r="W358" i="1"/>
  <c r="U358" i="1"/>
  <c r="T358" i="1"/>
  <c r="N358" i="1"/>
  <c r="M358" i="1"/>
  <c r="G358" i="1"/>
  <c r="AK355" i="1"/>
  <c r="AE355" i="1"/>
  <c r="AD355" i="1"/>
  <c r="AC355" i="1"/>
  <c r="AB355" i="1"/>
  <c r="AA355" i="1"/>
  <c r="Z355" i="1"/>
  <c r="X355" i="1"/>
  <c r="W355" i="1"/>
  <c r="V355" i="1"/>
  <c r="U355" i="1"/>
  <c r="T355" i="1"/>
  <c r="Q355" i="1"/>
  <c r="P355" i="1"/>
  <c r="O355" i="1"/>
  <c r="N355" i="1"/>
  <c r="M355" i="1"/>
  <c r="L355" i="1"/>
  <c r="K355" i="1"/>
  <c r="J355" i="1"/>
  <c r="AL355" i="1" s="1"/>
  <c r="I355" i="1"/>
  <c r="G355" i="1"/>
  <c r="F355" i="1"/>
  <c r="AH355" i="1" s="1"/>
  <c r="AH354" i="1"/>
  <c r="AE354" i="1"/>
  <c r="AD354" i="1"/>
  <c r="AC354" i="1"/>
  <c r="AB354" i="1"/>
  <c r="AA354" i="1"/>
  <c r="Z354" i="1"/>
  <c r="Y354" i="1"/>
  <c r="X354" i="1"/>
  <c r="W354" i="1"/>
  <c r="V354" i="1"/>
  <c r="U354" i="1"/>
  <c r="AI354" i="1" s="1"/>
  <c r="T354" i="1"/>
  <c r="Q354" i="1"/>
  <c r="P354" i="1"/>
  <c r="N354" i="1"/>
  <c r="M354" i="1"/>
  <c r="L354" i="1"/>
  <c r="J354" i="1"/>
  <c r="AL354" i="1" s="1"/>
  <c r="I354" i="1"/>
  <c r="H354" i="1"/>
  <c r="G354" i="1"/>
  <c r="F354" i="1"/>
  <c r="E354" i="1"/>
  <c r="D354" i="1"/>
  <c r="AE353" i="1"/>
  <c r="AD353" i="1"/>
  <c r="AC353" i="1"/>
  <c r="AB353" i="1"/>
  <c r="AA353" i="1"/>
  <c r="X353" i="1"/>
  <c r="W353" i="1"/>
  <c r="V353" i="1"/>
  <c r="U353" i="1"/>
  <c r="T353" i="1"/>
  <c r="AH353" i="1" s="1"/>
  <c r="S353" i="1"/>
  <c r="Q353" i="1"/>
  <c r="P353" i="1"/>
  <c r="O353" i="1"/>
  <c r="N353" i="1"/>
  <c r="M353" i="1"/>
  <c r="L353" i="1"/>
  <c r="K353" i="1"/>
  <c r="J353" i="1"/>
  <c r="AL353" i="1" s="1"/>
  <c r="I353" i="1"/>
  <c r="AK353" i="1" s="1"/>
  <c r="H353" i="1"/>
  <c r="AJ353" i="1" s="1"/>
  <c r="G353" i="1"/>
  <c r="F353" i="1"/>
  <c r="E353" i="1"/>
  <c r="D353" i="1"/>
  <c r="AE352" i="1"/>
  <c r="AL352" i="1" s="1"/>
  <c r="AD352" i="1"/>
  <c r="AC352" i="1"/>
  <c r="AB352" i="1"/>
  <c r="AA352" i="1"/>
  <c r="Z352" i="1"/>
  <c r="Y352" i="1"/>
  <c r="X352" i="1"/>
  <c r="W352" i="1"/>
  <c r="U352" i="1"/>
  <c r="T352" i="1"/>
  <c r="S352" i="1"/>
  <c r="AG352" i="1" s="1"/>
  <c r="Q352" i="1"/>
  <c r="P352" i="1"/>
  <c r="O352" i="1"/>
  <c r="N352" i="1"/>
  <c r="M352" i="1"/>
  <c r="L352" i="1"/>
  <c r="K352" i="1"/>
  <c r="J352" i="1"/>
  <c r="I352" i="1"/>
  <c r="AK352" i="1" s="1"/>
  <c r="H352" i="1"/>
  <c r="G352" i="1"/>
  <c r="F352" i="1"/>
  <c r="AH352" i="1" s="1"/>
  <c r="E352" i="1"/>
  <c r="D352" i="1"/>
  <c r="AE351" i="1"/>
  <c r="AD351" i="1"/>
  <c r="AK351" i="1" s="1"/>
  <c r="AC351" i="1"/>
  <c r="AB351" i="1"/>
  <c r="AA351" i="1"/>
  <c r="Z351" i="1"/>
  <c r="Y351" i="1"/>
  <c r="X351" i="1"/>
  <c r="W351" i="1"/>
  <c r="U351" i="1"/>
  <c r="T351" i="1"/>
  <c r="Q351" i="1"/>
  <c r="P351" i="1"/>
  <c r="O351" i="1"/>
  <c r="N351" i="1"/>
  <c r="M351" i="1"/>
  <c r="L351" i="1"/>
  <c r="K351" i="1"/>
  <c r="J351" i="1"/>
  <c r="I351" i="1"/>
  <c r="H351" i="1"/>
  <c r="G351" i="1"/>
  <c r="AI351" i="1" s="1"/>
  <c r="F351" i="1"/>
  <c r="AH351" i="1" s="1"/>
  <c r="E351" i="1"/>
  <c r="D351" i="1"/>
  <c r="AE350" i="1"/>
  <c r="AD350" i="1"/>
  <c r="AB350" i="1"/>
  <c r="AA350" i="1"/>
  <c r="Z350" i="1"/>
  <c r="X350" i="1"/>
  <c r="W350" i="1"/>
  <c r="V350" i="1"/>
  <c r="U350" i="1"/>
  <c r="T350" i="1"/>
  <c r="Q350" i="1"/>
  <c r="P350" i="1"/>
  <c r="N350" i="1"/>
  <c r="M350" i="1"/>
  <c r="J350" i="1"/>
  <c r="AL350" i="1" s="1"/>
  <c r="I350" i="1"/>
  <c r="G350" i="1"/>
  <c r="AI350" i="1" s="1"/>
  <c r="F350" i="1"/>
  <c r="AH350" i="1" s="1"/>
  <c r="E350" i="1"/>
  <c r="AE349" i="1"/>
  <c r="AD349" i="1"/>
  <c r="AB349" i="1"/>
  <c r="AI349" i="1" s="1"/>
  <c r="AA349" i="1"/>
  <c r="Z349" i="1"/>
  <c r="W349" i="1"/>
  <c r="U349" i="1"/>
  <c r="Q349" i="1"/>
  <c r="N349" i="1"/>
  <c r="I349" i="1"/>
  <c r="G349" i="1"/>
  <c r="AE348" i="1"/>
  <c r="AD348" i="1"/>
  <c r="AC348" i="1"/>
  <c r="AB348" i="1"/>
  <c r="AA348" i="1"/>
  <c r="AH348" i="1" s="1"/>
  <c r="Z348" i="1"/>
  <c r="Y348" i="1"/>
  <c r="X348" i="1"/>
  <c r="W348" i="1"/>
  <c r="V348" i="1"/>
  <c r="U348" i="1"/>
  <c r="T348" i="1"/>
  <c r="Q348" i="1"/>
  <c r="P348" i="1"/>
  <c r="N348" i="1"/>
  <c r="M348" i="1"/>
  <c r="L348" i="1"/>
  <c r="J348" i="1"/>
  <c r="I348" i="1"/>
  <c r="AK348" i="1" s="1"/>
  <c r="H348" i="1"/>
  <c r="G348" i="1"/>
  <c r="AI348" i="1" s="1"/>
  <c r="F348" i="1"/>
  <c r="E348" i="1"/>
  <c r="AL347" i="1"/>
  <c r="AE347" i="1"/>
  <c r="AD347" i="1"/>
  <c r="AB347" i="1"/>
  <c r="AA347" i="1"/>
  <c r="X347" i="1"/>
  <c r="W347" i="1"/>
  <c r="V347" i="1"/>
  <c r="U347" i="1"/>
  <c r="T347" i="1"/>
  <c r="S347" i="1"/>
  <c r="R347" i="1"/>
  <c r="Q347" i="1"/>
  <c r="P347" i="1"/>
  <c r="N347" i="1"/>
  <c r="M347" i="1"/>
  <c r="J347" i="1"/>
  <c r="I347" i="1"/>
  <c r="AK347" i="1" s="1"/>
  <c r="G347" i="1"/>
  <c r="F347" i="1"/>
  <c r="E347" i="1"/>
  <c r="AK346" i="1"/>
  <c r="AE346" i="1"/>
  <c r="AD346" i="1"/>
  <c r="AC346" i="1"/>
  <c r="AB346" i="1"/>
  <c r="AA346" i="1"/>
  <c r="X346" i="1"/>
  <c r="W346" i="1"/>
  <c r="U346" i="1"/>
  <c r="T346" i="1"/>
  <c r="S346" i="1"/>
  <c r="Q346" i="1"/>
  <c r="P346" i="1"/>
  <c r="O346" i="1"/>
  <c r="N346" i="1"/>
  <c r="I346" i="1"/>
  <c r="F346" i="1"/>
  <c r="AK345" i="1"/>
  <c r="AE345" i="1"/>
  <c r="AD345" i="1"/>
  <c r="AC345" i="1"/>
  <c r="AB345" i="1"/>
  <c r="AA345" i="1"/>
  <c r="Z345" i="1"/>
  <c r="Y345" i="1"/>
  <c r="X345" i="1"/>
  <c r="AL345" i="1" s="1"/>
  <c r="W345" i="1"/>
  <c r="U345" i="1"/>
  <c r="T345" i="1"/>
  <c r="S345" i="1"/>
  <c r="Q345" i="1"/>
  <c r="P345" i="1"/>
  <c r="O345" i="1"/>
  <c r="N345" i="1"/>
  <c r="M345" i="1"/>
  <c r="J345" i="1"/>
  <c r="I345" i="1"/>
  <c r="H345" i="1"/>
  <c r="G345" i="1"/>
  <c r="F345" i="1"/>
  <c r="AH345" i="1" s="1"/>
  <c r="E345" i="1"/>
  <c r="D345" i="1"/>
  <c r="AI344" i="1"/>
  <c r="AE344" i="1"/>
  <c r="AD344" i="1"/>
  <c r="AC344" i="1"/>
  <c r="AB344" i="1"/>
  <c r="AA344" i="1"/>
  <c r="X344" i="1"/>
  <c r="W344" i="1"/>
  <c r="AK344" i="1" s="1"/>
  <c r="V344" i="1"/>
  <c r="U344" i="1"/>
  <c r="T344" i="1"/>
  <c r="S344" i="1"/>
  <c r="Q344" i="1"/>
  <c r="P344" i="1"/>
  <c r="O344" i="1"/>
  <c r="N344" i="1"/>
  <c r="M344" i="1"/>
  <c r="L344" i="1"/>
  <c r="K344" i="1"/>
  <c r="J344" i="1"/>
  <c r="AL344" i="1" s="1"/>
  <c r="I344" i="1"/>
  <c r="G344" i="1"/>
  <c r="F344" i="1"/>
  <c r="E344" i="1"/>
  <c r="AD343" i="1"/>
  <c r="AA343" i="1"/>
  <c r="X343" i="1"/>
  <c r="W343" i="1"/>
  <c r="V343" i="1"/>
  <c r="U343" i="1"/>
  <c r="T343" i="1"/>
  <c r="S343" i="1"/>
  <c r="R343" i="1"/>
  <c r="Q343" i="1"/>
  <c r="P343" i="1"/>
  <c r="O343" i="1"/>
  <c r="N343" i="1"/>
  <c r="I343" i="1"/>
  <c r="F343" i="1"/>
  <c r="AI342" i="1"/>
  <c r="AH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AL342" i="1" s="1"/>
  <c r="I342" i="1"/>
  <c r="H342" i="1"/>
  <c r="AJ342" i="1" s="1"/>
  <c r="G342" i="1"/>
  <c r="F342" i="1"/>
  <c r="AH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Q341" i="1"/>
  <c r="P341" i="1"/>
  <c r="N341" i="1"/>
  <c r="M341" i="1"/>
  <c r="L341" i="1"/>
  <c r="J341" i="1"/>
  <c r="AL341" i="1" s="1"/>
  <c r="I341" i="1"/>
  <c r="AK341" i="1" s="1"/>
  <c r="H341" i="1"/>
  <c r="G341" i="1"/>
  <c r="F341" i="1"/>
  <c r="AE340" i="1"/>
  <c r="AL340" i="1" s="1"/>
  <c r="AD340" i="1"/>
  <c r="AC340" i="1"/>
  <c r="AB340" i="1"/>
  <c r="AA340" i="1"/>
  <c r="Z340" i="1"/>
  <c r="X340" i="1"/>
  <c r="W340" i="1"/>
  <c r="U340" i="1"/>
  <c r="T340" i="1"/>
  <c r="S340" i="1"/>
  <c r="AG340" i="1" s="1"/>
  <c r="Q340" i="1"/>
  <c r="P340" i="1"/>
  <c r="O340" i="1"/>
  <c r="N340" i="1"/>
  <c r="M340" i="1"/>
  <c r="L340" i="1"/>
  <c r="K340" i="1"/>
  <c r="J340" i="1"/>
  <c r="I340" i="1"/>
  <c r="AK340" i="1" s="1"/>
  <c r="G340" i="1"/>
  <c r="AI340" i="1" s="1"/>
  <c r="F340" i="1"/>
  <c r="E340" i="1"/>
  <c r="AE339" i="1"/>
  <c r="AD339" i="1"/>
  <c r="AC339" i="1"/>
  <c r="X339" i="1"/>
  <c r="W339" i="1"/>
  <c r="U339" i="1"/>
  <c r="T339" i="1"/>
  <c r="Q339" i="1"/>
  <c r="N339" i="1"/>
  <c r="M339" i="1"/>
  <c r="J339" i="1"/>
  <c r="AL339" i="1" s="1"/>
  <c r="I339" i="1"/>
  <c r="AD338" i="1"/>
  <c r="W338" i="1"/>
  <c r="U338" i="1"/>
  <c r="Q338" i="1"/>
  <c r="N338" i="1"/>
  <c r="I338" i="1"/>
  <c r="AE336" i="1"/>
  <c r="AD336" i="1"/>
  <c r="AC336" i="1"/>
  <c r="AB336" i="1"/>
  <c r="AI336" i="1" s="1"/>
  <c r="AA336" i="1"/>
  <c r="Z336" i="1"/>
  <c r="X336" i="1"/>
  <c r="W336" i="1"/>
  <c r="V336" i="1"/>
  <c r="U336" i="1"/>
  <c r="T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AH336" i="1" s="1"/>
  <c r="AE335" i="1"/>
  <c r="AD335" i="1"/>
  <c r="AC335" i="1"/>
  <c r="AB335" i="1"/>
  <c r="AA335" i="1"/>
  <c r="AH335" i="1" s="1"/>
  <c r="Z335" i="1"/>
  <c r="Y335" i="1"/>
  <c r="X335" i="1"/>
  <c r="W335" i="1"/>
  <c r="V335" i="1"/>
  <c r="U335" i="1"/>
  <c r="T335" i="1"/>
  <c r="Q335" i="1"/>
  <c r="P335" i="1"/>
  <c r="O335" i="1"/>
  <c r="N335" i="1"/>
  <c r="M335" i="1"/>
  <c r="L335" i="1"/>
  <c r="J335" i="1"/>
  <c r="I335" i="1"/>
  <c r="H335" i="1"/>
  <c r="AJ335" i="1" s="1"/>
  <c r="G335" i="1"/>
  <c r="F335" i="1"/>
  <c r="E335" i="1"/>
  <c r="D335" i="1"/>
  <c r="AL334" i="1"/>
  <c r="AE334" i="1"/>
  <c r="AD334" i="1"/>
  <c r="AC334" i="1"/>
  <c r="AB334" i="1"/>
  <c r="AA334" i="1"/>
  <c r="Z334" i="1"/>
  <c r="AG334" i="1" s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AK334" i="1" s="1"/>
  <c r="H334" i="1"/>
  <c r="G334" i="1"/>
  <c r="F334" i="1"/>
  <c r="AH334" i="1" s="1"/>
  <c r="E334" i="1"/>
  <c r="D334" i="1"/>
  <c r="AF334" i="1" s="1"/>
  <c r="AL333" i="1"/>
  <c r="AK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J333" i="1"/>
  <c r="I333" i="1"/>
  <c r="H333" i="1"/>
  <c r="G333" i="1"/>
  <c r="AI333" i="1" s="1"/>
  <c r="F333" i="1"/>
  <c r="E333" i="1"/>
  <c r="AG333" i="1" s="1"/>
  <c r="AL332" i="1"/>
  <c r="AK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Q332" i="1"/>
  <c r="P332" i="1"/>
  <c r="O332" i="1"/>
  <c r="N332" i="1"/>
  <c r="M332" i="1"/>
  <c r="J332" i="1"/>
  <c r="I332" i="1"/>
  <c r="G332" i="1"/>
  <c r="AI332" i="1" s="1"/>
  <c r="F332" i="1"/>
  <c r="AH332" i="1" s="1"/>
  <c r="E332" i="1"/>
  <c r="AI331" i="1"/>
  <c r="AE331" i="1"/>
  <c r="AD331" i="1"/>
  <c r="AC331" i="1"/>
  <c r="AB331" i="1"/>
  <c r="AA331" i="1"/>
  <c r="Z331" i="1"/>
  <c r="X331" i="1"/>
  <c r="W331" i="1"/>
  <c r="AK331" i="1" s="1"/>
  <c r="V331" i="1"/>
  <c r="U331" i="1"/>
  <c r="T331" i="1"/>
  <c r="S331" i="1"/>
  <c r="R331" i="1"/>
  <c r="Q331" i="1"/>
  <c r="P331" i="1"/>
  <c r="O331" i="1"/>
  <c r="N331" i="1"/>
  <c r="M331" i="1"/>
  <c r="L331" i="1"/>
  <c r="J331" i="1"/>
  <c r="I331" i="1"/>
  <c r="G331" i="1"/>
  <c r="F331" i="1"/>
  <c r="AH331" i="1" s="1"/>
  <c r="E331" i="1"/>
  <c r="AI330" i="1"/>
  <c r="AH330" i="1"/>
  <c r="AE330" i="1"/>
  <c r="AD330" i="1"/>
  <c r="AB330" i="1"/>
  <c r="AA330" i="1"/>
  <c r="X330" i="1"/>
  <c r="W330" i="1"/>
  <c r="V330" i="1"/>
  <c r="U330" i="1"/>
  <c r="T330" i="1"/>
  <c r="S330" i="1"/>
  <c r="Q330" i="1"/>
  <c r="P330" i="1"/>
  <c r="O330" i="1"/>
  <c r="N330" i="1"/>
  <c r="M330" i="1"/>
  <c r="L330" i="1"/>
  <c r="J330" i="1"/>
  <c r="I330" i="1"/>
  <c r="AK330" i="1" s="1"/>
  <c r="G330" i="1"/>
  <c r="F330" i="1"/>
  <c r="AE329" i="1"/>
  <c r="AD329" i="1"/>
  <c r="AB329" i="1"/>
  <c r="AA329" i="1"/>
  <c r="X329" i="1"/>
  <c r="W329" i="1"/>
  <c r="U329" i="1"/>
  <c r="AI329" i="1" s="1"/>
  <c r="T329" i="1"/>
  <c r="Q329" i="1"/>
  <c r="P329" i="1"/>
  <c r="N329" i="1"/>
  <c r="G329" i="1"/>
  <c r="F329" i="1"/>
  <c r="E329" i="1"/>
  <c r="AE328" i="1"/>
  <c r="AD328" i="1"/>
  <c r="AC328" i="1"/>
  <c r="AB328" i="1"/>
  <c r="AA328" i="1"/>
  <c r="X328" i="1"/>
  <c r="U328" i="1"/>
  <c r="N328" i="1"/>
  <c r="G328" i="1"/>
  <c r="AI328" i="1" s="1"/>
  <c r="F328" i="1"/>
  <c r="E328" i="1"/>
  <c r="AE326" i="1"/>
  <c r="AL326" i="1" s="1"/>
  <c r="AD326" i="1"/>
  <c r="AC326" i="1"/>
  <c r="AB326" i="1"/>
  <c r="AA326" i="1"/>
  <c r="Z326" i="1"/>
  <c r="Y326" i="1"/>
  <c r="X326" i="1"/>
  <c r="W326" i="1"/>
  <c r="U326" i="1"/>
  <c r="T326" i="1"/>
  <c r="S326" i="1"/>
  <c r="AG326" i="1" s="1"/>
  <c r="Q326" i="1"/>
  <c r="P326" i="1"/>
  <c r="O326" i="1"/>
  <c r="N326" i="1"/>
  <c r="M326" i="1"/>
  <c r="L326" i="1"/>
  <c r="J326" i="1"/>
  <c r="I326" i="1"/>
  <c r="AK326" i="1" s="1"/>
  <c r="H326" i="1"/>
  <c r="G326" i="1"/>
  <c r="AI326" i="1" s="1"/>
  <c r="F326" i="1"/>
  <c r="AH326" i="1" s="1"/>
  <c r="E326" i="1"/>
  <c r="D326" i="1"/>
  <c r="AE325" i="1"/>
  <c r="AD325" i="1"/>
  <c r="AK325" i="1" s="1"/>
  <c r="AC325" i="1"/>
  <c r="AB325" i="1"/>
  <c r="AA325" i="1"/>
  <c r="Z325" i="1"/>
  <c r="X325" i="1"/>
  <c r="W325" i="1"/>
  <c r="V325" i="1"/>
  <c r="U325" i="1"/>
  <c r="T325" i="1"/>
  <c r="S325" i="1"/>
  <c r="R325" i="1"/>
  <c r="Q325" i="1"/>
  <c r="P325" i="1"/>
  <c r="N325" i="1"/>
  <c r="M325" i="1"/>
  <c r="L325" i="1"/>
  <c r="J325" i="1"/>
  <c r="AL325" i="1" s="1"/>
  <c r="I325" i="1"/>
  <c r="H325" i="1"/>
  <c r="G325" i="1"/>
  <c r="AI325" i="1" s="1"/>
  <c r="F325" i="1"/>
  <c r="AH325" i="1" s="1"/>
  <c r="E325" i="1"/>
  <c r="AG325" i="1" s="1"/>
  <c r="AE324" i="1"/>
  <c r="AD324" i="1"/>
  <c r="AC324" i="1"/>
  <c r="AJ324" i="1" s="1"/>
  <c r="AB324" i="1"/>
  <c r="AA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J324" i="1"/>
  <c r="AL324" i="1" s="1"/>
  <c r="I324" i="1"/>
  <c r="H324" i="1"/>
  <c r="G324" i="1"/>
  <c r="AI324" i="1" s="1"/>
  <c r="F324" i="1"/>
  <c r="AH324" i="1" s="1"/>
  <c r="AE323" i="1"/>
  <c r="AD323" i="1"/>
  <c r="AC323" i="1"/>
  <c r="AB323" i="1"/>
  <c r="AI323" i="1" s="1"/>
  <c r="AA323" i="1"/>
  <c r="Z323" i="1"/>
  <c r="X323" i="1"/>
  <c r="W323" i="1"/>
  <c r="U323" i="1"/>
  <c r="T323" i="1"/>
  <c r="Q323" i="1"/>
  <c r="P323" i="1"/>
  <c r="N323" i="1"/>
  <c r="M323" i="1"/>
  <c r="J323" i="1"/>
  <c r="I323" i="1"/>
  <c r="G323" i="1"/>
  <c r="F323" i="1"/>
  <c r="AH323" i="1" s="1"/>
  <c r="E323" i="1"/>
  <c r="AD322" i="1"/>
  <c r="AB322" i="1"/>
  <c r="AA322" i="1"/>
  <c r="AH322" i="1" s="1"/>
  <c r="Z322" i="1"/>
  <c r="X322" i="1"/>
  <c r="W322" i="1"/>
  <c r="U322" i="1"/>
  <c r="T322" i="1"/>
  <c r="Q322" i="1"/>
  <c r="P322" i="1"/>
  <c r="M322" i="1"/>
  <c r="J322" i="1"/>
  <c r="I322" i="1"/>
  <c r="H322" i="1"/>
  <c r="G322" i="1"/>
  <c r="F322" i="1"/>
  <c r="AD321" i="1"/>
  <c r="AB321" i="1"/>
  <c r="X321" i="1"/>
  <c r="U321" i="1"/>
  <c r="Q321" i="1"/>
  <c r="M321" i="1"/>
  <c r="J321" i="1"/>
  <c r="I321" i="1"/>
  <c r="H321" i="1"/>
  <c r="G321" i="1"/>
  <c r="F321" i="1"/>
  <c r="E321" i="1"/>
  <c r="AL319" i="1"/>
  <c r="AK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Q319" i="1"/>
  <c r="P319" i="1"/>
  <c r="O319" i="1"/>
  <c r="N319" i="1"/>
  <c r="M319" i="1"/>
  <c r="L319" i="1"/>
  <c r="K319" i="1"/>
  <c r="J319" i="1"/>
  <c r="I319" i="1"/>
  <c r="H319" i="1"/>
  <c r="G319" i="1"/>
  <c r="AI319" i="1" s="1"/>
  <c r="F319" i="1"/>
  <c r="AH319" i="1" s="1"/>
  <c r="AL318" i="1"/>
  <c r="AK318" i="1"/>
  <c r="AJ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Q318" i="1"/>
  <c r="P318" i="1"/>
  <c r="O318" i="1"/>
  <c r="N318" i="1"/>
  <c r="M318" i="1"/>
  <c r="L318" i="1"/>
  <c r="J318" i="1"/>
  <c r="I318" i="1"/>
  <c r="H318" i="1"/>
  <c r="G318" i="1"/>
  <c r="F318" i="1"/>
  <c r="E318" i="1"/>
  <c r="AK317" i="1"/>
  <c r="AI317" i="1"/>
  <c r="AE317" i="1"/>
  <c r="AD317" i="1"/>
  <c r="AC317" i="1"/>
  <c r="AB317" i="1"/>
  <c r="AA317" i="1"/>
  <c r="Z317" i="1"/>
  <c r="Y317" i="1"/>
  <c r="X317" i="1"/>
  <c r="W317" i="1"/>
  <c r="U317" i="1"/>
  <c r="T317" i="1"/>
  <c r="S317" i="1"/>
  <c r="Q317" i="1"/>
  <c r="P317" i="1"/>
  <c r="O317" i="1"/>
  <c r="N317" i="1"/>
  <c r="M317" i="1"/>
  <c r="L317" i="1"/>
  <c r="J317" i="1"/>
  <c r="AL317" i="1" s="1"/>
  <c r="I317" i="1"/>
  <c r="G317" i="1"/>
  <c r="F317" i="1"/>
  <c r="AI316" i="1"/>
  <c r="AH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N316" i="1"/>
  <c r="M316" i="1"/>
  <c r="L316" i="1"/>
  <c r="J316" i="1"/>
  <c r="I316" i="1"/>
  <c r="AK316" i="1" s="1"/>
  <c r="H316" i="1"/>
  <c r="G316" i="1"/>
  <c r="F316" i="1"/>
  <c r="E316" i="1"/>
  <c r="D316" i="1"/>
  <c r="AI315" i="1"/>
  <c r="AH315" i="1"/>
  <c r="AE315" i="1"/>
  <c r="AD315" i="1"/>
  <c r="AB315" i="1"/>
  <c r="AA315" i="1"/>
  <c r="Z315" i="1"/>
  <c r="X315" i="1"/>
  <c r="W315" i="1"/>
  <c r="V315" i="1"/>
  <c r="U315" i="1"/>
  <c r="T315" i="1"/>
  <c r="S315" i="1"/>
  <c r="Q315" i="1"/>
  <c r="P315" i="1"/>
  <c r="N315" i="1"/>
  <c r="M315" i="1"/>
  <c r="J315" i="1"/>
  <c r="AL315" i="1" s="1"/>
  <c r="I315" i="1"/>
  <c r="AK315" i="1" s="1"/>
  <c r="G315" i="1"/>
  <c r="F315" i="1"/>
  <c r="E315" i="1"/>
  <c r="AE314" i="1"/>
  <c r="AD314" i="1"/>
  <c r="AB314" i="1"/>
  <c r="AA314" i="1"/>
  <c r="Z314" i="1"/>
  <c r="X314" i="1"/>
  <c r="W314" i="1"/>
  <c r="V314" i="1"/>
  <c r="U314" i="1"/>
  <c r="T314" i="1"/>
  <c r="S314" i="1"/>
  <c r="R314" i="1"/>
  <c r="Q314" i="1"/>
  <c r="N314" i="1"/>
  <c r="I314" i="1"/>
  <c r="G314" i="1"/>
  <c r="AI314" i="1" s="1"/>
  <c r="F314" i="1"/>
  <c r="E314" i="1"/>
  <c r="AE313" i="1"/>
  <c r="AL313" i="1" s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J313" i="1"/>
  <c r="I313" i="1"/>
  <c r="AK313" i="1" s="1"/>
  <c r="H313" i="1"/>
  <c r="AJ313" i="1" s="1"/>
  <c r="G313" i="1"/>
  <c r="AI313" i="1" s="1"/>
  <c r="F313" i="1"/>
  <c r="AH313" i="1" s="1"/>
  <c r="E313" i="1"/>
  <c r="D313" i="1"/>
  <c r="AE312" i="1"/>
  <c r="AD312" i="1"/>
  <c r="AK312" i="1" s="1"/>
  <c r="AC312" i="1"/>
  <c r="AB312" i="1"/>
  <c r="AA312" i="1"/>
  <c r="X312" i="1"/>
  <c r="W312" i="1"/>
  <c r="V312" i="1"/>
  <c r="U312" i="1"/>
  <c r="T312" i="1"/>
  <c r="S312" i="1"/>
  <c r="R312" i="1"/>
  <c r="Q312" i="1"/>
  <c r="P312" i="1"/>
  <c r="N312" i="1"/>
  <c r="M312" i="1"/>
  <c r="J312" i="1"/>
  <c r="AL312" i="1" s="1"/>
  <c r="I312" i="1"/>
  <c r="H312" i="1"/>
  <c r="G312" i="1"/>
  <c r="AI312" i="1" s="1"/>
  <c r="F312" i="1"/>
  <c r="AH312" i="1" s="1"/>
  <c r="AE311" i="1"/>
  <c r="AD311" i="1"/>
  <c r="AB311" i="1"/>
  <c r="AA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J311" i="1"/>
  <c r="AL311" i="1" s="1"/>
  <c r="I311" i="1"/>
  <c r="AK311" i="1" s="1"/>
  <c r="G311" i="1"/>
  <c r="AI311" i="1" s="1"/>
  <c r="F311" i="1"/>
  <c r="AH311" i="1" s="1"/>
  <c r="AE310" i="1"/>
  <c r="AD310" i="1"/>
  <c r="AC310" i="1"/>
  <c r="AB310" i="1"/>
  <c r="AI310" i="1" s="1"/>
  <c r="AA310" i="1"/>
  <c r="Z310" i="1"/>
  <c r="X310" i="1"/>
  <c r="W310" i="1"/>
  <c r="U310" i="1"/>
  <c r="T310" i="1"/>
  <c r="S310" i="1"/>
  <c r="Q310" i="1"/>
  <c r="P310" i="1"/>
  <c r="O310" i="1"/>
  <c r="N310" i="1"/>
  <c r="M310" i="1"/>
  <c r="J310" i="1"/>
  <c r="I310" i="1"/>
  <c r="AK310" i="1" s="1"/>
  <c r="H310" i="1"/>
  <c r="G310" i="1"/>
  <c r="F310" i="1"/>
  <c r="AH310" i="1" s="1"/>
  <c r="E310" i="1"/>
  <c r="AE309" i="1"/>
  <c r="AB309" i="1"/>
  <c r="U309" i="1"/>
  <c r="T309" i="1"/>
  <c r="S309" i="1"/>
  <c r="Q309" i="1"/>
  <c r="P309" i="1"/>
  <c r="N309" i="1"/>
  <c r="J309" i="1"/>
  <c r="G309" i="1"/>
  <c r="AI309" i="1" s="1"/>
  <c r="AE308" i="1"/>
  <c r="U308" i="1"/>
  <c r="Q308" i="1"/>
  <c r="N308" i="1"/>
  <c r="AK304" i="1"/>
  <c r="AE304" i="1"/>
  <c r="AD304" i="1"/>
  <c r="AB304" i="1"/>
  <c r="AA304" i="1"/>
  <c r="Z304" i="1"/>
  <c r="X304" i="1"/>
  <c r="AL304" i="1" s="1"/>
  <c r="W304" i="1"/>
  <c r="V304" i="1"/>
  <c r="U304" i="1"/>
  <c r="T304" i="1"/>
  <c r="S304" i="1"/>
  <c r="R304" i="1"/>
  <c r="Q304" i="1"/>
  <c r="P304" i="1"/>
  <c r="O304" i="1"/>
  <c r="N304" i="1"/>
  <c r="M304" i="1"/>
  <c r="L304" i="1"/>
  <c r="J304" i="1"/>
  <c r="I304" i="1"/>
  <c r="G304" i="1"/>
  <c r="F304" i="1"/>
  <c r="AH304" i="1" s="1"/>
  <c r="E304" i="1"/>
  <c r="AG304" i="1" s="1"/>
  <c r="AI303" i="1"/>
  <c r="AE303" i="1"/>
  <c r="AD303" i="1"/>
  <c r="AC303" i="1"/>
  <c r="AB303" i="1"/>
  <c r="AA303" i="1"/>
  <c r="Z303" i="1"/>
  <c r="Y303" i="1"/>
  <c r="X303" i="1"/>
  <c r="W303" i="1"/>
  <c r="AK303" i="1" s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G303" i="1"/>
  <c r="F303" i="1"/>
  <c r="AH303" i="1" s="1"/>
  <c r="E303" i="1"/>
  <c r="AI302" i="1"/>
  <c r="AH302" i="1"/>
  <c r="AE302" i="1"/>
  <c r="AD302" i="1"/>
  <c r="AC302" i="1"/>
  <c r="AB302" i="1"/>
  <c r="AA302" i="1"/>
  <c r="Z302" i="1"/>
  <c r="Y302" i="1"/>
  <c r="X302" i="1"/>
  <c r="W302" i="1"/>
  <c r="V302" i="1"/>
  <c r="AJ302" i="1" s="1"/>
  <c r="U302" i="1"/>
  <c r="T302" i="1"/>
  <c r="Q302" i="1"/>
  <c r="P302" i="1"/>
  <c r="O302" i="1"/>
  <c r="N302" i="1"/>
  <c r="M302" i="1"/>
  <c r="L302" i="1"/>
  <c r="K302" i="1"/>
  <c r="J302" i="1"/>
  <c r="AL302" i="1" s="1"/>
  <c r="I302" i="1"/>
  <c r="AK302" i="1" s="1"/>
  <c r="H302" i="1"/>
  <c r="G302" i="1"/>
  <c r="F302" i="1"/>
  <c r="AH301" i="1"/>
  <c r="AE301" i="1"/>
  <c r="AD301" i="1"/>
  <c r="AC301" i="1"/>
  <c r="AB301" i="1"/>
  <c r="AA301" i="1"/>
  <c r="Z301" i="1"/>
  <c r="Y301" i="1"/>
  <c r="X301" i="1"/>
  <c r="W301" i="1"/>
  <c r="V301" i="1"/>
  <c r="U301" i="1"/>
  <c r="AI301" i="1" s="1"/>
  <c r="T301" i="1"/>
  <c r="S301" i="1"/>
  <c r="R301" i="1"/>
  <c r="Q301" i="1"/>
  <c r="P301" i="1"/>
  <c r="N301" i="1"/>
  <c r="M301" i="1"/>
  <c r="L301" i="1"/>
  <c r="J301" i="1"/>
  <c r="AL301" i="1" s="1"/>
  <c r="I301" i="1"/>
  <c r="H301" i="1"/>
  <c r="G301" i="1"/>
  <c r="F301" i="1"/>
  <c r="AE300" i="1"/>
  <c r="AD300" i="1"/>
  <c r="AC300" i="1"/>
  <c r="AA300" i="1"/>
  <c r="X300" i="1"/>
  <c r="W300" i="1"/>
  <c r="U300" i="1"/>
  <c r="T300" i="1"/>
  <c r="AH300" i="1" s="1"/>
  <c r="S300" i="1"/>
  <c r="N300" i="1"/>
  <c r="M300" i="1"/>
  <c r="L300" i="1"/>
  <c r="J300" i="1"/>
  <c r="I300" i="1"/>
  <c r="H300" i="1"/>
  <c r="F300" i="1"/>
  <c r="AE299" i="1"/>
  <c r="AL299" i="1" s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AG299" i="1" s="1"/>
  <c r="Q299" i="1"/>
  <c r="P299" i="1"/>
  <c r="O299" i="1"/>
  <c r="N299" i="1"/>
  <c r="M299" i="1"/>
  <c r="L299" i="1"/>
  <c r="K299" i="1"/>
  <c r="J299" i="1"/>
  <c r="I299" i="1"/>
  <c r="AK299" i="1" s="1"/>
  <c r="H299" i="1"/>
  <c r="AJ299" i="1" s="1"/>
  <c r="G299" i="1"/>
  <c r="AI299" i="1" s="1"/>
  <c r="F299" i="1"/>
  <c r="AH299" i="1" s="1"/>
  <c r="E299" i="1"/>
  <c r="D299" i="1"/>
  <c r="AE298" i="1"/>
  <c r="AD298" i="1"/>
  <c r="AK298" i="1" s="1"/>
  <c r="AB298" i="1"/>
  <c r="AA298" i="1"/>
  <c r="Z298" i="1"/>
  <c r="X298" i="1"/>
  <c r="W298" i="1"/>
  <c r="V298" i="1"/>
  <c r="U298" i="1"/>
  <c r="T298" i="1"/>
  <c r="S298" i="1"/>
  <c r="Q298" i="1"/>
  <c r="P298" i="1"/>
  <c r="N298" i="1"/>
  <c r="M298" i="1"/>
  <c r="J298" i="1"/>
  <c r="AL298" i="1" s="1"/>
  <c r="I298" i="1"/>
  <c r="H298" i="1"/>
  <c r="G298" i="1"/>
  <c r="AI298" i="1" s="1"/>
  <c r="F298" i="1"/>
  <c r="AH298" i="1" s="1"/>
  <c r="E298" i="1"/>
  <c r="D298" i="1"/>
  <c r="AE297" i="1"/>
  <c r="AD297" i="1"/>
  <c r="AC297" i="1"/>
  <c r="AB297" i="1"/>
  <c r="AA297" i="1"/>
  <c r="Z297" i="1"/>
  <c r="X297" i="1"/>
  <c r="T297" i="1"/>
  <c r="Q297" i="1"/>
  <c r="P297" i="1"/>
  <c r="J297" i="1"/>
  <c r="I297" i="1"/>
  <c r="H297" i="1"/>
  <c r="G297" i="1"/>
  <c r="F297" i="1"/>
  <c r="E297" i="1"/>
  <c r="AE296" i="1"/>
  <c r="AD296" i="1"/>
  <c r="AC296" i="1"/>
  <c r="AB296" i="1"/>
  <c r="AI296" i="1" s="1"/>
  <c r="AA296" i="1"/>
  <c r="Z296" i="1"/>
  <c r="Y296" i="1"/>
  <c r="X296" i="1"/>
  <c r="W296" i="1"/>
  <c r="V296" i="1"/>
  <c r="U296" i="1"/>
  <c r="T296" i="1"/>
  <c r="S296" i="1"/>
  <c r="Q296" i="1"/>
  <c r="P296" i="1"/>
  <c r="O296" i="1"/>
  <c r="N296" i="1"/>
  <c r="M296" i="1"/>
  <c r="L296" i="1"/>
  <c r="J296" i="1"/>
  <c r="AL296" i="1" s="1"/>
  <c r="I296" i="1"/>
  <c r="H296" i="1"/>
  <c r="AJ296" i="1" s="1"/>
  <c r="G296" i="1"/>
  <c r="F296" i="1"/>
  <c r="AH296" i="1" s="1"/>
  <c r="E296" i="1"/>
  <c r="AG296" i="1" s="1"/>
  <c r="D296" i="1"/>
  <c r="AE295" i="1"/>
  <c r="AD295" i="1"/>
  <c r="AC295" i="1"/>
  <c r="AB295" i="1"/>
  <c r="AA295" i="1"/>
  <c r="AH295" i="1" s="1"/>
  <c r="X295" i="1"/>
  <c r="W295" i="1"/>
  <c r="V295" i="1"/>
  <c r="U295" i="1"/>
  <c r="T295" i="1"/>
  <c r="S295" i="1"/>
  <c r="Q295" i="1"/>
  <c r="P295" i="1"/>
  <c r="N295" i="1"/>
  <c r="M295" i="1"/>
  <c r="L295" i="1"/>
  <c r="J295" i="1"/>
  <c r="AL295" i="1" s="1"/>
  <c r="I295" i="1"/>
  <c r="H295" i="1"/>
  <c r="G295" i="1"/>
  <c r="AI295" i="1" s="1"/>
  <c r="F295" i="1"/>
  <c r="E295" i="1"/>
  <c r="AL294" i="1"/>
  <c r="AE294" i="1"/>
  <c r="AD294" i="1"/>
  <c r="AB294" i="1"/>
  <c r="AA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AK294" i="1" s="1"/>
  <c r="G294" i="1"/>
  <c r="F294" i="1"/>
  <c r="AH294" i="1" s="1"/>
  <c r="AL293" i="1"/>
  <c r="AE293" i="1"/>
  <c r="AD293" i="1"/>
  <c r="AC293" i="1"/>
  <c r="AB293" i="1"/>
  <c r="AA293" i="1"/>
  <c r="Z293" i="1"/>
  <c r="X293" i="1"/>
  <c r="W293" i="1"/>
  <c r="U293" i="1"/>
  <c r="T293" i="1"/>
  <c r="S293" i="1"/>
  <c r="Q293" i="1"/>
  <c r="N293" i="1"/>
  <c r="M293" i="1"/>
  <c r="J293" i="1"/>
  <c r="G293" i="1"/>
  <c r="AI293" i="1" s="1"/>
  <c r="AL292" i="1"/>
  <c r="AK292" i="1"/>
  <c r="AE292" i="1"/>
  <c r="AD292" i="1"/>
  <c r="AB292" i="1"/>
  <c r="AA292" i="1"/>
  <c r="Z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J292" i="1"/>
  <c r="I292" i="1"/>
  <c r="H292" i="1"/>
  <c r="G292" i="1"/>
  <c r="AI292" i="1" s="1"/>
  <c r="F292" i="1"/>
  <c r="AI291" i="1"/>
  <c r="AE291" i="1"/>
  <c r="AD291" i="1"/>
  <c r="AB291" i="1"/>
  <c r="AA291" i="1"/>
  <c r="X291" i="1"/>
  <c r="W291" i="1"/>
  <c r="AK291" i="1" s="1"/>
  <c r="U291" i="1"/>
  <c r="T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AH291" i="1" s="1"/>
  <c r="AE290" i="1"/>
  <c r="AD290" i="1"/>
  <c r="AC290" i="1"/>
  <c r="AB290" i="1"/>
  <c r="X290" i="1"/>
  <c r="W290" i="1"/>
  <c r="U290" i="1"/>
  <c r="T290" i="1"/>
  <c r="Q290" i="1"/>
  <c r="P290" i="1"/>
  <c r="N290" i="1"/>
  <c r="M290" i="1"/>
  <c r="L290" i="1"/>
  <c r="AI289" i="1"/>
  <c r="AH289" i="1"/>
  <c r="AE289" i="1"/>
  <c r="AD289" i="1"/>
  <c r="AC289" i="1"/>
  <c r="AB289" i="1"/>
  <c r="AA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J289" i="1"/>
  <c r="AL289" i="1" s="1"/>
  <c r="I289" i="1"/>
  <c r="AK289" i="1" s="1"/>
  <c r="H289" i="1"/>
  <c r="AJ289" i="1" s="1"/>
  <c r="G289" i="1"/>
  <c r="F289" i="1"/>
  <c r="E289" i="1"/>
  <c r="D289" i="1"/>
  <c r="AH288" i="1"/>
  <c r="AE288" i="1"/>
  <c r="AD288" i="1"/>
  <c r="AC288" i="1"/>
  <c r="AB288" i="1"/>
  <c r="AA288" i="1"/>
  <c r="Z288" i="1"/>
  <c r="X288" i="1"/>
  <c r="W288" i="1"/>
  <c r="U288" i="1"/>
  <c r="T288" i="1"/>
  <c r="S288" i="1"/>
  <c r="Q288" i="1"/>
  <c r="P288" i="1"/>
  <c r="O288" i="1"/>
  <c r="N288" i="1"/>
  <c r="M288" i="1"/>
  <c r="L288" i="1"/>
  <c r="J288" i="1"/>
  <c r="AL288" i="1" s="1"/>
  <c r="I288" i="1"/>
  <c r="AK288" i="1" s="1"/>
  <c r="G288" i="1"/>
  <c r="F288" i="1"/>
  <c r="AE287" i="1"/>
  <c r="AL287" i="1" s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Q287" i="1"/>
  <c r="P287" i="1"/>
  <c r="O287" i="1"/>
  <c r="N287" i="1"/>
  <c r="M287" i="1"/>
  <c r="L287" i="1"/>
  <c r="J287" i="1"/>
  <c r="I287" i="1"/>
  <c r="AK287" i="1" s="1"/>
  <c r="H287" i="1"/>
  <c r="AJ287" i="1" s="1"/>
  <c r="G287" i="1"/>
  <c r="AI287" i="1" s="1"/>
  <c r="AE286" i="1"/>
  <c r="AD286" i="1"/>
  <c r="AK286" i="1" s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AL286" i="1" s="1"/>
  <c r="I286" i="1"/>
  <c r="H286" i="1"/>
  <c r="AJ286" i="1" s="1"/>
  <c r="G286" i="1"/>
  <c r="AI286" i="1" s="1"/>
  <c r="F286" i="1"/>
  <c r="AH286" i="1" s="1"/>
  <c r="AE285" i="1"/>
  <c r="AD285" i="1"/>
  <c r="AB285" i="1"/>
  <c r="AA285" i="1"/>
  <c r="Z285" i="1"/>
  <c r="X285" i="1"/>
  <c r="W285" i="1"/>
  <c r="U285" i="1"/>
  <c r="T285" i="1"/>
  <c r="S285" i="1"/>
  <c r="Q285" i="1"/>
  <c r="P285" i="1"/>
  <c r="N285" i="1"/>
  <c r="M285" i="1"/>
  <c r="L285" i="1"/>
  <c r="J285" i="1"/>
  <c r="I285" i="1"/>
  <c r="AK285" i="1" s="1"/>
  <c r="G285" i="1"/>
  <c r="AI285" i="1" s="1"/>
  <c r="F285" i="1"/>
  <c r="AH285" i="1" s="1"/>
  <c r="E285" i="1"/>
  <c r="AG285" i="1" s="1"/>
  <c r="AE284" i="1"/>
  <c r="AD284" i="1"/>
  <c r="AC284" i="1"/>
  <c r="AB284" i="1"/>
  <c r="AA284" i="1"/>
  <c r="Z284" i="1"/>
  <c r="Y284" i="1"/>
  <c r="X284" i="1"/>
  <c r="W284" i="1"/>
  <c r="V284" i="1"/>
  <c r="Q284" i="1"/>
  <c r="P284" i="1"/>
  <c r="N284" i="1"/>
  <c r="M284" i="1"/>
  <c r="L284" i="1"/>
  <c r="J284" i="1"/>
  <c r="AL284" i="1" s="1"/>
  <c r="I284" i="1"/>
  <c r="AK284" i="1" s="1"/>
  <c r="H284" i="1"/>
  <c r="G284" i="1"/>
  <c r="AE283" i="1"/>
  <c r="AD283" i="1"/>
  <c r="AC283" i="1"/>
  <c r="AB283" i="1"/>
  <c r="AA283" i="1"/>
  <c r="AH283" i="1" s="1"/>
  <c r="Z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J283" i="1"/>
  <c r="I283" i="1"/>
  <c r="AK283" i="1" s="1"/>
  <c r="H283" i="1"/>
  <c r="AJ283" i="1" s="1"/>
  <c r="G283" i="1"/>
  <c r="F283" i="1"/>
  <c r="E283" i="1"/>
  <c r="AG283" i="1" s="1"/>
  <c r="D283" i="1"/>
  <c r="AL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Q282" i="1"/>
  <c r="P282" i="1"/>
  <c r="O282" i="1"/>
  <c r="N282" i="1"/>
  <c r="M282" i="1"/>
  <c r="J282" i="1"/>
  <c r="I282" i="1"/>
  <c r="H282" i="1"/>
  <c r="AJ282" i="1" s="1"/>
  <c r="G282" i="1"/>
  <c r="F282" i="1"/>
  <c r="E282" i="1"/>
  <c r="D282" i="1"/>
  <c r="AL281" i="1"/>
  <c r="AK281" i="1"/>
  <c r="AE281" i="1"/>
  <c r="AD281" i="1"/>
  <c r="AC281" i="1"/>
  <c r="AB281" i="1"/>
  <c r="AA281" i="1"/>
  <c r="Z281" i="1"/>
  <c r="X281" i="1"/>
  <c r="W281" i="1"/>
  <c r="U281" i="1"/>
  <c r="T281" i="1"/>
  <c r="S281" i="1"/>
  <c r="Q281" i="1"/>
  <c r="P281" i="1"/>
  <c r="N281" i="1"/>
  <c r="M281" i="1"/>
  <c r="J281" i="1"/>
  <c r="I281" i="1"/>
  <c r="G281" i="1"/>
  <c r="AI281" i="1" s="1"/>
  <c r="F281" i="1"/>
  <c r="E281" i="1"/>
  <c r="AE280" i="1"/>
  <c r="AD280" i="1"/>
  <c r="AB280" i="1"/>
  <c r="AA280" i="1"/>
  <c r="Z280" i="1"/>
  <c r="X280" i="1"/>
  <c r="W280" i="1"/>
  <c r="U280" i="1"/>
  <c r="T280" i="1"/>
  <c r="N280" i="1"/>
  <c r="M280" i="1"/>
  <c r="L280" i="1"/>
  <c r="J280" i="1"/>
  <c r="I280" i="1"/>
  <c r="G280" i="1"/>
  <c r="F280" i="1"/>
  <c r="E280" i="1"/>
  <c r="AI277" i="1"/>
  <c r="AH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J277" i="1"/>
  <c r="I277" i="1"/>
  <c r="AK277" i="1" s="1"/>
  <c r="H277" i="1"/>
  <c r="G277" i="1"/>
  <c r="F277" i="1"/>
  <c r="AH276" i="1"/>
  <c r="AE276" i="1"/>
  <c r="AD276" i="1"/>
  <c r="AC276" i="1"/>
  <c r="AB276" i="1"/>
  <c r="AA276" i="1"/>
  <c r="Z276" i="1"/>
  <c r="Y276" i="1"/>
  <c r="X276" i="1"/>
  <c r="W276" i="1"/>
  <c r="V276" i="1"/>
  <c r="U276" i="1"/>
  <c r="AI276" i="1" s="1"/>
  <c r="T276" i="1"/>
  <c r="S276" i="1"/>
  <c r="Q276" i="1"/>
  <c r="P276" i="1"/>
  <c r="O276" i="1"/>
  <c r="N276" i="1"/>
  <c r="M276" i="1"/>
  <c r="L276" i="1"/>
  <c r="J276" i="1"/>
  <c r="AL276" i="1" s="1"/>
  <c r="I276" i="1"/>
  <c r="G276" i="1"/>
  <c r="F276" i="1"/>
  <c r="AG275" i="1"/>
  <c r="AE275" i="1"/>
  <c r="AD275" i="1"/>
  <c r="AC275" i="1"/>
  <c r="AB275" i="1"/>
  <c r="AA275" i="1"/>
  <c r="Z275" i="1"/>
  <c r="Y275" i="1"/>
  <c r="X275" i="1"/>
  <c r="W275" i="1"/>
  <c r="U275" i="1"/>
  <c r="T275" i="1"/>
  <c r="S275" i="1"/>
  <c r="Q275" i="1"/>
  <c r="P275" i="1"/>
  <c r="O275" i="1"/>
  <c r="N275" i="1"/>
  <c r="M275" i="1"/>
  <c r="L275" i="1"/>
  <c r="J275" i="1"/>
  <c r="AL275" i="1" s="1"/>
  <c r="I275" i="1"/>
  <c r="AK275" i="1" s="1"/>
  <c r="H275" i="1"/>
  <c r="G275" i="1"/>
  <c r="AI275" i="1" s="1"/>
  <c r="F275" i="1"/>
  <c r="E275" i="1"/>
  <c r="D275" i="1"/>
  <c r="AL274" i="1"/>
  <c r="AG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Q274" i="1"/>
  <c r="P274" i="1"/>
  <c r="O274" i="1"/>
  <c r="N274" i="1"/>
  <c r="M274" i="1"/>
  <c r="L274" i="1"/>
  <c r="J274" i="1"/>
  <c r="I274" i="1"/>
  <c r="AK274" i="1" s="1"/>
  <c r="H274" i="1"/>
  <c r="AJ274" i="1" s="1"/>
  <c r="G274" i="1"/>
  <c r="AI274" i="1" s="1"/>
  <c r="F274" i="1"/>
  <c r="E274" i="1"/>
  <c r="D274" i="1"/>
  <c r="AE273" i="1"/>
  <c r="AD273" i="1"/>
  <c r="AC273" i="1"/>
  <c r="AB273" i="1"/>
  <c r="AA273" i="1"/>
  <c r="X273" i="1"/>
  <c r="U273" i="1"/>
  <c r="T273" i="1"/>
  <c r="S273" i="1"/>
  <c r="Q273" i="1"/>
  <c r="P273" i="1"/>
  <c r="O273" i="1"/>
  <c r="N273" i="1"/>
  <c r="M273" i="1"/>
  <c r="L273" i="1"/>
  <c r="K273" i="1"/>
  <c r="J273" i="1"/>
  <c r="AL273" i="1" s="1"/>
  <c r="I273" i="1"/>
  <c r="H273" i="1"/>
  <c r="AE272" i="1"/>
  <c r="AD272" i="1"/>
  <c r="AC272" i="1"/>
  <c r="AB272" i="1"/>
  <c r="AA272" i="1"/>
  <c r="Z272" i="1"/>
  <c r="X272" i="1"/>
  <c r="W272" i="1"/>
  <c r="U272" i="1"/>
  <c r="T272" i="1"/>
  <c r="S272" i="1"/>
  <c r="Q272" i="1"/>
  <c r="P272" i="1"/>
  <c r="N272" i="1"/>
  <c r="M272" i="1"/>
  <c r="L272" i="1"/>
  <c r="J272" i="1"/>
  <c r="I272" i="1"/>
  <c r="AK272" i="1" s="1"/>
  <c r="H272" i="1"/>
  <c r="G272" i="1"/>
  <c r="AI272" i="1" s="1"/>
  <c r="F272" i="1"/>
  <c r="AH272" i="1" s="1"/>
  <c r="E272" i="1"/>
  <c r="AG272" i="1" s="1"/>
  <c r="AE271" i="1"/>
  <c r="AD271" i="1"/>
  <c r="AB271" i="1"/>
  <c r="AI271" i="1" s="1"/>
  <c r="AA271" i="1"/>
  <c r="Z271" i="1"/>
  <c r="X271" i="1"/>
  <c r="W271" i="1"/>
  <c r="V271" i="1"/>
  <c r="U271" i="1"/>
  <c r="T271" i="1"/>
  <c r="S271" i="1"/>
  <c r="R271" i="1"/>
  <c r="Q271" i="1"/>
  <c r="P271" i="1"/>
  <c r="N271" i="1"/>
  <c r="M271" i="1"/>
  <c r="J271" i="1"/>
  <c r="AL271" i="1" s="1"/>
  <c r="I271" i="1"/>
  <c r="AK271" i="1" s="1"/>
  <c r="G271" i="1"/>
  <c r="F271" i="1"/>
  <c r="AH271" i="1" s="1"/>
  <c r="E271" i="1"/>
  <c r="AE270" i="1"/>
  <c r="AD270" i="1"/>
  <c r="AB270" i="1"/>
  <c r="AA270" i="1"/>
  <c r="Z270" i="1"/>
  <c r="X270" i="1"/>
  <c r="W270" i="1"/>
  <c r="V270" i="1"/>
  <c r="Q270" i="1"/>
  <c r="P270" i="1"/>
  <c r="O270" i="1"/>
  <c r="N270" i="1"/>
  <c r="M270" i="1"/>
  <c r="L270" i="1"/>
  <c r="K270" i="1"/>
  <c r="J270" i="1"/>
  <c r="I270" i="1"/>
  <c r="AK270" i="1" s="1"/>
  <c r="G270" i="1"/>
  <c r="F270" i="1"/>
  <c r="E270" i="1"/>
  <c r="AL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Q269" i="1"/>
  <c r="P269" i="1"/>
  <c r="N269" i="1"/>
  <c r="M269" i="1"/>
  <c r="L269" i="1"/>
  <c r="J269" i="1"/>
  <c r="I269" i="1"/>
  <c r="H269" i="1"/>
  <c r="G269" i="1"/>
  <c r="F269" i="1"/>
  <c r="AH269" i="1" s="1"/>
  <c r="AL268" i="1"/>
  <c r="AK268" i="1"/>
  <c r="AE268" i="1"/>
  <c r="AD268" i="1"/>
  <c r="AC268" i="1"/>
  <c r="AB268" i="1"/>
  <c r="AA268" i="1"/>
  <c r="X268" i="1"/>
  <c r="W268" i="1"/>
  <c r="U268" i="1"/>
  <c r="T268" i="1"/>
  <c r="S268" i="1"/>
  <c r="Q268" i="1"/>
  <c r="P268" i="1"/>
  <c r="N268" i="1"/>
  <c r="M268" i="1"/>
  <c r="J268" i="1"/>
  <c r="I268" i="1"/>
  <c r="G268" i="1"/>
  <c r="F268" i="1"/>
  <c r="E268" i="1"/>
  <c r="AE267" i="1"/>
  <c r="AD267" i="1"/>
  <c r="AA267" i="1"/>
  <c r="X267" i="1"/>
  <c r="U267" i="1"/>
  <c r="Q267" i="1"/>
  <c r="N267" i="1"/>
  <c r="M267" i="1"/>
  <c r="L267" i="1"/>
  <c r="I267" i="1"/>
  <c r="G267" i="1"/>
  <c r="F267" i="1"/>
  <c r="AI266" i="1"/>
  <c r="AE266" i="1"/>
  <c r="AD266" i="1"/>
  <c r="AK266" i="1" s="1"/>
  <c r="AC266" i="1"/>
  <c r="AB266" i="1"/>
  <c r="AA266" i="1"/>
  <c r="Z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J266" i="1"/>
  <c r="I266" i="1"/>
  <c r="G266" i="1"/>
  <c r="F266" i="1"/>
  <c r="E266" i="1"/>
  <c r="AI265" i="1"/>
  <c r="AH265" i="1"/>
  <c r="AE265" i="1"/>
  <c r="AD265" i="1"/>
  <c r="AB265" i="1"/>
  <c r="AA265" i="1"/>
  <c r="Z265" i="1"/>
  <c r="X265" i="1"/>
  <c r="W265" i="1"/>
  <c r="V265" i="1"/>
  <c r="U265" i="1"/>
  <c r="T265" i="1"/>
  <c r="S265" i="1"/>
  <c r="Q265" i="1"/>
  <c r="P265" i="1"/>
  <c r="O265" i="1"/>
  <c r="N265" i="1"/>
  <c r="M265" i="1"/>
  <c r="J265" i="1"/>
  <c r="I265" i="1"/>
  <c r="AK265" i="1" s="1"/>
  <c r="G265" i="1"/>
  <c r="F265" i="1"/>
  <c r="AH264" i="1"/>
  <c r="AE264" i="1"/>
  <c r="AD264" i="1"/>
  <c r="AB264" i="1"/>
  <c r="AA264" i="1"/>
  <c r="Z264" i="1"/>
  <c r="X264" i="1"/>
  <c r="W264" i="1"/>
  <c r="U264" i="1"/>
  <c r="AI264" i="1" s="1"/>
  <c r="T264" i="1"/>
  <c r="Q264" i="1"/>
  <c r="P264" i="1"/>
  <c r="N264" i="1"/>
  <c r="M264" i="1"/>
  <c r="L264" i="1"/>
  <c r="J264" i="1"/>
  <c r="AL264" i="1" s="1"/>
  <c r="I264" i="1"/>
  <c r="G264" i="1"/>
  <c r="F264" i="1"/>
  <c r="E264" i="1"/>
  <c r="AE263" i="1"/>
  <c r="W263" i="1"/>
  <c r="U263" i="1"/>
  <c r="Q263" i="1"/>
  <c r="J263" i="1"/>
  <c r="AE262" i="1"/>
  <c r="AL262" i="1" s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Q262" i="1"/>
  <c r="P262" i="1"/>
  <c r="N262" i="1"/>
  <c r="M262" i="1"/>
  <c r="J262" i="1"/>
  <c r="I262" i="1"/>
  <c r="AK262" i="1" s="1"/>
  <c r="H262" i="1"/>
  <c r="G262" i="1"/>
  <c r="AI262" i="1" s="1"/>
  <c r="F262" i="1"/>
  <c r="AE261" i="1"/>
  <c r="AD261" i="1"/>
  <c r="AK261" i="1" s="1"/>
  <c r="AC261" i="1"/>
  <c r="AB261" i="1"/>
  <c r="AA261" i="1"/>
  <c r="X261" i="1"/>
  <c r="W261" i="1"/>
  <c r="U261" i="1"/>
  <c r="T261" i="1"/>
  <c r="S261" i="1"/>
  <c r="Q261" i="1"/>
  <c r="P261" i="1"/>
  <c r="N261" i="1"/>
  <c r="M261" i="1"/>
  <c r="J261" i="1"/>
  <c r="AL261" i="1" s="1"/>
  <c r="I261" i="1"/>
  <c r="H261" i="1"/>
  <c r="G261" i="1"/>
  <c r="AI261" i="1" s="1"/>
  <c r="F261" i="1"/>
  <c r="AH261" i="1" s="1"/>
  <c r="AE260" i="1"/>
  <c r="AD260" i="1"/>
  <c r="AB260" i="1"/>
  <c r="X260" i="1"/>
  <c r="W260" i="1"/>
  <c r="U260" i="1"/>
  <c r="T260" i="1"/>
  <c r="S260" i="1"/>
  <c r="P260" i="1"/>
  <c r="N260" i="1"/>
  <c r="I260" i="1"/>
  <c r="AK260" i="1" s="1"/>
  <c r="AI259" i="1"/>
  <c r="AE259" i="1"/>
  <c r="AD259" i="1"/>
  <c r="AB259" i="1"/>
  <c r="AA259" i="1"/>
  <c r="Z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AL259" i="1" s="1"/>
  <c r="I259" i="1"/>
  <c r="H259" i="1"/>
  <c r="G259" i="1"/>
  <c r="F259" i="1"/>
  <c r="AH259" i="1" s="1"/>
  <c r="E259" i="1"/>
  <c r="AG259" i="1" s="1"/>
  <c r="D259" i="1"/>
  <c r="AH258" i="1"/>
  <c r="AE258" i="1"/>
  <c r="AD258" i="1"/>
  <c r="AB258" i="1"/>
  <c r="AA258" i="1"/>
  <c r="X258" i="1"/>
  <c r="W258" i="1"/>
  <c r="V258" i="1"/>
  <c r="U258" i="1"/>
  <c r="T258" i="1"/>
  <c r="Q258" i="1"/>
  <c r="P258" i="1"/>
  <c r="O258" i="1"/>
  <c r="N258" i="1"/>
  <c r="M258" i="1"/>
  <c r="L258" i="1"/>
  <c r="K258" i="1"/>
  <c r="J258" i="1"/>
  <c r="I258" i="1"/>
  <c r="G258" i="1"/>
  <c r="AI258" i="1" s="1"/>
  <c r="F258" i="1"/>
  <c r="E258" i="1"/>
  <c r="AL257" i="1"/>
  <c r="AE257" i="1"/>
  <c r="AD257" i="1"/>
  <c r="AB257" i="1"/>
  <c r="AA257" i="1"/>
  <c r="X257" i="1"/>
  <c r="W257" i="1"/>
  <c r="U257" i="1"/>
  <c r="T257" i="1"/>
  <c r="S257" i="1"/>
  <c r="Q257" i="1"/>
  <c r="P257" i="1"/>
  <c r="O257" i="1"/>
  <c r="N257" i="1"/>
  <c r="M257" i="1"/>
  <c r="L257" i="1"/>
  <c r="K257" i="1"/>
  <c r="J257" i="1"/>
  <c r="I257" i="1"/>
  <c r="AK257" i="1" s="1"/>
  <c r="H257" i="1"/>
  <c r="G257" i="1"/>
  <c r="F257" i="1"/>
  <c r="AH257" i="1" s="1"/>
  <c r="AK256" i="1"/>
  <c r="AD256" i="1"/>
  <c r="AB256" i="1"/>
  <c r="X256" i="1"/>
  <c r="W256" i="1"/>
  <c r="Q256" i="1"/>
  <c r="P256" i="1"/>
  <c r="N256" i="1"/>
  <c r="M256" i="1"/>
  <c r="L256" i="1"/>
  <c r="I256" i="1"/>
  <c r="G256" i="1"/>
  <c r="AE253" i="1"/>
  <c r="AD253" i="1"/>
  <c r="AC253" i="1"/>
  <c r="AB253" i="1"/>
  <c r="AA253" i="1"/>
  <c r="Z253" i="1"/>
  <c r="X253" i="1"/>
  <c r="W253" i="1"/>
  <c r="V253" i="1"/>
  <c r="U253" i="1"/>
  <c r="AI253" i="1" s="1"/>
  <c r="T253" i="1"/>
  <c r="AH253" i="1" s="1"/>
  <c r="S253" i="1"/>
  <c r="R253" i="1"/>
  <c r="Q253" i="1"/>
  <c r="P253" i="1"/>
  <c r="N253" i="1"/>
  <c r="M253" i="1"/>
  <c r="J253" i="1"/>
  <c r="I253" i="1"/>
  <c r="G253" i="1"/>
  <c r="F253" i="1"/>
  <c r="E253" i="1"/>
  <c r="AE252" i="1"/>
  <c r="AD252" i="1"/>
  <c r="AC252" i="1"/>
  <c r="AB252" i="1"/>
  <c r="AA252" i="1"/>
  <c r="Z252" i="1"/>
  <c r="X252" i="1"/>
  <c r="W252" i="1"/>
  <c r="V252" i="1"/>
  <c r="U252" i="1"/>
  <c r="T252" i="1"/>
  <c r="AH252" i="1" s="1"/>
  <c r="S252" i="1"/>
  <c r="AG252" i="1" s="1"/>
  <c r="Q252" i="1"/>
  <c r="P252" i="1"/>
  <c r="O252" i="1"/>
  <c r="N252" i="1"/>
  <c r="M252" i="1"/>
  <c r="L252" i="1"/>
  <c r="K252" i="1"/>
  <c r="J252" i="1"/>
  <c r="I252" i="1"/>
  <c r="AK252" i="1" s="1"/>
  <c r="G252" i="1"/>
  <c r="AI252" i="1" s="1"/>
  <c r="F252" i="1"/>
  <c r="E252" i="1"/>
  <c r="AL251" i="1"/>
  <c r="AE251" i="1"/>
  <c r="AD251" i="1"/>
  <c r="AC251" i="1"/>
  <c r="AB251" i="1"/>
  <c r="AA251" i="1"/>
  <c r="Z251" i="1"/>
  <c r="X251" i="1"/>
  <c r="W251" i="1"/>
  <c r="V251" i="1"/>
  <c r="U251" i="1"/>
  <c r="T251" i="1"/>
  <c r="S251" i="1"/>
  <c r="Q251" i="1"/>
  <c r="P251" i="1"/>
  <c r="O251" i="1"/>
  <c r="N251" i="1"/>
  <c r="M251" i="1"/>
  <c r="L251" i="1"/>
  <c r="K251" i="1"/>
  <c r="J251" i="1"/>
  <c r="I251" i="1"/>
  <c r="AK251" i="1" s="1"/>
  <c r="G251" i="1"/>
  <c r="AI251" i="1" s="1"/>
  <c r="F251" i="1"/>
  <c r="E251" i="1"/>
  <c r="AK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AL250" i="1" s="1"/>
  <c r="P250" i="1"/>
  <c r="O250" i="1"/>
  <c r="N250" i="1"/>
  <c r="M250" i="1"/>
  <c r="J250" i="1"/>
  <c r="I250" i="1"/>
  <c r="H250" i="1"/>
  <c r="AJ250" i="1" s="1"/>
  <c r="G250" i="1"/>
  <c r="F250" i="1"/>
  <c r="AE249" i="1"/>
  <c r="AD249" i="1"/>
  <c r="AB249" i="1"/>
  <c r="AA249" i="1"/>
  <c r="Z249" i="1"/>
  <c r="X249" i="1"/>
  <c r="W249" i="1"/>
  <c r="V249" i="1"/>
  <c r="U249" i="1"/>
  <c r="T249" i="1"/>
  <c r="Q249" i="1"/>
  <c r="P249" i="1"/>
  <c r="AK249" i="1" s="1"/>
  <c r="N249" i="1"/>
  <c r="M249" i="1"/>
  <c r="L249" i="1"/>
  <c r="J249" i="1"/>
  <c r="AL249" i="1" s="1"/>
  <c r="I249" i="1"/>
  <c r="G249" i="1"/>
  <c r="F249" i="1"/>
  <c r="AE248" i="1"/>
  <c r="AD248" i="1"/>
  <c r="X248" i="1"/>
  <c r="W248" i="1"/>
  <c r="U248" i="1"/>
  <c r="T248" i="1"/>
  <c r="S248" i="1"/>
  <c r="Q248" i="1"/>
  <c r="P248" i="1"/>
  <c r="O248" i="1"/>
  <c r="M248" i="1"/>
  <c r="F248" i="1"/>
  <c r="AL247" i="1"/>
  <c r="AI247" i="1"/>
  <c r="AH247" i="1"/>
  <c r="AE247" i="1"/>
  <c r="AD247" i="1"/>
  <c r="AC247" i="1"/>
  <c r="AB247" i="1"/>
  <c r="AA247" i="1"/>
  <c r="Z247" i="1"/>
  <c r="Y247" i="1"/>
  <c r="X247" i="1"/>
  <c r="W247" i="1"/>
  <c r="U247" i="1"/>
  <c r="T247" i="1"/>
  <c r="S247" i="1"/>
  <c r="Q247" i="1"/>
  <c r="P247" i="1"/>
  <c r="N247" i="1"/>
  <c r="M247" i="1"/>
  <c r="L247" i="1"/>
  <c r="J247" i="1"/>
  <c r="I247" i="1"/>
  <c r="AK247" i="1" s="1"/>
  <c r="H247" i="1"/>
  <c r="G247" i="1"/>
  <c r="F247" i="1"/>
  <c r="AE246" i="1"/>
  <c r="AD246" i="1"/>
  <c r="AC246" i="1"/>
  <c r="AB246" i="1"/>
  <c r="AA246" i="1"/>
  <c r="X246" i="1"/>
  <c r="W246" i="1"/>
  <c r="U246" i="1"/>
  <c r="T246" i="1"/>
  <c r="S246" i="1"/>
  <c r="Q246" i="1"/>
  <c r="P246" i="1"/>
  <c r="O246" i="1"/>
  <c r="N246" i="1"/>
  <c r="M246" i="1"/>
  <c r="AH246" i="1" s="1"/>
  <c r="J246" i="1"/>
  <c r="AL246" i="1" s="1"/>
  <c r="I246" i="1"/>
  <c r="AK246" i="1" s="1"/>
  <c r="H246" i="1"/>
  <c r="G246" i="1"/>
  <c r="AI246" i="1" s="1"/>
  <c r="F246" i="1"/>
  <c r="AE245" i="1"/>
  <c r="AD245" i="1"/>
  <c r="AC245" i="1"/>
  <c r="AB245" i="1"/>
  <c r="X245" i="1"/>
  <c r="AL245" i="1" s="1"/>
  <c r="U245" i="1"/>
  <c r="T245" i="1"/>
  <c r="Q245" i="1"/>
  <c r="N245" i="1"/>
  <c r="M245" i="1"/>
  <c r="J245" i="1"/>
  <c r="I245" i="1"/>
  <c r="H245" i="1"/>
  <c r="AE244" i="1"/>
  <c r="AD244" i="1"/>
  <c r="AC244" i="1"/>
  <c r="AB244" i="1"/>
  <c r="AA244" i="1"/>
  <c r="Z244" i="1"/>
  <c r="Y244" i="1"/>
  <c r="X244" i="1"/>
  <c r="W244" i="1"/>
  <c r="AK244" i="1" s="1"/>
  <c r="V244" i="1"/>
  <c r="U244" i="1"/>
  <c r="T244" i="1"/>
  <c r="S244" i="1"/>
  <c r="Q244" i="1"/>
  <c r="P244" i="1"/>
  <c r="N244" i="1"/>
  <c r="M244" i="1"/>
  <c r="J244" i="1"/>
  <c r="I244" i="1"/>
  <c r="G244" i="1"/>
  <c r="AI244" i="1" s="1"/>
  <c r="F244" i="1"/>
  <c r="E244" i="1"/>
  <c r="AE243" i="1"/>
  <c r="AD243" i="1"/>
  <c r="AC243" i="1"/>
  <c r="AB243" i="1"/>
  <c r="AA243" i="1"/>
  <c r="Z243" i="1"/>
  <c r="X243" i="1"/>
  <c r="W243" i="1"/>
  <c r="V243" i="1"/>
  <c r="U243" i="1"/>
  <c r="T243" i="1"/>
  <c r="S243" i="1"/>
  <c r="Q243" i="1"/>
  <c r="P243" i="1"/>
  <c r="O243" i="1"/>
  <c r="N243" i="1"/>
  <c r="M243" i="1"/>
  <c r="L243" i="1"/>
  <c r="J243" i="1"/>
  <c r="I243" i="1"/>
  <c r="G243" i="1"/>
  <c r="AI243" i="1" s="1"/>
  <c r="F243" i="1"/>
  <c r="AH243" i="1" s="1"/>
  <c r="E243" i="1"/>
  <c r="AG243" i="1" s="1"/>
  <c r="AE242" i="1"/>
  <c r="AD242" i="1"/>
  <c r="AC242" i="1"/>
  <c r="AB242" i="1"/>
  <c r="AA242" i="1"/>
  <c r="Z242" i="1"/>
  <c r="X242" i="1"/>
  <c r="W242" i="1"/>
  <c r="V242" i="1"/>
  <c r="AJ242" i="1" s="1"/>
  <c r="U242" i="1"/>
  <c r="AI242" i="1" s="1"/>
  <c r="T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H242" i="1" s="1"/>
  <c r="E242" i="1"/>
  <c r="AE241" i="1"/>
  <c r="AD241" i="1"/>
  <c r="AC241" i="1"/>
  <c r="AB241" i="1"/>
  <c r="AA241" i="1"/>
  <c r="Z241" i="1"/>
  <c r="Y241" i="1"/>
  <c r="X241" i="1"/>
  <c r="W241" i="1"/>
  <c r="V241" i="1"/>
  <c r="U241" i="1"/>
  <c r="AI241" i="1" s="1"/>
  <c r="T241" i="1"/>
  <c r="AH241" i="1" s="1"/>
  <c r="S241" i="1"/>
  <c r="Q241" i="1"/>
  <c r="P241" i="1"/>
  <c r="N241" i="1"/>
  <c r="M241" i="1"/>
  <c r="J241" i="1"/>
  <c r="AL241" i="1" s="1"/>
  <c r="I241" i="1"/>
  <c r="AK241" i="1" s="1"/>
  <c r="G241" i="1"/>
  <c r="F241" i="1"/>
  <c r="AE240" i="1"/>
  <c r="AD240" i="1"/>
  <c r="AB240" i="1"/>
  <c r="AA240" i="1"/>
  <c r="Z240" i="1"/>
  <c r="X240" i="1"/>
  <c r="W240" i="1"/>
  <c r="V240" i="1"/>
  <c r="U240" i="1"/>
  <c r="T240" i="1"/>
  <c r="AH240" i="1" s="1"/>
  <c r="S240" i="1"/>
  <c r="R240" i="1"/>
  <c r="Q240" i="1"/>
  <c r="P240" i="1"/>
  <c r="O240" i="1"/>
  <c r="N240" i="1"/>
  <c r="M240" i="1"/>
  <c r="J240" i="1"/>
  <c r="AL240" i="1" s="1"/>
  <c r="I240" i="1"/>
  <c r="G240" i="1"/>
  <c r="AI240" i="1" s="1"/>
  <c r="F240" i="1"/>
  <c r="AE239" i="1"/>
  <c r="AD239" i="1"/>
  <c r="AC239" i="1"/>
  <c r="W239" i="1"/>
  <c r="U239" i="1"/>
  <c r="N239" i="1"/>
  <c r="I239" i="1"/>
  <c r="F239" i="1"/>
  <c r="AE238" i="1"/>
  <c r="AD238" i="1"/>
  <c r="AC238" i="1"/>
  <c r="AK236" i="1"/>
  <c r="AJ236" i="1"/>
  <c r="AE236" i="1"/>
  <c r="AD236" i="1"/>
  <c r="AC236" i="1"/>
  <c r="AB236" i="1"/>
  <c r="AA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AI236" i="1" s="1"/>
  <c r="F236" i="1"/>
  <c r="AI235" i="1"/>
  <c r="AE235" i="1"/>
  <c r="AD235" i="1"/>
  <c r="AC235" i="1"/>
  <c r="AB235" i="1"/>
  <c r="AA235" i="1"/>
  <c r="Z235" i="1"/>
  <c r="Y235" i="1"/>
  <c r="X235" i="1"/>
  <c r="W235" i="1"/>
  <c r="U235" i="1"/>
  <c r="T235" i="1"/>
  <c r="S235" i="1"/>
  <c r="Q235" i="1"/>
  <c r="P235" i="1"/>
  <c r="N235" i="1"/>
  <c r="M235" i="1"/>
  <c r="L235" i="1"/>
  <c r="J235" i="1"/>
  <c r="AL235" i="1" s="1"/>
  <c r="I235" i="1"/>
  <c r="AK235" i="1" s="1"/>
  <c r="H235" i="1"/>
  <c r="G235" i="1"/>
  <c r="F235" i="1"/>
  <c r="E235" i="1"/>
  <c r="D235" i="1"/>
  <c r="AI234" i="1"/>
  <c r="AH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Q234" i="1"/>
  <c r="P234" i="1"/>
  <c r="N234" i="1"/>
  <c r="M234" i="1"/>
  <c r="L234" i="1"/>
  <c r="J234" i="1"/>
  <c r="AL234" i="1" s="1"/>
  <c r="I234" i="1"/>
  <c r="AK234" i="1" s="1"/>
  <c r="H234" i="1"/>
  <c r="G234" i="1"/>
  <c r="F234" i="1"/>
  <c r="AK233" i="1"/>
  <c r="AH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J233" i="1"/>
  <c r="AL233" i="1" s="1"/>
  <c r="I233" i="1"/>
  <c r="H233" i="1"/>
  <c r="AJ233" i="1" s="1"/>
  <c r="G233" i="1"/>
  <c r="AI233" i="1" s="1"/>
  <c r="F233" i="1"/>
  <c r="E233" i="1"/>
  <c r="D233" i="1"/>
  <c r="AE232" i="1"/>
  <c r="AD232" i="1"/>
  <c r="AC232" i="1"/>
  <c r="AB232" i="1"/>
  <c r="AA232" i="1"/>
  <c r="Z232" i="1"/>
  <c r="X232" i="1"/>
  <c r="AL232" i="1" s="1"/>
  <c r="W232" i="1"/>
  <c r="V232" i="1"/>
  <c r="U232" i="1"/>
  <c r="T232" i="1"/>
  <c r="Q232" i="1"/>
  <c r="P232" i="1"/>
  <c r="O232" i="1"/>
  <c r="N232" i="1"/>
  <c r="M232" i="1"/>
  <c r="L232" i="1"/>
  <c r="J232" i="1"/>
  <c r="I232" i="1"/>
  <c r="AK232" i="1" s="1"/>
  <c r="G232" i="1"/>
  <c r="AI232" i="1" s="1"/>
  <c r="F232" i="1"/>
  <c r="AH232" i="1" s="1"/>
  <c r="E232" i="1"/>
  <c r="AE231" i="1"/>
  <c r="X231" i="1"/>
  <c r="T231" i="1"/>
  <c r="Q231" i="1"/>
  <c r="P231" i="1"/>
  <c r="O231" i="1"/>
  <c r="N231" i="1"/>
  <c r="J231" i="1"/>
  <c r="AH230" i="1"/>
  <c r="AE230" i="1"/>
  <c r="AD230" i="1"/>
  <c r="AB230" i="1"/>
  <c r="AA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J230" i="1"/>
  <c r="I230" i="1"/>
  <c r="G230" i="1"/>
  <c r="AI230" i="1" s="1"/>
  <c r="F230" i="1"/>
  <c r="E230" i="1"/>
  <c r="AE229" i="1"/>
  <c r="AD229" i="1"/>
  <c r="AC229" i="1"/>
  <c r="AB229" i="1"/>
  <c r="AA229" i="1"/>
  <c r="Z229" i="1"/>
  <c r="X229" i="1"/>
  <c r="W229" i="1"/>
  <c r="U229" i="1"/>
  <c r="AI229" i="1" s="1"/>
  <c r="T229" i="1"/>
  <c r="S229" i="1"/>
  <c r="Q229" i="1"/>
  <c r="P229" i="1"/>
  <c r="O229" i="1"/>
  <c r="N229" i="1"/>
  <c r="M229" i="1"/>
  <c r="L229" i="1"/>
  <c r="K229" i="1"/>
  <c r="J229" i="1"/>
  <c r="AL229" i="1" s="1"/>
  <c r="I229" i="1"/>
  <c r="AK229" i="1" s="1"/>
  <c r="G229" i="1"/>
  <c r="F229" i="1"/>
  <c r="AH229" i="1" s="1"/>
  <c r="AE228" i="1"/>
  <c r="AD228" i="1"/>
  <c r="AC228" i="1"/>
  <c r="AB228" i="1"/>
  <c r="AA228" i="1"/>
  <c r="Z228" i="1"/>
  <c r="Y228" i="1"/>
  <c r="X228" i="1"/>
  <c r="W228" i="1"/>
  <c r="U228" i="1"/>
  <c r="T228" i="1"/>
  <c r="AH228" i="1" s="1"/>
  <c r="S228" i="1"/>
  <c r="Q228" i="1"/>
  <c r="P228" i="1"/>
  <c r="N228" i="1"/>
  <c r="M228" i="1"/>
  <c r="L228" i="1"/>
  <c r="J228" i="1"/>
  <c r="AL228" i="1" s="1"/>
  <c r="I228" i="1"/>
  <c r="AK228" i="1" s="1"/>
  <c r="G228" i="1"/>
  <c r="F228" i="1"/>
  <c r="E228" i="1"/>
  <c r="AG228" i="1" s="1"/>
  <c r="AE227" i="1"/>
  <c r="AD227" i="1"/>
  <c r="AB227" i="1"/>
  <c r="AA227" i="1"/>
  <c r="X227" i="1"/>
  <c r="W227" i="1"/>
  <c r="V227" i="1"/>
  <c r="U227" i="1"/>
  <c r="T227" i="1"/>
  <c r="Q227" i="1"/>
  <c r="P227" i="1"/>
  <c r="O227" i="1"/>
  <c r="N227" i="1"/>
  <c r="M227" i="1"/>
  <c r="L227" i="1"/>
  <c r="J227" i="1"/>
  <c r="AL227" i="1" s="1"/>
  <c r="I227" i="1"/>
  <c r="AK227" i="1" s="1"/>
  <c r="G227" i="1"/>
  <c r="AI227" i="1" s="1"/>
  <c r="F227" i="1"/>
  <c r="E227" i="1"/>
  <c r="AE226" i="1"/>
  <c r="AD226" i="1"/>
  <c r="AC226" i="1"/>
  <c r="AA226" i="1"/>
  <c r="X226" i="1"/>
  <c r="U226" i="1"/>
  <c r="Q226" i="1"/>
  <c r="N226" i="1"/>
  <c r="M226" i="1"/>
  <c r="L226" i="1"/>
  <c r="I226" i="1"/>
  <c r="G226" i="1"/>
  <c r="F226" i="1"/>
  <c r="E226" i="1"/>
  <c r="AL225" i="1"/>
  <c r="AK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Q225" i="1"/>
  <c r="P225" i="1"/>
  <c r="N225" i="1"/>
  <c r="M225" i="1"/>
  <c r="L225" i="1"/>
  <c r="J225" i="1"/>
  <c r="I225" i="1"/>
  <c r="H225" i="1"/>
  <c r="G225" i="1"/>
  <c r="AI225" i="1" s="1"/>
  <c r="F225" i="1"/>
  <c r="AH225" i="1" s="1"/>
  <c r="AK224" i="1"/>
  <c r="AE224" i="1"/>
  <c r="AD224" i="1"/>
  <c r="AC224" i="1"/>
  <c r="AB224" i="1"/>
  <c r="AA224" i="1"/>
  <c r="X224" i="1"/>
  <c r="W224" i="1"/>
  <c r="V224" i="1"/>
  <c r="U224" i="1"/>
  <c r="T224" i="1"/>
  <c r="S224" i="1"/>
  <c r="Q224" i="1"/>
  <c r="P224" i="1"/>
  <c r="N224" i="1"/>
  <c r="M224" i="1"/>
  <c r="L224" i="1"/>
  <c r="J224" i="1"/>
  <c r="I224" i="1"/>
  <c r="H224" i="1"/>
  <c r="G224" i="1"/>
  <c r="AI224" i="1" s="1"/>
  <c r="F224" i="1"/>
  <c r="AH224" i="1" s="1"/>
  <c r="AE223" i="1"/>
  <c r="AA223" i="1"/>
  <c r="X223" i="1"/>
  <c r="W223" i="1"/>
  <c r="P223" i="1"/>
  <c r="N223" i="1"/>
  <c r="M223" i="1"/>
  <c r="L223" i="1"/>
  <c r="J223" i="1"/>
  <c r="F223" i="1"/>
  <c r="AL222" i="1"/>
  <c r="AI222" i="1"/>
  <c r="AH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Q222" i="1"/>
  <c r="P222" i="1"/>
  <c r="O222" i="1"/>
  <c r="N222" i="1"/>
  <c r="M222" i="1"/>
  <c r="J222" i="1"/>
  <c r="I222" i="1"/>
  <c r="AK222" i="1" s="1"/>
  <c r="H222" i="1"/>
  <c r="G222" i="1"/>
  <c r="F222" i="1"/>
  <c r="E222" i="1"/>
  <c r="D222" i="1"/>
  <c r="AL221" i="1"/>
  <c r="AK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Q221" i="1"/>
  <c r="P221" i="1"/>
  <c r="N221" i="1"/>
  <c r="M221" i="1"/>
  <c r="AH221" i="1" s="1"/>
  <c r="J221" i="1"/>
  <c r="I221" i="1"/>
  <c r="H221" i="1"/>
  <c r="G221" i="1"/>
  <c r="AI221" i="1" s="1"/>
  <c r="F221" i="1"/>
  <c r="E221" i="1"/>
  <c r="D221" i="1"/>
  <c r="X220" i="1"/>
  <c r="AE218" i="1"/>
  <c r="AD218" i="1"/>
  <c r="AC218" i="1"/>
  <c r="AB218" i="1"/>
  <c r="AA218" i="1"/>
  <c r="Z218" i="1"/>
  <c r="Y218" i="1"/>
  <c r="X218" i="1"/>
  <c r="W218" i="1"/>
  <c r="AK218" i="1" s="1"/>
  <c r="V218" i="1"/>
  <c r="U218" i="1"/>
  <c r="T218" i="1"/>
  <c r="Q218" i="1"/>
  <c r="P218" i="1"/>
  <c r="N218" i="1"/>
  <c r="M218" i="1"/>
  <c r="L218" i="1"/>
  <c r="J218" i="1"/>
  <c r="I218" i="1"/>
  <c r="H218" i="1"/>
  <c r="G218" i="1"/>
  <c r="AI218" i="1" s="1"/>
  <c r="F218" i="1"/>
  <c r="AH218" i="1" s="1"/>
  <c r="E218" i="1"/>
  <c r="D218" i="1"/>
  <c r="AE217" i="1"/>
  <c r="AD217" i="1"/>
  <c r="AC217" i="1"/>
  <c r="AB217" i="1"/>
  <c r="AA217" i="1"/>
  <c r="Z217" i="1"/>
  <c r="Y217" i="1"/>
  <c r="X217" i="1"/>
  <c r="W217" i="1"/>
  <c r="V217" i="1"/>
  <c r="AJ217" i="1" s="1"/>
  <c r="U217" i="1"/>
  <c r="T217" i="1"/>
  <c r="S217" i="1"/>
  <c r="R217" i="1"/>
  <c r="Q217" i="1"/>
  <c r="P217" i="1"/>
  <c r="O217" i="1"/>
  <c r="N217" i="1"/>
  <c r="M217" i="1"/>
  <c r="L217" i="1"/>
  <c r="J217" i="1"/>
  <c r="I217" i="1"/>
  <c r="H217" i="1"/>
  <c r="G217" i="1"/>
  <c r="AI217" i="1" s="1"/>
  <c r="F217" i="1"/>
  <c r="AH217" i="1" s="1"/>
  <c r="E217" i="1"/>
  <c r="D217" i="1"/>
  <c r="AE216" i="1"/>
  <c r="AD216" i="1"/>
  <c r="AC216" i="1"/>
  <c r="AB216" i="1"/>
  <c r="AA216" i="1"/>
  <c r="Z216" i="1"/>
  <c r="X216" i="1"/>
  <c r="W216" i="1"/>
  <c r="V216" i="1"/>
  <c r="U216" i="1"/>
  <c r="AI216" i="1" s="1"/>
  <c r="T216" i="1"/>
  <c r="S216" i="1"/>
  <c r="R216" i="1"/>
  <c r="Q216" i="1"/>
  <c r="P216" i="1"/>
  <c r="O216" i="1"/>
  <c r="N216" i="1"/>
  <c r="M216" i="1"/>
  <c r="J216" i="1"/>
  <c r="AL216" i="1" s="1"/>
  <c r="I216" i="1"/>
  <c r="AK216" i="1" s="1"/>
  <c r="H216" i="1"/>
  <c r="AJ216" i="1" s="1"/>
  <c r="G216" i="1"/>
  <c r="F216" i="1"/>
  <c r="AH216" i="1" s="1"/>
  <c r="E216" i="1"/>
  <c r="D216" i="1"/>
  <c r="AE215" i="1"/>
  <c r="AD215" i="1"/>
  <c r="AC215" i="1"/>
  <c r="AB215" i="1"/>
  <c r="AA215" i="1"/>
  <c r="Z215" i="1"/>
  <c r="Y215" i="1"/>
  <c r="X215" i="1"/>
  <c r="W215" i="1"/>
  <c r="U215" i="1"/>
  <c r="T215" i="1"/>
  <c r="AH215" i="1" s="1"/>
  <c r="S215" i="1"/>
  <c r="Q215" i="1"/>
  <c r="P215" i="1"/>
  <c r="O215" i="1"/>
  <c r="N215" i="1"/>
  <c r="M215" i="1"/>
  <c r="J215" i="1"/>
  <c r="AL215" i="1" s="1"/>
  <c r="I215" i="1"/>
  <c r="G215" i="1"/>
  <c r="F215" i="1"/>
  <c r="E215" i="1"/>
  <c r="AE214" i="1"/>
  <c r="AD214" i="1"/>
  <c r="AB214" i="1"/>
  <c r="AA214" i="1"/>
  <c r="Z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G214" i="1"/>
  <c r="F214" i="1"/>
  <c r="E214" i="1"/>
  <c r="AG214" i="1" s="1"/>
  <c r="AE213" i="1"/>
  <c r="AL213" i="1" s="1"/>
  <c r="AD213" i="1"/>
  <c r="AB213" i="1"/>
  <c r="AA213" i="1"/>
  <c r="Z213" i="1"/>
  <c r="X213" i="1"/>
  <c r="W213" i="1"/>
  <c r="V213" i="1"/>
  <c r="U213" i="1"/>
  <c r="T213" i="1"/>
  <c r="S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AH213" i="1" s="1"/>
  <c r="E213" i="1"/>
  <c r="AG213" i="1" s="1"/>
  <c r="AL212" i="1"/>
  <c r="AE212" i="1"/>
  <c r="AD212" i="1"/>
  <c r="AK212" i="1" s="1"/>
  <c r="AC212" i="1"/>
  <c r="AB212" i="1"/>
  <c r="AA212" i="1"/>
  <c r="Z212" i="1"/>
  <c r="X212" i="1"/>
  <c r="W212" i="1"/>
  <c r="U212" i="1"/>
  <c r="T212" i="1"/>
  <c r="Q212" i="1"/>
  <c r="P212" i="1"/>
  <c r="N212" i="1"/>
  <c r="M212" i="1"/>
  <c r="L212" i="1"/>
  <c r="J212" i="1"/>
  <c r="I212" i="1"/>
  <c r="H212" i="1"/>
  <c r="G212" i="1"/>
  <c r="AI212" i="1" s="1"/>
  <c r="F212" i="1"/>
  <c r="AH212" i="1" s="1"/>
  <c r="AE211" i="1"/>
  <c r="AD211" i="1"/>
  <c r="AC211" i="1"/>
  <c r="AB211" i="1"/>
  <c r="AA211" i="1"/>
  <c r="X211" i="1"/>
  <c r="W211" i="1"/>
  <c r="U211" i="1"/>
  <c r="T211" i="1"/>
  <c r="S211" i="1"/>
  <c r="P211" i="1"/>
  <c r="M211" i="1"/>
  <c r="G211" i="1"/>
  <c r="F211" i="1"/>
  <c r="AH211" i="1" s="1"/>
  <c r="AI210" i="1"/>
  <c r="AE210" i="1"/>
  <c r="AD210" i="1"/>
  <c r="AC210" i="1"/>
  <c r="AB210" i="1"/>
  <c r="AA210" i="1"/>
  <c r="X210" i="1"/>
  <c r="W210" i="1"/>
  <c r="U210" i="1"/>
  <c r="T210" i="1"/>
  <c r="S210" i="1"/>
  <c r="Q210" i="1"/>
  <c r="P210" i="1"/>
  <c r="O210" i="1"/>
  <c r="N210" i="1"/>
  <c r="M210" i="1"/>
  <c r="L210" i="1"/>
  <c r="K210" i="1"/>
  <c r="J210" i="1"/>
  <c r="AL210" i="1" s="1"/>
  <c r="I210" i="1"/>
  <c r="H210" i="1"/>
  <c r="G210" i="1"/>
  <c r="F210" i="1"/>
  <c r="AH210" i="1" s="1"/>
  <c r="E210" i="1"/>
  <c r="D210" i="1"/>
  <c r="AL209" i="1"/>
  <c r="AH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Q209" i="1"/>
  <c r="P209" i="1"/>
  <c r="O209" i="1"/>
  <c r="N209" i="1"/>
  <c r="AI209" i="1" s="1"/>
  <c r="M209" i="1"/>
  <c r="J209" i="1"/>
  <c r="I209" i="1"/>
  <c r="AK209" i="1" s="1"/>
  <c r="H209" i="1"/>
  <c r="AJ209" i="1" s="1"/>
  <c r="G209" i="1"/>
  <c r="F209" i="1"/>
  <c r="E209" i="1"/>
  <c r="D209" i="1"/>
  <c r="AE208" i="1"/>
  <c r="AD208" i="1"/>
  <c r="AC208" i="1"/>
  <c r="AB208" i="1"/>
  <c r="X208" i="1"/>
  <c r="U208" i="1"/>
  <c r="T208" i="1"/>
  <c r="S208" i="1"/>
  <c r="Q208" i="1"/>
  <c r="P208" i="1"/>
  <c r="O208" i="1"/>
  <c r="M208" i="1"/>
  <c r="J208" i="1"/>
  <c r="AL208" i="1" s="1"/>
  <c r="I208" i="1"/>
  <c r="H208" i="1"/>
  <c r="G208" i="1"/>
  <c r="AE207" i="1"/>
  <c r="AD207" i="1"/>
  <c r="AB207" i="1"/>
  <c r="AA207" i="1"/>
  <c r="Z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AG207" i="1" s="1"/>
  <c r="K207" i="1"/>
  <c r="J207" i="1"/>
  <c r="I207" i="1"/>
  <c r="AK207" i="1" s="1"/>
  <c r="G207" i="1"/>
  <c r="F207" i="1"/>
  <c r="AH207" i="1" s="1"/>
  <c r="E207" i="1"/>
  <c r="AI206" i="1"/>
  <c r="AE206" i="1"/>
  <c r="AD206" i="1"/>
  <c r="AC206" i="1"/>
  <c r="AB206" i="1"/>
  <c r="AA206" i="1"/>
  <c r="Z206" i="1"/>
  <c r="X206" i="1"/>
  <c r="W206" i="1"/>
  <c r="V206" i="1"/>
  <c r="U206" i="1"/>
  <c r="T206" i="1"/>
  <c r="Q206" i="1"/>
  <c r="P206" i="1"/>
  <c r="N206" i="1"/>
  <c r="M206" i="1"/>
  <c r="J206" i="1"/>
  <c r="AL206" i="1" s="1"/>
  <c r="I206" i="1"/>
  <c r="AK206" i="1" s="1"/>
  <c r="H206" i="1"/>
  <c r="G206" i="1"/>
  <c r="F206" i="1"/>
  <c r="E206" i="1"/>
  <c r="AE205" i="1"/>
  <c r="AB205" i="1"/>
  <c r="AA205" i="1"/>
  <c r="X205" i="1"/>
  <c r="W205" i="1"/>
  <c r="V205" i="1"/>
  <c r="U205" i="1"/>
  <c r="T205" i="1"/>
  <c r="S205" i="1"/>
  <c r="R205" i="1"/>
  <c r="M205" i="1"/>
  <c r="J205" i="1"/>
  <c r="G205" i="1"/>
  <c r="F205" i="1"/>
  <c r="AH205" i="1" s="1"/>
  <c r="E205" i="1"/>
  <c r="AH204" i="1"/>
  <c r="AE204" i="1"/>
  <c r="AD204" i="1"/>
  <c r="AC204" i="1"/>
  <c r="AB204" i="1"/>
  <c r="AA204" i="1"/>
  <c r="Z204" i="1"/>
  <c r="X204" i="1"/>
  <c r="W204" i="1"/>
  <c r="U204" i="1"/>
  <c r="T204" i="1"/>
  <c r="S204" i="1"/>
  <c r="Q204" i="1"/>
  <c r="P204" i="1"/>
  <c r="O204" i="1"/>
  <c r="N204" i="1"/>
  <c r="M204" i="1"/>
  <c r="L204" i="1"/>
  <c r="K204" i="1"/>
  <c r="J204" i="1"/>
  <c r="I204" i="1"/>
  <c r="G204" i="1"/>
  <c r="AI204" i="1" s="1"/>
  <c r="F204" i="1"/>
  <c r="AE203" i="1"/>
  <c r="AD203" i="1"/>
  <c r="AC203" i="1"/>
  <c r="AB203" i="1"/>
  <c r="AA203" i="1"/>
  <c r="Z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J203" i="1"/>
  <c r="I203" i="1"/>
  <c r="AK203" i="1" s="1"/>
  <c r="H203" i="1"/>
  <c r="AJ203" i="1" s="1"/>
  <c r="G203" i="1"/>
  <c r="AI203" i="1" s="1"/>
  <c r="F203" i="1"/>
  <c r="AH203" i="1" s="1"/>
  <c r="E203" i="1"/>
  <c r="D203" i="1"/>
  <c r="AE202" i="1"/>
  <c r="AD202" i="1"/>
  <c r="AC202" i="1"/>
  <c r="AB202" i="1"/>
  <c r="AA202" i="1"/>
  <c r="X202" i="1"/>
  <c r="W202" i="1"/>
  <c r="V202" i="1"/>
  <c r="U202" i="1"/>
  <c r="T202" i="1"/>
  <c r="S202" i="1"/>
  <c r="Q202" i="1"/>
  <c r="P202" i="1"/>
  <c r="O202" i="1"/>
  <c r="N202" i="1"/>
  <c r="M202" i="1"/>
  <c r="L202" i="1"/>
  <c r="J202" i="1"/>
  <c r="AL202" i="1" s="1"/>
  <c r="I202" i="1"/>
  <c r="G202" i="1"/>
  <c r="AI202" i="1" s="1"/>
  <c r="F202" i="1"/>
  <c r="AH202" i="1" s="1"/>
  <c r="AL201" i="1"/>
  <c r="AE201" i="1"/>
  <c r="AD201" i="1"/>
  <c r="AC201" i="1"/>
  <c r="AB201" i="1"/>
  <c r="AA201" i="1"/>
  <c r="Z201" i="1"/>
  <c r="X201" i="1"/>
  <c r="W201" i="1"/>
  <c r="U201" i="1"/>
  <c r="T201" i="1"/>
  <c r="Q201" i="1"/>
  <c r="P201" i="1"/>
  <c r="O201" i="1"/>
  <c r="N201" i="1"/>
  <c r="M201" i="1"/>
  <c r="L201" i="1"/>
  <c r="K201" i="1"/>
  <c r="J201" i="1"/>
  <c r="I201" i="1"/>
  <c r="AK201" i="1" s="1"/>
  <c r="G201" i="1"/>
  <c r="AI201" i="1" s="1"/>
  <c r="F201" i="1"/>
  <c r="AE200" i="1"/>
  <c r="AD200" i="1"/>
  <c r="AK200" i="1" s="1"/>
  <c r="AC200" i="1"/>
  <c r="AB200" i="1"/>
  <c r="AA200" i="1"/>
  <c r="Z200" i="1"/>
  <c r="Y200" i="1"/>
  <c r="X200" i="1"/>
  <c r="W200" i="1"/>
  <c r="V200" i="1"/>
  <c r="U200" i="1"/>
  <c r="T200" i="1"/>
  <c r="S200" i="1"/>
  <c r="Q200" i="1"/>
  <c r="AL200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G200" i="1" s="1"/>
  <c r="D200" i="1"/>
  <c r="AE199" i="1"/>
  <c r="AD199" i="1"/>
  <c r="AC199" i="1"/>
  <c r="AB199" i="1"/>
  <c r="AA199" i="1"/>
  <c r="X199" i="1"/>
  <c r="W199" i="1"/>
  <c r="V199" i="1"/>
  <c r="U199" i="1"/>
  <c r="T199" i="1"/>
  <c r="S199" i="1"/>
  <c r="Q199" i="1"/>
  <c r="P199" i="1"/>
  <c r="AK199" i="1" s="1"/>
  <c r="N199" i="1"/>
  <c r="M199" i="1"/>
  <c r="L199" i="1"/>
  <c r="J199" i="1"/>
  <c r="I199" i="1"/>
  <c r="H199" i="1"/>
  <c r="G199" i="1"/>
  <c r="AI199" i="1" s="1"/>
  <c r="F199" i="1"/>
  <c r="AH199" i="1" s="1"/>
  <c r="AI198" i="1"/>
  <c r="AE198" i="1"/>
  <c r="AD198" i="1"/>
  <c r="AC198" i="1"/>
  <c r="AB198" i="1"/>
  <c r="AA198" i="1"/>
  <c r="Z198" i="1"/>
  <c r="Y198" i="1"/>
  <c r="X198" i="1"/>
  <c r="W198" i="1"/>
  <c r="U198" i="1"/>
  <c r="T198" i="1"/>
  <c r="S198" i="1"/>
  <c r="Q198" i="1"/>
  <c r="P198" i="1"/>
  <c r="O198" i="1"/>
  <c r="N198" i="1"/>
  <c r="M198" i="1"/>
  <c r="L198" i="1"/>
  <c r="J198" i="1"/>
  <c r="AL198" i="1" s="1"/>
  <c r="I198" i="1"/>
  <c r="AK198" i="1" s="1"/>
  <c r="G198" i="1"/>
  <c r="F198" i="1"/>
  <c r="AH198" i="1" s="1"/>
  <c r="E198" i="1"/>
  <c r="AG198" i="1" s="1"/>
  <c r="AI197" i="1"/>
  <c r="AE197" i="1"/>
  <c r="AD197" i="1"/>
  <c r="AC197" i="1"/>
  <c r="AB197" i="1"/>
  <c r="AA197" i="1"/>
  <c r="AH197" i="1" s="1"/>
  <c r="Z197" i="1"/>
  <c r="Y197" i="1"/>
  <c r="X197" i="1"/>
  <c r="W197" i="1"/>
  <c r="V197" i="1"/>
  <c r="U197" i="1"/>
  <c r="T197" i="1"/>
  <c r="S197" i="1"/>
  <c r="R197" i="1"/>
  <c r="Q197" i="1"/>
  <c r="P197" i="1"/>
  <c r="N197" i="1"/>
  <c r="M197" i="1"/>
  <c r="L197" i="1"/>
  <c r="J197" i="1"/>
  <c r="AL197" i="1" s="1"/>
  <c r="I197" i="1"/>
  <c r="H197" i="1"/>
  <c r="G197" i="1"/>
  <c r="F197" i="1"/>
  <c r="E197" i="1"/>
  <c r="AG197" i="1" s="1"/>
  <c r="D197" i="1"/>
  <c r="AL196" i="1"/>
  <c r="AH196" i="1"/>
  <c r="AG196" i="1"/>
  <c r="AE196" i="1"/>
  <c r="AD196" i="1"/>
  <c r="AB196" i="1"/>
  <c r="AA196" i="1"/>
  <c r="Z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J196" i="1"/>
  <c r="I196" i="1"/>
  <c r="AK196" i="1" s="1"/>
  <c r="H196" i="1"/>
  <c r="G196" i="1"/>
  <c r="AI196" i="1" s="1"/>
  <c r="F196" i="1"/>
  <c r="E196" i="1"/>
  <c r="D196" i="1"/>
  <c r="AE195" i="1"/>
  <c r="AD195" i="1"/>
  <c r="AB195" i="1"/>
  <c r="U195" i="1"/>
  <c r="T195" i="1"/>
  <c r="N195" i="1"/>
  <c r="M195" i="1"/>
  <c r="J195" i="1"/>
  <c r="F195" i="1"/>
  <c r="AE194" i="1"/>
  <c r="AB194" i="1"/>
  <c r="U194" i="1"/>
  <c r="M194" i="1"/>
  <c r="AI192" i="1"/>
  <c r="AE192" i="1"/>
  <c r="AD192" i="1"/>
  <c r="AC192" i="1"/>
  <c r="AB192" i="1"/>
  <c r="AA192" i="1"/>
  <c r="Z192" i="1"/>
  <c r="Y192" i="1"/>
  <c r="X192" i="1"/>
  <c r="W192" i="1"/>
  <c r="U192" i="1"/>
  <c r="T192" i="1"/>
  <c r="S192" i="1"/>
  <c r="Q192" i="1"/>
  <c r="P192" i="1"/>
  <c r="O192" i="1"/>
  <c r="N192" i="1"/>
  <c r="M192" i="1"/>
  <c r="J192" i="1"/>
  <c r="AL192" i="1" s="1"/>
  <c r="I192" i="1"/>
  <c r="AK192" i="1" s="1"/>
  <c r="G192" i="1"/>
  <c r="F192" i="1"/>
  <c r="AH192" i="1" s="1"/>
  <c r="E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J191" i="1"/>
  <c r="AL191" i="1" s="1"/>
  <c r="I191" i="1"/>
  <c r="AK191" i="1" s="1"/>
  <c r="G191" i="1"/>
  <c r="F191" i="1"/>
  <c r="AH191" i="1" s="1"/>
  <c r="E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Q190" i="1"/>
  <c r="P190" i="1"/>
  <c r="O190" i="1"/>
  <c r="N190" i="1"/>
  <c r="M190" i="1"/>
  <c r="L190" i="1"/>
  <c r="K190" i="1"/>
  <c r="J190" i="1"/>
  <c r="AL190" i="1" s="1"/>
  <c r="I190" i="1"/>
  <c r="H190" i="1"/>
  <c r="G190" i="1"/>
  <c r="AI190" i="1" s="1"/>
  <c r="F190" i="1"/>
  <c r="AH190" i="1" s="1"/>
  <c r="E190" i="1"/>
  <c r="AG190" i="1" s="1"/>
  <c r="D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Q189" i="1"/>
  <c r="P189" i="1"/>
  <c r="O189" i="1"/>
  <c r="N189" i="1"/>
  <c r="M189" i="1"/>
  <c r="L189" i="1"/>
  <c r="K189" i="1"/>
  <c r="J189" i="1"/>
  <c r="I189" i="1"/>
  <c r="H189" i="1"/>
  <c r="AJ189" i="1" s="1"/>
  <c r="G189" i="1"/>
  <c r="AI189" i="1" s="1"/>
  <c r="F189" i="1"/>
  <c r="AH189" i="1" s="1"/>
  <c r="AL188" i="1"/>
  <c r="AE188" i="1"/>
  <c r="AD188" i="1"/>
  <c r="AB188" i="1"/>
  <c r="AA188" i="1"/>
  <c r="X188" i="1"/>
  <c r="W188" i="1"/>
  <c r="V188" i="1"/>
  <c r="U188" i="1"/>
  <c r="T188" i="1"/>
  <c r="S188" i="1"/>
  <c r="Q188" i="1"/>
  <c r="P188" i="1"/>
  <c r="N188" i="1"/>
  <c r="M188" i="1"/>
  <c r="J188" i="1"/>
  <c r="I188" i="1"/>
  <c r="G188" i="1"/>
  <c r="AI188" i="1" s="1"/>
  <c r="F188" i="1"/>
  <c r="AH188" i="1" s="1"/>
  <c r="AE187" i="1"/>
  <c r="AD187" i="1"/>
  <c r="AB187" i="1"/>
  <c r="AA187" i="1"/>
  <c r="Z187" i="1"/>
  <c r="X187" i="1"/>
  <c r="W187" i="1"/>
  <c r="U187" i="1"/>
  <c r="T187" i="1"/>
  <c r="S187" i="1"/>
  <c r="N187" i="1"/>
  <c r="M187" i="1"/>
  <c r="L187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Q186" i="1"/>
  <c r="P186" i="1"/>
  <c r="AK186" i="1" s="1"/>
  <c r="O186" i="1"/>
  <c r="N186" i="1"/>
  <c r="M186" i="1"/>
  <c r="L186" i="1"/>
  <c r="J186" i="1"/>
  <c r="I186" i="1"/>
  <c r="H186" i="1"/>
  <c r="G186" i="1"/>
  <c r="F186" i="1"/>
  <c r="AH186" i="1" s="1"/>
  <c r="E186" i="1"/>
  <c r="AG186" i="1" s="1"/>
  <c r="D186" i="1"/>
  <c r="AI185" i="1"/>
  <c r="AE185" i="1"/>
  <c r="AD185" i="1"/>
  <c r="AC185" i="1"/>
  <c r="AB185" i="1"/>
  <c r="AA185" i="1"/>
  <c r="X185" i="1"/>
  <c r="W185" i="1"/>
  <c r="V185" i="1"/>
  <c r="U185" i="1"/>
  <c r="T185" i="1"/>
  <c r="S185" i="1"/>
  <c r="R185" i="1"/>
  <c r="Q185" i="1"/>
  <c r="P185" i="1"/>
  <c r="N185" i="1"/>
  <c r="M185" i="1"/>
  <c r="J185" i="1"/>
  <c r="I185" i="1"/>
  <c r="AK185" i="1" s="1"/>
  <c r="H185" i="1"/>
  <c r="G185" i="1"/>
  <c r="F185" i="1"/>
  <c r="AH185" i="1" s="1"/>
  <c r="AE184" i="1"/>
  <c r="AD184" i="1"/>
  <c r="AC184" i="1"/>
  <c r="AB184" i="1"/>
  <c r="AA184" i="1"/>
  <c r="Z184" i="1"/>
  <c r="Y184" i="1"/>
  <c r="X184" i="1"/>
  <c r="W184" i="1"/>
  <c r="V184" i="1"/>
  <c r="T184" i="1"/>
  <c r="Q184" i="1"/>
  <c r="P184" i="1"/>
  <c r="J184" i="1"/>
  <c r="AL184" i="1" s="1"/>
  <c r="I184" i="1"/>
  <c r="F184" i="1"/>
  <c r="AL183" i="1"/>
  <c r="AK183" i="1"/>
  <c r="AH183" i="1"/>
  <c r="Q183" i="1"/>
  <c r="P183" i="1"/>
  <c r="O183" i="1"/>
  <c r="N183" i="1"/>
  <c r="M183" i="1"/>
  <c r="L183" i="1"/>
  <c r="AG183" i="1" s="1"/>
  <c r="K183" i="1"/>
  <c r="J183" i="1"/>
  <c r="I183" i="1"/>
  <c r="H183" i="1"/>
  <c r="AJ183" i="1" s="1"/>
  <c r="G183" i="1"/>
  <c r="AI183" i="1" s="1"/>
  <c r="F183" i="1"/>
  <c r="E183" i="1"/>
  <c r="D183" i="1"/>
  <c r="AI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J182" i="1"/>
  <c r="I182" i="1"/>
  <c r="H182" i="1"/>
  <c r="AJ182" i="1" s="1"/>
  <c r="G182" i="1"/>
  <c r="F182" i="1"/>
  <c r="AH182" i="1" s="1"/>
  <c r="E182" i="1"/>
  <c r="D182" i="1"/>
  <c r="AH181" i="1"/>
  <c r="AE181" i="1"/>
  <c r="AD181" i="1"/>
  <c r="AB181" i="1"/>
  <c r="AA181" i="1"/>
  <c r="X181" i="1"/>
  <c r="W181" i="1"/>
  <c r="V181" i="1"/>
  <c r="U181" i="1"/>
  <c r="T181" i="1"/>
  <c r="Q181" i="1"/>
  <c r="P181" i="1"/>
  <c r="O181" i="1"/>
  <c r="N181" i="1"/>
  <c r="M181" i="1"/>
  <c r="J181" i="1"/>
  <c r="I181" i="1"/>
  <c r="AK181" i="1" s="1"/>
  <c r="G181" i="1"/>
  <c r="AI181" i="1" s="1"/>
  <c r="F181" i="1"/>
  <c r="AE180" i="1"/>
  <c r="AD180" i="1"/>
  <c r="AC180" i="1"/>
  <c r="AB180" i="1"/>
  <c r="AA180" i="1"/>
  <c r="X180" i="1"/>
  <c r="W180" i="1"/>
  <c r="U180" i="1"/>
  <c r="T180" i="1"/>
  <c r="M180" i="1"/>
  <c r="J180" i="1"/>
  <c r="I180" i="1"/>
  <c r="G180" i="1"/>
  <c r="F180" i="1"/>
  <c r="AD179" i="1"/>
  <c r="AB179" i="1"/>
  <c r="W179" i="1"/>
  <c r="AE175" i="1"/>
  <c r="AD175" i="1"/>
  <c r="AK175" i="1" s="1"/>
  <c r="AC175" i="1"/>
  <c r="AB175" i="1"/>
  <c r="AA175" i="1"/>
  <c r="Z175" i="1"/>
  <c r="Y175" i="1"/>
  <c r="X175" i="1"/>
  <c r="W175" i="1"/>
  <c r="V175" i="1"/>
  <c r="U175" i="1"/>
  <c r="T175" i="1"/>
  <c r="Q175" i="1"/>
  <c r="AL175" i="1" s="1"/>
  <c r="P175" i="1"/>
  <c r="O175" i="1"/>
  <c r="N175" i="1"/>
  <c r="M175" i="1"/>
  <c r="L175" i="1"/>
  <c r="K175" i="1"/>
  <c r="J175" i="1"/>
  <c r="I175" i="1"/>
  <c r="H175" i="1"/>
  <c r="G175" i="1"/>
  <c r="AI175" i="1" s="1"/>
  <c r="F175" i="1"/>
  <c r="AK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Q174" i="1"/>
  <c r="P174" i="1"/>
  <c r="N174" i="1"/>
  <c r="M174" i="1"/>
  <c r="L174" i="1"/>
  <c r="J174" i="1"/>
  <c r="I174" i="1"/>
  <c r="G174" i="1"/>
  <c r="AI174" i="1" s="1"/>
  <c r="F174" i="1"/>
  <c r="AH174" i="1" s="1"/>
  <c r="AI173" i="1"/>
  <c r="AE173" i="1"/>
  <c r="AD173" i="1"/>
  <c r="AC173" i="1"/>
  <c r="AB173" i="1"/>
  <c r="AA173" i="1"/>
  <c r="Z173" i="1"/>
  <c r="X173" i="1"/>
  <c r="W173" i="1"/>
  <c r="V173" i="1"/>
  <c r="U173" i="1"/>
  <c r="T173" i="1"/>
  <c r="S173" i="1"/>
  <c r="Q173" i="1"/>
  <c r="P173" i="1"/>
  <c r="O173" i="1"/>
  <c r="N173" i="1"/>
  <c r="M173" i="1"/>
  <c r="L173" i="1"/>
  <c r="K173" i="1"/>
  <c r="J173" i="1"/>
  <c r="AL173" i="1" s="1"/>
  <c r="I173" i="1"/>
  <c r="G173" i="1"/>
  <c r="F173" i="1"/>
  <c r="E173" i="1"/>
  <c r="AE172" i="1"/>
  <c r="AD172" i="1"/>
  <c r="AC172" i="1"/>
  <c r="AB172" i="1"/>
  <c r="AA172" i="1"/>
  <c r="AH172" i="1" s="1"/>
  <c r="Z172" i="1"/>
  <c r="Y172" i="1"/>
  <c r="X172" i="1"/>
  <c r="W172" i="1"/>
  <c r="U172" i="1"/>
  <c r="T172" i="1"/>
  <c r="Q172" i="1"/>
  <c r="P172" i="1"/>
  <c r="O172" i="1"/>
  <c r="N172" i="1"/>
  <c r="AI172" i="1" s="1"/>
  <c r="M172" i="1"/>
  <c r="L172" i="1"/>
  <c r="J172" i="1"/>
  <c r="AL172" i="1" s="1"/>
  <c r="I172" i="1"/>
  <c r="AK172" i="1" s="1"/>
  <c r="H172" i="1"/>
  <c r="G172" i="1"/>
  <c r="F172" i="1"/>
  <c r="E172" i="1"/>
  <c r="D172" i="1"/>
  <c r="AL171" i="1"/>
  <c r="AE171" i="1"/>
  <c r="AD171" i="1"/>
  <c r="AC171" i="1"/>
  <c r="AB171" i="1"/>
  <c r="AA171" i="1"/>
  <c r="X171" i="1"/>
  <c r="U171" i="1"/>
  <c r="T171" i="1"/>
  <c r="Q171" i="1"/>
  <c r="P171" i="1"/>
  <c r="M171" i="1"/>
  <c r="J171" i="1"/>
  <c r="I171" i="1"/>
  <c r="H171" i="1"/>
  <c r="G171" i="1"/>
  <c r="AE170" i="1"/>
  <c r="AD170" i="1"/>
  <c r="X170" i="1"/>
  <c r="U170" i="1"/>
  <c r="T170" i="1"/>
  <c r="S170" i="1"/>
  <c r="Q170" i="1"/>
  <c r="P170" i="1"/>
  <c r="O170" i="1"/>
  <c r="M170" i="1"/>
  <c r="J170" i="1"/>
  <c r="AL170" i="1" s="1"/>
  <c r="I170" i="1"/>
  <c r="H170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N168" i="1"/>
  <c r="M168" i="1"/>
  <c r="L168" i="1"/>
  <c r="J168" i="1"/>
  <c r="AL168" i="1" s="1"/>
  <c r="I168" i="1"/>
  <c r="H168" i="1"/>
  <c r="G168" i="1"/>
  <c r="AI168" i="1" s="1"/>
  <c r="F168" i="1"/>
  <c r="AH168" i="1" s="1"/>
  <c r="E168" i="1"/>
  <c r="D168" i="1"/>
  <c r="AH167" i="1"/>
  <c r="AE167" i="1"/>
  <c r="AD167" i="1"/>
  <c r="AC167" i="1"/>
  <c r="AB167" i="1"/>
  <c r="AA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J167" i="1"/>
  <c r="I167" i="1"/>
  <c r="H167" i="1"/>
  <c r="AJ167" i="1" s="1"/>
  <c r="G167" i="1"/>
  <c r="AI167" i="1" s="1"/>
  <c r="F167" i="1"/>
  <c r="AE166" i="1"/>
  <c r="AD166" i="1"/>
  <c r="AC166" i="1"/>
  <c r="AB166" i="1"/>
  <c r="AA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AL166" i="1" s="1"/>
  <c r="I166" i="1"/>
  <c r="G166" i="1"/>
  <c r="AI166" i="1" s="1"/>
  <c r="F166" i="1"/>
  <c r="AH166" i="1" s="1"/>
  <c r="AE165" i="1"/>
  <c r="AD165" i="1"/>
  <c r="AC165" i="1"/>
  <c r="AB165" i="1"/>
  <c r="AA165" i="1"/>
  <c r="Z165" i="1"/>
  <c r="X165" i="1"/>
  <c r="W165" i="1"/>
  <c r="U165" i="1"/>
  <c r="T165" i="1"/>
  <c r="S165" i="1"/>
  <c r="Q165" i="1"/>
  <c r="P165" i="1"/>
  <c r="O165" i="1"/>
  <c r="N165" i="1"/>
  <c r="M165" i="1"/>
  <c r="L165" i="1"/>
  <c r="K165" i="1"/>
  <c r="J165" i="1"/>
  <c r="I165" i="1"/>
  <c r="AK165" i="1" s="1"/>
  <c r="H165" i="1"/>
  <c r="G165" i="1"/>
  <c r="F165" i="1"/>
  <c r="E165" i="1"/>
  <c r="AG165" i="1" s="1"/>
  <c r="AD164" i="1"/>
  <c r="AB164" i="1"/>
  <c r="U164" i="1"/>
  <c r="T164" i="1"/>
  <c r="S164" i="1"/>
  <c r="Q164" i="1"/>
  <c r="P164" i="1"/>
  <c r="O164" i="1"/>
  <c r="N164" i="1"/>
  <c r="M164" i="1"/>
  <c r="L164" i="1"/>
  <c r="K164" i="1"/>
  <c r="J164" i="1"/>
  <c r="I164" i="1"/>
  <c r="G164" i="1"/>
  <c r="AI164" i="1" s="1"/>
  <c r="AL163" i="1"/>
  <c r="AE163" i="1"/>
  <c r="AD163" i="1"/>
  <c r="AB163" i="1"/>
  <c r="AA163" i="1"/>
  <c r="X163" i="1"/>
  <c r="W163" i="1"/>
  <c r="V163" i="1"/>
  <c r="U163" i="1"/>
  <c r="T163" i="1"/>
  <c r="Q163" i="1"/>
  <c r="P163" i="1"/>
  <c r="O163" i="1"/>
  <c r="N163" i="1"/>
  <c r="M163" i="1"/>
  <c r="L163" i="1"/>
  <c r="K163" i="1"/>
  <c r="J163" i="1"/>
  <c r="I163" i="1"/>
  <c r="H163" i="1"/>
  <c r="G163" i="1"/>
  <c r="AI163" i="1" s="1"/>
  <c r="F163" i="1"/>
  <c r="AH163" i="1" s="1"/>
  <c r="AK162" i="1"/>
  <c r="AE162" i="1"/>
  <c r="AD162" i="1"/>
  <c r="AC162" i="1"/>
  <c r="AB162" i="1"/>
  <c r="AA162" i="1"/>
  <c r="X162" i="1"/>
  <c r="W162" i="1"/>
  <c r="U162" i="1"/>
  <c r="T162" i="1"/>
  <c r="Q162" i="1"/>
  <c r="AL162" i="1" s="1"/>
  <c r="P162" i="1"/>
  <c r="N162" i="1"/>
  <c r="M162" i="1"/>
  <c r="L162" i="1"/>
  <c r="J162" i="1"/>
  <c r="I162" i="1"/>
  <c r="H162" i="1"/>
  <c r="G162" i="1"/>
  <c r="AI162" i="1" s="1"/>
  <c r="F162" i="1"/>
  <c r="AH162" i="1" s="1"/>
  <c r="E162" i="1"/>
  <c r="D162" i="1"/>
  <c r="AE161" i="1"/>
  <c r="AD161" i="1"/>
  <c r="AC161" i="1"/>
  <c r="X161" i="1"/>
  <c r="Q161" i="1"/>
  <c r="P161" i="1"/>
  <c r="O161" i="1"/>
  <c r="N161" i="1"/>
  <c r="M161" i="1"/>
  <c r="L161" i="1"/>
  <c r="K161" i="1"/>
  <c r="J161" i="1"/>
  <c r="G161" i="1"/>
  <c r="F161" i="1"/>
  <c r="AI160" i="1"/>
  <c r="AE160" i="1"/>
  <c r="AD160" i="1"/>
  <c r="AC160" i="1"/>
  <c r="AB160" i="1"/>
  <c r="AA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J160" i="1"/>
  <c r="AL160" i="1" s="1"/>
  <c r="I160" i="1"/>
  <c r="G160" i="1"/>
  <c r="F160" i="1"/>
  <c r="AH160" i="1" s="1"/>
  <c r="E160" i="1"/>
  <c r="AL159" i="1"/>
  <c r="AE159" i="1"/>
  <c r="AD159" i="1"/>
  <c r="AB159" i="1"/>
  <c r="AA159" i="1"/>
  <c r="AH159" i="1" s="1"/>
  <c r="Z159" i="1"/>
  <c r="X159" i="1"/>
  <c r="W159" i="1"/>
  <c r="V159" i="1"/>
  <c r="U159" i="1"/>
  <c r="T159" i="1"/>
  <c r="Q159" i="1"/>
  <c r="P159" i="1"/>
  <c r="N159" i="1"/>
  <c r="AI159" i="1" s="1"/>
  <c r="M159" i="1"/>
  <c r="J159" i="1"/>
  <c r="I159" i="1"/>
  <c r="G159" i="1"/>
  <c r="F159" i="1"/>
  <c r="E159" i="1"/>
  <c r="AE158" i="1"/>
  <c r="AD158" i="1"/>
  <c r="AC158" i="1"/>
  <c r="AB158" i="1"/>
  <c r="X158" i="1"/>
  <c r="W158" i="1"/>
  <c r="V158" i="1"/>
  <c r="U158" i="1"/>
  <c r="Q158" i="1"/>
  <c r="P158" i="1"/>
  <c r="N158" i="1"/>
  <c r="M158" i="1"/>
  <c r="L158" i="1"/>
  <c r="I158" i="1"/>
  <c r="AK158" i="1" s="1"/>
  <c r="G158" i="1"/>
  <c r="AI158" i="1" s="1"/>
  <c r="F158" i="1"/>
  <c r="E158" i="1"/>
  <c r="AD157" i="1"/>
  <c r="N157" i="1"/>
  <c r="M157" i="1"/>
  <c r="L157" i="1"/>
  <c r="AE155" i="1"/>
  <c r="AD155" i="1"/>
  <c r="AC155" i="1"/>
  <c r="AB155" i="1"/>
  <c r="AA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J155" i="1"/>
  <c r="I155" i="1"/>
  <c r="AK155" i="1" s="1"/>
  <c r="G155" i="1"/>
  <c r="AI155" i="1" s="1"/>
  <c r="F155" i="1"/>
  <c r="AH155" i="1" s="1"/>
  <c r="AH154" i="1"/>
  <c r="AE154" i="1"/>
  <c r="AD154" i="1"/>
  <c r="AB154" i="1"/>
  <c r="AA154" i="1"/>
  <c r="Z154" i="1"/>
  <c r="X154" i="1"/>
  <c r="W154" i="1"/>
  <c r="U154" i="1"/>
  <c r="T154" i="1"/>
  <c r="S154" i="1"/>
  <c r="Q154" i="1"/>
  <c r="P154" i="1"/>
  <c r="O154" i="1"/>
  <c r="N154" i="1"/>
  <c r="M154" i="1"/>
  <c r="L154" i="1"/>
  <c r="K154" i="1"/>
  <c r="J154" i="1"/>
  <c r="I154" i="1"/>
  <c r="G154" i="1"/>
  <c r="AI154" i="1" s="1"/>
  <c r="F154" i="1"/>
  <c r="E154" i="1"/>
  <c r="AG154" i="1" s="1"/>
  <c r="AG153" i="1"/>
  <c r="AE153" i="1"/>
  <c r="AD153" i="1"/>
  <c r="AB153" i="1"/>
  <c r="AA153" i="1"/>
  <c r="Z153" i="1"/>
  <c r="X153" i="1"/>
  <c r="W153" i="1"/>
  <c r="V153" i="1"/>
  <c r="U153" i="1"/>
  <c r="T153" i="1"/>
  <c r="S153" i="1"/>
  <c r="Q153" i="1"/>
  <c r="P153" i="1"/>
  <c r="O153" i="1"/>
  <c r="N153" i="1"/>
  <c r="M153" i="1"/>
  <c r="L153" i="1"/>
  <c r="J153" i="1"/>
  <c r="I153" i="1"/>
  <c r="G153" i="1"/>
  <c r="AI153" i="1" s="1"/>
  <c r="F153" i="1"/>
  <c r="AH153" i="1" s="1"/>
  <c r="E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Q152" i="1"/>
  <c r="P152" i="1"/>
  <c r="O152" i="1"/>
  <c r="N152" i="1"/>
  <c r="M152" i="1"/>
  <c r="L152" i="1"/>
  <c r="K152" i="1"/>
  <c r="J152" i="1"/>
  <c r="AL152" i="1" s="1"/>
  <c r="I152" i="1"/>
  <c r="H152" i="1"/>
  <c r="AJ152" i="1" s="1"/>
  <c r="G152" i="1"/>
  <c r="AI152" i="1" s="1"/>
  <c r="F152" i="1"/>
  <c r="AH152" i="1" s="1"/>
  <c r="E152" i="1"/>
  <c r="D152" i="1"/>
  <c r="AE151" i="1"/>
  <c r="AD151" i="1"/>
  <c r="AC151" i="1"/>
  <c r="AB151" i="1"/>
  <c r="AA151" i="1"/>
  <c r="X151" i="1"/>
  <c r="W151" i="1"/>
  <c r="V151" i="1"/>
  <c r="U151" i="1"/>
  <c r="T151" i="1"/>
  <c r="S151" i="1"/>
  <c r="R151" i="1"/>
  <c r="Q151" i="1"/>
  <c r="P151" i="1"/>
  <c r="N151" i="1"/>
  <c r="M151" i="1"/>
  <c r="L151" i="1"/>
  <c r="J151" i="1"/>
  <c r="AL151" i="1" s="1"/>
  <c r="I151" i="1"/>
  <c r="AK151" i="1" s="1"/>
  <c r="H151" i="1"/>
  <c r="G151" i="1"/>
  <c r="AI151" i="1" s="1"/>
  <c r="F151" i="1"/>
  <c r="AH151" i="1" s="1"/>
  <c r="AE150" i="1"/>
  <c r="AD150" i="1"/>
  <c r="AC150" i="1"/>
  <c r="AB150" i="1"/>
  <c r="AA150" i="1"/>
  <c r="X150" i="1"/>
  <c r="W150" i="1"/>
  <c r="U150" i="1"/>
  <c r="T150" i="1"/>
  <c r="Q150" i="1"/>
  <c r="P150" i="1"/>
  <c r="O150" i="1"/>
  <c r="N150" i="1"/>
  <c r="AI150" i="1" s="1"/>
  <c r="M150" i="1"/>
  <c r="L150" i="1"/>
  <c r="K150" i="1"/>
  <c r="J150" i="1"/>
  <c r="AL150" i="1" s="1"/>
  <c r="I150" i="1"/>
  <c r="AK150" i="1" s="1"/>
  <c r="H150" i="1"/>
  <c r="G150" i="1"/>
  <c r="F150" i="1"/>
  <c r="AH150" i="1" s="1"/>
  <c r="AE149" i="1"/>
  <c r="AD149" i="1"/>
  <c r="AC149" i="1"/>
  <c r="AB149" i="1"/>
  <c r="AA149" i="1"/>
  <c r="Z149" i="1"/>
  <c r="X149" i="1"/>
  <c r="W149" i="1"/>
  <c r="U149" i="1"/>
  <c r="T149" i="1"/>
  <c r="S149" i="1"/>
  <c r="Q149" i="1"/>
  <c r="P149" i="1"/>
  <c r="O149" i="1"/>
  <c r="N149" i="1"/>
  <c r="M149" i="1"/>
  <c r="AH149" i="1" s="1"/>
  <c r="L149" i="1"/>
  <c r="K149" i="1"/>
  <c r="J149" i="1"/>
  <c r="AL149" i="1" s="1"/>
  <c r="I149" i="1"/>
  <c r="H149" i="1"/>
  <c r="G149" i="1"/>
  <c r="AI149" i="1" s="1"/>
  <c r="F149" i="1"/>
  <c r="E149" i="1"/>
  <c r="AG149" i="1" s="1"/>
  <c r="D149" i="1"/>
  <c r="AE148" i="1"/>
  <c r="T148" i="1"/>
  <c r="N148" i="1"/>
  <c r="M148" i="1"/>
  <c r="L148" i="1"/>
  <c r="J148" i="1"/>
  <c r="G148" i="1"/>
  <c r="AL147" i="1"/>
  <c r="AK147" i="1"/>
  <c r="AE147" i="1"/>
  <c r="AD147" i="1"/>
  <c r="AB147" i="1"/>
  <c r="AA147" i="1"/>
  <c r="Z147" i="1"/>
  <c r="X147" i="1"/>
  <c r="W147" i="1"/>
  <c r="V147" i="1"/>
  <c r="U147" i="1"/>
  <c r="T147" i="1"/>
  <c r="S147" i="1"/>
  <c r="Q147" i="1"/>
  <c r="P147" i="1"/>
  <c r="O147" i="1"/>
  <c r="N147" i="1"/>
  <c r="M147" i="1"/>
  <c r="L147" i="1"/>
  <c r="J147" i="1"/>
  <c r="I147" i="1"/>
  <c r="G147" i="1"/>
  <c r="AI147" i="1" s="1"/>
  <c r="F147" i="1"/>
  <c r="E147" i="1"/>
  <c r="AK146" i="1"/>
  <c r="AE146" i="1"/>
  <c r="AD146" i="1"/>
  <c r="AC146" i="1"/>
  <c r="AB146" i="1"/>
  <c r="AA146" i="1"/>
  <c r="Z146" i="1"/>
  <c r="X146" i="1"/>
  <c r="AL146" i="1" s="1"/>
  <c r="W146" i="1"/>
  <c r="V146" i="1"/>
  <c r="U146" i="1"/>
  <c r="T146" i="1"/>
  <c r="Q146" i="1"/>
  <c r="P146" i="1"/>
  <c r="N146" i="1"/>
  <c r="M146" i="1"/>
  <c r="L146" i="1"/>
  <c r="J146" i="1"/>
  <c r="I146" i="1"/>
  <c r="G146" i="1"/>
  <c r="F146" i="1"/>
  <c r="E146" i="1"/>
  <c r="AK145" i="1"/>
  <c r="AI145" i="1"/>
  <c r="AE145" i="1"/>
  <c r="AD145" i="1"/>
  <c r="AB145" i="1"/>
  <c r="AA145" i="1"/>
  <c r="Z145" i="1"/>
  <c r="X145" i="1"/>
  <c r="W145" i="1"/>
  <c r="V145" i="1"/>
  <c r="U145" i="1"/>
  <c r="T145" i="1"/>
  <c r="S145" i="1"/>
  <c r="R145" i="1"/>
  <c r="Q145" i="1"/>
  <c r="AL145" i="1" s="1"/>
  <c r="P145" i="1"/>
  <c r="N145" i="1"/>
  <c r="M145" i="1"/>
  <c r="L145" i="1"/>
  <c r="J145" i="1"/>
  <c r="I145" i="1"/>
  <c r="H145" i="1"/>
  <c r="G145" i="1"/>
  <c r="F145" i="1"/>
  <c r="E145" i="1"/>
  <c r="AI144" i="1"/>
  <c r="AE144" i="1"/>
  <c r="AD144" i="1"/>
  <c r="AC144" i="1"/>
  <c r="AB144" i="1"/>
  <c r="AA144" i="1"/>
  <c r="Z144" i="1"/>
  <c r="X144" i="1"/>
  <c r="W144" i="1"/>
  <c r="V144" i="1"/>
  <c r="U144" i="1"/>
  <c r="Q144" i="1"/>
  <c r="N144" i="1"/>
  <c r="M144" i="1"/>
  <c r="L144" i="1"/>
  <c r="G144" i="1"/>
  <c r="F144" i="1"/>
  <c r="E144" i="1"/>
  <c r="AI143" i="1"/>
  <c r="AH143" i="1"/>
  <c r="AE143" i="1"/>
  <c r="AD143" i="1"/>
  <c r="AC143" i="1"/>
  <c r="AB143" i="1"/>
  <c r="AA143" i="1"/>
  <c r="Z143" i="1"/>
  <c r="Y143" i="1"/>
  <c r="X143" i="1"/>
  <c r="W143" i="1"/>
  <c r="U143" i="1"/>
  <c r="T143" i="1"/>
  <c r="S143" i="1"/>
  <c r="Q143" i="1"/>
  <c r="P143" i="1"/>
  <c r="O143" i="1"/>
  <c r="N143" i="1"/>
  <c r="M143" i="1"/>
  <c r="L143" i="1"/>
  <c r="K143" i="1"/>
  <c r="J143" i="1"/>
  <c r="AL143" i="1" s="1"/>
  <c r="I143" i="1"/>
  <c r="G143" i="1"/>
  <c r="F143" i="1"/>
  <c r="AE142" i="1"/>
  <c r="AD142" i="1"/>
  <c r="AC142" i="1"/>
  <c r="AB142" i="1"/>
  <c r="AA142" i="1"/>
  <c r="X142" i="1"/>
  <c r="W142" i="1"/>
  <c r="V142" i="1"/>
  <c r="U142" i="1"/>
  <c r="T142" i="1"/>
  <c r="AH142" i="1" s="1"/>
  <c r="S142" i="1"/>
  <c r="R142" i="1"/>
  <c r="Q142" i="1"/>
  <c r="P142" i="1"/>
  <c r="O142" i="1"/>
  <c r="N142" i="1"/>
  <c r="M142" i="1"/>
  <c r="J142" i="1"/>
  <c r="AL142" i="1" s="1"/>
  <c r="I142" i="1"/>
  <c r="AK142" i="1" s="1"/>
  <c r="G142" i="1"/>
  <c r="F142" i="1"/>
  <c r="AE141" i="1"/>
  <c r="AD141" i="1"/>
  <c r="AB141" i="1"/>
  <c r="X141" i="1"/>
  <c r="U141" i="1"/>
  <c r="T141" i="1"/>
  <c r="S141" i="1"/>
  <c r="Q141" i="1"/>
  <c r="P141" i="1"/>
  <c r="O141" i="1"/>
  <c r="N141" i="1"/>
  <c r="J141" i="1"/>
  <c r="I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AJ140" i="1" s="1"/>
  <c r="G140" i="1"/>
  <c r="AI140" i="1" s="1"/>
  <c r="F140" i="1"/>
  <c r="AH140" i="1" s="1"/>
  <c r="AE139" i="1"/>
  <c r="AD139" i="1"/>
  <c r="AC139" i="1"/>
  <c r="AB139" i="1"/>
  <c r="AA139" i="1"/>
  <c r="X139" i="1"/>
  <c r="W139" i="1"/>
  <c r="V139" i="1"/>
  <c r="U139" i="1"/>
  <c r="T139" i="1"/>
  <c r="Q139" i="1"/>
  <c r="P139" i="1"/>
  <c r="N139" i="1"/>
  <c r="M139" i="1"/>
  <c r="L139" i="1"/>
  <c r="J139" i="1"/>
  <c r="AL139" i="1" s="1"/>
  <c r="I139" i="1"/>
  <c r="AK139" i="1" s="1"/>
  <c r="H139" i="1"/>
  <c r="G139" i="1"/>
  <c r="AI139" i="1" s="1"/>
  <c r="F139" i="1"/>
  <c r="AH139" i="1" s="1"/>
  <c r="AE138" i="1"/>
  <c r="AD138" i="1"/>
  <c r="AC138" i="1"/>
  <c r="AA138" i="1"/>
  <c r="X138" i="1"/>
  <c r="W138" i="1"/>
  <c r="U138" i="1"/>
  <c r="Q138" i="1"/>
  <c r="P138" i="1"/>
  <c r="N138" i="1"/>
  <c r="M138" i="1"/>
  <c r="L138" i="1"/>
  <c r="J138" i="1"/>
  <c r="I138" i="1"/>
  <c r="H138" i="1"/>
  <c r="G138" i="1"/>
  <c r="F138" i="1"/>
  <c r="AE137" i="1"/>
  <c r="N137" i="1"/>
  <c r="AL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J135" i="1"/>
  <c r="I135" i="1"/>
  <c r="H135" i="1"/>
  <c r="G135" i="1"/>
  <c r="F135" i="1"/>
  <c r="E135" i="1"/>
  <c r="D135" i="1"/>
  <c r="AL134" i="1"/>
  <c r="AK134" i="1"/>
  <c r="AE134" i="1"/>
  <c r="AD134" i="1"/>
  <c r="AB134" i="1"/>
  <c r="AA134" i="1"/>
  <c r="Z134" i="1"/>
  <c r="X134" i="1"/>
  <c r="W134" i="1"/>
  <c r="V134" i="1"/>
  <c r="U134" i="1"/>
  <c r="T134" i="1"/>
  <c r="Q134" i="1"/>
  <c r="P134" i="1"/>
  <c r="O134" i="1"/>
  <c r="N134" i="1"/>
  <c r="M134" i="1"/>
  <c r="J134" i="1"/>
  <c r="I134" i="1"/>
  <c r="G134" i="1"/>
  <c r="AI134" i="1" s="1"/>
  <c r="F134" i="1"/>
  <c r="E134" i="1"/>
  <c r="AK133" i="1"/>
  <c r="AE133" i="1"/>
  <c r="AD133" i="1"/>
  <c r="AC133" i="1"/>
  <c r="AB133" i="1"/>
  <c r="AA133" i="1"/>
  <c r="Z133" i="1"/>
  <c r="Y133" i="1"/>
  <c r="X133" i="1"/>
  <c r="AL133" i="1" s="1"/>
  <c r="W133" i="1"/>
  <c r="V133" i="1"/>
  <c r="U133" i="1"/>
  <c r="T133" i="1"/>
  <c r="Q133" i="1"/>
  <c r="P133" i="1"/>
  <c r="O133" i="1"/>
  <c r="N133" i="1"/>
  <c r="M133" i="1"/>
  <c r="J133" i="1"/>
  <c r="I133" i="1"/>
  <c r="G133" i="1"/>
  <c r="F133" i="1"/>
  <c r="E133" i="1"/>
  <c r="AK132" i="1"/>
  <c r="AI132" i="1"/>
  <c r="AE132" i="1"/>
  <c r="AD132" i="1"/>
  <c r="AB132" i="1"/>
  <c r="AA132" i="1"/>
  <c r="Z132" i="1"/>
  <c r="X132" i="1"/>
  <c r="AL132" i="1" s="1"/>
  <c r="W132" i="1"/>
  <c r="V132" i="1"/>
  <c r="U132" i="1"/>
  <c r="T132" i="1"/>
  <c r="S132" i="1"/>
  <c r="R132" i="1"/>
  <c r="Q132" i="1"/>
  <c r="P132" i="1"/>
  <c r="N132" i="1"/>
  <c r="M132" i="1"/>
  <c r="L132" i="1"/>
  <c r="J132" i="1"/>
  <c r="I132" i="1"/>
  <c r="H132" i="1"/>
  <c r="G132" i="1"/>
  <c r="F132" i="1"/>
  <c r="E132" i="1"/>
  <c r="AG132" i="1" s="1"/>
  <c r="D132" i="1"/>
  <c r="AJ131" i="1"/>
  <c r="AI131" i="1"/>
  <c r="AH131" i="1"/>
  <c r="AE131" i="1"/>
  <c r="AD131" i="1"/>
  <c r="AC131" i="1"/>
  <c r="AB131" i="1"/>
  <c r="AA131" i="1"/>
  <c r="X131" i="1"/>
  <c r="W131" i="1"/>
  <c r="AK131" i="1" s="1"/>
  <c r="V131" i="1"/>
  <c r="U131" i="1"/>
  <c r="T131" i="1"/>
  <c r="S131" i="1"/>
  <c r="R131" i="1"/>
  <c r="Q131" i="1"/>
  <c r="P131" i="1"/>
  <c r="O131" i="1"/>
  <c r="N131" i="1"/>
  <c r="M131" i="1"/>
  <c r="L131" i="1"/>
  <c r="J131" i="1"/>
  <c r="I131" i="1"/>
  <c r="H131" i="1"/>
  <c r="G131" i="1"/>
  <c r="F131" i="1"/>
  <c r="AE130" i="1"/>
  <c r="AD130" i="1"/>
  <c r="AC130" i="1"/>
  <c r="AA130" i="1"/>
  <c r="X130" i="1"/>
  <c r="W130" i="1"/>
  <c r="U130" i="1"/>
  <c r="Q130" i="1"/>
  <c r="N130" i="1"/>
  <c r="M130" i="1"/>
  <c r="F130" i="1"/>
  <c r="AE129" i="1"/>
  <c r="AD129" i="1"/>
  <c r="AB129" i="1"/>
  <c r="AA129" i="1"/>
  <c r="X129" i="1"/>
  <c r="W129" i="1"/>
  <c r="V129" i="1"/>
  <c r="U129" i="1"/>
  <c r="AI129" i="1" s="1"/>
  <c r="T129" i="1"/>
  <c r="AH129" i="1" s="1"/>
  <c r="S129" i="1"/>
  <c r="Q129" i="1"/>
  <c r="P129" i="1"/>
  <c r="O129" i="1"/>
  <c r="N129" i="1"/>
  <c r="M129" i="1"/>
  <c r="J129" i="1"/>
  <c r="AL129" i="1" s="1"/>
  <c r="I129" i="1"/>
  <c r="AK129" i="1" s="1"/>
  <c r="G129" i="1"/>
  <c r="F129" i="1"/>
  <c r="E129" i="1"/>
  <c r="AE128" i="1"/>
  <c r="AD128" i="1"/>
  <c r="AB128" i="1"/>
  <c r="AA128" i="1"/>
  <c r="Z128" i="1"/>
  <c r="X128" i="1"/>
  <c r="W128" i="1"/>
  <c r="V128" i="1"/>
  <c r="U128" i="1"/>
  <c r="T128" i="1"/>
  <c r="AH128" i="1" s="1"/>
  <c r="S128" i="1"/>
  <c r="AG128" i="1" s="1"/>
  <c r="R128" i="1"/>
  <c r="Q128" i="1"/>
  <c r="P128" i="1"/>
  <c r="O128" i="1"/>
  <c r="N128" i="1"/>
  <c r="M128" i="1"/>
  <c r="L128" i="1"/>
  <c r="K128" i="1"/>
  <c r="J128" i="1"/>
  <c r="AL128" i="1" s="1"/>
  <c r="I128" i="1"/>
  <c r="AK128" i="1" s="1"/>
  <c r="G128" i="1"/>
  <c r="F128" i="1"/>
  <c r="E128" i="1"/>
  <c r="AB127" i="1"/>
  <c r="AA127" i="1"/>
  <c r="Z127" i="1"/>
  <c r="X127" i="1"/>
  <c r="U127" i="1"/>
  <c r="T127" i="1"/>
  <c r="S127" i="1"/>
  <c r="Q127" i="1"/>
  <c r="P127" i="1"/>
  <c r="O127" i="1"/>
  <c r="N127" i="1"/>
  <c r="J127" i="1"/>
  <c r="G127" i="1"/>
  <c r="AI127" i="1" s="1"/>
  <c r="Q126" i="1"/>
  <c r="P126" i="1"/>
  <c r="O126" i="1"/>
  <c r="N126" i="1"/>
  <c r="M126" i="1"/>
  <c r="L126" i="1"/>
  <c r="J126" i="1"/>
  <c r="I126" i="1"/>
  <c r="H126" i="1"/>
  <c r="AJ126" i="1" s="1"/>
  <c r="G126" i="1"/>
  <c r="AI126" i="1" s="1"/>
  <c r="F126" i="1"/>
  <c r="AH126" i="1" s="1"/>
  <c r="AL125" i="1"/>
  <c r="AE125" i="1"/>
  <c r="AD125" i="1"/>
  <c r="AC125" i="1"/>
  <c r="AB125" i="1"/>
  <c r="AA125" i="1"/>
  <c r="X125" i="1"/>
  <c r="W125" i="1"/>
  <c r="U125" i="1"/>
  <c r="T125" i="1"/>
  <c r="S125" i="1"/>
  <c r="Q125" i="1"/>
  <c r="P125" i="1"/>
  <c r="N125" i="1"/>
  <c r="M125" i="1"/>
  <c r="L125" i="1"/>
  <c r="J125" i="1"/>
  <c r="I125" i="1"/>
  <c r="AK125" i="1" s="1"/>
  <c r="H125" i="1"/>
  <c r="G125" i="1"/>
  <c r="F125" i="1"/>
  <c r="AH125" i="1" s="1"/>
  <c r="AL124" i="1"/>
  <c r="AK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G124" i="1" s="1"/>
  <c r="D124" i="1"/>
  <c r="AE123" i="1"/>
  <c r="AD123" i="1"/>
  <c r="AC123" i="1"/>
  <c r="AB123" i="1"/>
  <c r="U123" i="1"/>
  <c r="Q123" i="1"/>
  <c r="N123" i="1"/>
  <c r="M123" i="1"/>
  <c r="L123" i="1"/>
  <c r="J123" i="1"/>
  <c r="I123" i="1"/>
  <c r="H123" i="1"/>
  <c r="G123" i="1"/>
  <c r="AI123" i="1" s="1"/>
  <c r="AK122" i="1"/>
  <c r="AI122" i="1"/>
  <c r="AE122" i="1"/>
  <c r="AD122" i="1"/>
  <c r="AB122" i="1"/>
  <c r="AA122" i="1"/>
  <c r="Z122" i="1"/>
  <c r="X122" i="1"/>
  <c r="AL122" i="1" s="1"/>
  <c r="W122" i="1"/>
  <c r="U122" i="1"/>
  <c r="T122" i="1"/>
  <c r="S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I121" i="1"/>
  <c r="AH121" i="1"/>
  <c r="AE121" i="1"/>
  <c r="AD121" i="1"/>
  <c r="AC121" i="1"/>
  <c r="AB121" i="1"/>
  <c r="AA121" i="1"/>
  <c r="Z121" i="1"/>
  <c r="Y121" i="1"/>
  <c r="X121" i="1"/>
  <c r="W121" i="1"/>
  <c r="AK121" i="1" s="1"/>
  <c r="V121" i="1"/>
  <c r="U121" i="1"/>
  <c r="T121" i="1"/>
  <c r="Q121" i="1"/>
  <c r="P121" i="1"/>
  <c r="N121" i="1"/>
  <c r="M121" i="1"/>
  <c r="L121" i="1"/>
  <c r="J121" i="1"/>
  <c r="I121" i="1"/>
  <c r="H121" i="1"/>
  <c r="G121" i="1"/>
  <c r="F121" i="1"/>
  <c r="E121" i="1"/>
  <c r="D121" i="1"/>
  <c r="AI120" i="1"/>
  <c r="AH120" i="1"/>
  <c r="AE120" i="1"/>
  <c r="AD120" i="1"/>
  <c r="AC120" i="1"/>
  <c r="AB120" i="1"/>
  <c r="AA120" i="1"/>
  <c r="X120" i="1"/>
  <c r="W120" i="1"/>
  <c r="V120" i="1"/>
  <c r="U120" i="1"/>
  <c r="T120" i="1"/>
  <c r="S120" i="1"/>
  <c r="R120" i="1"/>
  <c r="Q120" i="1"/>
  <c r="P120" i="1"/>
  <c r="N120" i="1"/>
  <c r="M120" i="1"/>
  <c r="J120" i="1"/>
  <c r="AL120" i="1" s="1"/>
  <c r="I120" i="1"/>
  <c r="AK120" i="1" s="1"/>
  <c r="H120" i="1"/>
  <c r="G120" i="1"/>
  <c r="F120" i="1"/>
  <c r="AE119" i="1"/>
  <c r="AD119" i="1"/>
  <c r="AB119" i="1"/>
  <c r="AA119" i="1"/>
  <c r="Z119" i="1"/>
  <c r="X119" i="1"/>
  <c r="W119" i="1"/>
  <c r="V119" i="1"/>
  <c r="U119" i="1"/>
  <c r="Q119" i="1"/>
  <c r="M119" i="1"/>
  <c r="J119" i="1"/>
  <c r="AL119" i="1" s="1"/>
  <c r="I119" i="1"/>
  <c r="G119" i="1"/>
  <c r="F119" i="1"/>
  <c r="E119" i="1"/>
  <c r="Q118" i="1"/>
  <c r="P118" i="1"/>
  <c r="O118" i="1"/>
  <c r="N118" i="1"/>
  <c r="M118" i="1"/>
  <c r="J118" i="1"/>
  <c r="AL118" i="1" s="1"/>
  <c r="I118" i="1"/>
  <c r="AK118" i="1" s="1"/>
  <c r="G118" i="1"/>
  <c r="AI118" i="1" s="1"/>
  <c r="F118" i="1"/>
  <c r="AH118" i="1" s="1"/>
  <c r="E118" i="1"/>
  <c r="AE117" i="1"/>
  <c r="AD117" i="1"/>
  <c r="AB117" i="1"/>
  <c r="AA117" i="1"/>
  <c r="Z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J117" i="1"/>
  <c r="I117" i="1"/>
  <c r="AK117" i="1" s="1"/>
  <c r="H117" i="1"/>
  <c r="G117" i="1"/>
  <c r="AI117" i="1" s="1"/>
  <c r="F117" i="1"/>
  <c r="AH117" i="1" s="1"/>
  <c r="E117" i="1"/>
  <c r="AB116" i="1"/>
  <c r="AA116" i="1"/>
  <c r="Z116" i="1"/>
  <c r="X116" i="1"/>
  <c r="W116" i="1"/>
  <c r="V116" i="1"/>
  <c r="U116" i="1"/>
  <c r="T116" i="1"/>
  <c r="S116" i="1"/>
  <c r="R116" i="1"/>
  <c r="Q116" i="1"/>
  <c r="P116" i="1"/>
  <c r="O116" i="1"/>
  <c r="N116" i="1"/>
  <c r="I116" i="1"/>
  <c r="G116" i="1"/>
  <c r="F116" i="1"/>
  <c r="E116" i="1"/>
  <c r="AL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Q115" i="1"/>
  <c r="P115" i="1"/>
  <c r="O115" i="1"/>
  <c r="N115" i="1"/>
  <c r="M115" i="1"/>
  <c r="L115" i="1"/>
  <c r="K115" i="1"/>
  <c r="J115" i="1"/>
  <c r="I115" i="1"/>
  <c r="H115" i="1"/>
  <c r="G115" i="1"/>
  <c r="AI115" i="1" s="1"/>
  <c r="F115" i="1"/>
  <c r="AL114" i="1"/>
  <c r="AK114" i="1"/>
  <c r="AE114" i="1"/>
  <c r="AD114" i="1"/>
  <c r="AC114" i="1"/>
  <c r="AB114" i="1"/>
  <c r="AA114" i="1"/>
  <c r="X114" i="1"/>
  <c r="W114" i="1"/>
  <c r="V114" i="1"/>
  <c r="U114" i="1"/>
  <c r="T114" i="1"/>
  <c r="S114" i="1"/>
  <c r="Q114" i="1"/>
  <c r="P114" i="1"/>
  <c r="O114" i="1"/>
  <c r="N114" i="1"/>
  <c r="M114" i="1"/>
  <c r="L114" i="1"/>
  <c r="J114" i="1"/>
  <c r="I114" i="1"/>
  <c r="G114" i="1"/>
  <c r="F114" i="1"/>
  <c r="AH114" i="1" s="1"/>
  <c r="E114" i="1"/>
  <c r="AL113" i="1"/>
  <c r="AK113" i="1"/>
  <c r="AJ113" i="1"/>
  <c r="AE113" i="1"/>
  <c r="AD113" i="1"/>
  <c r="AC113" i="1"/>
  <c r="AB113" i="1"/>
  <c r="AA113" i="1"/>
  <c r="X113" i="1"/>
  <c r="W113" i="1"/>
  <c r="V113" i="1"/>
  <c r="U113" i="1"/>
  <c r="T113" i="1"/>
  <c r="S113" i="1"/>
  <c r="Q113" i="1"/>
  <c r="P113" i="1"/>
  <c r="O113" i="1"/>
  <c r="N113" i="1"/>
  <c r="M113" i="1"/>
  <c r="L113" i="1"/>
  <c r="J113" i="1"/>
  <c r="I113" i="1"/>
  <c r="H113" i="1"/>
  <c r="G113" i="1"/>
  <c r="F113" i="1"/>
  <c r="AE112" i="1"/>
  <c r="AD112" i="1"/>
  <c r="AC112" i="1"/>
  <c r="AB112" i="1"/>
  <c r="W112" i="1"/>
  <c r="AK112" i="1" s="1"/>
  <c r="U112" i="1"/>
  <c r="T112" i="1"/>
  <c r="Q112" i="1"/>
  <c r="P112" i="1"/>
  <c r="O112" i="1"/>
  <c r="N112" i="1"/>
  <c r="M112" i="1"/>
  <c r="L112" i="1"/>
  <c r="J112" i="1"/>
  <c r="I112" i="1"/>
  <c r="H112" i="1"/>
  <c r="Q111" i="1"/>
  <c r="AH109" i="1"/>
  <c r="AG109" i="1"/>
  <c r="AE109" i="1"/>
  <c r="AD109" i="1"/>
  <c r="AC109" i="1"/>
  <c r="AB109" i="1"/>
  <c r="AA109" i="1"/>
  <c r="Z109" i="1"/>
  <c r="X109" i="1"/>
  <c r="W109" i="1"/>
  <c r="V109" i="1"/>
  <c r="AJ109" i="1" s="1"/>
  <c r="U109" i="1"/>
  <c r="AI109" i="1" s="1"/>
  <c r="T109" i="1"/>
  <c r="S109" i="1"/>
  <c r="R109" i="1"/>
  <c r="Q109" i="1"/>
  <c r="P109" i="1"/>
  <c r="O109" i="1"/>
  <c r="N109" i="1"/>
  <c r="M109" i="1"/>
  <c r="L109" i="1"/>
  <c r="J109" i="1"/>
  <c r="AL109" i="1" s="1"/>
  <c r="I109" i="1"/>
  <c r="AK109" i="1" s="1"/>
  <c r="H109" i="1"/>
  <c r="G109" i="1"/>
  <c r="F109" i="1"/>
  <c r="E109" i="1"/>
  <c r="AE108" i="1"/>
  <c r="AD108" i="1"/>
  <c r="AC108" i="1"/>
  <c r="AB108" i="1"/>
  <c r="AA108" i="1"/>
  <c r="Z108" i="1"/>
  <c r="Y108" i="1"/>
  <c r="X108" i="1"/>
  <c r="W108" i="1"/>
  <c r="V108" i="1"/>
  <c r="U108" i="1"/>
  <c r="AI108" i="1" s="1"/>
  <c r="T108" i="1"/>
  <c r="AH108" i="1" s="1"/>
  <c r="Q108" i="1"/>
  <c r="P108" i="1"/>
  <c r="O108" i="1"/>
  <c r="N108" i="1"/>
  <c r="M108" i="1"/>
  <c r="L108" i="1"/>
  <c r="J108" i="1"/>
  <c r="AL108" i="1" s="1"/>
  <c r="I108" i="1"/>
  <c r="AK108" i="1" s="1"/>
  <c r="H108" i="1"/>
  <c r="AJ108" i="1" s="1"/>
  <c r="G108" i="1"/>
  <c r="F108" i="1"/>
  <c r="E108" i="1"/>
  <c r="AG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AH107" i="1" s="1"/>
  <c r="S107" i="1"/>
  <c r="Q107" i="1"/>
  <c r="P107" i="1"/>
  <c r="O107" i="1"/>
  <c r="N107" i="1"/>
  <c r="M107" i="1"/>
  <c r="L107" i="1"/>
  <c r="K107" i="1"/>
  <c r="J107" i="1"/>
  <c r="I107" i="1"/>
  <c r="AK107" i="1" s="1"/>
  <c r="H107" i="1"/>
  <c r="AJ107" i="1" s="1"/>
  <c r="G107" i="1"/>
  <c r="F107" i="1"/>
  <c r="E107" i="1"/>
  <c r="D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M106" i="1"/>
  <c r="J106" i="1"/>
  <c r="I106" i="1"/>
  <c r="G106" i="1"/>
  <c r="AI106" i="1" s="1"/>
  <c r="F106" i="1"/>
  <c r="AH106" i="1" s="1"/>
  <c r="E106" i="1"/>
  <c r="AE105" i="1"/>
  <c r="AD105" i="1"/>
  <c r="AB105" i="1"/>
  <c r="AA105" i="1"/>
  <c r="Z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J105" i="1"/>
  <c r="AL105" i="1" s="1"/>
  <c r="I105" i="1"/>
  <c r="G105" i="1"/>
  <c r="AI105" i="1" s="1"/>
  <c r="F105" i="1"/>
  <c r="AH105" i="1" s="1"/>
  <c r="E105" i="1"/>
  <c r="AE104" i="1"/>
  <c r="AD104" i="1"/>
  <c r="AB104" i="1"/>
  <c r="AA104" i="1"/>
  <c r="Z104" i="1"/>
  <c r="X104" i="1"/>
  <c r="W104" i="1"/>
  <c r="V104" i="1"/>
  <c r="U104" i="1"/>
  <c r="T104" i="1"/>
  <c r="S104" i="1"/>
  <c r="R104" i="1"/>
  <c r="Q104" i="1"/>
  <c r="P104" i="1"/>
  <c r="O104" i="1"/>
  <c r="I104" i="1"/>
  <c r="G104" i="1"/>
  <c r="F104" i="1"/>
  <c r="E104" i="1"/>
  <c r="AE103" i="1"/>
  <c r="AD103" i="1"/>
  <c r="AB103" i="1"/>
  <c r="AA103" i="1"/>
  <c r="Z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L103" i="1" s="1"/>
  <c r="I103" i="1"/>
  <c r="AK103" i="1" s="1"/>
  <c r="H103" i="1"/>
  <c r="G103" i="1"/>
  <c r="F103" i="1"/>
  <c r="AL102" i="1"/>
  <c r="AE102" i="1"/>
  <c r="AD102" i="1"/>
  <c r="AC102" i="1"/>
  <c r="AB102" i="1"/>
  <c r="AA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AK102" i="1" s="1"/>
  <c r="H102" i="1"/>
  <c r="AJ102" i="1" s="1"/>
  <c r="G102" i="1"/>
  <c r="F102" i="1"/>
  <c r="AL101" i="1"/>
  <c r="AE101" i="1"/>
  <c r="AD101" i="1"/>
  <c r="AC101" i="1"/>
  <c r="AB101" i="1"/>
  <c r="AA101" i="1"/>
  <c r="Z101" i="1"/>
  <c r="Y101" i="1"/>
  <c r="X101" i="1"/>
  <c r="W101" i="1"/>
  <c r="U101" i="1"/>
  <c r="T101" i="1"/>
  <c r="S101" i="1"/>
  <c r="Q101" i="1"/>
  <c r="P101" i="1"/>
  <c r="O101" i="1"/>
  <c r="N101" i="1"/>
  <c r="M101" i="1"/>
  <c r="L101" i="1"/>
  <c r="K101" i="1"/>
  <c r="J101" i="1"/>
  <c r="AK100" i="1"/>
  <c r="AJ100" i="1"/>
  <c r="AE100" i="1"/>
  <c r="AD100" i="1"/>
  <c r="AC100" i="1"/>
  <c r="AB100" i="1"/>
  <c r="AA100" i="1"/>
  <c r="Z100" i="1"/>
  <c r="Y100" i="1"/>
  <c r="X100" i="1"/>
  <c r="AL100" i="1" s="1"/>
  <c r="W100" i="1"/>
  <c r="V100" i="1"/>
  <c r="U100" i="1"/>
  <c r="T100" i="1"/>
  <c r="S100" i="1"/>
  <c r="Q100" i="1"/>
  <c r="P100" i="1"/>
  <c r="O100" i="1"/>
  <c r="N100" i="1"/>
  <c r="M100" i="1"/>
  <c r="L100" i="1"/>
  <c r="K100" i="1"/>
  <c r="J100" i="1"/>
  <c r="I100" i="1"/>
  <c r="H100" i="1"/>
  <c r="G100" i="1"/>
  <c r="AI100" i="1" s="1"/>
  <c r="F100" i="1"/>
  <c r="E100" i="1"/>
  <c r="AG100" i="1" s="1"/>
  <c r="D100" i="1"/>
  <c r="AI99" i="1"/>
  <c r="AE99" i="1"/>
  <c r="AD99" i="1"/>
  <c r="AC99" i="1"/>
  <c r="AB99" i="1"/>
  <c r="AA99" i="1"/>
  <c r="Z99" i="1"/>
  <c r="Y99" i="1"/>
  <c r="X99" i="1"/>
  <c r="AL99" i="1" s="1"/>
  <c r="W99" i="1"/>
  <c r="AK99" i="1" s="1"/>
  <c r="V99" i="1"/>
  <c r="U99" i="1"/>
  <c r="T99" i="1"/>
  <c r="Q99" i="1"/>
  <c r="P99" i="1"/>
  <c r="O99" i="1"/>
  <c r="N99" i="1"/>
  <c r="M99" i="1"/>
  <c r="L99" i="1"/>
  <c r="K99" i="1"/>
  <c r="J99" i="1"/>
  <c r="I99" i="1"/>
  <c r="G99" i="1"/>
  <c r="F99" i="1"/>
  <c r="E99" i="1"/>
  <c r="AI98" i="1"/>
  <c r="AH98" i="1"/>
  <c r="AE98" i="1"/>
  <c r="AD98" i="1"/>
  <c r="AC98" i="1"/>
  <c r="AB98" i="1"/>
  <c r="AA98" i="1"/>
  <c r="Z98" i="1"/>
  <c r="Y98" i="1"/>
  <c r="X98" i="1"/>
  <c r="W98" i="1"/>
  <c r="AK98" i="1" s="1"/>
  <c r="V98" i="1"/>
  <c r="U98" i="1"/>
  <c r="T98" i="1"/>
  <c r="S98" i="1"/>
  <c r="R98" i="1"/>
  <c r="Q98" i="1"/>
  <c r="P98" i="1"/>
  <c r="N98" i="1"/>
  <c r="M98" i="1"/>
  <c r="J98" i="1"/>
  <c r="AL98" i="1" s="1"/>
  <c r="I98" i="1"/>
  <c r="H98" i="1"/>
  <c r="G98" i="1"/>
  <c r="F98" i="1"/>
  <c r="E98" i="1"/>
  <c r="AE97" i="1"/>
  <c r="AD97" i="1"/>
  <c r="AC97" i="1"/>
  <c r="AB97" i="1"/>
  <c r="AA97" i="1"/>
  <c r="Z97" i="1"/>
  <c r="X97" i="1"/>
  <c r="W97" i="1"/>
  <c r="U97" i="1"/>
  <c r="AI97" i="1" s="1"/>
  <c r="T97" i="1"/>
  <c r="S97" i="1"/>
  <c r="Q97" i="1"/>
  <c r="P97" i="1"/>
  <c r="N97" i="1"/>
  <c r="I97" i="1"/>
  <c r="AK97" i="1" s="1"/>
  <c r="G97" i="1"/>
  <c r="F97" i="1"/>
  <c r="AE96" i="1"/>
  <c r="AD96" i="1"/>
  <c r="AC96" i="1"/>
  <c r="AB96" i="1"/>
  <c r="AA96" i="1"/>
  <c r="Z96" i="1"/>
  <c r="X96" i="1"/>
  <c r="W96" i="1"/>
  <c r="U96" i="1"/>
  <c r="AI96" i="1" s="1"/>
  <c r="T96" i="1"/>
  <c r="AH96" i="1" s="1"/>
  <c r="S96" i="1"/>
  <c r="Q96" i="1"/>
  <c r="P96" i="1"/>
  <c r="O96" i="1"/>
  <c r="N96" i="1"/>
  <c r="M96" i="1"/>
  <c r="L96" i="1"/>
  <c r="K96" i="1"/>
  <c r="J96" i="1"/>
  <c r="AL96" i="1" s="1"/>
  <c r="I96" i="1"/>
  <c r="AK96" i="1" s="1"/>
  <c r="H96" i="1"/>
  <c r="G96" i="1"/>
  <c r="F96" i="1"/>
  <c r="AE95" i="1"/>
  <c r="AD95" i="1"/>
  <c r="AC95" i="1"/>
  <c r="AB95" i="1"/>
  <c r="AA95" i="1"/>
  <c r="Z95" i="1"/>
  <c r="Y95" i="1"/>
  <c r="X95" i="1"/>
  <c r="W95" i="1"/>
  <c r="V95" i="1"/>
  <c r="U95" i="1"/>
  <c r="T95" i="1"/>
  <c r="AH95" i="1" s="1"/>
  <c r="S95" i="1"/>
  <c r="Q95" i="1"/>
  <c r="P95" i="1"/>
  <c r="O95" i="1"/>
  <c r="N95" i="1"/>
  <c r="M95" i="1"/>
  <c r="J95" i="1"/>
  <c r="I95" i="1"/>
  <c r="AK95" i="1" s="1"/>
  <c r="G95" i="1"/>
  <c r="F95" i="1"/>
  <c r="E95" i="1"/>
  <c r="AE94" i="1"/>
  <c r="AD94" i="1"/>
  <c r="AB94" i="1"/>
  <c r="AA94" i="1"/>
  <c r="X94" i="1"/>
  <c r="W94" i="1"/>
  <c r="V94" i="1"/>
  <c r="U94" i="1"/>
  <c r="T94" i="1"/>
  <c r="S94" i="1"/>
  <c r="Q94" i="1"/>
  <c r="P94" i="1"/>
  <c r="O94" i="1"/>
  <c r="N94" i="1"/>
  <c r="M94" i="1"/>
  <c r="L94" i="1"/>
  <c r="J94" i="1"/>
  <c r="AL94" i="1" s="1"/>
  <c r="I94" i="1"/>
  <c r="G94" i="1"/>
  <c r="AI94" i="1" s="1"/>
  <c r="F94" i="1"/>
  <c r="AH94" i="1" s="1"/>
  <c r="AE93" i="1"/>
  <c r="AD93" i="1"/>
  <c r="AB93" i="1"/>
  <c r="U93" i="1"/>
  <c r="T93" i="1"/>
  <c r="S93" i="1"/>
  <c r="Q93" i="1"/>
  <c r="P93" i="1"/>
  <c r="O93" i="1"/>
  <c r="N93" i="1"/>
  <c r="M93" i="1"/>
  <c r="L93" i="1"/>
  <c r="K93" i="1"/>
  <c r="J93" i="1"/>
  <c r="I93" i="1"/>
  <c r="AE92" i="1"/>
  <c r="AD92" i="1"/>
  <c r="AC92" i="1"/>
  <c r="AB92" i="1"/>
  <c r="AA92" i="1"/>
  <c r="X92" i="1"/>
  <c r="W92" i="1"/>
  <c r="V92" i="1"/>
  <c r="U92" i="1"/>
  <c r="T92" i="1"/>
  <c r="S92" i="1"/>
  <c r="R92" i="1"/>
  <c r="P92" i="1"/>
  <c r="N92" i="1"/>
  <c r="M92" i="1"/>
  <c r="L92" i="1"/>
  <c r="J92" i="1"/>
  <c r="I92" i="1"/>
  <c r="G92" i="1"/>
  <c r="F92" i="1"/>
  <c r="AH92" i="1" s="1"/>
  <c r="AE91" i="1"/>
  <c r="AD91" i="1"/>
  <c r="AC91" i="1"/>
  <c r="AB91" i="1"/>
  <c r="AA91" i="1"/>
  <c r="X91" i="1"/>
  <c r="W91" i="1"/>
  <c r="V91" i="1"/>
  <c r="U91" i="1"/>
  <c r="T91" i="1"/>
  <c r="Q91" i="1"/>
  <c r="P91" i="1"/>
  <c r="O91" i="1"/>
  <c r="N91" i="1"/>
  <c r="M91" i="1"/>
  <c r="L91" i="1"/>
  <c r="J91" i="1"/>
  <c r="AL91" i="1" s="1"/>
  <c r="I91" i="1"/>
  <c r="AK91" i="1" s="1"/>
  <c r="H91" i="1"/>
  <c r="AJ91" i="1" s="1"/>
  <c r="G91" i="1"/>
  <c r="F91" i="1"/>
  <c r="AL90" i="1"/>
  <c r="AE90" i="1"/>
  <c r="AD90" i="1"/>
  <c r="AC90" i="1"/>
  <c r="AB90" i="1"/>
  <c r="AA90" i="1"/>
  <c r="Z90" i="1"/>
  <c r="X90" i="1"/>
  <c r="W90" i="1"/>
  <c r="U90" i="1"/>
  <c r="T90" i="1"/>
  <c r="Q90" i="1"/>
  <c r="P90" i="1"/>
  <c r="O90" i="1"/>
  <c r="N90" i="1"/>
  <c r="M90" i="1"/>
  <c r="L90" i="1"/>
  <c r="J90" i="1"/>
  <c r="I90" i="1"/>
  <c r="AK90" i="1" s="1"/>
  <c r="H90" i="1"/>
  <c r="G90" i="1"/>
  <c r="F90" i="1"/>
  <c r="E90" i="1"/>
  <c r="AE89" i="1"/>
  <c r="AD89" i="1"/>
  <c r="AC89" i="1"/>
  <c r="AB89" i="1"/>
  <c r="AA89" i="1"/>
  <c r="X89" i="1"/>
  <c r="W89" i="1"/>
  <c r="U89" i="1"/>
  <c r="N89" i="1"/>
  <c r="M89" i="1"/>
  <c r="L89" i="1"/>
  <c r="J89" i="1"/>
  <c r="I89" i="1"/>
  <c r="H89" i="1"/>
  <c r="G89" i="1"/>
  <c r="AI89" i="1" s="1"/>
  <c r="F89" i="1"/>
  <c r="AE88" i="1"/>
  <c r="AB88" i="1"/>
  <c r="U88" i="1"/>
  <c r="AK86" i="1"/>
  <c r="AI86" i="1"/>
  <c r="AE86" i="1"/>
  <c r="AD86" i="1"/>
  <c r="AC86" i="1"/>
  <c r="AB86" i="1"/>
  <c r="AA86" i="1"/>
  <c r="Z86" i="1"/>
  <c r="X86" i="1"/>
  <c r="AL86" i="1" s="1"/>
  <c r="W86" i="1"/>
  <c r="V86" i="1"/>
  <c r="U86" i="1"/>
  <c r="T86" i="1"/>
  <c r="S86" i="1"/>
  <c r="R86" i="1"/>
  <c r="Q86" i="1"/>
  <c r="P86" i="1"/>
  <c r="O86" i="1"/>
  <c r="N86" i="1"/>
  <c r="M86" i="1"/>
  <c r="J86" i="1"/>
  <c r="I86" i="1"/>
  <c r="G86" i="1"/>
  <c r="F86" i="1"/>
  <c r="E86" i="1"/>
  <c r="AI85" i="1"/>
  <c r="AE85" i="1"/>
  <c r="AD85" i="1"/>
  <c r="AC85" i="1"/>
  <c r="AB85" i="1"/>
  <c r="AA85" i="1"/>
  <c r="Z85" i="1"/>
  <c r="X85" i="1"/>
  <c r="W85" i="1"/>
  <c r="AK85" i="1" s="1"/>
  <c r="V85" i="1"/>
  <c r="AJ85" i="1" s="1"/>
  <c r="U85" i="1"/>
  <c r="T85" i="1"/>
  <c r="S85" i="1"/>
  <c r="Q85" i="1"/>
  <c r="P85" i="1"/>
  <c r="O85" i="1"/>
  <c r="N85" i="1"/>
  <c r="M85" i="1"/>
  <c r="AH85" i="1" s="1"/>
  <c r="J85" i="1"/>
  <c r="I85" i="1"/>
  <c r="H85" i="1"/>
  <c r="G85" i="1"/>
  <c r="F85" i="1"/>
  <c r="E85" i="1"/>
  <c r="AH84" i="1"/>
  <c r="AE84" i="1"/>
  <c r="AD84" i="1"/>
  <c r="AB84" i="1"/>
  <c r="AA84" i="1"/>
  <c r="Z84" i="1"/>
  <c r="X84" i="1"/>
  <c r="W84" i="1"/>
  <c r="V84" i="1"/>
  <c r="U84" i="1"/>
  <c r="AI84" i="1" s="1"/>
  <c r="T84" i="1"/>
  <c r="S84" i="1"/>
  <c r="R84" i="1"/>
  <c r="Q84" i="1"/>
  <c r="P84" i="1"/>
  <c r="O84" i="1"/>
  <c r="N84" i="1"/>
  <c r="M84" i="1"/>
  <c r="L84" i="1"/>
  <c r="K84" i="1"/>
  <c r="J84" i="1"/>
  <c r="AL84" i="1" s="1"/>
  <c r="I84" i="1"/>
  <c r="G84" i="1"/>
  <c r="F84" i="1"/>
  <c r="AE83" i="1"/>
  <c r="AD83" i="1"/>
  <c r="AC83" i="1"/>
  <c r="AB83" i="1"/>
  <c r="AA83" i="1"/>
  <c r="X83" i="1"/>
  <c r="W83" i="1"/>
  <c r="U83" i="1"/>
  <c r="AI83" i="1" s="1"/>
  <c r="T83" i="1"/>
  <c r="AH83" i="1" s="1"/>
  <c r="S83" i="1"/>
  <c r="Q83" i="1"/>
  <c r="P83" i="1"/>
  <c r="O83" i="1"/>
  <c r="N83" i="1"/>
  <c r="M83" i="1"/>
  <c r="L83" i="1"/>
  <c r="K83" i="1"/>
  <c r="J83" i="1"/>
  <c r="AL83" i="1" s="1"/>
  <c r="I83" i="1"/>
  <c r="AK83" i="1" s="1"/>
  <c r="H83" i="1"/>
  <c r="G83" i="1"/>
  <c r="F83" i="1"/>
  <c r="AE82" i="1"/>
  <c r="X82" i="1"/>
  <c r="W82" i="1"/>
  <c r="U82" i="1"/>
  <c r="T82" i="1"/>
  <c r="S82" i="1"/>
  <c r="Q82" i="1"/>
  <c r="P82" i="1"/>
  <c r="O82" i="1"/>
  <c r="N82" i="1"/>
  <c r="M82" i="1"/>
  <c r="L82" i="1"/>
  <c r="J82" i="1"/>
  <c r="AL82" i="1" s="1"/>
  <c r="G82" i="1"/>
  <c r="AE81" i="1"/>
  <c r="AD81" i="1"/>
  <c r="AB81" i="1"/>
  <c r="AA81" i="1"/>
  <c r="X81" i="1"/>
  <c r="W81" i="1"/>
  <c r="U81" i="1"/>
  <c r="T81" i="1"/>
  <c r="S81" i="1"/>
  <c r="Q81" i="1"/>
  <c r="P81" i="1"/>
  <c r="O81" i="1"/>
  <c r="N81" i="1"/>
  <c r="M81" i="1"/>
  <c r="L81" i="1"/>
  <c r="K81" i="1"/>
  <c r="J81" i="1"/>
  <c r="I81" i="1"/>
  <c r="AK81" i="1" s="1"/>
  <c r="G81" i="1"/>
  <c r="F81" i="1"/>
  <c r="AE80" i="1"/>
  <c r="AD80" i="1"/>
  <c r="AC80" i="1"/>
  <c r="AB80" i="1"/>
  <c r="AA80" i="1"/>
  <c r="Z80" i="1"/>
  <c r="Y80" i="1"/>
  <c r="X80" i="1"/>
  <c r="W80" i="1"/>
  <c r="U80" i="1"/>
  <c r="T80" i="1"/>
  <c r="S80" i="1"/>
  <c r="Q80" i="1"/>
  <c r="P80" i="1"/>
  <c r="O80" i="1"/>
  <c r="N80" i="1"/>
  <c r="M80" i="1"/>
  <c r="L80" i="1"/>
  <c r="K80" i="1"/>
  <c r="J80" i="1"/>
  <c r="AL80" i="1" s="1"/>
  <c r="I80" i="1"/>
  <c r="AK80" i="1" s="1"/>
  <c r="H80" i="1"/>
  <c r="G80" i="1"/>
  <c r="F80" i="1"/>
  <c r="AH80" i="1" s="1"/>
  <c r="E80" i="1"/>
  <c r="AG80" i="1" s="1"/>
  <c r="D80" i="1"/>
  <c r="AE79" i="1"/>
  <c r="AD79" i="1"/>
  <c r="AC79" i="1"/>
  <c r="AB79" i="1"/>
  <c r="AA79" i="1"/>
  <c r="Z79" i="1"/>
  <c r="Y79" i="1"/>
  <c r="X79" i="1"/>
  <c r="W79" i="1"/>
  <c r="V79" i="1"/>
  <c r="U79" i="1"/>
  <c r="T79" i="1"/>
  <c r="Q79" i="1"/>
  <c r="P79" i="1"/>
  <c r="N79" i="1"/>
  <c r="M79" i="1"/>
  <c r="L79" i="1"/>
  <c r="J79" i="1"/>
  <c r="AL79" i="1" s="1"/>
  <c r="I79" i="1"/>
  <c r="H79" i="1"/>
  <c r="G79" i="1"/>
  <c r="F79" i="1"/>
  <c r="AH79" i="1" s="1"/>
  <c r="AE78" i="1"/>
  <c r="AD78" i="1"/>
  <c r="AC78" i="1"/>
  <c r="AB78" i="1"/>
  <c r="X78" i="1"/>
  <c r="U78" i="1"/>
  <c r="P78" i="1"/>
  <c r="N78" i="1"/>
  <c r="M78" i="1"/>
  <c r="L78" i="1"/>
  <c r="J78" i="1"/>
  <c r="I78" i="1"/>
  <c r="H78" i="1"/>
  <c r="G78" i="1"/>
  <c r="AL77" i="1"/>
  <c r="AE77" i="1"/>
  <c r="AD77" i="1"/>
  <c r="AC77" i="1"/>
  <c r="AB77" i="1"/>
  <c r="AA77" i="1"/>
  <c r="Z77" i="1"/>
  <c r="Y77" i="1"/>
  <c r="X77" i="1"/>
  <c r="W77" i="1"/>
  <c r="U77" i="1"/>
  <c r="T77" i="1"/>
  <c r="Q77" i="1"/>
  <c r="P77" i="1"/>
  <c r="N77" i="1"/>
  <c r="M77" i="1"/>
  <c r="L77" i="1"/>
  <c r="J77" i="1"/>
  <c r="I77" i="1"/>
  <c r="AK77" i="1" s="1"/>
  <c r="H77" i="1"/>
  <c r="G77" i="1"/>
  <c r="F77" i="1"/>
  <c r="E77" i="1"/>
  <c r="D77" i="1"/>
  <c r="AK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L76" i="1" s="1"/>
  <c r="P76" i="1"/>
  <c r="N76" i="1"/>
  <c r="M76" i="1"/>
  <c r="L76" i="1"/>
  <c r="J76" i="1"/>
  <c r="I76" i="1"/>
  <c r="H76" i="1"/>
  <c r="G76" i="1"/>
  <c r="AI76" i="1" s="1"/>
  <c r="F76" i="1"/>
  <c r="AH76" i="1" s="1"/>
  <c r="E76" i="1"/>
  <c r="AG76" i="1" s="1"/>
  <c r="D76" i="1"/>
  <c r="AE75" i="1"/>
  <c r="AD75" i="1"/>
  <c r="AC75" i="1"/>
  <c r="AB75" i="1"/>
  <c r="AA75" i="1"/>
  <c r="Z75" i="1"/>
  <c r="Y75" i="1"/>
  <c r="X75" i="1"/>
  <c r="W75" i="1"/>
  <c r="V75" i="1"/>
  <c r="U75" i="1"/>
  <c r="N75" i="1"/>
  <c r="M75" i="1"/>
  <c r="L75" i="1"/>
  <c r="J75" i="1"/>
  <c r="I75" i="1"/>
  <c r="H75" i="1"/>
  <c r="G75" i="1"/>
  <c r="AI75" i="1" s="1"/>
  <c r="F75" i="1"/>
  <c r="E75" i="1"/>
  <c r="D75" i="1"/>
  <c r="AK74" i="1"/>
  <c r="AI74" i="1"/>
  <c r="AE74" i="1"/>
  <c r="AD74" i="1"/>
  <c r="AC74" i="1"/>
  <c r="AB74" i="1"/>
  <c r="AA74" i="1"/>
  <c r="Z74" i="1"/>
  <c r="X74" i="1"/>
  <c r="AL74" i="1" s="1"/>
  <c r="W74" i="1"/>
  <c r="V74" i="1"/>
  <c r="U74" i="1"/>
  <c r="T74" i="1"/>
  <c r="S74" i="1"/>
  <c r="R74" i="1"/>
  <c r="Q74" i="1"/>
  <c r="P74" i="1"/>
  <c r="O74" i="1"/>
  <c r="N74" i="1"/>
  <c r="M74" i="1"/>
  <c r="J74" i="1"/>
  <c r="I74" i="1"/>
  <c r="G74" i="1"/>
  <c r="F74" i="1"/>
  <c r="E74" i="1"/>
  <c r="AH73" i="1"/>
  <c r="AE73" i="1"/>
  <c r="AD73" i="1"/>
  <c r="AC73" i="1"/>
  <c r="AB73" i="1"/>
  <c r="AA73" i="1"/>
  <c r="Z73" i="1"/>
  <c r="Y73" i="1"/>
  <c r="X73" i="1"/>
  <c r="AL73" i="1" s="1"/>
  <c r="W73" i="1"/>
  <c r="AK73" i="1" s="1"/>
  <c r="V73" i="1"/>
  <c r="AJ73" i="1" s="1"/>
  <c r="U73" i="1"/>
  <c r="T73" i="1"/>
  <c r="S73" i="1"/>
  <c r="R73" i="1"/>
  <c r="Q73" i="1"/>
  <c r="P73" i="1"/>
  <c r="O73" i="1"/>
  <c r="N73" i="1"/>
  <c r="AI73" i="1" s="1"/>
  <c r="M73" i="1"/>
  <c r="J73" i="1"/>
  <c r="I73" i="1"/>
  <c r="H73" i="1"/>
  <c r="G73" i="1"/>
  <c r="F73" i="1"/>
  <c r="E73" i="1"/>
  <c r="AE72" i="1"/>
  <c r="AD72" i="1"/>
  <c r="AB72" i="1"/>
  <c r="AA72" i="1"/>
  <c r="Z72" i="1"/>
  <c r="X72" i="1"/>
  <c r="W72" i="1"/>
  <c r="AK72" i="1" s="1"/>
  <c r="V72" i="1"/>
  <c r="U72" i="1"/>
  <c r="AI72" i="1" s="1"/>
  <c r="T72" i="1"/>
  <c r="S72" i="1"/>
  <c r="R72" i="1"/>
  <c r="Q72" i="1"/>
  <c r="P72" i="1"/>
  <c r="O72" i="1"/>
  <c r="N72" i="1"/>
  <c r="M72" i="1"/>
  <c r="AH72" i="1" s="1"/>
  <c r="L72" i="1"/>
  <c r="K72" i="1"/>
  <c r="J72" i="1"/>
  <c r="I72" i="1"/>
  <c r="G72" i="1"/>
  <c r="F72" i="1"/>
  <c r="AE71" i="1"/>
  <c r="AD71" i="1"/>
  <c r="AC71" i="1"/>
  <c r="AB71" i="1"/>
  <c r="AA71" i="1"/>
  <c r="X71" i="1"/>
  <c r="W71" i="1"/>
  <c r="U71" i="1"/>
  <c r="AI71" i="1" s="1"/>
  <c r="T71" i="1"/>
  <c r="AH71" i="1" s="1"/>
  <c r="S71" i="1"/>
  <c r="Q71" i="1"/>
  <c r="P71" i="1"/>
  <c r="N71" i="1"/>
  <c r="M71" i="1"/>
  <c r="L71" i="1"/>
  <c r="J71" i="1"/>
  <c r="AL71" i="1" s="1"/>
  <c r="I71" i="1"/>
  <c r="AK71" i="1" s="1"/>
  <c r="H71" i="1"/>
  <c r="G71" i="1"/>
  <c r="F71" i="1"/>
  <c r="AE70" i="1"/>
  <c r="AB70" i="1"/>
  <c r="X70" i="1"/>
  <c r="W70" i="1"/>
  <c r="U70" i="1"/>
  <c r="T70" i="1"/>
  <c r="S70" i="1"/>
  <c r="Q70" i="1"/>
  <c r="P70" i="1"/>
  <c r="G70" i="1"/>
  <c r="X69" i="1"/>
  <c r="U69" i="1"/>
  <c r="G69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Q65" i="1"/>
  <c r="P65" i="1"/>
  <c r="N65" i="1"/>
  <c r="M65" i="1"/>
  <c r="L65" i="1"/>
  <c r="J65" i="1"/>
  <c r="I65" i="1"/>
  <c r="H65" i="1"/>
  <c r="G65" i="1"/>
  <c r="AI65" i="1" s="1"/>
  <c r="F65" i="1"/>
  <c r="AH65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L64" i="1" s="1"/>
  <c r="I64" i="1"/>
  <c r="H64" i="1"/>
  <c r="G64" i="1"/>
  <c r="F64" i="1"/>
  <c r="E64" i="1"/>
  <c r="D64" i="1"/>
  <c r="AF64" i="1" s="1"/>
  <c r="AL63" i="1"/>
  <c r="AE63" i="1"/>
  <c r="AD63" i="1"/>
  <c r="AC63" i="1"/>
  <c r="AB63" i="1"/>
  <c r="AA63" i="1"/>
  <c r="Z63" i="1"/>
  <c r="Y63" i="1"/>
  <c r="X63" i="1"/>
  <c r="W63" i="1"/>
  <c r="V63" i="1"/>
  <c r="U63" i="1"/>
  <c r="T63" i="1"/>
  <c r="Q63" i="1"/>
  <c r="P63" i="1"/>
  <c r="O63" i="1"/>
  <c r="N63" i="1"/>
  <c r="M63" i="1"/>
  <c r="L63" i="1"/>
  <c r="J63" i="1"/>
  <c r="I63" i="1"/>
  <c r="H63" i="1"/>
  <c r="G63" i="1"/>
  <c r="AI63" i="1" s="1"/>
  <c r="F63" i="1"/>
  <c r="AH63" i="1" s="1"/>
  <c r="E63" i="1"/>
  <c r="AK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Q62" i="1"/>
  <c r="AL62" i="1" s="1"/>
  <c r="P62" i="1"/>
  <c r="N62" i="1"/>
  <c r="M62" i="1"/>
  <c r="L62" i="1"/>
  <c r="J62" i="1"/>
  <c r="I62" i="1"/>
  <c r="H62" i="1"/>
  <c r="G62" i="1"/>
  <c r="AI62" i="1" s="1"/>
  <c r="F62" i="1"/>
  <c r="AH62" i="1" s="1"/>
  <c r="E62" i="1"/>
  <c r="AG62" i="1" s="1"/>
  <c r="D62" i="1"/>
  <c r="AE61" i="1"/>
  <c r="AD61" i="1"/>
  <c r="AB61" i="1"/>
  <c r="AA61" i="1"/>
  <c r="Z61" i="1"/>
  <c r="X61" i="1"/>
  <c r="AL61" i="1" s="1"/>
  <c r="W61" i="1"/>
  <c r="V61" i="1"/>
  <c r="U61" i="1"/>
  <c r="T61" i="1"/>
  <c r="S61" i="1"/>
  <c r="R61" i="1"/>
  <c r="Q61" i="1"/>
  <c r="P61" i="1"/>
  <c r="AK61" i="1" s="1"/>
  <c r="O61" i="1"/>
  <c r="N61" i="1"/>
  <c r="M61" i="1"/>
  <c r="L61" i="1"/>
  <c r="K61" i="1"/>
  <c r="J61" i="1"/>
  <c r="I61" i="1"/>
  <c r="H61" i="1"/>
  <c r="G61" i="1"/>
  <c r="F61" i="1"/>
  <c r="E61" i="1"/>
  <c r="AG61" i="1" s="1"/>
  <c r="AI60" i="1"/>
  <c r="AE60" i="1"/>
  <c r="AD60" i="1"/>
  <c r="AB60" i="1"/>
  <c r="AA60" i="1"/>
  <c r="Z60" i="1"/>
  <c r="X60" i="1"/>
  <c r="AL60" i="1" s="1"/>
  <c r="W60" i="1"/>
  <c r="AK60" i="1" s="1"/>
  <c r="V60" i="1"/>
  <c r="U60" i="1"/>
  <c r="T60" i="1"/>
  <c r="S60" i="1"/>
  <c r="Q60" i="1"/>
  <c r="P60" i="1"/>
  <c r="O60" i="1"/>
  <c r="N60" i="1"/>
  <c r="M60" i="1"/>
  <c r="L60" i="1"/>
  <c r="K60" i="1"/>
  <c r="J60" i="1"/>
  <c r="I60" i="1"/>
  <c r="G60" i="1"/>
  <c r="F60" i="1"/>
  <c r="AH60" i="1" s="1"/>
  <c r="E60" i="1"/>
  <c r="AG60" i="1" s="1"/>
  <c r="AB59" i="1"/>
  <c r="AA59" i="1"/>
  <c r="Z59" i="1"/>
  <c r="X59" i="1"/>
  <c r="W59" i="1"/>
  <c r="V59" i="1"/>
  <c r="U59" i="1"/>
  <c r="Q59" i="1"/>
  <c r="J59" i="1"/>
  <c r="I59" i="1"/>
  <c r="H59" i="1"/>
  <c r="G59" i="1"/>
  <c r="F59" i="1"/>
  <c r="E59" i="1"/>
  <c r="AH57" i="1"/>
  <c r="AE57" i="1"/>
  <c r="AD57" i="1"/>
  <c r="AC57" i="1"/>
  <c r="AB57" i="1"/>
  <c r="AA57" i="1"/>
  <c r="X57" i="1"/>
  <c r="W57" i="1"/>
  <c r="U57" i="1"/>
  <c r="AI57" i="1" s="1"/>
  <c r="T57" i="1"/>
  <c r="S57" i="1"/>
  <c r="Q57" i="1"/>
  <c r="P57" i="1"/>
  <c r="O57" i="1"/>
  <c r="N57" i="1"/>
  <c r="M57" i="1"/>
  <c r="L57" i="1"/>
  <c r="K57" i="1"/>
  <c r="J57" i="1"/>
  <c r="I57" i="1"/>
  <c r="AK57" i="1" s="1"/>
  <c r="H57" i="1"/>
  <c r="G57" i="1"/>
  <c r="F57" i="1"/>
  <c r="AI56" i="1"/>
  <c r="AH56" i="1"/>
  <c r="AG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Q56" i="1"/>
  <c r="P56" i="1"/>
  <c r="O56" i="1"/>
  <c r="N56" i="1"/>
  <c r="M56" i="1"/>
  <c r="L56" i="1"/>
  <c r="J56" i="1"/>
  <c r="AL56" i="1" s="1"/>
  <c r="I56" i="1"/>
  <c r="AK56" i="1" s="1"/>
  <c r="G56" i="1"/>
  <c r="F56" i="1"/>
  <c r="E56" i="1"/>
  <c r="AI55" i="1"/>
  <c r="AH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G55" i="1" s="1"/>
  <c r="D55" i="1"/>
  <c r="AF55" i="1" s="1"/>
  <c r="AL54" i="1"/>
  <c r="AG54" i="1"/>
  <c r="AE54" i="1"/>
  <c r="AD54" i="1"/>
  <c r="AC54" i="1"/>
  <c r="AB54" i="1"/>
  <c r="AA54" i="1"/>
  <c r="AH54" i="1" s="1"/>
  <c r="Z54" i="1"/>
  <c r="Y54" i="1"/>
  <c r="X54" i="1"/>
  <c r="W54" i="1"/>
  <c r="U54" i="1"/>
  <c r="T54" i="1"/>
  <c r="S54" i="1"/>
  <c r="Q54" i="1"/>
  <c r="P54" i="1"/>
  <c r="O54" i="1"/>
  <c r="N54" i="1"/>
  <c r="AI54" i="1" s="1"/>
  <c r="M54" i="1"/>
  <c r="L54" i="1"/>
  <c r="K54" i="1"/>
  <c r="J54" i="1"/>
  <c r="I54" i="1"/>
  <c r="AK54" i="1" s="1"/>
  <c r="H54" i="1"/>
  <c r="G54" i="1"/>
  <c r="F54" i="1"/>
  <c r="E54" i="1"/>
  <c r="D54" i="1"/>
  <c r="AL53" i="1"/>
  <c r="AK53" i="1"/>
  <c r="AE53" i="1"/>
  <c r="AD53" i="1"/>
  <c r="AC53" i="1"/>
  <c r="AB53" i="1"/>
  <c r="AA53" i="1"/>
  <c r="Z53" i="1"/>
  <c r="Y53" i="1"/>
  <c r="X53" i="1"/>
  <c r="W53" i="1"/>
  <c r="V53" i="1"/>
  <c r="T53" i="1"/>
  <c r="Q53" i="1"/>
  <c r="P53" i="1"/>
  <c r="N53" i="1"/>
  <c r="M53" i="1"/>
  <c r="L53" i="1"/>
  <c r="J53" i="1"/>
  <c r="I53" i="1"/>
  <c r="H53" i="1"/>
  <c r="G53" i="1"/>
  <c r="AL52" i="1"/>
  <c r="AK52" i="1"/>
  <c r="AE52" i="1"/>
  <c r="AD52" i="1"/>
  <c r="AC52" i="1"/>
  <c r="AB52" i="1"/>
  <c r="AA52" i="1"/>
  <c r="Z52" i="1"/>
  <c r="Y52" i="1"/>
  <c r="X52" i="1"/>
  <c r="W52" i="1"/>
  <c r="V52" i="1"/>
  <c r="U52" i="1"/>
  <c r="T52" i="1"/>
  <c r="Q52" i="1"/>
  <c r="P52" i="1"/>
  <c r="N52" i="1"/>
  <c r="M52" i="1"/>
  <c r="L52" i="1"/>
  <c r="J52" i="1"/>
  <c r="I52" i="1"/>
  <c r="H52" i="1"/>
  <c r="G52" i="1"/>
  <c r="AI52" i="1" s="1"/>
  <c r="F52" i="1"/>
  <c r="AH52" i="1" s="1"/>
  <c r="E52" i="1"/>
  <c r="AK51" i="1"/>
  <c r="AJ51" i="1"/>
  <c r="AI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AF51" i="1" s="1"/>
  <c r="J51" i="1"/>
  <c r="AL51" i="1" s="1"/>
  <c r="I51" i="1"/>
  <c r="H51" i="1"/>
  <c r="G51" i="1"/>
  <c r="F51" i="1"/>
  <c r="AH51" i="1" s="1"/>
  <c r="E51" i="1"/>
  <c r="AG51" i="1" s="1"/>
  <c r="D51" i="1"/>
  <c r="AI50" i="1"/>
  <c r="AE50" i="1"/>
  <c r="AD50" i="1"/>
  <c r="AB50" i="1"/>
  <c r="AA50" i="1"/>
  <c r="Z50" i="1"/>
  <c r="X50" i="1"/>
  <c r="W50" i="1"/>
  <c r="V50" i="1"/>
  <c r="U50" i="1"/>
  <c r="Q50" i="1"/>
  <c r="P50" i="1"/>
  <c r="O50" i="1"/>
  <c r="N50" i="1"/>
  <c r="K50" i="1"/>
  <c r="J50" i="1"/>
  <c r="AL50" i="1" s="1"/>
  <c r="I50" i="1"/>
  <c r="AK50" i="1" s="1"/>
  <c r="H50" i="1"/>
  <c r="G50" i="1"/>
  <c r="F50" i="1"/>
  <c r="E50" i="1"/>
  <c r="D50" i="1"/>
  <c r="AI49" i="1"/>
  <c r="AH49" i="1"/>
  <c r="AG49" i="1"/>
  <c r="AE49" i="1"/>
  <c r="AD49" i="1"/>
  <c r="AC49" i="1"/>
  <c r="AB49" i="1"/>
  <c r="AA49" i="1"/>
  <c r="Z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49" i="1"/>
  <c r="AL49" i="1" s="1"/>
  <c r="I49" i="1"/>
  <c r="AK49" i="1" s="1"/>
  <c r="H49" i="1"/>
  <c r="AJ49" i="1" s="1"/>
  <c r="G49" i="1"/>
  <c r="F49" i="1"/>
  <c r="E49" i="1"/>
  <c r="AH48" i="1"/>
  <c r="AG48" i="1"/>
  <c r="AE48" i="1"/>
  <c r="AD48" i="1"/>
  <c r="AB48" i="1"/>
  <c r="AA48" i="1"/>
  <c r="Z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AL48" i="1" s="1"/>
  <c r="I48" i="1"/>
  <c r="AK48" i="1" s="1"/>
  <c r="G48" i="1"/>
  <c r="AI48" i="1" s="1"/>
  <c r="F48" i="1"/>
  <c r="E48" i="1"/>
  <c r="AL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K47" i="1" s="1"/>
  <c r="H47" i="1"/>
  <c r="AJ47" i="1" s="1"/>
  <c r="G47" i="1"/>
  <c r="AI47" i="1" s="1"/>
  <c r="F47" i="1"/>
  <c r="AH47" i="1" s="1"/>
  <c r="E47" i="1"/>
  <c r="D47" i="1"/>
  <c r="AK46" i="1"/>
  <c r="AD46" i="1"/>
  <c r="AB46" i="1"/>
  <c r="AA46" i="1"/>
  <c r="Z46" i="1"/>
  <c r="X46" i="1"/>
  <c r="W46" i="1"/>
  <c r="U46" i="1"/>
  <c r="T46" i="1"/>
  <c r="S46" i="1"/>
  <c r="Q46" i="1"/>
  <c r="P46" i="1"/>
  <c r="O46" i="1"/>
  <c r="N46" i="1"/>
  <c r="I46" i="1"/>
  <c r="G46" i="1"/>
  <c r="AI46" i="1" s="1"/>
  <c r="F46" i="1"/>
  <c r="E46" i="1"/>
  <c r="AB45" i="1"/>
  <c r="AA45" i="1"/>
  <c r="N45" i="1"/>
  <c r="I45" i="1"/>
  <c r="AI43" i="1"/>
  <c r="AE43" i="1"/>
  <c r="AD43" i="1"/>
  <c r="AC43" i="1"/>
  <c r="AB43" i="1"/>
  <c r="AA43" i="1"/>
  <c r="Z43" i="1"/>
  <c r="X43" i="1"/>
  <c r="W43" i="1"/>
  <c r="V43" i="1"/>
  <c r="U43" i="1"/>
  <c r="T43" i="1"/>
  <c r="S43" i="1"/>
  <c r="Q43" i="1"/>
  <c r="P43" i="1"/>
  <c r="AK43" i="1" s="1"/>
  <c r="O43" i="1"/>
  <c r="N43" i="1"/>
  <c r="M43" i="1"/>
  <c r="L43" i="1"/>
  <c r="J43" i="1"/>
  <c r="AL43" i="1" s="1"/>
  <c r="I43" i="1"/>
  <c r="G43" i="1"/>
  <c r="F43" i="1"/>
  <c r="AH43" i="1" s="1"/>
  <c r="E43" i="1"/>
  <c r="AG43" i="1" s="1"/>
  <c r="AH42" i="1"/>
  <c r="AE42" i="1"/>
  <c r="AD42" i="1"/>
  <c r="AC42" i="1"/>
  <c r="AB42" i="1"/>
  <c r="AI42" i="1" s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AJ42" i="1" s="1"/>
  <c r="N42" i="1"/>
  <c r="M42" i="1"/>
  <c r="L42" i="1"/>
  <c r="K42" i="1"/>
  <c r="J42" i="1"/>
  <c r="AL42" i="1" s="1"/>
  <c r="I42" i="1"/>
  <c r="AK42" i="1" s="1"/>
  <c r="H42" i="1"/>
  <c r="G42" i="1"/>
  <c r="F42" i="1"/>
  <c r="E42" i="1"/>
  <c r="AG42" i="1" s="1"/>
  <c r="AL41" i="1"/>
  <c r="AG41" i="1"/>
  <c r="AE41" i="1"/>
  <c r="AD41" i="1"/>
  <c r="AC41" i="1"/>
  <c r="AB41" i="1"/>
  <c r="AA41" i="1"/>
  <c r="AH41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AI41" i="1" s="1"/>
  <c r="M41" i="1"/>
  <c r="L41" i="1"/>
  <c r="K41" i="1"/>
  <c r="J41" i="1"/>
  <c r="I41" i="1"/>
  <c r="AK41" i="1" s="1"/>
  <c r="H41" i="1"/>
  <c r="AJ41" i="1" s="1"/>
  <c r="G41" i="1"/>
  <c r="F41" i="1"/>
  <c r="E41" i="1"/>
  <c r="D41" i="1"/>
  <c r="AF41" i="1" s="1"/>
  <c r="AL40" i="1"/>
  <c r="AE40" i="1"/>
  <c r="AD40" i="1"/>
  <c r="AC40" i="1"/>
  <c r="AB40" i="1"/>
  <c r="AA40" i="1"/>
  <c r="Z40" i="1"/>
  <c r="Y40" i="1"/>
  <c r="X40" i="1"/>
  <c r="W40" i="1"/>
  <c r="V40" i="1"/>
  <c r="U40" i="1"/>
  <c r="T40" i="1"/>
  <c r="Q40" i="1"/>
  <c r="P40" i="1"/>
  <c r="O40" i="1"/>
  <c r="N40" i="1"/>
  <c r="M40" i="1"/>
  <c r="AH40" i="1" s="1"/>
  <c r="L40" i="1"/>
  <c r="K40" i="1"/>
  <c r="J40" i="1"/>
  <c r="I40" i="1"/>
  <c r="AK40" i="1" s="1"/>
  <c r="H40" i="1"/>
  <c r="AJ40" i="1" s="1"/>
  <c r="G40" i="1"/>
  <c r="AI40" i="1" s="1"/>
  <c r="F40" i="1"/>
  <c r="E40" i="1"/>
  <c r="D40" i="1"/>
  <c r="AL39" i="1"/>
  <c r="AK39" i="1"/>
  <c r="AE39" i="1"/>
  <c r="AD39" i="1"/>
  <c r="AC39" i="1"/>
  <c r="AB39" i="1"/>
  <c r="AA39" i="1"/>
  <c r="Z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AG39" i="1" s="1"/>
  <c r="J39" i="1"/>
  <c r="I39" i="1"/>
  <c r="H39" i="1"/>
  <c r="AJ39" i="1" s="1"/>
  <c r="G39" i="1"/>
  <c r="AI39" i="1" s="1"/>
  <c r="F39" i="1"/>
  <c r="AH39" i="1" s="1"/>
  <c r="E39" i="1"/>
  <c r="D39" i="1"/>
  <c r="AK38" i="1"/>
  <c r="AJ38" i="1"/>
  <c r="AE38" i="1"/>
  <c r="AD38" i="1"/>
  <c r="AC38" i="1"/>
  <c r="AB38" i="1"/>
  <c r="AA38" i="1"/>
  <c r="Z38" i="1"/>
  <c r="Y38" i="1"/>
  <c r="X38" i="1"/>
  <c r="W38" i="1"/>
  <c r="V38" i="1"/>
  <c r="U38" i="1"/>
  <c r="T38" i="1"/>
  <c r="Q38" i="1"/>
  <c r="P38" i="1"/>
  <c r="O38" i="1"/>
  <c r="N38" i="1"/>
  <c r="M38" i="1"/>
  <c r="L38" i="1"/>
  <c r="J38" i="1"/>
  <c r="AL38" i="1" s="1"/>
  <c r="I38" i="1"/>
  <c r="H38" i="1"/>
  <c r="G38" i="1"/>
  <c r="AI38" i="1" s="1"/>
  <c r="F38" i="1"/>
  <c r="AH38" i="1" s="1"/>
  <c r="E38" i="1"/>
  <c r="AJ37" i="1"/>
  <c r="AI37" i="1"/>
  <c r="AE37" i="1"/>
  <c r="AD37" i="1"/>
  <c r="AC37" i="1"/>
  <c r="AB37" i="1"/>
  <c r="AA37" i="1"/>
  <c r="Z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AL37" i="1" s="1"/>
  <c r="I37" i="1"/>
  <c r="AK37" i="1" s="1"/>
  <c r="H37" i="1"/>
  <c r="G37" i="1"/>
  <c r="F37" i="1"/>
  <c r="AH37" i="1" s="1"/>
  <c r="E37" i="1"/>
  <c r="AG37" i="1" s="1"/>
  <c r="AI36" i="1"/>
  <c r="AH36" i="1"/>
  <c r="AE36" i="1"/>
  <c r="AD36" i="1"/>
  <c r="AB36" i="1"/>
  <c r="AA36" i="1"/>
  <c r="Z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AL36" i="1" s="1"/>
  <c r="I36" i="1"/>
  <c r="AK36" i="1" s="1"/>
  <c r="H36" i="1"/>
  <c r="G36" i="1"/>
  <c r="F36" i="1"/>
  <c r="E36" i="1"/>
  <c r="AG36" i="1" s="1"/>
  <c r="D36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P35" i="1"/>
  <c r="O35" i="1"/>
  <c r="N35" i="1"/>
  <c r="M35" i="1"/>
  <c r="L35" i="1"/>
  <c r="K35" i="1"/>
  <c r="J35" i="1"/>
  <c r="AL35" i="1" s="1"/>
  <c r="I35" i="1"/>
  <c r="AK35" i="1" s="1"/>
  <c r="G35" i="1"/>
  <c r="AI35" i="1" s="1"/>
  <c r="F35" i="1"/>
  <c r="E35" i="1"/>
  <c r="AL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K34" i="1" s="1"/>
  <c r="H34" i="1"/>
  <c r="AJ34" i="1" s="1"/>
  <c r="G34" i="1"/>
  <c r="AI34" i="1" s="1"/>
  <c r="F34" i="1"/>
  <c r="AH34" i="1" s="1"/>
  <c r="E34" i="1"/>
  <c r="D34" i="1"/>
  <c r="AK33" i="1"/>
  <c r="AE33" i="1"/>
  <c r="AL33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J33" i="1" s="1"/>
  <c r="G33" i="1"/>
  <c r="AI33" i="1" s="1"/>
  <c r="F33" i="1"/>
  <c r="AH33" i="1" s="1"/>
  <c r="AJ32" i="1"/>
  <c r="AE32" i="1"/>
  <c r="AD32" i="1"/>
  <c r="AK32" i="1" s="1"/>
  <c r="AC32" i="1"/>
  <c r="AB32" i="1"/>
  <c r="AA32" i="1"/>
  <c r="X32" i="1"/>
  <c r="W32" i="1"/>
  <c r="V32" i="1"/>
  <c r="U32" i="1"/>
  <c r="T32" i="1"/>
  <c r="S32" i="1"/>
  <c r="Q32" i="1"/>
  <c r="AL32" i="1" s="1"/>
  <c r="P32" i="1"/>
  <c r="O32" i="1"/>
  <c r="N32" i="1"/>
  <c r="M32" i="1"/>
  <c r="L32" i="1"/>
  <c r="K32" i="1"/>
  <c r="J32" i="1"/>
  <c r="I32" i="1"/>
  <c r="H32" i="1"/>
  <c r="G32" i="1"/>
  <c r="AI32" i="1" s="1"/>
  <c r="F32" i="1"/>
  <c r="AH32" i="1" s="1"/>
  <c r="AI31" i="1"/>
  <c r="AE31" i="1"/>
  <c r="AD31" i="1"/>
  <c r="AC31" i="1"/>
  <c r="AB31" i="1"/>
  <c r="AA31" i="1"/>
  <c r="X31" i="1"/>
  <c r="W31" i="1"/>
  <c r="V31" i="1"/>
  <c r="U31" i="1"/>
  <c r="T31" i="1"/>
  <c r="S31" i="1"/>
  <c r="Q31" i="1"/>
  <c r="P31" i="1"/>
  <c r="AK31" i="1" s="1"/>
  <c r="O31" i="1"/>
  <c r="N31" i="1"/>
  <c r="M31" i="1"/>
  <c r="L31" i="1"/>
  <c r="J31" i="1"/>
  <c r="AL31" i="1" s="1"/>
  <c r="I31" i="1"/>
  <c r="G31" i="1"/>
  <c r="F31" i="1"/>
  <c r="AH31" i="1" s="1"/>
  <c r="E31" i="1"/>
  <c r="AH30" i="1"/>
  <c r="AE30" i="1"/>
  <c r="AD30" i="1"/>
  <c r="AC30" i="1"/>
  <c r="AB30" i="1"/>
  <c r="AI30" i="1" s="1"/>
  <c r="AA30" i="1"/>
  <c r="Z30" i="1"/>
  <c r="Y30" i="1"/>
  <c r="X30" i="1"/>
  <c r="W30" i="1"/>
  <c r="V30" i="1"/>
  <c r="U30" i="1"/>
  <c r="T30" i="1"/>
  <c r="S30" i="1"/>
  <c r="Q30" i="1"/>
  <c r="P30" i="1"/>
  <c r="O30" i="1"/>
  <c r="AJ30" i="1" s="1"/>
  <c r="N30" i="1"/>
  <c r="M30" i="1"/>
  <c r="L30" i="1"/>
  <c r="J30" i="1"/>
  <c r="AL30" i="1" s="1"/>
  <c r="I30" i="1"/>
  <c r="AK30" i="1" s="1"/>
  <c r="H30" i="1"/>
  <c r="G30" i="1"/>
  <c r="F30" i="1"/>
  <c r="E30" i="1"/>
  <c r="AG30" i="1" s="1"/>
  <c r="D30" i="1"/>
  <c r="AA29" i="1"/>
  <c r="U29" i="1"/>
  <c r="N29" i="1"/>
  <c r="M29" i="1"/>
  <c r="U28" i="1"/>
  <c r="N28" i="1"/>
  <c r="M28" i="1"/>
  <c r="L28" i="1"/>
  <c r="AL26" i="1"/>
  <c r="AK26" i="1"/>
  <c r="AE26" i="1"/>
  <c r="AD26" i="1"/>
  <c r="AC26" i="1"/>
  <c r="AB26" i="1"/>
  <c r="AA26" i="1"/>
  <c r="Z26" i="1"/>
  <c r="Y26" i="1"/>
  <c r="X26" i="1"/>
  <c r="W26" i="1"/>
  <c r="V26" i="1"/>
  <c r="U26" i="1"/>
  <c r="T26" i="1"/>
  <c r="Q26" i="1"/>
  <c r="P26" i="1"/>
  <c r="O26" i="1"/>
  <c r="N26" i="1"/>
  <c r="M26" i="1"/>
  <c r="L26" i="1"/>
  <c r="J26" i="1"/>
  <c r="I26" i="1"/>
  <c r="H26" i="1"/>
  <c r="AJ26" i="1" s="1"/>
  <c r="G26" i="1"/>
  <c r="AI26" i="1" s="1"/>
  <c r="F26" i="1"/>
  <c r="AH26" i="1" s="1"/>
  <c r="E26" i="1"/>
  <c r="D26" i="1"/>
  <c r="AK25" i="1"/>
  <c r="AJ25" i="1"/>
  <c r="AE25" i="1"/>
  <c r="AD25" i="1"/>
  <c r="AC25" i="1"/>
  <c r="AB25" i="1"/>
  <c r="AA25" i="1"/>
  <c r="Z25" i="1"/>
  <c r="Y25" i="1"/>
  <c r="X25" i="1"/>
  <c r="W25" i="1"/>
  <c r="V25" i="1"/>
  <c r="U25" i="1"/>
  <c r="T25" i="1"/>
  <c r="Q25" i="1"/>
  <c r="P25" i="1"/>
  <c r="O25" i="1"/>
  <c r="N25" i="1"/>
  <c r="M25" i="1"/>
  <c r="L25" i="1"/>
  <c r="K25" i="1"/>
  <c r="J25" i="1"/>
  <c r="AL25" i="1" s="1"/>
  <c r="I25" i="1"/>
  <c r="H25" i="1"/>
  <c r="G25" i="1"/>
  <c r="AI25" i="1" s="1"/>
  <c r="F25" i="1"/>
  <c r="AH25" i="1" s="1"/>
  <c r="E25" i="1"/>
  <c r="D25" i="1"/>
  <c r="AJ24" i="1"/>
  <c r="AI24" i="1"/>
  <c r="AE24" i="1"/>
  <c r="AD24" i="1"/>
  <c r="AC24" i="1"/>
  <c r="AB24" i="1"/>
  <c r="AA24" i="1"/>
  <c r="Z24" i="1"/>
  <c r="X24" i="1"/>
  <c r="W24" i="1"/>
  <c r="V24" i="1"/>
  <c r="U24" i="1"/>
  <c r="Q24" i="1"/>
  <c r="P24" i="1"/>
  <c r="O24" i="1"/>
  <c r="N24" i="1"/>
  <c r="M24" i="1"/>
  <c r="L24" i="1"/>
  <c r="J24" i="1"/>
  <c r="AL24" i="1" s="1"/>
  <c r="I24" i="1"/>
  <c r="AK24" i="1" s="1"/>
  <c r="H24" i="1"/>
  <c r="G24" i="1"/>
  <c r="F24" i="1"/>
  <c r="E24" i="1"/>
  <c r="D24" i="1"/>
  <c r="AI22" i="1"/>
  <c r="AH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J22" i="1"/>
  <c r="AL22" i="1" s="1"/>
  <c r="I22" i="1"/>
  <c r="AK22" i="1" s="1"/>
  <c r="H22" i="1"/>
  <c r="AJ22" i="1" s="1"/>
  <c r="G22" i="1"/>
  <c r="F22" i="1"/>
  <c r="E22" i="1"/>
  <c r="D22" i="1"/>
  <c r="AH21" i="1"/>
  <c r="AG21" i="1"/>
  <c r="AE21" i="1"/>
  <c r="AD21" i="1"/>
  <c r="AC21" i="1"/>
  <c r="AB21" i="1"/>
  <c r="AA21" i="1"/>
  <c r="Z21" i="1"/>
  <c r="X21" i="1"/>
  <c r="W21" i="1"/>
  <c r="V21" i="1"/>
  <c r="U21" i="1"/>
  <c r="T21" i="1"/>
  <c r="S21" i="1"/>
  <c r="Q21" i="1"/>
  <c r="P21" i="1"/>
  <c r="O21" i="1"/>
  <c r="N21" i="1"/>
  <c r="M21" i="1"/>
  <c r="L21" i="1"/>
  <c r="K21" i="1"/>
  <c r="J21" i="1"/>
  <c r="AL21" i="1" s="1"/>
  <c r="I21" i="1"/>
  <c r="AK21" i="1" s="1"/>
  <c r="G21" i="1"/>
  <c r="AI21" i="1" s="1"/>
  <c r="F21" i="1"/>
  <c r="E21" i="1"/>
  <c r="AL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Q20" i="1"/>
  <c r="P20" i="1"/>
  <c r="O20" i="1"/>
  <c r="N20" i="1"/>
  <c r="M20" i="1"/>
  <c r="L20" i="1"/>
  <c r="J20" i="1"/>
  <c r="I20" i="1"/>
  <c r="AK20" i="1" s="1"/>
  <c r="H20" i="1"/>
  <c r="AJ20" i="1" s="1"/>
  <c r="G20" i="1"/>
  <c r="AI20" i="1" s="1"/>
  <c r="F20" i="1"/>
  <c r="AH20" i="1" s="1"/>
  <c r="E20" i="1"/>
  <c r="D20" i="1"/>
  <c r="AE19" i="1"/>
  <c r="AC19" i="1"/>
  <c r="AB19" i="1"/>
  <c r="AA19" i="1"/>
  <c r="X19" i="1"/>
  <c r="W19" i="1"/>
  <c r="V19" i="1"/>
  <c r="U19" i="1"/>
  <c r="T19" i="1"/>
  <c r="Q19" i="1"/>
  <c r="P19" i="1"/>
  <c r="O19" i="1"/>
  <c r="N19" i="1"/>
  <c r="M19" i="1"/>
  <c r="L19" i="1"/>
  <c r="I19" i="1"/>
  <c r="G19" i="1"/>
  <c r="AI19" i="1" s="1"/>
  <c r="F19" i="1"/>
  <c r="AH19" i="1" s="1"/>
  <c r="AE18" i="1"/>
  <c r="AD18" i="1"/>
  <c r="AK18" i="1" s="1"/>
  <c r="AC18" i="1"/>
  <c r="AB18" i="1"/>
  <c r="AA18" i="1"/>
  <c r="Z18" i="1"/>
  <c r="X18" i="1"/>
  <c r="AL18" i="1" s="1"/>
  <c r="W18" i="1"/>
  <c r="U18" i="1"/>
  <c r="T18" i="1"/>
  <c r="S18" i="1"/>
  <c r="Q18" i="1"/>
  <c r="P18" i="1"/>
  <c r="O18" i="1"/>
  <c r="N18" i="1"/>
  <c r="M18" i="1"/>
  <c r="L18" i="1"/>
  <c r="K18" i="1"/>
  <c r="J18" i="1"/>
  <c r="I18" i="1"/>
  <c r="H18" i="1"/>
  <c r="G18" i="1"/>
  <c r="AI18" i="1" s="1"/>
  <c r="F18" i="1"/>
  <c r="AH18" i="1" s="1"/>
  <c r="AI17" i="1"/>
  <c r="AE17" i="1"/>
  <c r="AD17" i="1"/>
  <c r="AC17" i="1"/>
  <c r="AB17" i="1"/>
  <c r="AA17" i="1"/>
  <c r="X17" i="1"/>
  <c r="W17" i="1"/>
  <c r="AK17" i="1" s="1"/>
  <c r="V17" i="1"/>
  <c r="U17" i="1"/>
  <c r="T17" i="1"/>
  <c r="S17" i="1"/>
  <c r="Q17" i="1"/>
  <c r="P17" i="1"/>
  <c r="O17" i="1"/>
  <c r="N17" i="1"/>
  <c r="M17" i="1"/>
  <c r="L17" i="1"/>
  <c r="J17" i="1"/>
  <c r="AL17" i="1" s="1"/>
  <c r="I17" i="1"/>
  <c r="G17" i="1"/>
  <c r="F17" i="1"/>
  <c r="AH17" i="1" s="1"/>
  <c r="E17" i="1"/>
  <c r="AH16" i="1"/>
  <c r="AE16" i="1"/>
  <c r="AD16" i="1"/>
  <c r="AC16" i="1"/>
  <c r="AB16" i="1"/>
  <c r="AI16" i="1" s="1"/>
  <c r="AA16" i="1"/>
  <c r="Z16" i="1"/>
  <c r="Y16" i="1"/>
  <c r="X16" i="1"/>
  <c r="W16" i="1"/>
  <c r="U16" i="1"/>
  <c r="T16" i="1"/>
  <c r="S16" i="1"/>
  <c r="Q16" i="1"/>
  <c r="P16" i="1"/>
  <c r="O16" i="1"/>
  <c r="N16" i="1"/>
  <c r="M16" i="1"/>
  <c r="L16" i="1"/>
  <c r="J16" i="1"/>
  <c r="AL16" i="1" s="1"/>
  <c r="I16" i="1"/>
  <c r="AK16" i="1" s="1"/>
  <c r="H16" i="1"/>
  <c r="G16" i="1"/>
  <c r="F16" i="1"/>
  <c r="E16" i="1"/>
  <c r="AG16" i="1" s="1"/>
  <c r="D16" i="1"/>
  <c r="AE15" i="1"/>
  <c r="AD15" i="1"/>
  <c r="AB15" i="1"/>
  <c r="AA15" i="1"/>
  <c r="AH15" i="1" s="1"/>
  <c r="Z15" i="1"/>
  <c r="X15" i="1"/>
  <c r="W15" i="1"/>
  <c r="U15" i="1"/>
  <c r="AI15" i="1" s="1"/>
  <c r="T15" i="1"/>
  <c r="S15" i="1"/>
  <c r="Q15" i="1"/>
  <c r="P15" i="1"/>
  <c r="O15" i="1"/>
  <c r="N15" i="1"/>
  <c r="M15" i="1"/>
  <c r="L15" i="1"/>
  <c r="K15" i="1"/>
  <c r="J15" i="1"/>
  <c r="AL15" i="1" s="1"/>
  <c r="I15" i="1"/>
  <c r="AK15" i="1" s="1"/>
  <c r="G15" i="1"/>
  <c r="F15" i="1"/>
  <c r="AL14" i="1"/>
  <c r="AE14" i="1"/>
  <c r="AD14" i="1"/>
  <c r="AC14" i="1"/>
  <c r="AB14" i="1"/>
  <c r="AA14" i="1"/>
  <c r="Z14" i="1"/>
  <c r="AG14" i="1" s="1"/>
  <c r="X14" i="1"/>
  <c r="W14" i="1"/>
  <c r="U14" i="1"/>
  <c r="T14" i="1"/>
  <c r="AH14" i="1" s="1"/>
  <c r="S14" i="1"/>
  <c r="Q14" i="1"/>
  <c r="P14" i="1"/>
  <c r="N14" i="1"/>
  <c r="M14" i="1"/>
  <c r="L14" i="1"/>
  <c r="J14" i="1"/>
  <c r="I14" i="1"/>
  <c r="AK14" i="1" s="1"/>
  <c r="G14" i="1"/>
  <c r="AI14" i="1" s="1"/>
  <c r="F14" i="1"/>
  <c r="E14" i="1"/>
  <c r="AB13" i="1"/>
  <c r="AA13" i="1"/>
  <c r="X13" i="1"/>
  <c r="W13" i="1"/>
  <c r="U13" i="1"/>
  <c r="T13" i="1"/>
  <c r="Q13" i="1"/>
  <c r="P13" i="1"/>
  <c r="N13" i="1"/>
  <c r="I13" i="1"/>
  <c r="G13" i="1"/>
  <c r="AI13" i="1" s="1"/>
  <c r="F13" i="1"/>
  <c r="AB12" i="1"/>
  <c r="AA12" i="1"/>
  <c r="X12" i="1"/>
  <c r="W12" i="1"/>
  <c r="U12" i="1"/>
  <c r="T12" i="1"/>
  <c r="Q12" i="1"/>
  <c r="P12" i="1"/>
  <c r="N12" i="1"/>
  <c r="G12" i="1"/>
  <c r="AI12" i="1" s="1"/>
  <c r="F12" i="1"/>
  <c r="AG52" i="1" l="1"/>
  <c r="M50" i="1"/>
  <c r="AH61" i="1"/>
  <c r="AJ63" i="1"/>
  <c r="AG64" i="1"/>
  <c r="AL81" i="1"/>
  <c r="AI95" i="1"/>
  <c r="AH100" i="1"/>
  <c r="AK104" i="1"/>
  <c r="AL107" i="1"/>
  <c r="AK115" i="1"/>
  <c r="AL117" i="1"/>
  <c r="AI125" i="1"/>
  <c r="AH133" i="1"/>
  <c r="AF135" i="1"/>
  <c r="AI142" i="1"/>
  <c r="AK173" i="1"/>
  <c r="AH206" i="1"/>
  <c r="AG217" i="1"/>
  <c r="AJ246" i="1"/>
  <c r="AH274" i="1"/>
  <c r="AN396" i="2"/>
  <c r="AO395" i="2"/>
  <c r="AN395" i="2" s="1"/>
  <c r="AM395" i="2" s="1"/>
  <c r="AL121" i="1"/>
  <c r="AI61" i="1"/>
  <c r="AK63" i="1"/>
  <c r="AH64" i="1"/>
  <c r="AH74" i="1"/>
  <c r="AI116" i="1"/>
  <c r="AI133" i="1"/>
  <c r="AG135" i="1"/>
  <c r="AH146" i="1"/>
  <c r="AG147" i="1"/>
  <c r="AI404" i="1"/>
  <c r="AJ92" i="1"/>
  <c r="AJ55" i="1"/>
  <c r="AI64" i="1"/>
  <c r="AL72" i="1"/>
  <c r="AK94" i="1"/>
  <c r="AH134" i="1"/>
  <c r="AH135" i="1"/>
  <c r="AL140" i="1"/>
  <c r="AI146" i="1"/>
  <c r="AH147" i="1"/>
  <c r="AK55" i="1"/>
  <c r="AJ64" i="1"/>
  <c r="AH77" i="1"/>
  <c r="AL85" i="1"/>
  <c r="AL95" i="1"/>
  <c r="AH102" i="1"/>
  <c r="AH113" i="1"/>
  <c r="AK126" i="1"/>
  <c r="AI135" i="1"/>
  <c r="S52" i="1"/>
  <c r="AL55" i="1"/>
  <c r="AK64" i="1"/>
  <c r="AI77" i="1"/>
  <c r="AI79" i="1"/>
  <c r="AH86" i="1"/>
  <c r="AI102" i="1"/>
  <c r="AI113" i="1"/>
  <c r="AL126" i="1"/>
  <c r="AJ135" i="1"/>
  <c r="AI228" i="1"/>
  <c r="AL57" i="1"/>
  <c r="AK135" i="1"/>
  <c r="AI78" i="1"/>
  <c r="AK79" i="1"/>
  <c r="AJ218" i="1"/>
  <c r="AH227" i="1"/>
  <c r="AH45" i="2"/>
  <c r="AG50" i="2"/>
  <c r="AF50" i="2" s="1"/>
  <c r="L50" i="1"/>
  <c r="AI80" i="1"/>
  <c r="AH90" i="1"/>
  <c r="AH91" i="1"/>
  <c r="AI92" i="1"/>
  <c r="AH103" i="1"/>
  <c r="AL131" i="1"/>
  <c r="AK138" i="1"/>
  <c r="AK65" i="1"/>
  <c r="AH81" i="1"/>
  <c r="AI90" i="1"/>
  <c r="AI91" i="1"/>
  <c r="AK92" i="1"/>
  <c r="AH99" i="1"/>
  <c r="AI103" i="1"/>
  <c r="AK105" i="1"/>
  <c r="AK106" i="1"/>
  <c r="AI114" i="1"/>
  <c r="AH124" i="1"/>
  <c r="AI128" i="1"/>
  <c r="AH132" i="1"/>
  <c r="AL138" i="1"/>
  <c r="AK140" i="1"/>
  <c r="AL141" i="1"/>
  <c r="AG145" i="1"/>
  <c r="AK159" i="1"/>
  <c r="AJ162" i="1"/>
  <c r="AI165" i="1"/>
  <c r="AL65" i="1"/>
  <c r="AI81" i="1"/>
  <c r="AK84" i="1"/>
  <c r="AL92" i="1"/>
  <c r="AJ103" i="1"/>
  <c r="AL106" i="1"/>
  <c r="AI107" i="1"/>
  <c r="AH115" i="1"/>
  <c r="AH122" i="1"/>
  <c r="AI124" i="1"/>
  <c r="AK143" i="1"/>
  <c r="AH145" i="1"/>
  <c r="AK149" i="1"/>
  <c r="AJ165" i="1"/>
  <c r="AK152" i="1"/>
  <c r="AK160" i="1"/>
  <c r="AK163" i="1"/>
  <c r="AL165" i="1"/>
  <c r="AK166" i="1"/>
  <c r="AH175" i="1"/>
  <c r="AG182" i="1"/>
  <c r="AK184" i="1"/>
  <c r="AK202" i="1"/>
  <c r="AI213" i="1"/>
  <c r="AL236" i="1"/>
  <c r="AK343" i="1"/>
  <c r="Z33" i="2"/>
  <c r="DO33" i="2"/>
  <c r="Y35" i="2"/>
  <c r="D35" i="1" s="1"/>
  <c r="AK217" i="1"/>
  <c r="AJ348" i="1"/>
  <c r="BO14" i="2"/>
  <c r="BO13" i="2" s="1"/>
  <c r="BS13" i="2"/>
  <c r="AK153" i="1"/>
  <c r="AK167" i="1"/>
  <c r="AG168" i="1"/>
  <c r="AL174" i="1"/>
  <c r="AJ175" i="1"/>
  <c r="AL185" i="1"/>
  <c r="AK188" i="1"/>
  <c r="AK189" i="1"/>
  <c r="AL203" i="1"/>
  <c r="AK204" i="1"/>
  <c r="AI207" i="1"/>
  <c r="AK213" i="1"/>
  <c r="AH214" i="1"/>
  <c r="AL217" i="1"/>
  <c r="AL224" i="1"/>
  <c r="AK240" i="1"/>
  <c r="AK242" i="1"/>
  <c r="AH244" i="1"/>
  <c r="AL252" i="1"/>
  <c r="AI288" i="1"/>
  <c r="AL153" i="1"/>
  <c r="AL161" i="1"/>
  <c r="AL167" i="1"/>
  <c r="AI186" i="1"/>
  <c r="AL189" i="1"/>
  <c r="AL204" i="1"/>
  <c r="AK210" i="1"/>
  <c r="AI214" i="1"/>
  <c r="AJ222" i="1"/>
  <c r="AK230" i="1"/>
  <c r="AL231" i="1"/>
  <c r="AL242" i="1"/>
  <c r="AK253" i="1"/>
  <c r="AK154" i="1"/>
  <c r="AL181" i="1"/>
  <c r="AK182" i="1"/>
  <c r="AH200" i="1"/>
  <c r="AL230" i="1"/>
  <c r="AG235" i="1"/>
  <c r="AL243" i="1"/>
  <c r="AK243" i="1"/>
  <c r="AH275" i="1"/>
  <c r="AL154" i="1"/>
  <c r="AH180" i="1"/>
  <c r="AL182" i="1"/>
  <c r="AF183" i="1"/>
  <c r="AJ190" i="1"/>
  <c r="AI200" i="1"/>
  <c r="AL207" i="1"/>
  <c r="AK214" i="1"/>
  <c r="AH235" i="1"/>
  <c r="AL244" i="1"/>
  <c r="AH250" i="1"/>
  <c r="AH376" i="1"/>
  <c r="AK168" i="1"/>
  <c r="AL186" i="1"/>
  <c r="AK190" i="1"/>
  <c r="AL199" i="1"/>
  <c r="AJ200" i="1"/>
  <c r="AL214" i="1"/>
  <c r="AI215" i="1"/>
  <c r="AH249" i="1"/>
  <c r="AI250" i="1"/>
  <c r="AL155" i="1"/>
  <c r="AG173" i="1"/>
  <c r="AK197" i="1"/>
  <c r="AI249" i="1"/>
  <c r="AH165" i="1"/>
  <c r="AH173" i="1"/>
  <c r="AI191" i="1"/>
  <c r="AH201" i="1"/>
  <c r="AK215" i="1"/>
  <c r="AL218" i="1"/>
  <c r="AH236" i="1"/>
  <c r="AH251" i="1"/>
  <c r="AG251" i="1"/>
  <c r="AJ277" i="1"/>
  <c r="AI257" i="1"/>
  <c r="AL270" i="1"/>
  <c r="AL272" i="1"/>
  <c r="AL283" i="1"/>
  <c r="AL285" i="1"/>
  <c r="AH292" i="1"/>
  <c r="AF296" i="1"/>
  <c r="AI304" i="1"/>
  <c r="AG316" i="1"/>
  <c r="AL330" i="1"/>
  <c r="AI334" i="1"/>
  <c r="AI345" i="1"/>
  <c r="AH347" i="1"/>
  <c r="AL400" i="1"/>
  <c r="AT13" i="2"/>
  <c r="DQ33" i="2"/>
  <c r="DP33" i="2" s="1"/>
  <c r="AD29" i="2"/>
  <c r="BZ89" i="2"/>
  <c r="CB88" i="2"/>
  <c r="DR92" i="2"/>
  <c r="AJ284" i="1"/>
  <c r="AI294" i="1"/>
  <c r="AK301" i="1"/>
  <c r="AJ319" i="1"/>
  <c r="AK322" i="1"/>
  <c r="AL331" i="1"/>
  <c r="AJ334" i="1"/>
  <c r="AH340" i="1"/>
  <c r="AI347" i="1"/>
  <c r="AI353" i="1"/>
  <c r="AK412" i="1"/>
  <c r="BI10" i="2"/>
  <c r="CE24" i="2"/>
  <c r="DN25" i="2"/>
  <c r="CD25" i="2"/>
  <c r="AK258" i="1"/>
  <c r="AL277" i="1"/>
  <c r="AH281" i="1"/>
  <c r="AI341" i="1"/>
  <c r="CL10" i="2"/>
  <c r="CK12" i="2"/>
  <c r="BB13" i="2"/>
  <c r="L13" i="1" s="1"/>
  <c r="AL253" i="1"/>
  <c r="AL258" i="1"/>
  <c r="AK259" i="1"/>
  <c r="AK264" i="1"/>
  <c r="AH268" i="1"/>
  <c r="AL291" i="1"/>
  <c r="AL348" i="1"/>
  <c r="Z12" i="2"/>
  <c r="AL265" i="1"/>
  <c r="AH266" i="1"/>
  <c r="AI268" i="1"/>
  <c r="AH280" i="1"/>
  <c r="AK295" i="1"/>
  <c r="AK296" i="1"/>
  <c r="AG303" i="1"/>
  <c r="AL310" i="1"/>
  <c r="AL316" i="1"/>
  <c r="AH317" i="1"/>
  <c r="AK324" i="1"/>
  <c r="AI335" i="1"/>
  <c r="AH402" i="1"/>
  <c r="AJ409" i="1"/>
  <c r="AJ410" i="1"/>
  <c r="BN10" i="2"/>
  <c r="BL12" i="2"/>
  <c r="CO10" i="2"/>
  <c r="CN12" i="2"/>
  <c r="K22" i="2"/>
  <c r="CE29" i="2"/>
  <c r="CD38" i="2"/>
  <c r="DN38" i="2"/>
  <c r="DM38" i="2" s="1"/>
  <c r="DP41" i="2"/>
  <c r="DL41" i="2" s="1"/>
  <c r="AI280" i="1"/>
  <c r="AH282" i="1"/>
  <c r="AH333" i="1"/>
  <c r="BX10" i="2"/>
  <c r="BP12" i="2"/>
  <c r="BO12" i="2" s="1"/>
  <c r="AI269" i="1"/>
  <c r="AI282" i="1"/>
  <c r="AG318" i="1"/>
  <c r="AK335" i="1"/>
  <c r="AJ336" i="1"/>
  <c r="AK342" i="1"/>
  <c r="AH344" i="1"/>
  <c r="AK350" i="1"/>
  <c r="AK354" i="1"/>
  <c r="D12" i="2"/>
  <c r="AN12" i="2"/>
  <c r="AM12" i="2" s="1"/>
  <c r="BY10" i="2"/>
  <c r="DF12" i="2"/>
  <c r="AL266" i="1"/>
  <c r="AJ269" i="1"/>
  <c r="AL297" i="1"/>
  <c r="AH318" i="1"/>
  <c r="AK323" i="1"/>
  <c r="AJ333" i="1"/>
  <c r="AL335" i="1"/>
  <c r="AK336" i="1"/>
  <c r="AL351" i="1"/>
  <c r="AN10" i="2"/>
  <c r="AH262" i="1"/>
  <c r="AK269" i="1"/>
  <c r="AK276" i="1"/>
  <c r="AK282" i="1"/>
  <c r="AI283" i="1"/>
  <c r="AL303" i="1"/>
  <c r="AI318" i="1"/>
  <c r="AL323" i="1"/>
  <c r="AG331" i="1"/>
  <c r="AL336" i="1"/>
  <c r="AI352" i="1"/>
  <c r="AK406" i="1"/>
  <c r="M10" i="2"/>
  <c r="L12" i="2"/>
  <c r="K12" i="2" s="1"/>
  <c r="AD12" i="2"/>
  <c r="CU12" i="2"/>
  <c r="CV10" i="2"/>
  <c r="AK359" i="1"/>
  <c r="AH360" i="1"/>
  <c r="AK391" i="1"/>
  <c r="AI392" i="1"/>
  <c r="AI401" i="1"/>
  <c r="AL412" i="1"/>
  <c r="AV10" i="2"/>
  <c r="AH10" i="2"/>
  <c r="AG12" i="2"/>
  <c r="V28" i="2"/>
  <c r="R28" i="2" s="1"/>
  <c r="W10" i="2"/>
  <c r="DB28" i="2"/>
  <c r="CX28" i="2" s="1"/>
  <c r="DC10" i="2"/>
  <c r="Z32" i="2"/>
  <c r="DN32" i="2"/>
  <c r="DM32" i="2" s="1"/>
  <c r="DM39" i="2"/>
  <c r="DB53" i="2"/>
  <c r="DC45" i="2"/>
  <c r="DB45" i="2" s="1"/>
  <c r="AM89" i="2"/>
  <c r="AL359" i="1"/>
  <c r="AL374" i="1"/>
  <c r="AI377" i="1"/>
  <c r="AL378" i="1"/>
  <c r="AH388" i="1"/>
  <c r="AL391" i="1"/>
  <c r="AK393" i="1"/>
  <c r="AL395" i="1"/>
  <c r="AK398" i="1"/>
  <c r="AG407" i="1"/>
  <c r="AI416" i="1"/>
  <c r="AX12" i="2"/>
  <c r="CS10" i="2"/>
  <c r="CR12" i="2"/>
  <c r="DJ13" i="2"/>
  <c r="AC14" i="2"/>
  <c r="CD13" i="2"/>
  <c r="S13" i="1" s="1"/>
  <c r="CQ15" i="2"/>
  <c r="CG18" i="2"/>
  <c r="V18" i="1" s="1"/>
  <c r="AJ18" i="1" s="1"/>
  <c r="BW19" i="2"/>
  <c r="BV20" i="2"/>
  <c r="BV19" i="2" s="1"/>
  <c r="CG29" i="2"/>
  <c r="V29" i="1" s="1"/>
  <c r="DO32" i="2"/>
  <c r="AX46" i="2"/>
  <c r="AZ45" i="2"/>
  <c r="AZ10" i="2" s="1"/>
  <c r="AX10" i="2" s="1"/>
  <c r="DP57" i="2"/>
  <c r="CG57" i="2"/>
  <c r="V57" i="1" s="1"/>
  <c r="AJ57" i="1" s="1"/>
  <c r="CI45" i="2"/>
  <c r="X45" i="1" s="1"/>
  <c r="AF361" i="1"/>
  <c r="AI388" i="1"/>
  <c r="AK10" i="2"/>
  <c r="AJ12" i="2"/>
  <c r="D14" i="2"/>
  <c r="D13" i="2" s="1"/>
  <c r="DN14" i="2"/>
  <c r="BC13" i="2"/>
  <c r="CD12" i="2"/>
  <c r="DF13" i="2"/>
  <c r="Z13" i="1" s="1"/>
  <c r="DH29" i="2"/>
  <c r="DF31" i="2"/>
  <c r="AF37" i="2"/>
  <c r="AF29" i="2" s="1"/>
  <c r="R41" i="2"/>
  <c r="AL360" i="1"/>
  <c r="AG361" i="1"/>
  <c r="AI376" i="1"/>
  <c r="AK380" i="1"/>
  <c r="AI382" i="1"/>
  <c r="AI389" i="1"/>
  <c r="H13" i="2"/>
  <c r="DR14" i="2"/>
  <c r="DP14" i="2" s="1"/>
  <c r="DP13" i="2" s="1"/>
  <c r="AE13" i="2"/>
  <c r="DP18" i="2"/>
  <c r="BA20" i="2"/>
  <c r="CD19" i="2"/>
  <c r="S19" i="1" s="1"/>
  <c r="CC20" i="2"/>
  <c r="DI29" i="2"/>
  <c r="AC29" i="1" s="1"/>
  <c r="O46" i="2"/>
  <c r="K46" i="2" s="1"/>
  <c r="P45" i="2"/>
  <c r="O45" i="2" s="1"/>
  <c r="BU45" i="2"/>
  <c r="BU10" i="2" s="1"/>
  <c r="BS53" i="2"/>
  <c r="BO53" i="2" s="1"/>
  <c r="R80" i="2"/>
  <c r="CX80" i="2"/>
  <c r="AH361" i="1"/>
  <c r="AI365" i="1"/>
  <c r="AJ376" i="1"/>
  <c r="AL379" i="1"/>
  <c r="AK381" i="1"/>
  <c r="AI402" i="1"/>
  <c r="AI406" i="1"/>
  <c r="K13" i="2"/>
  <c r="BE12" i="2"/>
  <c r="O12" i="1" s="1"/>
  <c r="CG12" i="2"/>
  <c r="V12" i="1" s="1"/>
  <c r="DN19" i="2"/>
  <c r="DM20" i="2"/>
  <c r="DP30" i="2"/>
  <c r="DF45" i="2"/>
  <c r="DJ45" i="2"/>
  <c r="DP54" i="2"/>
  <c r="DQ53" i="2"/>
  <c r="AI361" i="1"/>
  <c r="AI364" i="1"/>
  <c r="AH367" i="1"/>
  <c r="AL381" i="1"/>
  <c r="AK418" i="1"/>
  <c r="BH12" i="2"/>
  <c r="AJ28" i="2"/>
  <c r="CQ36" i="2"/>
  <c r="DR53" i="2"/>
  <c r="BE53" i="2"/>
  <c r="O53" i="1" s="1"/>
  <c r="AJ53" i="1" s="1"/>
  <c r="AI355" i="1"/>
  <c r="AH396" i="1"/>
  <c r="AL406" i="1"/>
  <c r="E10" i="2"/>
  <c r="AC15" i="2"/>
  <c r="H15" i="1" s="1"/>
  <c r="DQ15" i="2"/>
  <c r="DP15" i="2" s="1"/>
  <c r="BD10" i="2"/>
  <c r="Y42" i="2"/>
  <c r="D42" i="1" s="1"/>
  <c r="AF42" i="1" s="1"/>
  <c r="V53" i="2"/>
  <c r="W45" i="2"/>
  <c r="V45" i="2" s="1"/>
  <c r="DF71" i="2"/>
  <c r="DG70" i="2"/>
  <c r="AK364" i="1"/>
  <c r="AL365" i="1"/>
  <c r="AH368" i="1"/>
  <c r="AJ377" i="1"/>
  <c r="AK392" i="1"/>
  <c r="AI396" i="1"/>
  <c r="AH400" i="1"/>
  <c r="AH405" i="1"/>
  <c r="AH409" i="1"/>
  <c r="AH416" i="1"/>
  <c r="BL13" i="2"/>
  <c r="DA10" i="2"/>
  <c r="BH13" i="2"/>
  <c r="DK13" i="2"/>
  <c r="DR15" i="2"/>
  <c r="CQ22" i="2"/>
  <c r="BQ45" i="2"/>
  <c r="BP45" i="2" s="1"/>
  <c r="BO45" i="2" s="1"/>
  <c r="BP50" i="2"/>
  <c r="BO50" i="2" s="1"/>
  <c r="BP69" i="2"/>
  <c r="CG70" i="2"/>
  <c r="AL364" i="1"/>
  <c r="AK367" i="1"/>
  <c r="AK377" i="1"/>
  <c r="AH387" i="1"/>
  <c r="AH389" i="1"/>
  <c r="AK390" i="1"/>
  <c r="AI397" i="1"/>
  <c r="AI405" i="1"/>
  <c r="AK408" i="1"/>
  <c r="I10" i="2"/>
  <c r="H12" i="2"/>
  <c r="CK13" i="2"/>
  <c r="CQ13" i="2"/>
  <c r="DO13" i="2"/>
  <c r="DO12" i="2" s="1"/>
  <c r="CC16" i="2"/>
  <c r="R16" i="1" s="1"/>
  <c r="AM54" i="2"/>
  <c r="DN15" i="2"/>
  <c r="DM16" i="2"/>
  <c r="DL16" i="2" s="1"/>
  <c r="BA16" i="2"/>
  <c r="K16" i="1" s="1"/>
  <c r="AF16" i="1" s="1"/>
  <c r="Z19" i="2"/>
  <c r="E19" i="1" s="1"/>
  <c r="CC21" i="2"/>
  <c r="R21" i="1" s="1"/>
  <c r="DF19" i="2"/>
  <c r="Z19" i="1" s="1"/>
  <c r="DE21" i="2"/>
  <c r="Y21" i="1" s="1"/>
  <c r="AQ24" i="2"/>
  <c r="AM24" i="2" s="1"/>
  <c r="BA26" i="2"/>
  <c r="K26" i="1" s="1"/>
  <c r="CD26" i="2"/>
  <c r="AM30" i="2"/>
  <c r="AM29" i="2" s="1"/>
  <c r="AQ29" i="2"/>
  <c r="DJ29" i="2"/>
  <c r="DQ34" i="2"/>
  <c r="DN35" i="2"/>
  <c r="DM35" i="2" s="1"/>
  <c r="DL35" i="2" s="1"/>
  <c r="CC35" i="2"/>
  <c r="R35" i="1" s="1"/>
  <c r="BV36" i="2"/>
  <c r="BV29" i="2" s="1"/>
  <c r="CQ37" i="2"/>
  <c r="CQ29" i="2" s="1"/>
  <c r="AF38" i="2"/>
  <c r="BG29" i="2"/>
  <c r="V29" i="2"/>
  <c r="BA39" i="2"/>
  <c r="K39" i="1" s="1"/>
  <c r="BH42" i="2"/>
  <c r="S50" i="2"/>
  <c r="R50" i="2" s="1"/>
  <c r="T45" i="2"/>
  <c r="S45" i="2" s="1"/>
  <c r="R45" i="2" s="1"/>
  <c r="CN50" i="2"/>
  <c r="CJ50" i="2" s="1"/>
  <c r="BE52" i="2"/>
  <c r="O52" i="1" s="1"/>
  <c r="AJ52" i="1" s="1"/>
  <c r="CR53" i="2"/>
  <c r="CQ53" i="2" s="1"/>
  <c r="AQ89" i="2"/>
  <c r="AR88" i="2"/>
  <c r="S12" i="2"/>
  <c r="R12" i="2" s="1"/>
  <c r="AQ12" i="2"/>
  <c r="CY12" i="2"/>
  <c r="CX12" i="2" s="1"/>
  <c r="BE14" i="2"/>
  <c r="CC14" i="2"/>
  <c r="CG16" i="2"/>
  <c r="V16" i="1" s="1"/>
  <c r="AJ16" i="1" s="1"/>
  <c r="E19" i="2"/>
  <c r="DJ19" i="2"/>
  <c r="AD19" i="1" s="1"/>
  <c r="AK19" i="1" s="1"/>
  <c r="DQ20" i="2"/>
  <c r="BB22" i="2"/>
  <c r="AF28" i="2"/>
  <c r="CH29" i="2"/>
  <c r="D32" i="2"/>
  <c r="DR32" i="2"/>
  <c r="DR29" i="2" s="1"/>
  <c r="DR28" i="2" s="1"/>
  <c r="CK29" i="2"/>
  <c r="DR34" i="2"/>
  <c r="AE29" i="2"/>
  <c r="DO35" i="2"/>
  <c r="E46" i="2"/>
  <c r="D46" i="2" s="1"/>
  <c r="BW46" i="2"/>
  <c r="BV46" i="2" s="1"/>
  <c r="DM47" i="2"/>
  <c r="BV50" i="2"/>
  <c r="CN45" i="2"/>
  <c r="CJ45" i="2" s="1"/>
  <c r="L53" i="2"/>
  <c r="K53" i="2" s="1"/>
  <c r="BH55" i="2"/>
  <c r="I69" i="2"/>
  <c r="H75" i="2"/>
  <c r="BT69" i="2"/>
  <c r="BS78" i="2"/>
  <c r="AF91" i="2"/>
  <c r="DR20" i="2"/>
  <c r="DR19" i="2" s="1"/>
  <c r="AE19" i="2"/>
  <c r="J19" i="1" s="1"/>
  <c r="AL19" i="1" s="1"/>
  <c r="AC21" i="2"/>
  <c r="H21" i="1" s="1"/>
  <c r="AJ21" i="1" s="1"/>
  <c r="DQ21" i="2"/>
  <c r="DP21" i="2" s="1"/>
  <c r="DR24" i="2"/>
  <c r="AU29" i="2"/>
  <c r="DK29" i="2"/>
  <c r="AC35" i="2"/>
  <c r="H35" i="1" s="1"/>
  <c r="AJ35" i="1" s="1"/>
  <c r="DQ35" i="2"/>
  <c r="DP35" i="2" s="1"/>
  <c r="DE36" i="2"/>
  <c r="Y36" i="1" s="1"/>
  <c r="AF36" i="1" s="1"/>
  <c r="DO46" i="2"/>
  <c r="AM50" i="2"/>
  <c r="BF45" i="2"/>
  <c r="K45" i="2"/>
  <c r="DM54" i="2"/>
  <c r="DL54" i="2" s="1"/>
  <c r="BA17" i="2"/>
  <c r="K17" i="1" s="1"/>
  <c r="BO24" i="2"/>
  <c r="CC30" i="2"/>
  <c r="BA37" i="2"/>
  <c r="K37" i="1" s="1"/>
  <c r="DP42" i="2"/>
  <c r="DM43" i="2"/>
  <c r="BA43" i="2"/>
  <c r="K43" i="1" s="1"/>
  <c r="CQ46" i="2"/>
  <c r="CQ50" i="2"/>
  <c r="CC54" i="2"/>
  <c r="R54" i="1" s="1"/>
  <c r="AF54" i="1" s="1"/>
  <c r="DN56" i="2"/>
  <c r="BA56" i="2"/>
  <c r="K56" i="1" s="1"/>
  <c r="AU13" i="2"/>
  <c r="CG15" i="2"/>
  <c r="V15" i="1" s="1"/>
  <c r="DN17" i="2"/>
  <c r="DM17" i="2" s="1"/>
  <c r="DL17" i="2" s="1"/>
  <c r="CC17" i="2"/>
  <c r="R17" i="1" s="1"/>
  <c r="K19" i="2"/>
  <c r="CN19" i="2"/>
  <c r="DO24" i="2"/>
  <c r="DR26" i="2"/>
  <c r="AM28" i="2"/>
  <c r="DN30" i="2"/>
  <c r="AA29" i="2"/>
  <c r="BB29" i="2"/>
  <c r="L29" i="1" s="1"/>
  <c r="BA30" i="2"/>
  <c r="DG28" i="2"/>
  <c r="AT31" i="2"/>
  <c r="AT29" i="2" s="1"/>
  <c r="CN29" i="2"/>
  <c r="Y37" i="2"/>
  <c r="D37" i="1" s="1"/>
  <c r="AF37" i="1" s="1"/>
  <c r="DE39" i="2"/>
  <c r="Y39" i="1" s="1"/>
  <c r="DO43" i="2"/>
  <c r="CC43" i="2"/>
  <c r="R43" i="1" s="1"/>
  <c r="DQ47" i="2"/>
  <c r="BC46" i="2"/>
  <c r="BZ50" i="2"/>
  <c r="CB45" i="2"/>
  <c r="CB10" i="2" s="1"/>
  <c r="CE50" i="2"/>
  <c r="CF53" i="2"/>
  <c r="U53" i="1" s="1"/>
  <c r="AI53" i="1" s="1"/>
  <c r="CG54" i="2"/>
  <c r="V54" i="1" s="1"/>
  <c r="AJ54" i="1" s="1"/>
  <c r="DO56" i="2"/>
  <c r="CC56" i="2"/>
  <c r="R56" i="1" s="1"/>
  <c r="DN63" i="2"/>
  <c r="DM63" i="2" s="1"/>
  <c r="AP88" i="2"/>
  <c r="AP67" i="2" s="1"/>
  <c r="AN97" i="2"/>
  <c r="AM97" i="2" s="1"/>
  <c r="DK116" i="2"/>
  <c r="DI117" i="2"/>
  <c r="AC117" i="1" s="1"/>
  <c r="AJ117" i="1" s="1"/>
  <c r="AU12" i="2"/>
  <c r="AT12" i="2" s="1"/>
  <c r="BS12" i="2"/>
  <c r="Y14" i="2"/>
  <c r="CG14" i="2"/>
  <c r="DE14" i="2"/>
  <c r="Z15" i="2"/>
  <c r="DO17" i="2"/>
  <c r="DF17" i="2"/>
  <c r="AT18" i="2"/>
  <c r="CK19" i="2"/>
  <c r="CQ19" i="2"/>
  <c r="CJ21" i="2"/>
  <c r="CJ19" i="2" s="1"/>
  <c r="CJ24" i="2"/>
  <c r="DO29" i="2"/>
  <c r="DO28" i="2" s="1"/>
  <c r="BS29" i="2"/>
  <c r="BO33" i="2"/>
  <c r="BO29" i="2" s="1"/>
  <c r="BO34" i="2"/>
  <c r="K35" i="2"/>
  <c r="K29" i="2" s="1"/>
  <c r="DR36" i="2"/>
  <c r="DI36" i="2"/>
  <c r="AC36" i="1" s="1"/>
  <c r="AJ36" i="1" s="1"/>
  <c r="DO37" i="2"/>
  <c r="DM37" i="2" s="1"/>
  <c r="DE37" i="2"/>
  <c r="Y37" i="1" s="1"/>
  <c r="CX38" i="2"/>
  <c r="CX29" i="2" s="1"/>
  <c r="R40" i="2"/>
  <c r="R29" i="2" s="1"/>
  <c r="DQ43" i="2"/>
  <c r="DP43" i="2" s="1"/>
  <c r="BI45" i="2"/>
  <c r="BH45" i="2" s="1"/>
  <c r="D47" i="2"/>
  <c r="DR47" i="2"/>
  <c r="AE46" i="2"/>
  <c r="DN48" i="2"/>
  <c r="DM48" i="2" s="1"/>
  <c r="BV49" i="2"/>
  <c r="H50" i="2"/>
  <c r="D50" i="2" s="1"/>
  <c r="AQ50" i="2"/>
  <c r="AR45" i="2"/>
  <c r="AQ45" i="2" s="1"/>
  <c r="AM45" i="2" s="1"/>
  <c r="DR51" i="2"/>
  <c r="DR50" i="2" s="1"/>
  <c r="AG53" i="2"/>
  <c r="AF53" i="2" s="1"/>
  <c r="AI45" i="2"/>
  <c r="AI10" i="2" s="1"/>
  <c r="DR55" i="2"/>
  <c r="DP55" i="2" s="1"/>
  <c r="DQ56" i="2"/>
  <c r="DP56" i="2" s="1"/>
  <c r="AT57" i="2"/>
  <c r="Y63" i="2"/>
  <c r="D63" i="1" s="1"/>
  <c r="DR77" i="2"/>
  <c r="BG75" i="2"/>
  <c r="BE77" i="2"/>
  <c r="O77" i="1" s="1"/>
  <c r="AJ77" i="1" s="1"/>
  <c r="CC82" i="2"/>
  <c r="R82" i="1" s="1"/>
  <c r="BJ88" i="2"/>
  <c r="BI88" i="2" s="1"/>
  <c r="BH88" i="2" s="1"/>
  <c r="BI93" i="2"/>
  <c r="DP17" i="2"/>
  <c r="BE29" i="2"/>
  <c r="O29" i="1" s="1"/>
  <c r="BF29" i="2"/>
  <c r="S29" i="2"/>
  <c r="DE43" i="2"/>
  <c r="Y43" i="1" s="1"/>
  <c r="CH45" i="2"/>
  <c r="CG46" i="2"/>
  <c r="V46" i="1" s="1"/>
  <c r="BG45" i="2"/>
  <c r="Q45" i="1" s="1"/>
  <c r="CX53" i="2"/>
  <c r="DI61" i="2"/>
  <c r="AC61" i="1" s="1"/>
  <c r="AJ61" i="1" s="1"/>
  <c r="DK59" i="2"/>
  <c r="AE59" i="1" s="1"/>
  <c r="AL59" i="1" s="1"/>
  <c r="BE62" i="2"/>
  <c r="O62" i="1" s="1"/>
  <c r="AJ62" i="1" s="1"/>
  <c r="BF59" i="2"/>
  <c r="CD63" i="2"/>
  <c r="CE59" i="2"/>
  <c r="CY89" i="2"/>
  <c r="CX89" i="2" s="1"/>
  <c r="CZ88" i="2"/>
  <c r="AN88" i="2"/>
  <c r="AO67" i="2"/>
  <c r="AN67" i="2" s="1"/>
  <c r="DO15" i="2"/>
  <c r="Z18" i="2"/>
  <c r="DN18" i="2"/>
  <c r="DM18" i="2" s="1"/>
  <c r="DL18" i="2" s="1"/>
  <c r="DE18" i="2"/>
  <c r="Y18" i="1" s="1"/>
  <c r="BO28" i="2"/>
  <c r="CI29" i="2"/>
  <c r="DM31" i="2"/>
  <c r="DL31" i="2" s="1"/>
  <c r="BA31" i="2"/>
  <c r="K31" i="1" s="1"/>
  <c r="AG29" i="2"/>
  <c r="DN42" i="2"/>
  <c r="DM42" i="2" s="1"/>
  <c r="CV45" i="2"/>
  <c r="CU45" i="2" s="1"/>
  <c r="CQ45" i="2" s="1"/>
  <c r="AT46" i="2"/>
  <c r="AC48" i="2"/>
  <c r="H48" i="1" s="1"/>
  <c r="DQ48" i="2"/>
  <c r="Y49" i="2"/>
  <c r="D49" i="1" s="1"/>
  <c r="BA49" i="2"/>
  <c r="K49" i="1" s="1"/>
  <c r="DI50" i="2"/>
  <c r="AC50" i="1" s="1"/>
  <c r="AJ50" i="1" s="1"/>
  <c r="R53" i="2"/>
  <c r="Z57" i="2"/>
  <c r="DN57" i="2"/>
  <c r="Y59" i="2"/>
  <c r="D59" i="1" s="1"/>
  <c r="Y73" i="2"/>
  <c r="D73" i="1" s="1"/>
  <c r="AT82" i="2"/>
  <c r="AC97" i="2"/>
  <c r="H97" i="1" s="1"/>
  <c r="AJ97" i="1" s="1"/>
  <c r="DI15" i="2"/>
  <c r="AC15" i="1" s="1"/>
  <c r="AT19" i="2"/>
  <c r="D24" i="2"/>
  <c r="BA24" i="2"/>
  <c r="K24" i="1" s="1"/>
  <c r="DE24" i="2"/>
  <c r="Y24" i="1" s="1"/>
  <c r="D29" i="2"/>
  <c r="BH30" i="2"/>
  <c r="BH29" i="2" s="1"/>
  <c r="CJ29" i="2"/>
  <c r="DO31" i="2"/>
  <c r="AB29" i="2"/>
  <c r="CC31" i="2"/>
  <c r="R31" i="1" s="1"/>
  <c r="CC32" i="2"/>
  <c r="R32" i="1" s="1"/>
  <c r="DF32" i="2"/>
  <c r="DM33" i="2"/>
  <c r="DL33" i="2" s="1"/>
  <c r="BW29" i="2"/>
  <c r="Y38" i="2"/>
  <c r="D38" i="1" s="1"/>
  <c r="BA38" i="2"/>
  <c r="K38" i="1" s="1"/>
  <c r="AN29" i="2"/>
  <c r="CD40" i="2"/>
  <c r="CD29" i="2" s="1"/>
  <c r="S29" i="1" s="1"/>
  <c r="BH43" i="2"/>
  <c r="AB45" i="2"/>
  <c r="G45" i="1" s="1"/>
  <c r="CJ47" i="2"/>
  <c r="DK46" i="2"/>
  <c r="DR48" i="2"/>
  <c r="DI48" i="2"/>
  <c r="AC48" i="1" s="1"/>
  <c r="DE49" i="2"/>
  <c r="Y49" i="1" s="1"/>
  <c r="CY50" i="2"/>
  <c r="CX50" i="2" s="1"/>
  <c r="CZ45" i="2"/>
  <c r="CY45" i="2" s="1"/>
  <c r="CX45" i="2" s="1"/>
  <c r="Y52" i="2"/>
  <c r="D52" i="1" s="1"/>
  <c r="BS45" i="2"/>
  <c r="DN55" i="2"/>
  <c r="DM55" i="2" s="1"/>
  <c r="AA53" i="2"/>
  <c r="DO57" i="2"/>
  <c r="CC57" i="2"/>
  <c r="R57" i="1" s="1"/>
  <c r="DF57" i="2"/>
  <c r="K59" i="2"/>
  <c r="AY67" i="2"/>
  <c r="AX69" i="2"/>
  <c r="Z71" i="2"/>
  <c r="DN71" i="2"/>
  <c r="AA70" i="2"/>
  <c r="BE92" i="2"/>
  <c r="O92" i="1" s="1"/>
  <c r="BH95" i="2"/>
  <c r="AC17" i="2"/>
  <c r="H17" i="1" s="1"/>
  <c r="AJ17" i="1" s="1"/>
  <c r="DN22" i="2"/>
  <c r="DM22" i="2" s="1"/>
  <c r="DQ26" i="2"/>
  <c r="DP26" i="2" s="1"/>
  <c r="DL26" i="2" s="1"/>
  <c r="AC31" i="2"/>
  <c r="DN36" i="2"/>
  <c r="DM36" i="2" s="1"/>
  <c r="DQ39" i="2"/>
  <c r="DP39" i="2" s="1"/>
  <c r="AC43" i="2"/>
  <c r="H43" i="1" s="1"/>
  <c r="AJ43" i="1" s="1"/>
  <c r="DN49" i="2"/>
  <c r="DM49" i="2" s="1"/>
  <c r="DQ52" i="2"/>
  <c r="AC56" i="2"/>
  <c r="H56" i="1" s="1"/>
  <c r="AJ56" i="1" s="1"/>
  <c r="BC59" i="2"/>
  <c r="DR63" i="2"/>
  <c r="S69" i="2"/>
  <c r="R69" i="2" s="1"/>
  <c r="Z72" i="2"/>
  <c r="DO72" i="2"/>
  <c r="DM72" i="2" s="1"/>
  <c r="DL72" i="2" s="1"/>
  <c r="DE72" i="2"/>
  <c r="Y72" i="1" s="1"/>
  <c r="BZ75" i="2"/>
  <c r="BV75" i="2" s="1"/>
  <c r="CA69" i="2"/>
  <c r="DR78" i="2"/>
  <c r="BE79" i="2"/>
  <c r="BG78" i="2"/>
  <c r="Q78" i="1" s="1"/>
  <c r="AL78" i="1" s="1"/>
  <c r="DL80" i="2"/>
  <c r="CC80" i="2"/>
  <c r="R80" i="1" s="1"/>
  <c r="AF80" i="1" s="1"/>
  <c r="DP92" i="2"/>
  <c r="BL88" i="2"/>
  <c r="BM67" i="2"/>
  <c r="BL67" i="2" s="1"/>
  <c r="Z97" i="2"/>
  <c r="BX88" i="2"/>
  <c r="BW88" i="2" s="1"/>
  <c r="F88" i="2"/>
  <c r="E104" i="2"/>
  <c r="D104" i="2" s="1"/>
  <c r="DG141" i="2"/>
  <c r="DF142" i="2"/>
  <c r="DN21" i="2"/>
  <c r="DM21" i="2" s="1"/>
  <c r="DQ25" i="2"/>
  <c r="DQ38" i="2"/>
  <c r="DP38" i="2" s="1"/>
  <c r="DQ51" i="2"/>
  <c r="DR52" i="2"/>
  <c r="BD59" i="2"/>
  <c r="N59" i="1" s="1"/>
  <c r="AI59" i="1" s="1"/>
  <c r="DM62" i="2"/>
  <c r="DL62" i="2" s="1"/>
  <c r="L70" i="2"/>
  <c r="N69" i="2"/>
  <c r="DP71" i="2"/>
  <c r="BD70" i="2"/>
  <c r="DQ72" i="2"/>
  <c r="DP72" i="2" s="1"/>
  <c r="AD70" i="2"/>
  <c r="AC72" i="2"/>
  <c r="H72" i="1" s="1"/>
  <c r="DJ70" i="2"/>
  <c r="DI72" i="2"/>
  <c r="AC72" i="1" s="1"/>
  <c r="DN73" i="2"/>
  <c r="DM73" i="2" s="1"/>
  <c r="BC70" i="2"/>
  <c r="BB73" i="2"/>
  <c r="DO75" i="2"/>
  <c r="CC81" i="2"/>
  <c r="R81" i="1" s="1"/>
  <c r="DG78" i="2"/>
  <c r="DF81" i="2"/>
  <c r="AF82" i="2"/>
  <c r="BZ88" i="2"/>
  <c r="D93" i="2"/>
  <c r="CH93" i="2"/>
  <c r="CH88" i="2" s="1"/>
  <c r="CL88" i="2"/>
  <c r="CK97" i="2"/>
  <c r="CJ97" i="2" s="1"/>
  <c r="CD108" i="2"/>
  <c r="DN108" i="2"/>
  <c r="DM108" i="2" s="1"/>
  <c r="DN34" i="2"/>
  <c r="DM34" i="2" s="1"/>
  <c r="DQ37" i="2"/>
  <c r="DP37" i="2" s="1"/>
  <c r="CY69" i="2"/>
  <c r="CX69" i="2" s="1"/>
  <c r="P69" i="2"/>
  <c r="O70" i="2"/>
  <c r="CN69" i="2"/>
  <c r="BE70" i="2"/>
  <c r="O70" i="1" s="1"/>
  <c r="CG71" i="2"/>
  <c r="V71" i="1" s="1"/>
  <c r="DE74" i="2"/>
  <c r="Y74" i="1" s="1"/>
  <c r="V78" i="2"/>
  <c r="R78" i="2" s="1"/>
  <c r="DO78" i="2"/>
  <c r="CH78" i="2"/>
  <c r="CH69" i="2" s="1"/>
  <c r="CG80" i="2"/>
  <c r="V80" i="1" s="1"/>
  <c r="AJ80" i="1" s="1"/>
  <c r="DN81" i="2"/>
  <c r="AA78" i="2"/>
  <c r="Z81" i="2"/>
  <c r="CG82" i="2"/>
  <c r="V82" i="1" s="1"/>
  <c r="BP89" i="2"/>
  <c r="Y90" i="2"/>
  <c r="D90" i="1" s="1"/>
  <c r="AU93" i="2"/>
  <c r="AT93" i="2" s="1"/>
  <c r="AV88" i="2"/>
  <c r="AU88" i="2" s="1"/>
  <c r="CJ93" i="2"/>
  <c r="BA94" i="2"/>
  <c r="K94" i="1" s="1"/>
  <c r="K97" i="2"/>
  <c r="AT97" i="2"/>
  <c r="O101" i="2"/>
  <c r="P88" i="2"/>
  <c r="O88" i="2" s="1"/>
  <c r="K88" i="2" s="1"/>
  <c r="BB105" i="2"/>
  <c r="BC104" i="2"/>
  <c r="BA139" i="2"/>
  <c r="K139" i="1" s="1"/>
  <c r="DH138" i="2"/>
  <c r="DF139" i="2"/>
  <c r="DQ22" i="2"/>
  <c r="DP22" i="2" s="1"/>
  <c r="DQ36" i="2"/>
  <c r="DP36" i="2" s="1"/>
  <c r="DQ49" i="2"/>
  <c r="DP49" i="2" s="1"/>
  <c r="DN59" i="2"/>
  <c r="DQ64" i="2"/>
  <c r="DP64" i="2" s="1"/>
  <c r="AJ70" i="2"/>
  <c r="AF70" i="2" s="1"/>
  <c r="AL69" i="2"/>
  <c r="AL67" i="2" s="1"/>
  <c r="AL420" i="2" s="1"/>
  <c r="BX69" i="2"/>
  <c r="BW70" i="2"/>
  <c r="BV70" i="2" s="1"/>
  <c r="DM74" i="2"/>
  <c r="DL74" i="2" s="1"/>
  <c r="BB74" i="2"/>
  <c r="CY75" i="2"/>
  <c r="CX75" i="2" s="1"/>
  <c r="DQ76" i="2"/>
  <c r="BF75" i="2"/>
  <c r="BE76" i="2"/>
  <c r="O76" i="1" s="1"/>
  <c r="AJ76" i="1" s="1"/>
  <c r="H78" i="2"/>
  <c r="D78" i="2" s="1"/>
  <c r="DQ78" i="2"/>
  <c r="DP78" i="2" s="1"/>
  <c r="DP79" i="2"/>
  <c r="DL79" i="2" s="1"/>
  <c r="CG81" i="2"/>
  <c r="V81" i="1" s="1"/>
  <c r="CC85" i="2"/>
  <c r="R85" i="1" s="1"/>
  <c r="CN89" i="2"/>
  <c r="CJ89" i="2" s="1"/>
  <c r="DN90" i="2"/>
  <c r="BA90" i="2"/>
  <c r="K90" i="1" s="1"/>
  <c r="DE90" i="2"/>
  <c r="Y90" i="1" s="1"/>
  <c r="V93" i="2"/>
  <c r="R93" i="2" s="1"/>
  <c r="X88" i="2"/>
  <c r="DN94" i="2"/>
  <c r="AA93" i="2"/>
  <c r="Z94" i="2"/>
  <c r="CC94" i="2"/>
  <c r="R94" i="1" s="1"/>
  <c r="DE97" i="2"/>
  <c r="Y97" i="1" s="1"/>
  <c r="Y98" i="2"/>
  <c r="D98" i="1" s="1"/>
  <c r="DN98" i="2"/>
  <c r="BC97" i="2"/>
  <c r="BB98" i="2"/>
  <c r="CH111" i="2"/>
  <c r="CG112" i="2"/>
  <c r="V112" i="1" s="1"/>
  <c r="AJ112" i="1" s="1"/>
  <c r="DO60" i="2"/>
  <c r="DM60" i="2" s="1"/>
  <c r="CC60" i="2"/>
  <c r="R60" i="1" s="1"/>
  <c r="Y61" i="2"/>
  <c r="D61" i="1" s="1"/>
  <c r="CC65" i="2"/>
  <c r="R65" i="1" s="1"/>
  <c r="BU67" i="2"/>
  <c r="BI70" i="2"/>
  <c r="BH70" i="2" s="1"/>
  <c r="BJ69" i="2"/>
  <c r="CR70" i="2"/>
  <c r="DR73" i="2"/>
  <c r="DR70" i="2" s="1"/>
  <c r="AE70" i="2"/>
  <c r="S75" i="2"/>
  <c r="R75" i="2" s="1"/>
  <c r="DR75" i="2"/>
  <c r="CX78" i="2"/>
  <c r="Z83" i="2"/>
  <c r="DN83" i="2"/>
  <c r="AA82" i="2"/>
  <c r="Y85" i="2"/>
  <c r="D85" i="1" s="1"/>
  <c r="DN85" i="2"/>
  <c r="DM85" i="2" s="1"/>
  <c r="BB85" i="2"/>
  <c r="DE85" i="2"/>
  <c r="Y85" i="1" s="1"/>
  <c r="BB86" i="2"/>
  <c r="DE86" i="2"/>
  <c r="Y86" i="1" s="1"/>
  <c r="CN88" i="2"/>
  <c r="BA91" i="2"/>
  <c r="K91" i="1" s="1"/>
  <c r="CD91" i="2"/>
  <c r="BS93" i="2"/>
  <c r="BO93" i="2" s="1"/>
  <c r="BT88" i="2"/>
  <c r="BS88" i="2" s="1"/>
  <c r="BO88" i="2" s="1"/>
  <c r="DB93" i="2"/>
  <c r="CX93" i="2" s="1"/>
  <c r="DD88" i="2"/>
  <c r="DB88" i="2" s="1"/>
  <c r="DO93" i="2"/>
  <c r="DG93" i="2"/>
  <c r="DF94" i="2"/>
  <c r="CC95" i="2"/>
  <c r="R95" i="1" s="1"/>
  <c r="DE96" i="2"/>
  <c r="Y96" i="1" s="1"/>
  <c r="AX97" i="2"/>
  <c r="AF107" i="2"/>
  <c r="DA111" i="2"/>
  <c r="CY119" i="2"/>
  <c r="CX119" i="2" s="1"/>
  <c r="AC60" i="2"/>
  <c r="H60" i="1" s="1"/>
  <c r="AJ60" i="1" s="1"/>
  <c r="DQ60" i="2"/>
  <c r="DI60" i="2"/>
  <c r="AC60" i="1" s="1"/>
  <c r="DJ59" i="2"/>
  <c r="DL65" i="2"/>
  <c r="CT69" i="2"/>
  <c r="CT67" i="2" s="1"/>
  <c r="AC74" i="2"/>
  <c r="DQ74" i="2"/>
  <c r="DP74" i="2" s="1"/>
  <c r="DA67" i="2"/>
  <c r="BA77" i="2"/>
  <c r="K77" i="1" s="1"/>
  <c r="CE75" i="2"/>
  <c r="CD77" i="2"/>
  <c r="DP81" i="2"/>
  <c r="BA82" i="2"/>
  <c r="K82" i="1" s="1"/>
  <c r="DO82" i="2"/>
  <c r="CC83" i="2"/>
  <c r="R83" i="1" s="1"/>
  <c r="DF83" i="2"/>
  <c r="DG82" i="2"/>
  <c r="Z84" i="2"/>
  <c r="AH88" i="2"/>
  <c r="AG88" i="2" s="1"/>
  <c r="AG89" i="2"/>
  <c r="AF89" i="2" s="1"/>
  <c r="CE89" i="2"/>
  <c r="CD90" i="2"/>
  <c r="DG88" i="2"/>
  <c r="DF89" i="2"/>
  <c r="AC93" i="2"/>
  <c r="H93" i="1" s="1"/>
  <c r="Z96" i="2"/>
  <c r="DN96" i="2"/>
  <c r="DM96" i="2" s="1"/>
  <c r="DQ97" i="2"/>
  <c r="DP97" i="2" s="1"/>
  <c r="DP98" i="2"/>
  <c r="BE97" i="2"/>
  <c r="O97" i="1" s="1"/>
  <c r="CG97" i="2"/>
  <c r="V97" i="1" s="1"/>
  <c r="DM107" i="2"/>
  <c r="BA158" i="2"/>
  <c r="K158" i="1" s="1"/>
  <c r="DR59" i="2"/>
  <c r="DE61" i="2"/>
  <c r="Y61" i="1" s="1"/>
  <c r="DL64" i="2"/>
  <c r="CV69" i="2"/>
  <c r="CU70" i="2"/>
  <c r="CK75" i="2"/>
  <c r="CJ75" i="2" s="1"/>
  <c r="CM69" i="2"/>
  <c r="CM67" i="2" s="1"/>
  <c r="AG78" i="2"/>
  <c r="AF78" i="2" s="1"/>
  <c r="AH69" i="2"/>
  <c r="DJ82" i="2"/>
  <c r="DI84" i="2"/>
  <c r="AC84" i="1" s="1"/>
  <c r="AC86" i="2"/>
  <c r="H86" i="1" s="1"/>
  <c r="AJ86" i="1" s="1"/>
  <c r="DQ86" i="2"/>
  <c r="DP86" i="2" s="1"/>
  <c r="CR88" i="2"/>
  <c r="Z89" i="2"/>
  <c r="K93" i="2"/>
  <c r="DJ88" i="2"/>
  <c r="DI93" i="2"/>
  <c r="AC93" i="1" s="1"/>
  <c r="DR98" i="2"/>
  <c r="DR97" i="2" s="1"/>
  <c r="AE97" i="2"/>
  <c r="J97" i="1" s="1"/>
  <c r="AL97" i="1" s="1"/>
  <c r="AC99" i="2"/>
  <c r="H99" i="1" s="1"/>
  <c r="AJ99" i="1" s="1"/>
  <c r="DQ99" i="2"/>
  <c r="DP99" i="2" s="1"/>
  <c r="V111" i="2"/>
  <c r="W67" i="2"/>
  <c r="N111" i="2"/>
  <c r="L111" i="2" s="1"/>
  <c r="K111" i="2" s="1"/>
  <c r="L112" i="2"/>
  <c r="K112" i="2" s="1"/>
  <c r="CC62" i="2"/>
  <c r="R62" i="1" s="1"/>
  <c r="BE65" i="2"/>
  <c r="O65" i="1" s="1"/>
  <c r="AJ65" i="1" s="1"/>
  <c r="DK69" i="2"/>
  <c r="DP77" i="2"/>
  <c r="DL77" i="2" s="1"/>
  <c r="AV69" i="2"/>
  <c r="AU78" i="2"/>
  <c r="AT78" i="2" s="1"/>
  <c r="BP78" i="2"/>
  <c r="DH82" i="2"/>
  <c r="AB82" i="1" s="1"/>
  <c r="AI82" i="1" s="1"/>
  <c r="DQ82" i="2"/>
  <c r="DP82" i="2" s="1"/>
  <c r="DP83" i="2"/>
  <c r="DQ84" i="2"/>
  <c r="DP84" i="2" s="1"/>
  <c r="AD82" i="2"/>
  <c r="AC84" i="2"/>
  <c r="H84" i="1" s="1"/>
  <c r="AJ84" i="1" s="1"/>
  <c r="AJ88" i="2"/>
  <c r="BV89" i="2"/>
  <c r="CG89" i="2"/>
  <c r="V89" i="1" s="1"/>
  <c r="DO91" i="2"/>
  <c r="DO89" i="2" s="1"/>
  <c r="DN92" i="2"/>
  <c r="DM92" i="2" s="1"/>
  <c r="DL92" i="2" s="1"/>
  <c r="BA92" i="2"/>
  <c r="K92" i="1" s="1"/>
  <c r="AJ93" i="2"/>
  <c r="AF93" i="2" s="1"/>
  <c r="CR93" i="2"/>
  <c r="CI93" i="2"/>
  <c r="X93" i="1" s="1"/>
  <c r="AL93" i="1" s="1"/>
  <c r="DO95" i="2"/>
  <c r="DM95" i="2" s="1"/>
  <c r="DL95" i="2" s="1"/>
  <c r="AB93" i="2"/>
  <c r="G93" i="1" s="1"/>
  <c r="AI93" i="1" s="1"/>
  <c r="DP100" i="2"/>
  <c r="DI104" i="2"/>
  <c r="AC104" i="1" s="1"/>
  <c r="CQ106" i="2"/>
  <c r="AC116" i="2"/>
  <c r="H116" i="1" s="1"/>
  <c r="CJ119" i="2"/>
  <c r="CU59" i="2"/>
  <c r="CQ59" i="2" s="1"/>
  <c r="D60" i="2"/>
  <c r="CJ60" i="2"/>
  <c r="DR61" i="2"/>
  <c r="DO62" i="2"/>
  <c r="BA63" i="2"/>
  <c r="K63" i="1" s="1"/>
  <c r="E69" i="2"/>
  <c r="D74" i="2"/>
  <c r="E75" i="2"/>
  <c r="G69" i="2"/>
  <c r="G67" i="2" s="1"/>
  <c r="G420" i="2" s="1"/>
  <c r="AM75" i="2"/>
  <c r="DN75" i="2"/>
  <c r="DM75" i="2" s="1"/>
  <c r="DM76" i="2"/>
  <c r="BR67" i="2"/>
  <c r="CN78" i="2"/>
  <c r="CJ78" i="2" s="1"/>
  <c r="CD79" i="2"/>
  <c r="CE78" i="2"/>
  <c r="BH82" i="2"/>
  <c r="DR83" i="2"/>
  <c r="DR82" i="2" s="1"/>
  <c r="CG83" i="2"/>
  <c r="V83" i="1" s="1"/>
  <c r="AJ83" i="1" s="1"/>
  <c r="DR85" i="2"/>
  <c r="DP85" i="2" s="1"/>
  <c r="S89" i="2"/>
  <c r="R89" i="2" s="1"/>
  <c r="T88" i="2"/>
  <c r="BF89" i="2"/>
  <c r="DR90" i="2"/>
  <c r="DR89" i="2" s="1"/>
  <c r="BG89" i="2"/>
  <c r="CI88" i="2"/>
  <c r="X88" i="1" s="1"/>
  <c r="DP94" i="2"/>
  <c r="DQ93" i="2"/>
  <c r="DP93" i="2" s="1"/>
  <c r="DQ95" i="2"/>
  <c r="DP95" i="2" s="1"/>
  <c r="DP96" i="2"/>
  <c r="CG96" i="2"/>
  <c r="V96" i="1" s="1"/>
  <c r="AJ96" i="1" s="1"/>
  <c r="CU97" i="2"/>
  <c r="CQ97" i="2" s="1"/>
  <c r="CV88" i="2"/>
  <c r="CU88" i="2" s="1"/>
  <c r="R104" i="2"/>
  <c r="BO98" i="2"/>
  <c r="D99" i="2"/>
  <c r="AX101" i="2"/>
  <c r="AY88" i="2"/>
  <c r="AX88" i="2" s="1"/>
  <c r="CQ111" i="2"/>
  <c r="J111" i="2"/>
  <c r="J67" i="2" s="1"/>
  <c r="H123" i="2"/>
  <c r="BH100" i="2"/>
  <c r="BV104" i="2"/>
  <c r="DE104" i="2"/>
  <c r="Y104" i="1" s="1"/>
  <c r="AT116" i="2"/>
  <c r="CU116" i="2"/>
  <c r="CV111" i="2"/>
  <c r="CU111" i="2" s="1"/>
  <c r="I111" i="2"/>
  <c r="H111" i="2" s="1"/>
  <c r="H119" i="2"/>
  <c r="AC119" i="2"/>
  <c r="H119" i="1" s="1"/>
  <c r="DM128" i="2"/>
  <c r="DF131" i="2"/>
  <c r="DH130" i="2"/>
  <c r="AB130" i="1" s="1"/>
  <c r="DN142" i="2"/>
  <c r="AA141" i="2"/>
  <c r="AA137" i="2" s="1"/>
  <c r="Z142" i="2"/>
  <c r="DO199" i="2"/>
  <c r="AB195" i="2"/>
  <c r="BE199" i="2"/>
  <c r="O199" i="1" s="1"/>
  <c r="AJ199" i="1" s="1"/>
  <c r="DQ199" i="2"/>
  <c r="DP199" i="2" s="1"/>
  <c r="BF195" i="2"/>
  <c r="Z65" i="2"/>
  <c r="Z79" i="2"/>
  <c r="AU89" i="2"/>
  <c r="AT89" i="2" s="1"/>
  <c r="BS89" i="2"/>
  <c r="DQ91" i="2"/>
  <c r="DP91" i="2" s="1"/>
  <c r="Z92" i="2"/>
  <c r="DF92" i="2"/>
  <c r="O93" i="2"/>
  <c r="BW93" i="2"/>
  <c r="BV93" i="2" s="1"/>
  <c r="CU93" i="2"/>
  <c r="AC95" i="2"/>
  <c r="H95" i="1" s="1"/>
  <c r="AJ95" i="1" s="1"/>
  <c r="CD99" i="2"/>
  <c r="BO103" i="2"/>
  <c r="BH104" i="2"/>
  <c r="CQ104" i="2"/>
  <c r="BD104" i="2"/>
  <c r="N104" i="1" s="1"/>
  <c r="AI104" i="1" s="1"/>
  <c r="BB106" i="2"/>
  <c r="AF108" i="2"/>
  <c r="BA109" i="2"/>
  <c r="K109" i="1" s="1"/>
  <c r="AJ112" i="2"/>
  <c r="AF112" i="2" s="1"/>
  <c r="BA112" i="2"/>
  <c r="K112" i="1" s="1"/>
  <c r="DB112" i="2"/>
  <c r="CX112" i="2" s="1"/>
  <c r="DD111" i="2"/>
  <c r="DB111" i="2" s="1"/>
  <c r="CC113" i="2"/>
  <c r="R113" i="1" s="1"/>
  <c r="CC114" i="2"/>
  <c r="R114" i="1" s="1"/>
  <c r="AF119" i="2"/>
  <c r="BB120" i="2"/>
  <c r="BD119" i="2"/>
  <c r="N119" i="1" s="1"/>
  <c r="AI119" i="1" s="1"/>
  <c r="AX130" i="2"/>
  <c r="AY111" i="2"/>
  <c r="DJ137" i="2"/>
  <c r="DI141" i="2"/>
  <c r="AC141" i="1" s="1"/>
  <c r="Y145" i="2"/>
  <c r="D145" i="1" s="1"/>
  <c r="DQ63" i="2"/>
  <c r="DP63" i="2" s="1"/>
  <c r="CG77" i="2"/>
  <c r="V77" i="1" s="1"/>
  <c r="AC81" i="2"/>
  <c r="H81" i="1" s="1"/>
  <c r="AJ81" i="1" s="1"/>
  <c r="DI81" i="2"/>
  <c r="AC81" i="1" s="1"/>
  <c r="DN86" i="2"/>
  <c r="DM86" i="2" s="1"/>
  <c r="DL86" i="2" s="1"/>
  <c r="L89" i="2"/>
  <c r="K89" i="2" s="1"/>
  <c r="AJ89" i="2"/>
  <c r="CR89" i="2"/>
  <c r="CQ89" i="2" s="1"/>
  <c r="CG90" i="2"/>
  <c r="V90" i="1" s="1"/>
  <c r="AJ90" i="1" s="1"/>
  <c r="DQ90" i="2"/>
  <c r="Z91" i="2"/>
  <c r="DF91" i="2"/>
  <c r="AN93" i="2"/>
  <c r="AM93" i="2" s="1"/>
  <c r="BL93" i="2"/>
  <c r="AC94" i="2"/>
  <c r="H94" i="1" s="1"/>
  <c r="AJ94" i="1" s="1"/>
  <c r="DI94" i="2"/>
  <c r="AC94" i="1" s="1"/>
  <c r="BB95" i="2"/>
  <c r="BE98" i="2"/>
  <c r="O98" i="1" s="1"/>
  <c r="AJ98" i="1" s="1"/>
  <c r="BW101" i="2"/>
  <c r="BV101" i="2" s="1"/>
  <c r="AC105" i="2"/>
  <c r="H105" i="1" s="1"/>
  <c r="AJ105" i="1" s="1"/>
  <c r="DQ105" i="2"/>
  <c r="DI105" i="2"/>
  <c r="AC105" i="1" s="1"/>
  <c r="Y109" i="2"/>
  <c r="D109" i="1" s="1"/>
  <c r="AF109" i="1" s="1"/>
  <c r="DE109" i="2"/>
  <c r="Y109" i="1" s="1"/>
  <c r="R112" i="2"/>
  <c r="BA113" i="2"/>
  <c r="K113" i="1" s="1"/>
  <c r="DG112" i="2"/>
  <c r="DF113" i="2"/>
  <c r="BA114" i="2"/>
  <c r="K114" i="1" s="1"/>
  <c r="DF114" i="2"/>
  <c r="AF116" i="2"/>
  <c r="K119" i="2"/>
  <c r="BQ111" i="2"/>
  <c r="BP111" i="2" s="1"/>
  <c r="BO111" i="2" s="1"/>
  <c r="BP119" i="2"/>
  <c r="BO119" i="2" s="1"/>
  <c r="CO111" i="2"/>
  <c r="CN111" i="2" s="1"/>
  <c r="CN119" i="2"/>
  <c r="DI119" i="2"/>
  <c r="AC119" i="1" s="1"/>
  <c r="BF119" i="2"/>
  <c r="BE120" i="2"/>
  <c r="O120" i="1" s="1"/>
  <c r="AJ120" i="1" s="1"/>
  <c r="DF130" i="2"/>
  <c r="DJ148" i="2"/>
  <c r="DI153" i="2"/>
  <c r="AC153" i="1" s="1"/>
  <c r="BL179" i="2"/>
  <c r="Z102" i="2"/>
  <c r="DN102" i="2"/>
  <c r="DR104" i="2"/>
  <c r="DP106" i="2"/>
  <c r="DL106" i="2" s="1"/>
  <c r="AF111" i="2"/>
  <c r="DN113" i="2"/>
  <c r="AA112" i="2"/>
  <c r="Z113" i="2"/>
  <c r="DM114" i="2"/>
  <c r="DL114" i="2" s="1"/>
  <c r="Z115" i="2"/>
  <c r="DN115" i="2"/>
  <c r="DM115" i="2" s="1"/>
  <c r="AX116" i="2"/>
  <c r="AZ111" i="2"/>
  <c r="AZ67" i="2" s="1"/>
  <c r="DQ119" i="2"/>
  <c r="DP120" i="2"/>
  <c r="CE119" i="2"/>
  <c r="DN121" i="2"/>
  <c r="DM121" i="2" s="1"/>
  <c r="DL121" i="2" s="1"/>
  <c r="CD121" i="2"/>
  <c r="CC122" i="2"/>
  <c r="R122" i="1" s="1"/>
  <c r="Z138" i="2"/>
  <c r="DQ61" i="2"/>
  <c r="DP61" i="2" s="1"/>
  <c r="DL61" i="2" s="1"/>
  <c r="BP70" i="2"/>
  <c r="BO70" i="2" s="1"/>
  <c r="CN70" i="2"/>
  <c r="CJ70" i="2" s="1"/>
  <c r="BE71" i="2"/>
  <c r="DN84" i="2"/>
  <c r="DM84" i="2" s="1"/>
  <c r="DL84" i="2" s="1"/>
  <c r="DO98" i="2"/>
  <c r="BI101" i="2"/>
  <c r="BH101" i="2" s="1"/>
  <c r="DO102" i="2"/>
  <c r="DO101" i="2" s="1"/>
  <c r="AC106" i="2"/>
  <c r="H106" i="1" s="1"/>
  <c r="AJ106" i="1" s="1"/>
  <c r="DR106" i="2"/>
  <c r="AM112" i="2"/>
  <c r="DO112" i="2"/>
  <c r="DO114" i="2"/>
  <c r="AB112" i="2"/>
  <c r="O116" i="2"/>
  <c r="K116" i="2" s="1"/>
  <c r="P111" i="2"/>
  <c r="O111" i="2" s="1"/>
  <c r="CL111" i="2"/>
  <c r="CK111" i="2" s="1"/>
  <c r="CJ111" i="2" s="1"/>
  <c r="CK116" i="2"/>
  <c r="CJ116" i="2" s="1"/>
  <c r="Y117" i="2"/>
  <c r="D117" i="1" s="1"/>
  <c r="BB118" i="2"/>
  <c r="DE118" i="2"/>
  <c r="BE121" i="2"/>
  <c r="O121" i="1" s="1"/>
  <c r="AJ121" i="1" s="1"/>
  <c r="BW144" i="2"/>
  <c r="BV144" i="2" s="1"/>
  <c r="BX137" i="2"/>
  <c r="BW137" i="2" s="1"/>
  <c r="DQ153" i="2"/>
  <c r="DP153" i="2" s="1"/>
  <c r="DL153" i="2" s="1"/>
  <c r="DO167" i="2"/>
  <c r="AB157" i="2"/>
  <c r="G157" i="1" s="1"/>
  <c r="CQ101" i="2"/>
  <c r="DF102" i="2"/>
  <c r="Z103" i="2"/>
  <c r="DO107" i="2"/>
  <c r="DO104" i="2" s="1"/>
  <c r="V112" i="2"/>
  <c r="CI112" i="2"/>
  <c r="DR113" i="2"/>
  <c r="CG115" i="2"/>
  <c r="V115" i="1" s="1"/>
  <c r="AJ115" i="1" s="1"/>
  <c r="DN116" i="2"/>
  <c r="DM116" i="2" s="1"/>
  <c r="DM117" i="2"/>
  <c r="Y118" i="2"/>
  <c r="D118" i="1" s="1"/>
  <c r="DK127" i="2"/>
  <c r="AE127" i="1" s="1"/>
  <c r="AL127" i="1" s="1"/>
  <c r="DR129" i="2"/>
  <c r="H137" i="2"/>
  <c r="BR157" i="2"/>
  <c r="BP158" i="2"/>
  <c r="BO158" i="2" s="1"/>
  <c r="CC100" i="2"/>
  <c r="R100" i="1" s="1"/>
  <c r="AF100" i="1" s="1"/>
  <c r="AA101" i="2"/>
  <c r="DQ101" i="2"/>
  <c r="DP101" i="2" s="1"/>
  <c r="DP102" i="2"/>
  <c r="AE104" i="2"/>
  <c r="J104" i="1" s="1"/>
  <c r="AL104" i="1" s="1"/>
  <c r="DM109" i="2"/>
  <c r="DL109" i="2" s="1"/>
  <c r="BJ111" i="2"/>
  <c r="BI111" i="2" s="1"/>
  <c r="BH111" i="2" s="1"/>
  <c r="BI112" i="2"/>
  <c r="BH112" i="2" s="1"/>
  <c r="DP113" i="2"/>
  <c r="DQ112" i="2"/>
  <c r="BW116" i="2"/>
  <c r="BV116" i="2" s="1"/>
  <c r="BX111" i="2"/>
  <c r="BD111" i="2"/>
  <c r="N111" i="1" s="1"/>
  <c r="R111" i="2"/>
  <c r="AM119" i="2"/>
  <c r="BB119" i="2"/>
  <c r="DM120" i="2"/>
  <c r="F137" i="2"/>
  <c r="E137" i="2" s="1"/>
  <c r="D137" i="2" s="1"/>
  <c r="E141" i="2"/>
  <c r="D141" i="2" s="1"/>
  <c r="O144" i="2"/>
  <c r="P137" i="2"/>
  <c r="O137" i="2" s="1"/>
  <c r="AM157" i="2"/>
  <c r="Y158" i="2"/>
  <c r="D158" i="1" s="1"/>
  <c r="DN99" i="2"/>
  <c r="DM99" i="2" s="1"/>
  <c r="DL99" i="2" s="1"/>
  <c r="AB101" i="2"/>
  <c r="G101" i="1" s="1"/>
  <c r="AI101" i="1" s="1"/>
  <c r="AT101" i="2"/>
  <c r="CC101" i="2"/>
  <c r="R101" i="1" s="1"/>
  <c r="AF104" i="2"/>
  <c r="DR115" i="2"/>
  <c r="DP115" i="2" s="1"/>
  <c r="AM111" i="2"/>
  <c r="BY111" i="2"/>
  <c r="BY67" i="2" s="1"/>
  <c r="BC116" i="2"/>
  <c r="BB117" i="2"/>
  <c r="AC118" i="2"/>
  <c r="H118" i="1" s="1"/>
  <c r="AJ118" i="1" s="1"/>
  <c r="DQ118" i="2"/>
  <c r="DP118" i="2" s="1"/>
  <c r="BE125" i="2"/>
  <c r="O125" i="1" s="1"/>
  <c r="AJ125" i="1" s="1"/>
  <c r="BF123" i="2"/>
  <c r="DO126" i="2"/>
  <c r="CJ157" i="2"/>
  <c r="DO99" i="2"/>
  <c r="DM100" i="2"/>
  <c r="DL100" i="2" s="1"/>
  <c r="K101" i="2"/>
  <c r="DQ103" i="2"/>
  <c r="DP103" i="2" s="1"/>
  <c r="AD101" i="2"/>
  <c r="DI103" i="2"/>
  <c r="AC103" i="1" s="1"/>
  <c r="BA108" i="2"/>
  <c r="K108" i="1" s="1"/>
  <c r="AT112" i="2"/>
  <c r="DJ116" i="2"/>
  <c r="DP117" i="2"/>
  <c r="BZ119" i="2"/>
  <c r="BV119" i="2" s="1"/>
  <c r="CA111" i="2"/>
  <c r="AQ157" i="2"/>
  <c r="AF101" i="2"/>
  <c r="CG101" i="2"/>
  <c r="V101" i="1" s="1"/>
  <c r="CX101" i="2"/>
  <c r="Y108" i="2"/>
  <c r="D108" i="1" s="1"/>
  <c r="CD112" i="2"/>
  <c r="CF111" i="2"/>
  <c r="F111" i="2"/>
  <c r="E111" i="2" s="1"/>
  <c r="E116" i="2"/>
  <c r="D116" i="2" s="1"/>
  <c r="BL116" i="2"/>
  <c r="BH116" i="2" s="1"/>
  <c r="CQ116" i="2"/>
  <c r="DR117" i="2"/>
  <c r="DR116" i="2" s="1"/>
  <c r="AE116" i="2"/>
  <c r="E119" i="2"/>
  <c r="D119" i="2" s="1"/>
  <c r="AQ119" i="2"/>
  <c r="CB111" i="2"/>
  <c r="CY111" i="2"/>
  <c r="CI123" i="2"/>
  <c r="X123" i="1" s="1"/>
  <c r="AL123" i="1" s="1"/>
  <c r="CG125" i="2"/>
  <c r="V125" i="1" s="1"/>
  <c r="DL125" i="2"/>
  <c r="BA131" i="2"/>
  <c r="K131" i="1" s="1"/>
  <c r="AF137" i="2"/>
  <c r="Z143" i="2"/>
  <c r="DN143" i="2"/>
  <c r="AC158" i="2"/>
  <c r="H158" i="1" s="1"/>
  <c r="AJ158" i="1" s="1"/>
  <c r="Z161" i="2"/>
  <c r="CY123" i="2"/>
  <c r="CX123" i="2" s="1"/>
  <c r="DQ125" i="2"/>
  <c r="DP125" i="2" s="1"/>
  <c r="Z131" i="2"/>
  <c r="DO131" i="2"/>
  <c r="DO130" i="2" s="1"/>
  <c r="BI137" i="2"/>
  <c r="BH137" i="2" s="1"/>
  <c r="BI138" i="2"/>
  <c r="BH138" i="2" s="1"/>
  <c r="DF138" i="2"/>
  <c r="R139" i="2"/>
  <c r="CD139" i="2"/>
  <c r="CX140" i="2"/>
  <c r="CR141" i="2"/>
  <c r="CQ141" i="2" s="1"/>
  <c r="CS137" i="2"/>
  <c r="CR137" i="2" s="1"/>
  <c r="CJ148" i="2"/>
  <c r="CD152" i="2"/>
  <c r="AM153" i="2"/>
  <c r="CJ153" i="2"/>
  <c r="DN154" i="2"/>
  <c r="DM154" i="2" s="1"/>
  <c r="DL154" i="2" s="1"/>
  <c r="AT155" i="2"/>
  <c r="DF155" i="2"/>
  <c r="S157" i="2"/>
  <c r="R157" i="2" s="1"/>
  <c r="J157" i="2"/>
  <c r="H158" i="2"/>
  <c r="CJ159" i="2"/>
  <c r="AC164" i="2"/>
  <c r="H164" i="1" s="1"/>
  <c r="AU164" i="2"/>
  <c r="AT164" i="2" s="1"/>
  <c r="CI164" i="2"/>
  <c r="X164" i="1" s="1"/>
  <c r="DR166" i="2"/>
  <c r="Z195" i="2"/>
  <c r="DQ109" i="2"/>
  <c r="DP109" i="2" s="1"/>
  <c r="AC114" i="2"/>
  <c r="H114" i="1" s="1"/>
  <c r="AJ114" i="1" s="1"/>
  <c r="CG122" i="2"/>
  <c r="V122" i="1" s="1"/>
  <c r="K123" i="2"/>
  <c r="AU123" i="2"/>
  <c r="AT123" i="2" s="1"/>
  <c r="AF125" i="2"/>
  <c r="BH130" i="2"/>
  <c r="DP131" i="2"/>
  <c r="R134" i="2"/>
  <c r="K135" i="2"/>
  <c r="DN139" i="2"/>
  <c r="DM140" i="2"/>
  <c r="DL140" i="2" s="1"/>
  <c r="BC141" i="2"/>
  <c r="BB142" i="2"/>
  <c r="DO143" i="2"/>
  <c r="DO141" i="2" s="1"/>
  <c r="AB141" i="2"/>
  <c r="G141" i="1" s="1"/>
  <c r="AI141" i="1" s="1"/>
  <c r="CG143" i="2"/>
  <c r="V143" i="1" s="1"/>
  <c r="BV147" i="2"/>
  <c r="DP154" i="2"/>
  <c r="CG154" i="2"/>
  <c r="V154" i="1" s="1"/>
  <c r="Z155" i="2"/>
  <c r="DN155" i="2"/>
  <c r="BB155" i="2"/>
  <c r="AS157" i="2"/>
  <c r="AS67" i="2" s="1"/>
  <c r="CK158" i="2"/>
  <c r="CJ158" i="2" s="1"/>
  <c r="DR164" i="2"/>
  <c r="BO170" i="2"/>
  <c r="S180" i="2"/>
  <c r="BW226" i="2"/>
  <c r="BV226" i="2" s="1"/>
  <c r="BY220" i="2"/>
  <c r="BY177" i="2" s="1"/>
  <c r="DN105" i="2"/>
  <c r="DQ108" i="2"/>
  <c r="DP108" i="2" s="1"/>
  <c r="DN118" i="2"/>
  <c r="DM118" i="2" s="1"/>
  <c r="DQ121" i="2"/>
  <c r="DP121" i="2" s="1"/>
  <c r="Z122" i="2"/>
  <c r="DI122" i="2"/>
  <c r="AC122" i="1" s="1"/>
  <c r="CJ123" i="2"/>
  <c r="D128" i="2"/>
  <c r="AD127" i="2"/>
  <c r="AD111" i="2" s="1"/>
  <c r="AC128" i="2"/>
  <c r="BB133" i="2"/>
  <c r="CE130" i="2"/>
  <c r="CD133" i="2"/>
  <c r="BB134" i="2"/>
  <c r="CD134" i="2"/>
  <c r="AG138" i="2"/>
  <c r="AF138" i="2" s="1"/>
  <c r="BE139" i="2"/>
  <c r="O139" i="1" s="1"/>
  <c r="AJ139" i="1" s="1"/>
  <c r="R144" i="2"/>
  <c r="DE144" i="2"/>
  <c r="Y144" i="1" s="1"/>
  <c r="DO148" i="2"/>
  <c r="DE149" i="2"/>
  <c r="Y149" i="1" s="1"/>
  <c r="DI154" i="2"/>
  <c r="AC154" i="1" s="1"/>
  <c r="DO155" i="2"/>
  <c r="AU157" i="2"/>
  <c r="AT157" i="2" s="1"/>
  <c r="AX161" i="2"/>
  <c r="AY157" i="2"/>
  <c r="AX157" i="2" s="1"/>
  <c r="AH194" i="2"/>
  <c r="AG194" i="2" s="1"/>
  <c r="AF194" i="2" s="1"/>
  <c r="AG195" i="2"/>
  <c r="DQ107" i="2"/>
  <c r="DP107" i="2" s="1"/>
  <c r="DQ132" i="2"/>
  <c r="DP132" i="2" s="1"/>
  <c r="AD130" i="2"/>
  <c r="BF130" i="2"/>
  <c r="BE132" i="2"/>
  <c r="O132" i="1" s="1"/>
  <c r="BB130" i="2"/>
  <c r="Y134" i="2"/>
  <c r="D134" i="1" s="1"/>
  <c r="CE138" i="2"/>
  <c r="DO139" i="2"/>
  <c r="DO138" i="2" s="1"/>
  <c r="L141" i="2"/>
  <c r="K141" i="2" s="1"/>
  <c r="M137" i="2"/>
  <c r="L137" i="2" s="1"/>
  <c r="K137" i="2" s="1"/>
  <c r="AC141" i="2"/>
  <c r="H141" i="1" s="1"/>
  <c r="AU141" i="2"/>
  <c r="AT141" i="2" s="1"/>
  <c r="AW137" i="2"/>
  <c r="AW67" i="2" s="1"/>
  <c r="AW420" i="2" s="1"/>
  <c r="BO141" i="2"/>
  <c r="DR143" i="2"/>
  <c r="DP143" i="2" s="1"/>
  <c r="DQ145" i="2"/>
  <c r="AD144" i="2"/>
  <c r="DE146" i="2"/>
  <c r="Y146" i="1" s="1"/>
  <c r="BA147" i="2"/>
  <c r="K147" i="1" s="1"/>
  <c r="CC147" i="2"/>
  <c r="R147" i="1" s="1"/>
  <c r="BF148" i="2"/>
  <c r="AH157" i="2"/>
  <c r="AG157" i="2" s="1"/>
  <c r="AF157" i="2" s="1"/>
  <c r="AG158" i="2"/>
  <c r="AF158" i="2" s="1"/>
  <c r="L161" i="2"/>
  <c r="K161" i="2" s="1"/>
  <c r="M157" i="2"/>
  <c r="L157" i="2" s="1"/>
  <c r="DR173" i="2"/>
  <c r="AY179" i="2"/>
  <c r="AX187" i="2"/>
  <c r="AT187" i="2" s="1"/>
  <c r="J194" i="2"/>
  <c r="H194" i="2" s="1"/>
  <c r="D194" i="2" s="1"/>
  <c r="DN103" i="2"/>
  <c r="DM103" i="2" s="1"/>
  <c r="DL103" i="2" s="1"/>
  <c r="Z120" i="2"/>
  <c r="DF120" i="2"/>
  <c r="DO122" i="2"/>
  <c r="DO119" i="2" s="1"/>
  <c r="CX126" i="2"/>
  <c r="AU127" i="2"/>
  <c r="AT127" i="2" s="1"/>
  <c r="BH128" i="2"/>
  <c r="CH127" i="2"/>
  <c r="DJ127" i="2"/>
  <c r="DI128" i="2"/>
  <c r="CC129" i="2"/>
  <c r="R129" i="1" s="1"/>
  <c r="DI132" i="2"/>
  <c r="AC132" i="1" s="1"/>
  <c r="DO134" i="2"/>
  <c r="CQ135" i="2"/>
  <c r="AY137" i="2"/>
  <c r="AX137" i="2" s="1"/>
  <c r="AX138" i="2"/>
  <c r="AT138" i="2" s="1"/>
  <c r="BO138" i="2"/>
  <c r="DR139" i="2"/>
  <c r="DR138" i="2" s="1"/>
  <c r="DR142" i="2"/>
  <c r="DR141" i="2" s="1"/>
  <c r="DP141" i="2" s="1"/>
  <c r="AN137" i="2"/>
  <c r="AM137" i="2" s="1"/>
  <c r="BH144" i="2"/>
  <c r="DR144" i="2"/>
  <c r="BF144" i="2"/>
  <c r="BE145" i="2"/>
  <c r="DI145" i="2"/>
  <c r="AC145" i="1" s="1"/>
  <c r="CE144" i="2"/>
  <c r="CD146" i="2"/>
  <c r="DI147" i="2"/>
  <c r="AC147" i="1" s="1"/>
  <c r="CQ148" i="2"/>
  <c r="CH148" i="2"/>
  <c r="CG149" i="2"/>
  <c r="CD150" i="2"/>
  <c r="AT151" i="2"/>
  <c r="BA153" i="2"/>
  <c r="K153" i="1" s="1"/>
  <c r="DR155" i="2"/>
  <c r="DP155" i="2" s="1"/>
  <c r="DP173" i="2"/>
  <c r="DN129" i="2"/>
  <c r="DM129" i="2" s="1"/>
  <c r="DL129" i="2" s="1"/>
  <c r="AA127" i="2"/>
  <c r="BC127" i="2"/>
  <c r="BB129" i="2"/>
  <c r="AC133" i="2"/>
  <c r="H133" i="1" s="1"/>
  <c r="AJ133" i="1" s="1"/>
  <c r="DQ133" i="2"/>
  <c r="DP135" i="2"/>
  <c r="DL135" i="2" s="1"/>
  <c r="CG138" i="2"/>
  <c r="V138" i="1" s="1"/>
  <c r="AC146" i="2"/>
  <c r="H146" i="1" s="1"/>
  <c r="DQ146" i="2"/>
  <c r="DP146" i="2" s="1"/>
  <c r="S148" i="2"/>
  <c r="R148" i="2" s="1"/>
  <c r="T137" i="2"/>
  <c r="S137" i="2" s="1"/>
  <c r="R137" i="2" s="1"/>
  <c r="CC153" i="2"/>
  <c r="R153" i="1" s="1"/>
  <c r="BV158" i="2"/>
  <c r="CP157" i="2"/>
  <c r="CP67" i="2" s="1"/>
  <c r="CP420" i="2" s="1"/>
  <c r="CN158" i="2"/>
  <c r="BB159" i="2"/>
  <c r="DF160" i="2"/>
  <c r="DG158" i="2"/>
  <c r="DF163" i="2"/>
  <c r="DG161" i="2"/>
  <c r="DE187" i="2"/>
  <c r="Y187" i="1" s="1"/>
  <c r="DQ122" i="2"/>
  <c r="AT126" i="2"/>
  <c r="DF126" i="2"/>
  <c r="DE126" i="2" s="1"/>
  <c r="AF127" i="2"/>
  <c r="CX127" i="2"/>
  <c r="AM128" i="2"/>
  <c r="CJ128" i="2"/>
  <c r="DQ128" i="2"/>
  <c r="DF129" i="2"/>
  <c r="AB130" i="2"/>
  <c r="G130" i="1" s="1"/>
  <c r="CG130" i="2"/>
  <c r="V130" i="1" s="1"/>
  <c r="K131" i="2"/>
  <c r="CQ131" i="2"/>
  <c r="CJ132" i="2"/>
  <c r="DR133" i="2"/>
  <c r="DR130" i="2" s="1"/>
  <c r="AE130" i="2"/>
  <c r="J130" i="1" s="1"/>
  <c r="AL130" i="1" s="1"/>
  <c r="AC134" i="2"/>
  <c r="H134" i="1" s="1"/>
  <c r="DR134" i="2"/>
  <c r="DP134" i="2" s="1"/>
  <c r="DI134" i="2"/>
  <c r="CJ138" i="2"/>
  <c r="CX138" i="2"/>
  <c r="CH141" i="2"/>
  <c r="AQ144" i="2"/>
  <c r="AM144" i="2" s="1"/>
  <c r="BL137" i="2"/>
  <c r="DR146" i="2"/>
  <c r="AE144" i="2"/>
  <c r="J144" i="1" s="1"/>
  <c r="AL144" i="1" s="1"/>
  <c r="BE146" i="2"/>
  <c r="O146" i="1" s="1"/>
  <c r="AC147" i="2"/>
  <c r="H147" i="1" s="1"/>
  <c r="AJ147" i="1" s="1"/>
  <c r="BH148" i="2"/>
  <c r="AA148" i="2"/>
  <c r="Z150" i="2"/>
  <c r="DG148" i="2"/>
  <c r="DF150" i="2"/>
  <c r="BA151" i="2"/>
  <c r="K151" i="1" s="1"/>
  <c r="BF157" i="2"/>
  <c r="BE158" i="2"/>
  <c r="O158" i="1" s="1"/>
  <c r="CE158" i="2"/>
  <c r="CD159" i="2"/>
  <c r="Z163" i="2"/>
  <c r="DN163" i="2"/>
  <c r="CH171" i="2"/>
  <c r="CG172" i="2"/>
  <c r="V172" i="1" s="1"/>
  <c r="AJ172" i="1" s="1"/>
  <c r="DQ172" i="2"/>
  <c r="DQ182" i="2"/>
  <c r="DP182" i="2" s="1"/>
  <c r="BF180" i="2"/>
  <c r="DR122" i="2"/>
  <c r="DR119" i="2" s="1"/>
  <c r="AM123" i="2"/>
  <c r="DO123" i="2"/>
  <c r="CJ127" i="2"/>
  <c r="DR127" i="2"/>
  <c r="DP129" i="2"/>
  <c r="K130" i="2"/>
  <c r="AT130" i="2"/>
  <c r="DM132" i="2"/>
  <c r="BA135" i="2"/>
  <c r="K135" i="1" s="1"/>
  <c r="AU137" i="2"/>
  <c r="AT137" i="2" s="1"/>
  <c r="AJ141" i="2"/>
  <c r="AF141" i="2" s="1"/>
  <c r="AK137" i="2"/>
  <c r="AJ137" i="2" s="1"/>
  <c r="BS141" i="2"/>
  <c r="BU137" i="2"/>
  <c r="BS137" i="2" s="1"/>
  <c r="BO137" i="2" s="1"/>
  <c r="CL137" i="2"/>
  <c r="CK137" i="2" s="1"/>
  <c r="CJ137" i="2" s="1"/>
  <c r="CK141" i="2"/>
  <c r="CJ141" i="2" s="1"/>
  <c r="CU144" i="2"/>
  <c r="CQ144" i="2" s="1"/>
  <c r="CV137" i="2"/>
  <c r="CU137" i="2" s="1"/>
  <c r="CJ145" i="2"/>
  <c r="DM145" i="2"/>
  <c r="DR147" i="2"/>
  <c r="K149" i="2"/>
  <c r="DM151" i="2"/>
  <c r="AD148" i="2"/>
  <c r="AD137" i="2" s="1"/>
  <c r="AC153" i="2"/>
  <c r="H157" i="2"/>
  <c r="D157" i="2" s="1"/>
  <c r="CN157" i="2"/>
  <c r="D158" i="2"/>
  <c r="AC159" i="2"/>
  <c r="H159" i="1" s="1"/>
  <c r="DQ159" i="2"/>
  <c r="DF162" i="2"/>
  <c r="DH161" i="2"/>
  <c r="DO171" i="2"/>
  <c r="Z188" i="2"/>
  <c r="DN188" i="2"/>
  <c r="AA187" i="2"/>
  <c r="AA179" i="2" s="1"/>
  <c r="DQ187" i="2"/>
  <c r="D123" i="2"/>
  <c r="CH123" i="2"/>
  <c r="CG124" i="2"/>
  <c r="V124" i="1" s="1"/>
  <c r="AJ124" i="1" s="1"/>
  <c r="AA123" i="2"/>
  <c r="Z125" i="2"/>
  <c r="BA125" i="2"/>
  <c r="K125" i="1" s="1"/>
  <c r="CC125" i="2"/>
  <c r="R125" i="1" s="1"/>
  <c r="DG123" i="2"/>
  <c r="DF125" i="2"/>
  <c r="BA126" i="2"/>
  <c r="K126" i="1" s="1"/>
  <c r="CX130" i="2"/>
  <c r="AT144" i="2"/>
  <c r="BO144" i="2"/>
  <c r="AQ148" i="2"/>
  <c r="AM148" i="2" s="1"/>
  <c r="AR137" i="2"/>
  <c r="AQ137" i="2" s="1"/>
  <c r="CB137" i="2"/>
  <c r="BZ137" i="2" s="1"/>
  <c r="BZ148" i="2"/>
  <c r="BV148" i="2" s="1"/>
  <c r="CY148" i="2"/>
  <c r="CX148" i="2" s="1"/>
  <c r="CZ137" i="2"/>
  <c r="CY137" i="2" s="1"/>
  <c r="CX137" i="2" s="1"/>
  <c r="DN148" i="2"/>
  <c r="DM148" i="2" s="1"/>
  <c r="BG148" i="2"/>
  <c r="Q148" i="1" s="1"/>
  <c r="AL148" i="1" s="1"/>
  <c r="CI148" i="2"/>
  <c r="X148" i="1" s="1"/>
  <c r="CG150" i="2"/>
  <c r="V150" i="1" s="1"/>
  <c r="AJ150" i="1" s="1"/>
  <c r="CF148" i="2"/>
  <c r="U148" i="1" s="1"/>
  <c r="AI148" i="1" s="1"/>
  <c r="DH148" i="2"/>
  <c r="AB148" i="1" s="1"/>
  <c r="DF151" i="2"/>
  <c r="CQ157" i="2"/>
  <c r="DR159" i="2"/>
  <c r="DR158" i="2" s="1"/>
  <c r="AE158" i="2"/>
  <c r="BE159" i="2"/>
  <c r="O159" i="1" s="1"/>
  <c r="BK157" i="2"/>
  <c r="BI157" i="2" s="1"/>
  <c r="BH157" i="2" s="1"/>
  <c r="BI161" i="2"/>
  <c r="BH161" i="2" s="1"/>
  <c r="BZ179" i="2"/>
  <c r="BB181" i="2"/>
  <c r="BD180" i="2"/>
  <c r="DN191" i="2"/>
  <c r="BB191" i="2"/>
  <c r="BH123" i="2"/>
  <c r="BZ123" i="2"/>
  <c r="BV123" i="2" s="1"/>
  <c r="CE123" i="2"/>
  <c r="DN126" i="2"/>
  <c r="DM126" i="2" s="1"/>
  <c r="BS127" i="2"/>
  <c r="BO127" i="2" s="1"/>
  <c r="BH129" i="2"/>
  <c r="DI129" i="2"/>
  <c r="AC129" i="1" s="1"/>
  <c r="CN137" i="2"/>
  <c r="H138" i="2"/>
  <c r="D138" i="2" s="1"/>
  <c r="BE138" i="2"/>
  <c r="CN138" i="2"/>
  <c r="CX139" i="2"/>
  <c r="BO140" i="2"/>
  <c r="AN141" i="2"/>
  <c r="AM141" i="2" s="1"/>
  <c r="BV143" i="2"/>
  <c r="K144" i="2"/>
  <c r="CY144" i="2"/>
  <c r="CX144" i="2" s="1"/>
  <c r="D148" i="2"/>
  <c r="CQ149" i="2"/>
  <c r="DR148" i="2"/>
  <c r="DR150" i="2"/>
  <c r="BE151" i="2"/>
  <c r="O151" i="1" s="1"/>
  <c r="AJ151" i="1" s="1"/>
  <c r="DM152" i="2"/>
  <c r="DL152" i="2" s="1"/>
  <c r="BH153" i="2"/>
  <c r="O157" i="2"/>
  <c r="BP157" i="2"/>
  <c r="BO157" i="2" s="1"/>
  <c r="BL158" i="2"/>
  <c r="BH158" i="2" s="1"/>
  <c r="CU158" i="2"/>
  <c r="CQ158" i="2" s="1"/>
  <c r="BG157" i="2"/>
  <c r="Q157" i="1" s="1"/>
  <c r="BA162" i="2"/>
  <c r="K162" i="1" s="1"/>
  <c r="CH161" i="2"/>
  <c r="CG162" i="2"/>
  <c r="V162" i="1" s="1"/>
  <c r="CS170" i="2"/>
  <c r="CR170" i="2" s="1"/>
  <c r="CQ170" i="2" s="1"/>
  <c r="CR171" i="2"/>
  <c r="CQ171" i="2" s="1"/>
  <c r="CZ179" i="2"/>
  <c r="CY180" i="2"/>
  <c r="Z180" i="2"/>
  <c r="DQ126" i="2"/>
  <c r="DP126" i="2" s="1"/>
  <c r="DQ139" i="2"/>
  <c r="Z140" i="2"/>
  <c r="AC143" i="2"/>
  <c r="H143" i="1" s="1"/>
  <c r="AJ143" i="1" s="1"/>
  <c r="DQ151" i="2"/>
  <c r="DP151" i="2" s="1"/>
  <c r="AC155" i="2"/>
  <c r="H155" i="1" s="1"/>
  <c r="AJ155" i="1" s="1"/>
  <c r="BE162" i="2"/>
  <c r="O162" i="1" s="1"/>
  <c r="DI170" i="2"/>
  <c r="AC170" i="1" s="1"/>
  <c r="R171" i="2"/>
  <c r="DK179" i="2"/>
  <c r="DI179" i="2" s="1"/>
  <c r="AC179" i="1" s="1"/>
  <c r="DB179" i="2"/>
  <c r="AC180" i="2"/>
  <c r="H180" i="1" s="1"/>
  <c r="AM184" i="2"/>
  <c r="DO188" i="2"/>
  <c r="DO187" i="2" s="1"/>
  <c r="AB187" i="2"/>
  <c r="G187" i="1" s="1"/>
  <c r="AI187" i="1" s="1"/>
  <c r="AM196" i="2"/>
  <c r="AC202" i="2"/>
  <c r="H202" i="1" s="1"/>
  <c r="AJ202" i="1" s="1"/>
  <c r="DQ202" i="2"/>
  <c r="DP202" i="2" s="1"/>
  <c r="BD205" i="2"/>
  <c r="DO206" i="2"/>
  <c r="DO205" i="2" s="1"/>
  <c r="BZ208" i="2"/>
  <c r="BV208" i="2" s="1"/>
  <c r="CA194" i="2"/>
  <c r="BZ194" i="2" s="1"/>
  <c r="Z126" i="2"/>
  <c r="AC129" i="2"/>
  <c r="H129" i="1" s="1"/>
  <c r="AJ129" i="1" s="1"/>
  <c r="DN134" i="2"/>
  <c r="DM134" i="2" s="1"/>
  <c r="Z139" i="2"/>
  <c r="AC142" i="2"/>
  <c r="H142" i="1" s="1"/>
  <c r="AJ142" i="1" s="1"/>
  <c r="DN147" i="2"/>
  <c r="DM147" i="2" s="1"/>
  <c r="DL147" i="2" s="1"/>
  <c r="DQ150" i="2"/>
  <c r="Z151" i="2"/>
  <c r="AC154" i="2"/>
  <c r="H154" i="1" s="1"/>
  <c r="AU161" i="2"/>
  <c r="AT161" i="2" s="1"/>
  <c r="CX161" i="2"/>
  <c r="DQ163" i="2"/>
  <c r="AD161" i="2"/>
  <c r="AD157" i="2" s="1"/>
  <c r="CD163" i="2"/>
  <c r="DI163" i="2"/>
  <c r="AC163" i="1" s="1"/>
  <c r="AJ163" i="1" s="1"/>
  <c r="DP168" i="2"/>
  <c r="DL168" i="2" s="1"/>
  <c r="DR171" i="2"/>
  <c r="DR170" i="2" s="1"/>
  <c r="BX177" i="2"/>
  <c r="W179" i="2"/>
  <c r="CI179" i="2"/>
  <c r="DR183" i="2"/>
  <c r="DP183" i="2" s="1"/>
  <c r="BG180" i="2"/>
  <c r="DN183" i="2"/>
  <c r="DM183" i="2" s="1"/>
  <c r="CD184" i="2"/>
  <c r="CX194" i="2"/>
  <c r="O194" i="2"/>
  <c r="K194" i="2" s="1"/>
  <c r="AT205" i="2"/>
  <c r="BE206" i="2"/>
  <c r="O206" i="1" s="1"/>
  <c r="AJ206" i="1" s="1"/>
  <c r="BF205" i="2"/>
  <c r="BW211" i="2"/>
  <c r="BV211" i="2" s="1"/>
  <c r="BX194" i="2"/>
  <c r="BW194" i="2" s="1"/>
  <c r="BA234" i="2"/>
  <c r="K234" i="1" s="1"/>
  <c r="DQ124" i="2"/>
  <c r="DN133" i="2"/>
  <c r="DM133" i="2" s="1"/>
  <c r="DN146" i="2"/>
  <c r="DM146" i="2" s="1"/>
  <c r="DQ149" i="2"/>
  <c r="CX159" i="2"/>
  <c r="BP161" i="2"/>
  <c r="BO161" i="2" s="1"/>
  <c r="BH162" i="2"/>
  <c r="DO162" i="2"/>
  <c r="DO161" i="2" s="1"/>
  <c r="DO157" i="2" s="1"/>
  <c r="DR163" i="2"/>
  <c r="DR161" i="2" s="1"/>
  <c r="CF161" i="2"/>
  <c r="DO163" i="2"/>
  <c r="CK164" i="2"/>
  <c r="CJ164" i="2" s="1"/>
  <c r="K166" i="2"/>
  <c r="CQ166" i="2"/>
  <c r="DN167" i="2"/>
  <c r="DM167" i="2" s="1"/>
  <c r="BE168" i="2"/>
  <c r="S170" i="2"/>
  <c r="CX171" i="2"/>
  <c r="D180" i="2"/>
  <c r="AF182" i="2"/>
  <c r="R184" i="2"/>
  <c r="CF184" i="2"/>
  <c r="U184" i="1" s="1"/>
  <c r="AF187" i="2"/>
  <c r="DR188" i="2"/>
  <c r="DR187" i="2" s="1"/>
  <c r="DM192" i="2"/>
  <c r="BB192" i="2"/>
  <c r="AM195" i="2"/>
  <c r="DQ206" i="2"/>
  <c r="CD218" i="2"/>
  <c r="DN218" i="2"/>
  <c r="DM218" i="2" s="1"/>
  <c r="CG247" i="2"/>
  <c r="V247" i="1" s="1"/>
  <c r="CH245" i="2"/>
  <c r="AM194" i="2"/>
  <c r="DO247" i="2"/>
  <c r="Z247" i="2"/>
  <c r="BE247" i="2"/>
  <c r="O247" i="1" s="1"/>
  <c r="AJ247" i="1" s="1"/>
  <c r="DQ247" i="2"/>
  <c r="DP247" i="2" s="1"/>
  <c r="DQ147" i="2"/>
  <c r="DP147" i="2" s="1"/>
  <c r="Y165" i="2"/>
  <c r="D165" i="1" s="1"/>
  <c r="DE165" i="2"/>
  <c r="Y165" i="1" s="1"/>
  <c r="V170" i="2"/>
  <c r="DN184" i="2"/>
  <c r="DM185" i="2"/>
  <c r="V208" i="2"/>
  <c r="X194" i="2"/>
  <c r="X177" i="2" s="1"/>
  <c r="DL230" i="2"/>
  <c r="BV164" i="2"/>
  <c r="DN165" i="2"/>
  <c r="CC165" i="2"/>
  <c r="R165" i="1" s="1"/>
  <c r="AT167" i="2"/>
  <c r="X170" i="2"/>
  <c r="CJ171" i="2"/>
  <c r="CC174" i="2"/>
  <c r="R174" i="1" s="1"/>
  <c r="AU179" i="2"/>
  <c r="Y191" i="2"/>
  <c r="D191" i="1" s="1"/>
  <c r="AC192" i="2"/>
  <c r="H192" i="1" s="1"/>
  <c r="DR192" i="2"/>
  <c r="DP192" i="2" s="1"/>
  <c r="AU194" i="2"/>
  <c r="CU205" i="2"/>
  <c r="CV194" i="2"/>
  <c r="CU194" i="2" s="1"/>
  <c r="CQ194" i="2" s="1"/>
  <c r="DG208" i="2"/>
  <c r="DF210" i="2"/>
  <c r="BC239" i="2"/>
  <c r="BB240" i="2"/>
  <c r="BV161" i="2"/>
  <c r="BH164" i="2"/>
  <c r="AA164" i="2"/>
  <c r="AA157" i="2" s="1"/>
  <c r="Z166" i="2"/>
  <c r="DN166" i="2"/>
  <c r="DM166" i="2" s="1"/>
  <c r="DL166" i="2" s="1"/>
  <c r="DG164" i="2"/>
  <c r="DF166" i="2"/>
  <c r="BO168" i="2"/>
  <c r="E170" i="2"/>
  <c r="D170" i="2" s="1"/>
  <c r="DE173" i="2"/>
  <c r="Y173" i="1" s="1"/>
  <c r="BA174" i="2"/>
  <c r="K174" i="1" s="1"/>
  <c r="Z175" i="2"/>
  <c r="DO175" i="2"/>
  <c r="DM175" i="2" s="1"/>
  <c r="DL175" i="2" s="1"/>
  <c r="AZ177" i="2"/>
  <c r="K180" i="2"/>
  <c r="AC184" i="2"/>
  <c r="H184" i="1" s="1"/>
  <c r="BS179" i="2"/>
  <c r="BE184" i="2"/>
  <c r="O184" i="1" s="1"/>
  <c r="DM186" i="2"/>
  <c r="BA186" i="2"/>
  <c r="K186" i="1" s="1"/>
  <c r="CG186" i="2"/>
  <c r="V186" i="1" s="1"/>
  <c r="AJ186" i="1" s="1"/>
  <c r="BI187" i="2"/>
  <c r="BH187" i="2" s="1"/>
  <c r="CC190" i="2"/>
  <c r="R190" i="1" s="1"/>
  <c r="AF190" i="1" s="1"/>
  <c r="AC191" i="2"/>
  <c r="H191" i="1" s="1"/>
  <c r="AJ191" i="1" s="1"/>
  <c r="DQ191" i="2"/>
  <c r="AX194" i="2"/>
  <c r="CK194" i="2"/>
  <c r="CJ194" i="2" s="1"/>
  <c r="V194" i="2"/>
  <c r="CD195" i="2"/>
  <c r="CE194" i="2"/>
  <c r="BO200" i="2"/>
  <c r="DE203" i="2"/>
  <c r="Y203" i="1" s="1"/>
  <c r="CX207" i="2"/>
  <c r="BB216" i="2"/>
  <c r="DO216" i="2"/>
  <c r="CB238" i="2"/>
  <c r="CB177" i="2" s="1"/>
  <c r="BZ239" i="2"/>
  <c r="DN159" i="2"/>
  <c r="CX160" i="2"/>
  <c r="CQ161" i="2"/>
  <c r="DK164" i="2"/>
  <c r="DI164" i="2" s="1"/>
  <c r="AC164" i="1" s="1"/>
  <c r="CH164" i="2"/>
  <c r="DQ165" i="2"/>
  <c r="CG165" i="2"/>
  <c r="V165" i="1" s="1"/>
  <c r="BA167" i="2"/>
  <c r="K167" i="1" s="1"/>
  <c r="BV170" i="2"/>
  <c r="L171" i="2"/>
  <c r="K171" i="2" s="1"/>
  <c r="AT171" i="2"/>
  <c r="BO171" i="2"/>
  <c r="CD171" i="2"/>
  <c r="DG170" i="2"/>
  <c r="DF171" i="2"/>
  <c r="DH170" i="2"/>
  <c r="AB170" i="1" s="1"/>
  <c r="M177" i="2"/>
  <c r="BB180" i="2"/>
  <c r="DO185" i="2"/>
  <c r="DO184" i="2" s="1"/>
  <c r="DI187" i="2"/>
  <c r="AC187" i="1" s="1"/>
  <c r="DR191" i="2"/>
  <c r="BA197" i="2"/>
  <c r="K197" i="1" s="1"/>
  <c r="AF197" i="1" s="1"/>
  <c r="DM209" i="2"/>
  <c r="DN210" i="2"/>
  <c r="DM210" i="2" s="1"/>
  <c r="AA208" i="2"/>
  <c r="AA194" i="2" s="1"/>
  <c r="CC215" i="2"/>
  <c r="R215" i="1" s="1"/>
  <c r="BI223" i="2"/>
  <c r="BH223" i="2" s="1"/>
  <c r="CE223" i="2"/>
  <c r="BJ220" i="2"/>
  <c r="AC226" i="2"/>
  <c r="H226" i="1" s="1"/>
  <c r="AF239" i="2"/>
  <c r="DI159" i="2"/>
  <c r="AC159" i="1" s="1"/>
  <c r="BV160" i="2"/>
  <c r="CE161" i="2"/>
  <c r="DN162" i="2"/>
  <c r="CD162" i="2"/>
  <c r="R163" i="2"/>
  <c r="AC166" i="2"/>
  <c r="H166" i="1" s="1"/>
  <c r="AJ166" i="1" s="1"/>
  <c r="DQ166" i="2"/>
  <c r="DP166" i="2" s="1"/>
  <c r="BV168" i="2"/>
  <c r="CX170" i="2"/>
  <c r="CC173" i="2"/>
  <c r="R173" i="1" s="1"/>
  <c r="Z174" i="2"/>
  <c r="DN174" i="2"/>
  <c r="DP174" i="2"/>
  <c r="DP175" i="2"/>
  <c r="AL177" i="2"/>
  <c r="DG179" i="2"/>
  <c r="DF180" i="2"/>
  <c r="BA182" i="2"/>
  <c r="K182" i="1" s="1"/>
  <c r="AF182" i="1" s="1"/>
  <c r="CD183" i="2"/>
  <c r="CC183" i="2" s="1"/>
  <c r="AF184" i="2"/>
  <c r="DP185" i="2"/>
  <c r="R187" i="2"/>
  <c r="CX187" i="2"/>
  <c r="CC188" i="2"/>
  <c r="R188" i="1" s="1"/>
  <c r="DQ190" i="2"/>
  <c r="DP190" i="2" s="1"/>
  <c r="AD187" i="2"/>
  <c r="BO195" i="2"/>
  <c r="Y207" i="2"/>
  <c r="D207" i="1" s="1"/>
  <c r="CH208" i="2"/>
  <c r="DQ209" i="2"/>
  <c r="DE214" i="2"/>
  <c r="Y214" i="1" s="1"/>
  <c r="Y215" i="2"/>
  <c r="D215" i="1" s="1"/>
  <c r="BE223" i="2"/>
  <c r="O223" i="1" s="1"/>
  <c r="DN160" i="2"/>
  <c r="DM160" i="2" s="1"/>
  <c r="DL160" i="2" s="1"/>
  <c r="BB160" i="2"/>
  <c r="H161" i="2"/>
  <c r="D161" i="2" s="1"/>
  <c r="CX163" i="2"/>
  <c r="Z167" i="2"/>
  <c r="DF167" i="2"/>
  <c r="BS171" i="2"/>
  <c r="DM172" i="2"/>
  <c r="BA172" i="2"/>
  <c r="K172" i="1" s="1"/>
  <c r="DN173" i="2"/>
  <c r="DM173" i="2" s="1"/>
  <c r="DL173" i="2" s="1"/>
  <c r="AA171" i="2"/>
  <c r="DO174" i="2"/>
  <c r="AB170" i="2"/>
  <c r="G170" i="1" s="1"/>
  <c r="AN179" i="2"/>
  <c r="BI179" i="2"/>
  <c r="BH179" i="2" s="1"/>
  <c r="BZ180" i="2"/>
  <c r="CE179" i="2"/>
  <c r="CD180" i="2"/>
  <c r="DP186" i="2"/>
  <c r="CG187" i="2"/>
  <c r="V187" i="1" s="1"/>
  <c r="DF188" i="2"/>
  <c r="Z189" i="2"/>
  <c r="DO189" i="2"/>
  <c r="S194" i="2"/>
  <c r="R194" i="2" s="1"/>
  <c r="H195" i="2"/>
  <c r="DM196" i="2"/>
  <c r="DM199" i="2"/>
  <c r="DF199" i="2"/>
  <c r="DF202" i="2"/>
  <c r="DM203" i="2"/>
  <c r="DL203" i="2" s="1"/>
  <c r="AJ223" i="2"/>
  <c r="BG223" i="2"/>
  <c r="AL220" i="2"/>
  <c r="CQ226" i="2"/>
  <c r="AC174" i="2"/>
  <c r="H174" i="1" s="1"/>
  <c r="AG180" i="2"/>
  <c r="AF180" i="2" s="1"/>
  <c r="CD181" i="2"/>
  <c r="DN181" i="2"/>
  <c r="DO182" i="2"/>
  <c r="DM182" i="2" s="1"/>
  <c r="DL182" i="2" s="1"/>
  <c r="Z185" i="2"/>
  <c r="DF185" i="2"/>
  <c r="DR185" i="2"/>
  <c r="DR184" i="2" s="1"/>
  <c r="DP184" i="2" s="1"/>
  <c r="AC188" i="2"/>
  <c r="H188" i="1" s="1"/>
  <c r="AJ188" i="1" s="1"/>
  <c r="DI188" i="2"/>
  <c r="AC188" i="1" s="1"/>
  <c r="AU195" i="2"/>
  <c r="AT195" i="2" s="1"/>
  <c r="BG195" i="2"/>
  <c r="CJ195" i="2"/>
  <c r="DO203" i="2"/>
  <c r="Z204" i="2"/>
  <c r="DN204" i="2"/>
  <c r="DM204" i="2" s="1"/>
  <c r="DE204" i="2"/>
  <c r="Y204" i="1" s="1"/>
  <c r="BG205" i="2"/>
  <c r="Q205" i="1" s="1"/>
  <c r="AL205" i="1" s="1"/>
  <c r="DE207" i="2"/>
  <c r="Y207" i="1" s="1"/>
  <c r="BB211" i="2"/>
  <c r="BB215" i="2"/>
  <c r="DN215" i="2"/>
  <c r="DM215" i="2" s="1"/>
  <c r="DK220" i="2"/>
  <c r="AE220" i="1" s="1"/>
  <c r="CF223" i="2"/>
  <c r="BK220" i="2"/>
  <c r="BK177" i="2" s="1"/>
  <c r="CX223" i="2"/>
  <c r="CC224" i="2"/>
  <c r="R224" i="1" s="1"/>
  <c r="O226" i="2"/>
  <c r="K226" i="2" s="1"/>
  <c r="Q220" i="2"/>
  <c r="Q177" i="2" s="1"/>
  <c r="CX231" i="2"/>
  <c r="L239" i="2"/>
  <c r="N238" i="2"/>
  <c r="BL239" i="2"/>
  <c r="BH239" i="2" s="1"/>
  <c r="BM238" i="2"/>
  <c r="BL238" i="2" s="1"/>
  <c r="BB244" i="2"/>
  <c r="DN244" i="2"/>
  <c r="DM244" i="2" s="1"/>
  <c r="AC160" i="2"/>
  <c r="H160" i="1" s="1"/>
  <c r="AJ160" i="1" s="1"/>
  <c r="AC173" i="2"/>
  <c r="H173" i="1" s="1"/>
  <c r="AJ173" i="1" s="1"/>
  <c r="I179" i="2"/>
  <c r="U179" i="2"/>
  <c r="AG179" i="2"/>
  <c r="AS179" i="2"/>
  <c r="BQ179" i="2"/>
  <c r="CO179" i="2"/>
  <c r="DA179" i="2"/>
  <c r="DA177" i="2" s="1"/>
  <c r="V180" i="2"/>
  <c r="DB180" i="2"/>
  <c r="BB188" i="2"/>
  <c r="L195" i="2"/>
  <c r="K195" i="2" s="1"/>
  <c r="AJ195" i="2"/>
  <c r="DB195" i="2"/>
  <c r="CX195" i="2" s="1"/>
  <c r="DQ196" i="2"/>
  <c r="BE197" i="2"/>
  <c r="O197" i="1" s="1"/>
  <c r="AJ197" i="1" s="1"/>
  <c r="CH195" i="2"/>
  <c r="DR199" i="2"/>
  <c r="DN200" i="2"/>
  <c r="DM200" i="2" s="1"/>
  <c r="DL200" i="2" s="1"/>
  <c r="BB203" i="2"/>
  <c r="AD205" i="2"/>
  <c r="AC207" i="2"/>
  <c r="H207" i="1" s="1"/>
  <c r="DQ207" i="2"/>
  <c r="CG210" i="2"/>
  <c r="V210" i="1" s="1"/>
  <c r="AJ210" i="1" s="1"/>
  <c r="BH211" i="2"/>
  <c r="DI214" i="2"/>
  <c r="AC214" i="1" s="1"/>
  <c r="BD211" i="2"/>
  <c r="N211" i="1" s="1"/>
  <c r="AI211" i="1" s="1"/>
  <c r="BE218" i="2"/>
  <c r="O218" i="1" s="1"/>
  <c r="DQ218" i="2"/>
  <c r="DP218" i="2" s="1"/>
  <c r="BW220" i="2"/>
  <c r="BV220" i="2" s="1"/>
  <c r="R223" i="2"/>
  <c r="CG223" i="2"/>
  <c r="V223" i="1" s="1"/>
  <c r="BA224" i="2"/>
  <c r="K224" i="1" s="1"/>
  <c r="DF224" i="2"/>
  <c r="Z225" i="2"/>
  <c r="DO225" i="2"/>
  <c r="DM225" i="2" s="1"/>
  <c r="DL225" i="2" s="1"/>
  <c r="R231" i="2"/>
  <c r="BB233" i="2"/>
  <c r="DN233" i="2"/>
  <c r="DM233" i="2" s="1"/>
  <c r="Z234" i="2"/>
  <c r="DO234" i="2"/>
  <c r="CK238" i="2"/>
  <c r="CJ238" i="2" s="1"/>
  <c r="CC243" i="2"/>
  <c r="R243" i="1" s="1"/>
  <c r="DQ245" i="2"/>
  <c r="DP246" i="2"/>
  <c r="D251" i="2"/>
  <c r="BI287" i="2"/>
  <c r="BH287" i="2" s="1"/>
  <c r="DQ167" i="2"/>
  <c r="DP167" i="2" s="1"/>
  <c r="DP203" i="2"/>
  <c r="AC204" i="2"/>
  <c r="H204" i="1" s="1"/>
  <c r="DQ204" i="2"/>
  <c r="DN206" i="2"/>
  <c r="DR207" i="2"/>
  <c r="DR205" i="2" s="1"/>
  <c r="Y213" i="2"/>
  <c r="D213" i="1" s="1"/>
  <c r="AN226" i="2"/>
  <c r="AM226" i="2" s="1"/>
  <c r="AO220" i="2"/>
  <c r="AN220" i="2" s="1"/>
  <c r="AM220" i="2" s="1"/>
  <c r="CU226" i="2"/>
  <c r="CW220" i="2"/>
  <c r="DO245" i="2"/>
  <c r="E248" i="2"/>
  <c r="D248" i="2" s="1"/>
  <c r="D250" i="2"/>
  <c r="DQ181" i="2"/>
  <c r="DR182" i="2"/>
  <c r="AB184" i="2"/>
  <c r="G184" i="1" s="1"/>
  <c r="AI184" i="1" s="1"/>
  <c r="AE187" i="2"/>
  <c r="J187" i="1" s="1"/>
  <c r="DN190" i="2"/>
  <c r="DM190" i="2" s="1"/>
  <c r="DL190" i="2" s="1"/>
  <c r="DO191" i="2"/>
  <c r="BW195" i="2"/>
  <c r="BV195" i="2" s="1"/>
  <c r="DI195" i="2"/>
  <c r="AC195" i="1" s="1"/>
  <c r="BA196" i="2"/>
  <c r="K196" i="1" s="1"/>
  <c r="BH197" i="2"/>
  <c r="DN198" i="2"/>
  <c r="DM198" i="2" s="1"/>
  <c r="DL198" i="2" s="1"/>
  <c r="BA198" i="2"/>
  <c r="K198" i="1" s="1"/>
  <c r="CC200" i="2"/>
  <c r="R200" i="1" s="1"/>
  <c r="AF200" i="1" s="1"/>
  <c r="R201" i="2"/>
  <c r="DR204" i="2"/>
  <c r="BP205" i="2"/>
  <c r="BO205" i="2" s="1"/>
  <c r="BO206" i="2"/>
  <c r="DJ205" i="2"/>
  <c r="DI207" i="2"/>
  <c r="AC207" i="1" s="1"/>
  <c r="AU208" i="2"/>
  <c r="AT208" i="2" s="1"/>
  <c r="DR210" i="2"/>
  <c r="DR208" i="2" s="1"/>
  <c r="CC213" i="2"/>
  <c r="R213" i="1" s="1"/>
  <c r="DI213" i="2"/>
  <c r="AC213" i="1" s="1"/>
  <c r="AJ213" i="1" s="1"/>
  <c r="AC214" i="2"/>
  <c r="H214" i="1" s="1"/>
  <c r="AJ214" i="1" s="1"/>
  <c r="DQ214" i="2"/>
  <c r="AC215" i="2"/>
  <c r="H215" i="1" s="1"/>
  <c r="DR215" i="2"/>
  <c r="DP215" i="2" s="1"/>
  <c r="AF217" i="2"/>
  <c r="DR218" i="2"/>
  <c r="BH222" i="2"/>
  <c r="BO223" i="2"/>
  <c r="CJ223" i="2"/>
  <c r="Z224" i="2"/>
  <c r="DN224" i="2"/>
  <c r="DM224" i="2" s="1"/>
  <c r="DP225" i="2"/>
  <c r="E226" i="2"/>
  <c r="D226" i="2" s="1"/>
  <c r="CG235" i="2"/>
  <c r="V235" i="1" s="1"/>
  <c r="DI259" i="2"/>
  <c r="DK256" i="2"/>
  <c r="BZ171" i="2"/>
  <c r="BV171" i="2" s="1"/>
  <c r="BE174" i="2"/>
  <c r="O174" i="1" s="1"/>
  <c r="CD175" i="2"/>
  <c r="L179" i="2"/>
  <c r="K179" i="2" s="1"/>
  <c r="AJ179" i="2"/>
  <c r="CR179" i="2"/>
  <c r="BI180" i="2"/>
  <c r="CG180" i="2"/>
  <c r="V180" i="1" s="1"/>
  <c r="Z181" i="2"/>
  <c r="DF181" i="2"/>
  <c r="DR181" i="2"/>
  <c r="BB185" i="2"/>
  <c r="BE188" i="2"/>
  <c r="O188" i="1" s="1"/>
  <c r="CD189" i="2"/>
  <c r="DN189" i="2"/>
  <c r="DM189" i="2" s="1"/>
  <c r="DL189" i="2" s="1"/>
  <c r="CG192" i="2"/>
  <c r="V192" i="1" s="1"/>
  <c r="O195" i="2"/>
  <c r="AM199" i="2"/>
  <c r="DQ200" i="2"/>
  <c r="DP200" i="2" s="1"/>
  <c r="CX201" i="2"/>
  <c r="AM202" i="2"/>
  <c r="CG204" i="2"/>
  <c r="V204" i="1" s="1"/>
  <c r="AX205" i="2"/>
  <c r="CK205" i="2"/>
  <c r="CJ205" i="2" s="1"/>
  <c r="D207" i="2"/>
  <c r="BP208" i="2"/>
  <c r="BO208" i="2" s="1"/>
  <c r="CC211" i="2"/>
  <c r="R211" i="1" s="1"/>
  <c r="DE212" i="2"/>
  <c r="Y212" i="1" s="1"/>
  <c r="DR214" i="2"/>
  <c r="DR211" i="2" s="1"/>
  <c r="AE211" i="2"/>
  <c r="J211" i="1" s="1"/>
  <c r="AL211" i="1" s="1"/>
  <c r="E220" i="2"/>
  <c r="D220" i="2" s="1"/>
  <c r="BL226" i="2"/>
  <c r="BH226" i="2" s="1"/>
  <c r="BM220" i="2"/>
  <c r="BL220" i="2" s="1"/>
  <c r="DH231" i="2"/>
  <c r="AB231" i="1" s="1"/>
  <c r="CK231" i="2"/>
  <c r="CJ231" i="2" s="1"/>
  <c r="BG255" i="2"/>
  <c r="Q255" i="1" s="1"/>
  <c r="BE256" i="2"/>
  <c r="O256" i="1" s="1"/>
  <c r="DP197" i="2"/>
  <c r="DL197" i="2" s="1"/>
  <c r="DG195" i="2"/>
  <c r="Z201" i="2"/>
  <c r="DN201" i="2"/>
  <c r="DM201" i="2" s="1"/>
  <c r="DQ213" i="2"/>
  <c r="DP213" i="2" s="1"/>
  <c r="AD211" i="2"/>
  <c r="AT223" i="2"/>
  <c r="CJ226" i="2"/>
  <c r="CD227" i="2"/>
  <c r="CE226" i="2"/>
  <c r="AB231" i="2"/>
  <c r="E231" i="2"/>
  <c r="D231" i="2" s="1"/>
  <c r="BE235" i="2"/>
  <c r="DR235" i="2"/>
  <c r="BO245" i="2"/>
  <c r="DM271" i="2"/>
  <c r="BD171" i="2"/>
  <c r="O180" i="2"/>
  <c r="BW180" i="2"/>
  <c r="BV180" i="2" s="1"/>
  <c r="CU180" i="2"/>
  <c r="CQ180" i="2" s="1"/>
  <c r="BC184" i="2"/>
  <c r="BF187" i="2"/>
  <c r="E195" i="2"/>
  <c r="D195" i="2" s="1"/>
  <c r="DO201" i="2"/>
  <c r="DE201" i="2"/>
  <c r="Y201" i="1" s="1"/>
  <c r="BB205" i="2"/>
  <c r="R208" i="2"/>
  <c r="Z212" i="2"/>
  <c r="DO212" i="2"/>
  <c r="CG211" i="2"/>
  <c r="V211" i="1" s="1"/>
  <c r="DN223" i="2"/>
  <c r="AA220" i="2"/>
  <c r="DR224" i="2"/>
  <c r="DP224" i="2" s="1"/>
  <c r="AT226" i="2"/>
  <c r="BO226" i="2"/>
  <c r="CK220" i="2"/>
  <c r="CJ220" i="2" s="1"/>
  <c r="Y227" i="2"/>
  <c r="D227" i="1" s="1"/>
  <c r="DH226" i="2"/>
  <c r="AB226" i="1" s="1"/>
  <c r="AI226" i="1" s="1"/>
  <c r="AV238" i="2"/>
  <c r="AU238" i="2" s="1"/>
  <c r="AT238" i="2" s="1"/>
  <c r="AU239" i="2"/>
  <c r="AX255" i="2"/>
  <c r="CN256" i="2"/>
  <c r="CP255" i="2"/>
  <c r="CP177" i="2" s="1"/>
  <c r="DF268" i="2"/>
  <c r="DH267" i="2"/>
  <c r="AB267" i="1" s="1"/>
  <c r="AI267" i="1" s="1"/>
  <c r="AG171" i="2"/>
  <c r="AF171" i="2" s="1"/>
  <c r="BE171" i="2"/>
  <c r="O171" i="1" s="1"/>
  <c r="CD172" i="2"/>
  <c r="O179" i="2"/>
  <c r="BW179" i="2"/>
  <c r="BV179" i="2" s="1"/>
  <c r="CU179" i="2"/>
  <c r="AN180" i="2"/>
  <c r="AM180" i="2" s="1"/>
  <c r="BL180" i="2"/>
  <c r="AC181" i="2"/>
  <c r="H181" i="1" s="1"/>
  <c r="AJ181" i="1" s="1"/>
  <c r="DI181" i="2"/>
  <c r="AC181" i="1" s="1"/>
  <c r="BD184" i="2"/>
  <c r="N184" i="1" s="1"/>
  <c r="BE185" i="2"/>
  <c r="O185" i="1" s="1"/>
  <c r="AJ185" i="1" s="1"/>
  <c r="BG187" i="2"/>
  <c r="Q187" i="1" s="1"/>
  <c r="BM194" i="2"/>
  <c r="BL194" i="2" s="1"/>
  <c r="BH194" i="2" s="1"/>
  <c r="AD195" i="2"/>
  <c r="BB195" i="2"/>
  <c r="DR196" i="2"/>
  <c r="CG198" i="2"/>
  <c r="CC199" i="2"/>
  <c r="R199" i="1" s="1"/>
  <c r="AC201" i="2"/>
  <c r="H201" i="1" s="1"/>
  <c r="AJ201" i="1" s="1"/>
  <c r="CD201" i="2"/>
  <c r="E205" i="2"/>
  <c r="D205" i="2" s="1"/>
  <c r="AM205" i="2"/>
  <c r="BV205" i="2"/>
  <c r="DF205" i="2"/>
  <c r="Y206" i="2"/>
  <c r="D206" i="1" s="1"/>
  <c r="CD206" i="2"/>
  <c r="Z211" i="2"/>
  <c r="AT211" i="2"/>
  <c r="DF211" i="2"/>
  <c r="CJ213" i="2"/>
  <c r="K216" i="2"/>
  <c r="AF223" i="2"/>
  <c r="AX223" i="2"/>
  <c r="BO225" i="2"/>
  <c r="CG228" i="2"/>
  <c r="V228" i="1" s="1"/>
  <c r="CH226" i="2"/>
  <c r="CR239" i="2"/>
  <c r="CQ239" i="2" s="1"/>
  <c r="CT238" i="2"/>
  <c r="BD238" i="2"/>
  <c r="N238" i="1" s="1"/>
  <c r="AM246" i="2"/>
  <c r="BS255" i="2"/>
  <c r="CI195" i="2"/>
  <c r="BA199" i="2"/>
  <c r="K199" i="1" s="1"/>
  <c r="BA202" i="2"/>
  <c r="K202" i="1" s="1"/>
  <c r="CQ205" i="2"/>
  <c r="DE206" i="2"/>
  <c r="Y206" i="1" s="1"/>
  <c r="D208" i="2"/>
  <c r="DP212" i="2"/>
  <c r="CR223" i="2"/>
  <c r="CQ223" i="2" s="1"/>
  <c r="CT220" i="2"/>
  <c r="CR220" i="2" s="1"/>
  <c r="DF226" i="2"/>
  <c r="AC227" i="2"/>
  <c r="H227" i="1" s="1"/>
  <c r="DQ227" i="2"/>
  <c r="BE228" i="2"/>
  <c r="O228" i="1" s="1"/>
  <c r="BF226" i="2"/>
  <c r="BF220" i="2" s="1"/>
  <c r="BV239" i="2"/>
  <c r="DJ263" i="2"/>
  <c r="DI264" i="2"/>
  <c r="DI196" i="2"/>
  <c r="Z199" i="2"/>
  <c r="DR201" i="2"/>
  <c r="DP201" i="2" s="1"/>
  <c r="CG201" i="2"/>
  <c r="V201" i="1" s="1"/>
  <c r="Z202" i="2"/>
  <c r="CC202" i="2"/>
  <c r="R202" i="1" s="1"/>
  <c r="BV203" i="2"/>
  <c r="H205" i="2"/>
  <c r="BH205" i="2"/>
  <c r="BB206" i="2"/>
  <c r="AM208" i="2"/>
  <c r="K211" i="2"/>
  <c r="AF211" i="2"/>
  <c r="AX211" i="2"/>
  <c r="CQ211" i="2"/>
  <c r="DE216" i="2"/>
  <c r="Y216" i="1" s="1"/>
  <c r="BA217" i="2"/>
  <c r="K217" i="1" s="1"/>
  <c r="AF217" i="1" s="1"/>
  <c r="BO220" i="2"/>
  <c r="DM221" i="2"/>
  <c r="CC221" i="2"/>
  <c r="R221" i="1" s="1"/>
  <c r="CC222" i="2"/>
  <c r="R222" i="1" s="1"/>
  <c r="L223" i="2"/>
  <c r="K223" i="2" s="1"/>
  <c r="N220" i="2"/>
  <c r="N177" i="2" s="1"/>
  <c r="DR227" i="2"/>
  <c r="DR226" i="2" s="1"/>
  <c r="AE226" i="2"/>
  <c r="J226" i="1" s="1"/>
  <c r="AL226" i="1" s="1"/>
  <c r="AC228" i="2"/>
  <c r="H228" i="1" s="1"/>
  <c r="DR228" i="2"/>
  <c r="K248" i="2"/>
  <c r="AC253" i="2"/>
  <c r="H253" i="1" s="1"/>
  <c r="DR253" i="2"/>
  <c r="AN263" i="2"/>
  <c r="AM263" i="2" s="1"/>
  <c r="AO255" i="2"/>
  <c r="AN255" i="2" s="1"/>
  <c r="DB263" i="2"/>
  <c r="DC255" i="2"/>
  <c r="DB255" i="2" s="1"/>
  <c r="CG264" i="2"/>
  <c r="V264" i="1" s="1"/>
  <c r="CI263" i="2"/>
  <c r="X263" i="1" s="1"/>
  <c r="AL263" i="1" s="1"/>
  <c r="DN216" i="2"/>
  <c r="DM216" i="2" s="1"/>
  <c r="DL216" i="2" s="1"/>
  <c r="AK220" i="2"/>
  <c r="AJ220" i="2" s="1"/>
  <c r="DR221" i="2"/>
  <c r="DP221" i="2" s="1"/>
  <c r="AB223" i="2"/>
  <c r="AN223" i="2"/>
  <c r="AM223" i="2" s="1"/>
  <c r="DH223" i="2"/>
  <c r="AC230" i="2"/>
  <c r="H230" i="1" s="1"/>
  <c r="AJ230" i="1" s="1"/>
  <c r="DQ230" i="2"/>
  <c r="DP230" i="2" s="1"/>
  <c r="AD231" i="2"/>
  <c r="DJ231" i="2"/>
  <c r="R232" i="2"/>
  <c r="BE234" i="2"/>
  <c r="O234" i="1" s="1"/>
  <c r="AJ234" i="1" s="1"/>
  <c r="O239" i="2"/>
  <c r="BO239" i="2"/>
  <c r="CF238" i="2"/>
  <c r="U238" i="1" s="1"/>
  <c r="Z240" i="2"/>
  <c r="DN240" i="2"/>
  <c r="BE244" i="2"/>
  <c r="O244" i="1" s="1"/>
  <c r="CJ245" i="2"/>
  <c r="BH247" i="2"/>
  <c r="BI248" i="2"/>
  <c r="BH248" i="2" s="1"/>
  <c r="CQ248" i="2"/>
  <c r="CY255" i="2"/>
  <c r="DE266" i="2"/>
  <c r="Y266" i="1" s="1"/>
  <c r="CF270" i="2"/>
  <c r="U270" i="1" s="1"/>
  <c r="AI270" i="1" s="1"/>
  <c r="DO272" i="2"/>
  <c r="AT276" i="2"/>
  <c r="AT308" i="2"/>
  <c r="AC198" i="2"/>
  <c r="H198" i="1" s="1"/>
  <c r="DF227" i="2"/>
  <c r="CQ229" i="2"/>
  <c r="DR230" i="2"/>
  <c r="DF230" i="2"/>
  <c r="BW231" i="2"/>
  <c r="CQ232" i="2"/>
  <c r="DO233" i="2"/>
  <c r="R235" i="2"/>
  <c r="Z236" i="2"/>
  <c r="CR238" i="2"/>
  <c r="CQ238" i="2" s="1"/>
  <c r="AX239" i="2"/>
  <c r="AB239" i="2"/>
  <c r="DO240" i="2"/>
  <c r="CC241" i="2"/>
  <c r="R241" i="1" s="1"/>
  <c r="DB245" i="2"/>
  <c r="CX245" i="2" s="1"/>
  <c r="V263" i="2"/>
  <c r="W255" i="2"/>
  <c r="V255" i="2" s="1"/>
  <c r="CH267" i="2"/>
  <c r="CG268" i="2"/>
  <c r="V268" i="1" s="1"/>
  <c r="DI304" i="2"/>
  <c r="AC304" i="1" s="1"/>
  <c r="DN202" i="2"/>
  <c r="DM202" i="2" s="1"/>
  <c r="DL202" i="2" s="1"/>
  <c r="DN214" i="2"/>
  <c r="DM214" i="2" s="1"/>
  <c r="DQ217" i="2"/>
  <c r="DP217" i="2" s="1"/>
  <c r="DL217" i="2" s="1"/>
  <c r="AD223" i="2"/>
  <c r="DJ223" i="2"/>
  <c r="Z229" i="2"/>
  <c r="DN229" i="2"/>
  <c r="DM229" i="2" s="1"/>
  <c r="DO236" i="2"/>
  <c r="DM236" i="2" s="1"/>
  <c r="DL236" i="2" s="1"/>
  <c r="BW238" i="2"/>
  <c r="BV238" i="2" s="1"/>
  <c r="CI239" i="2"/>
  <c r="AC240" i="2"/>
  <c r="H240" i="1" s="1"/>
  <c r="DQ240" i="2"/>
  <c r="BF239" i="2"/>
  <c r="AC244" i="2"/>
  <c r="DR244" i="2"/>
  <c r="DP244" i="2" s="1"/>
  <c r="BB245" i="2"/>
  <c r="DM247" i="2"/>
  <c r="DL247" i="2" s="1"/>
  <c r="R248" i="2"/>
  <c r="R255" i="2"/>
  <c r="BF267" i="2"/>
  <c r="BE268" i="2"/>
  <c r="O268" i="1" s="1"/>
  <c r="BB209" i="2"/>
  <c r="BE212" i="2"/>
  <c r="DN213" i="2"/>
  <c r="DQ216" i="2"/>
  <c r="DP216" i="2" s="1"/>
  <c r="BB222" i="2"/>
  <c r="BE225" i="2"/>
  <c r="DI227" i="2"/>
  <c r="AC227" i="1" s="1"/>
  <c r="BO228" i="2"/>
  <c r="DI230" i="2"/>
  <c r="AC230" i="1" s="1"/>
  <c r="DR231" i="2"/>
  <c r="CF231" i="2"/>
  <c r="BZ231" i="2"/>
  <c r="CX232" i="2"/>
  <c r="DR233" i="2"/>
  <c r="DP233" i="2" s="1"/>
  <c r="AG238" i="2"/>
  <c r="BY238" i="2"/>
  <c r="CU238" i="2"/>
  <c r="E239" i="2"/>
  <c r="D239" i="2" s="1"/>
  <c r="AJ239" i="2"/>
  <c r="BT238" i="2"/>
  <c r="BS238" i="2" s="1"/>
  <c r="BO238" i="2" s="1"/>
  <c r="BS239" i="2"/>
  <c r="CK239" i="2"/>
  <c r="CJ239" i="2" s="1"/>
  <c r="DR240" i="2"/>
  <c r="DR239" i="2" s="1"/>
  <c r="DR238" i="2" s="1"/>
  <c r="AE239" i="2"/>
  <c r="DH239" i="2"/>
  <c r="BB241" i="2"/>
  <c r="Y242" i="2"/>
  <c r="D242" i="1" s="1"/>
  <c r="DE242" i="2"/>
  <c r="Y242" i="1" s="1"/>
  <c r="CC248" i="2"/>
  <c r="R248" i="1" s="1"/>
  <c r="AP255" i="2"/>
  <c r="AP177" i="2" s="1"/>
  <c r="BV260" i="2"/>
  <c r="AC268" i="2"/>
  <c r="H268" i="1" s="1"/>
  <c r="AJ268" i="1" s="1"/>
  <c r="DR268" i="2"/>
  <c r="AE267" i="2"/>
  <c r="J267" i="1" s="1"/>
  <c r="AL267" i="1" s="1"/>
  <c r="CQ282" i="2"/>
  <c r="CD212" i="2"/>
  <c r="DN212" i="2"/>
  <c r="DO213" i="2"/>
  <c r="CG215" i="2"/>
  <c r="V215" i="1" s="1"/>
  <c r="BB221" i="2"/>
  <c r="BE224" i="2"/>
  <c r="O224" i="1" s="1"/>
  <c r="AJ224" i="1" s="1"/>
  <c r="CD225" i="2"/>
  <c r="DN228" i="2"/>
  <c r="DM228" i="2" s="1"/>
  <c r="DL228" i="2" s="1"/>
  <c r="AC229" i="2"/>
  <c r="H229" i="1" s="1"/>
  <c r="BL231" i="2"/>
  <c r="BH231" i="2" s="1"/>
  <c r="CH231" i="2"/>
  <c r="BA232" i="2"/>
  <c r="K232" i="1" s="1"/>
  <c r="AF233" i="2"/>
  <c r="DN235" i="2"/>
  <c r="DM235" i="2" s="1"/>
  <c r="CX235" i="2"/>
  <c r="DF236" i="2"/>
  <c r="L238" i="2"/>
  <c r="BZ238" i="2"/>
  <c r="T238" i="2"/>
  <c r="S238" i="2" s="1"/>
  <c r="R238" i="2" s="1"/>
  <c r="S239" i="2"/>
  <c r="R239" i="2" s="1"/>
  <c r="CZ238" i="2"/>
  <c r="CY238" i="2" s="1"/>
  <c r="CY239" i="2"/>
  <c r="CX239" i="2" s="1"/>
  <c r="DI240" i="2"/>
  <c r="AC240" i="1" s="1"/>
  <c r="BA243" i="2"/>
  <c r="K243" i="1" s="1"/>
  <c r="DN246" i="2"/>
  <c r="AA245" i="2"/>
  <c r="Z246" i="2"/>
  <c r="DG245" i="2"/>
  <c r="DF246" i="2"/>
  <c r="CG248" i="2"/>
  <c r="V248" i="1" s="1"/>
  <c r="BA249" i="2"/>
  <c r="K249" i="1" s="1"/>
  <c r="Y251" i="2"/>
  <c r="D251" i="1" s="1"/>
  <c r="AF251" i="1" s="1"/>
  <c r="BQ255" i="2"/>
  <c r="BP255" i="2" s="1"/>
  <c r="BO255" i="2" s="1"/>
  <c r="E255" i="2"/>
  <c r="D255" i="2" s="1"/>
  <c r="CD258" i="2"/>
  <c r="CF256" i="2"/>
  <c r="DF258" i="2"/>
  <c r="BH267" i="2"/>
  <c r="Y228" i="2"/>
  <c r="D228" i="1" s="1"/>
  <c r="DE229" i="2"/>
  <c r="Y229" i="1" s="1"/>
  <c r="AC232" i="2"/>
  <c r="H232" i="1" s="1"/>
  <c r="AJ232" i="1" s="1"/>
  <c r="DQ232" i="2"/>
  <c r="DP232" i="2" s="1"/>
  <c r="DL232" i="2" s="1"/>
  <c r="DE232" i="2"/>
  <c r="Y232" i="1" s="1"/>
  <c r="DM234" i="2"/>
  <c r="AJ238" i="2"/>
  <c r="Z241" i="2"/>
  <c r="DO241" i="2"/>
  <c r="DQ241" i="2"/>
  <c r="DP241" i="2" s="1"/>
  <c r="BE241" i="2"/>
  <c r="O241" i="1" s="1"/>
  <c r="CE239" i="2"/>
  <c r="CD242" i="2"/>
  <c r="R245" i="2"/>
  <c r="BF245" i="2"/>
  <c r="DM250" i="2"/>
  <c r="DL251" i="2"/>
  <c r="DE251" i="2"/>
  <c r="Y251" i="1" s="1"/>
  <c r="Z257" i="2"/>
  <c r="DN257" i="2"/>
  <c r="AA256" i="2"/>
  <c r="DI256" i="2"/>
  <c r="AC256" i="1" s="1"/>
  <c r="DE265" i="2"/>
  <c r="Y265" i="1" s="1"/>
  <c r="BD263" i="2"/>
  <c r="BB266" i="2"/>
  <c r="CH273" i="2"/>
  <c r="DQ274" i="2"/>
  <c r="CA279" i="2"/>
  <c r="BZ279" i="2" s="1"/>
  <c r="BZ280" i="2"/>
  <c r="BV280" i="2" s="1"/>
  <c r="BD208" i="2"/>
  <c r="N208" i="1" s="1"/>
  <c r="AI208" i="1" s="1"/>
  <c r="BG211" i="2"/>
  <c r="Q211" i="1" s="1"/>
  <c r="AT227" i="2"/>
  <c r="DO227" i="2"/>
  <c r="DO226" i="2" s="1"/>
  <c r="DR229" i="2"/>
  <c r="DP229" i="2" s="1"/>
  <c r="AT230" i="2"/>
  <c r="AM233" i="2"/>
  <c r="BV234" i="2"/>
  <c r="O238" i="2"/>
  <c r="BJ238" i="2"/>
  <c r="BI238" i="2" s="1"/>
  <c r="BH238" i="2" s="1"/>
  <c r="DB238" i="2"/>
  <c r="V239" i="2"/>
  <c r="DB239" i="2"/>
  <c r="AM240" i="2"/>
  <c r="Y243" i="2"/>
  <c r="D243" i="1" s="1"/>
  <c r="D245" i="2"/>
  <c r="CG246" i="2"/>
  <c r="V246" i="1" s="1"/>
  <c r="CJ248" i="2"/>
  <c r="Z249" i="2"/>
  <c r="DN249" i="2"/>
  <c r="DH248" i="2"/>
  <c r="AB248" i="1" s="1"/>
  <c r="Z250" i="2"/>
  <c r="DO250" i="2"/>
  <c r="DE252" i="2"/>
  <c r="Y252" i="1" s="1"/>
  <c r="BB253" i="2"/>
  <c r="DN253" i="2"/>
  <c r="DM253" i="2" s="1"/>
  <c r="DL253" i="2" s="1"/>
  <c r="CB255" i="2"/>
  <c r="BZ255" i="2" s="1"/>
  <c r="BV255" i="2" s="1"/>
  <c r="H256" i="2"/>
  <c r="BC260" i="2"/>
  <c r="BB261" i="2"/>
  <c r="DN261" i="2"/>
  <c r="AB260" i="2"/>
  <c r="G260" i="1" s="1"/>
  <c r="AI260" i="1" s="1"/>
  <c r="Z262" i="2"/>
  <c r="DO262" i="2"/>
  <c r="BB262" i="2"/>
  <c r="CQ263" i="2"/>
  <c r="DQ266" i="2"/>
  <c r="DP266" i="2" s="1"/>
  <c r="AC266" i="2"/>
  <c r="H266" i="1" s="1"/>
  <c r="AJ266" i="1" s="1"/>
  <c r="CD209" i="2"/>
  <c r="CG212" i="2"/>
  <c r="V212" i="1" s="1"/>
  <c r="T220" i="2"/>
  <c r="S220" i="2" s="1"/>
  <c r="R220" i="2" s="1"/>
  <c r="BD220" i="2"/>
  <c r="N220" i="1" s="1"/>
  <c r="CZ220" i="2"/>
  <c r="CY220" i="2" s="1"/>
  <c r="CX220" i="2" s="1"/>
  <c r="BE221" i="2"/>
  <c r="O221" i="1" s="1"/>
  <c r="AJ221" i="1" s="1"/>
  <c r="DN227" i="2"/>
  <c r="DO228" i="2"/>
  <c r="D229" i="2"/>
  <c r="CD232" i="2"/>
  <c r="DP234" i="2"/>
  <c r="DQ235" i="2"/>
  <c r="DP235" i="2" s="1"/>
  <c r="AM236" i="2"/>
  <c r="X238" i="2"/>
  <c r="AN239" i="2"/>
  <c r="AM239" i="2" s="1"/>
  <c r="AC241" i="2"/>
  <c r="H241" i="1" s="1"/>
  <c r="AJ241" i="1" s="1"/>
  <c r="DR241" i="2"/>
  <c r="DO243" i="2"/>
  <c r="DM243" i="2" s="1"/>
  <c r="DE243" i="2"/>
  <c r="Y243" i="1" s="1"/>
  <c r="V245" i="2"/>
  <c r="DO249" i="2"/>
  <c r="DO248" i="2" s="1"/>
  <c r="AB248" i="2"/>
  <c r="G248" i="1" s="1"/>
  <c r="AI248" i="1" s="1"/>
  <c r="DI248" i="2"/>
  <c r="AC248" i="1" s="1"/>
  <c r="AC251" i="2"/>
  <c r="H251" i="1" s="1"/>
  <c r="AJ251" i="1" s="1"/>
  <c r="CC251" i="2"/>
  <c r="R251" i="1" s="1"/>
  <c r="DE253" i="2"/>
  <c r="Y253" i="1" s="1"/>
  <c r="AU255" i="2"/>
  <c r="DR258" i="2"/>
  <c r="AE256" i="2"/>
  <c r="S279" i="2"/>
  <c r="R279" i="2" s="1"/>
  <c r="BB292" i="2"/>
  <c r="BA227" i="2"/>
  <c r="K227" i="1" s="1"/>
  <c r="BA230" i="2"/>
  <c r="K230" i="1" s="1"/>
  <c r="CC234" i="2"/>
  <c r="R234" i="1" s="1"/>
  <c r="DM241" i="2"/>
  <c r="AC243" i="2"/>
  <c r="H243" i="1" s="1"/>
  <c r="AJ243" i="1" s="1"/>
  <c r="DQ243" i="2"/>
  <c r="DP243" i="2" s="1"/>
  <c r="CC244" i="2"/>
  <c r="R244" i="1" s="1"/>
  <c r="BA247" i="2"/>
  <c r="K247" i="1" s="1"/>
  <c r="DQ248" i="2"/>
  <c r="DP248" i="2" s="1"/>
  <c r="DP249" i="2"/>
  <c r="CC252" i="2"/>
  <c r="R252" i="1" s="1"/>
  <c r="Y253" i="2"/>
  <c r="D253" i="1" s="1"/>
  <c r="DP253" i="2"/>
  <c r="CI255" i="2"/>
  <c r="X255" i="1" s="1"/>
  <c r="CG256" i="2"/>
  <c r="V256" i="1" s="1"/>
  <c r="E280" i="2"/>
  <c r="F279" i="2"/>
  <c r="AN280" i="2"/>
  <c r="AM280" i="2" s="1"/>
  <c r="AP279" i="2"/>
  <c r="AN279" i="2" s="1"/>
  <c r="AM279" i="2" s="1"/>
  <c r="DF300" i="2"/>
  <c r="AH220" i="2"/>
  <c r="AG220" i="2" s="1"/>
  <c r="DQ228" i="2"/>
  <c r="DP228" i="2" s="1"/>
  <c r="K229" i="2"/>
  <c r="CG229" i="2"/>
  <c r="V229" i="1" s="1"/>
  <c r="AA231" i="2"/>
  <c r="AM231" i="2"/>
  <c r="BC231" i="2"/>
  <c r="DG231" i="2"/>
  <c r="AT236" i="2"/>
  <c r="V238" i="2"/>
  <c r="AA238" i="2"/>
  <c r="AR238" i="2"/>
  <c r="AQ238" i="2" s="1"/>
  <c r="AM238" i="2" s="1"/>
  <c r="AQ239" i="2"/>
  <c r="DG239" i="2"/>
  <c r="DR242" i="2"/>
  <c r="DP242" i="2" s="1"/>
  <c r="BG239" i="2"/>
  <c r="CD245" i="2"/>
  <c r="AF248" i="2"/>
  <c r="DG248" i="2"/>
  <c r="DP250" i="2"/>
  <c r="AC252" i="2"/>
  <c r="H252" i="1" s="1"/>
  <c r="AJ252" i="1" s="1"/>
  <c r="DQ252" i="2"/>
  <c r="DP252" i="2" s="1"/>
  <c r="AS255" i="2"/>
  <c r="AQ255" i="2" s="1"/>
  <c r="L255" i="2"/>
  <c r="K255" i="2" s="1"/>
  <c r="CM255" i="2"/>
  <c r="CK255" i="2" s="1"/>
  <c r="DO260" i="2"/>
  <c r="DQ260" i="2"/>
  <c r="DP260" i="2" s="1"/>
  <c r="DN242" i="2"/>
  <c r="DM242" i="2" s="1"/>
  <c r="DR246" i="2"/>
  <c r="DR245" i="2" s="1"/>
  <c r="AC249" i="2"/>
  <c r="H249" i="1" s="1"/>
  <c r="DI249" i="2"/>
  <c r="AC249" i="1" s="1"/>
  <c r="BB250" i="2"/>
  <c r="BE253" i="2"/>
  <c r="O253" i="1" s="1"/>
  <c r="AU256" i="2"/>
  <c r="AT256" i="2" s="1"/>
  <c r="BS256" i="2"/>
  <c r="BO256" i="2" s="1"/>
  <c r="CE256" i="2"/>
  <c r="CR256" i="2"/>
  <c r="CQ256" i="2" s="1"/>
  <c r="DI258" i="2"/>
  <c r="AC258" i="1" s="1"/>
  <c r="AA260" i="2"/>
  <c r="Z261" i="2"/>
  <c r="BE261" i="2"/>
  <c r="O261" i="1" s="1"/>
  <c r="BE262" i="2"/>
  <c r="O262" i="1" s="1"/>
  <c r="AJ262" i="1" s="1"/>
  <c r="DN264" i="2"/>
  <c r="Z265" i="2"/>
  <c r="D266" i="2"/>
  <c r="Z267" i="2"/>
  <c r="Z269" i="2"/>
  <c r="DN269" i="2"/>
  <c r="DM269" i="2" s="1"/>
  <c r="DF273" i="2"/>
  <c r="BA276" i="2"/>
  <c r="K276" i="1" s="1"/>
  <c r="H279" i="2"/>
  <c r="BV281" i="2"/>
  <c r="D284" i="2"/>
  <c r="CX284" i="2"/>
  <c r="CD291" i="2"/>
  <c r="DI291" i="2"/>
  <c r="AC291" i="1" s="1"/>
  <c r="DM265" i="2"/>
  <c r="DL265" i="2" s="1"/>
  <c r="CC265" i="2"/>
  <c r="R265" i="1" s="1"/>
  <c r="CQ267" i="2"/>
  <c r="Y270" i="2"/>
  <c r="D270" i="1" s="1"/>
  <c r="DO270" i="2"/>
  <c r="BE272" i="2"/>
  <c r="O272" i="1" s="1"/>
  <c r="DR272" i="2"/>
  <c r="DN275" i="2"/>
  <c r="DM275" i="2" s="1"/>
  <c r="AA273" i="2"/>
  <c r="CC275" i="2"/>
  <c r="R275" i="1" s="1"/>
  <c r="DM277" i="2"/>
  <c r="Y280" i="2"/>
  <c r="D280" i="1" s="1"/>
  <c r="CY287" i="2"/>
  <c r="CX287" i="2" s="1"/>
  <c r="CZ279" i="2"/>
  <c r="CY279" i="2" s="1"/>
  <c r="AD248" i="2"/>
  <c r="DN252" i="2"/>
  <c r="DM252" i="2" s="1"/>
  <c r="DO253" i="2"/>
  <c r="DQ257" i="2"/>
  <c r="DG256" i="2"/>
  <c r="DF257" i="2"/>
  <c r="AA263" i="2"/>
  <c r="DG263" i="2"/>
  <c r="AC267" i="2"/>
  <c r="H267" i="1" s="1"/>
  <c r="DF267" i="2"/>
  <c r="AC270" i="2"/>
  <c r="H270" i="1" s="1"/>
  <c r="R273" i="2"/>
  <c r="Z276" i="2"/>
  <c r="DN276" i="2"/>
  <c r="Z277" i="2"/>
  <c r="DO277" i="2"/>
  <c r="K279" i="2"/>
  <c r="AB279" i="2"/>
  <c r="G279" i="1" s="1"/>
  <c r="BA283" i="2"/>
  <c r="K283" i="1" s="1"/>
  <c r="AF283" i="1" s="1"/>
  <c r="CE284" i="2"/>
  <c r="K287" i="2"/>
  <c r="DQ291" i="2"/>
  <c r="AD290" i="2"/>
  <c r="CC295" i="2"/>
  <c r="R295" i="1" s="1"/>
  <c r="AB245" i="2"/>
  <c r="G245" i="1" s="1"/>
  <c r="AI245" i="1" s="1"/>
  <c r="AE248" i="2"/>
  <c r="J248" i="1" s="1"/>
  <c r="AL248" i="1" s="1"/>
  <c r="CS255" i="2"/>
  <c r="CR255" i="2" s="1"/>
  <c r="CQ255" i="2" s="1"/>
  <c r="DR257" i="2"/>
  <c r="AT258" i="2"/>
  <c r="DQ259" i="2"/>
  <c r="CG260" i="2"/>
  <c r="V260" i="1" s="1"/>
  <c r="AE260" i="2"/>
  <c r="J260" i="1" s="1"/>
  <c r="DR261" i="2"/>
  <c r="DR260" i="2" s="1"/>
  <c r="CG261" i="2"/>
  <c r="DG260" i="2"/>
  <c r="DF261" i="2"/>
  <c r="L263" i="2"/>
  <c r="K263" i="2" s="1"/>
  <c r="AC265" i="2"/>
  <c r="H265" i="1" s="1"/>
  <c r="AJ265" i="1" s="1"/>
  <c r="BC263" i="2"/>
  <c r="BC255" i="2" s="1"/>
  <c r="BB265" i="2"/>
  <c r="CJ266" i="2"/>
  <c r="BO268" i="2"/>
  <c r="CE267" i="2"/>
  <c r="CD269" i="2"/>
  <c r="BP270" i="2"/>
  <c r="BO270" i="2" s="1"/>
  <c r="CJ270" i="2"/>
  <c r="D273" i="2"/>
  <c r="AM273" i="2"/>
  <c r="DN273" i="2"/>
  <c r="DM273" i="2" s="1"/>
  <c r="BA275" i="2"/>
  <c r="K275" i="1" s="1"/>
  <c r="AF275" i="1" s="1"/>
  <c r="CG275" i="2"/>
  <c r="V275" i="1" s="1"/>
  <c r="AJ275" i="1" s="1"/>
  <c r="DO276" i="2"/>
  <c r="CC276" i="2"/>
  <c r="R276" i="1" s="1"/>
  <c r="CL279" i="2"/>
  <c r="AC280" i="2"/>
  <c r="H280" i="1" s="1"/>
  <c r="AT280" i="2"/>
  <c r="CI279" i="2"/>
  <c r="X279" i="1" s="1"/>
  <c r="CU293" i="2"/>
  <c r="CC300" i="2"/>
  <c r="R300" i="1" s="1"/>
  <c r="BB246" i="2"/>
  <c r="BD248" i="2"/>
  <c r="N248" i="1" s="1"/>
  <c r="BE249" i="2"/>
  <c r="O249" i="1" s="1"/>
  <c r="BJ255" i="2"/>
  <c r="BI255" i="2" s="1"/>
  <c r="BH255" i="2" s="1"/>
  <c r="O256" i="2"/>
  <c r="K256" i="2" s="1"/>
  <c r="BW256" i="2"/>
  <c r="BV256" i="2" s="1"/>
  <c r="DI257" i="2"/>
  <c r="AC257" i="1" s="1"/>
  <c r="D260" i="2"/>
  <c r="S260" i="2"/>
  <c r="CJ260" i="2"/>
  <c r="CY260" i="2"/>
  <c r="AF261" i="2"/>
  <c r="AF263" i="2"/>
  <c r="R266" i="2"/>
  <c r="AF267" i="2"/>
  <c r="AU267" i="2"/>
  <c r="DI267" i="2"/>
  <c r="AC267" i="1" s="1"/>
  <c r="DN267" i="2"/>
  <c r="DM268" i="2"/>
  <c r="DR269" i="2"/>
  <c r="DP269" i="2" s="1"/>
  <c r="DP276" i="2"/>
  <c r="BB281" i="2"/>
  <c r="DN281" i="2"/>
  <c r="CE279" i="2"/>
  <c r="CD280" i="2"/>
  <c r="AG284" i="2"/>
  <c r="AF284" i="2" s="1"/>
  <c r="BZ293" i="2"/>
  <c r="BV293" i="2" s="1"/>
  <c r="AX300" i="2"/>
  <c r="AY279" i="2"/>
  <c r="AX279" i="2" s="1"/>
  <c r="CD249" i="2"/>
  <c r="AN256" i="2"/>
  <c r="AM256" i="2" s="1"/>
  <c r="BL256" i="2"/>
  <c r="BH256" i="2" s="1"/>
  <c r="AM260" i="2"/>
  <c r="DM262" i="2"/>
  <c r="BO263" i="2"/>
  <c r="CE263" i="2"/>
  <c r="CD264" i="2"/>
  <c r="BE269" i="2"/>
  <c r="O269" i="1" s="1"/>
  <c r="CJ273" i="2"/>
  <c r="DR273" i="2"/>
  <c r="DP277" i="2"/>
  <c r="AT279" i="2"/>
  <c r="AF280" i="2"/>
  <c r="CQ279" i="2"/>
  <c r="CH279" i="2"/>
  <c r="CG280" i="2"/>
  <c r="V280" i="1" s="1"/>
  <c r="DE281" i="2"/>
  <c r="Y281" i="1" s="1"/>
  <c r="BB282" i="2"/>
  <c r="DO282" i="2"/>
  <c r="DE283" i="2"/>
  <c r="Y283" i="1" s="1"/>
  <c r="CC285" i="2"/>
  <c r="R285" i="1" s="1"/>
  <c r="DM286" i="2"/>
  <c r="DL286" i="2" s="1"/>
  <c r="AI279" i="2"/>
  <c r="AI177" i="2" s="1"/>
  <c r="BO287" i="2"/>
  <c r="CC288" i="2"/>
  <c r="R288" i="1" s="1"/>
  <c r="CV255" i="2"/>
  <c r="CU255" i="2" s="1"/>
  <c r="E256" i="2"/>
  <c r="AC256" i="2"/>
  <c r="H256" i="1" s="1"/>
  <c r="CK256" i="2"/>
  <c r="CG257" i="2"/>
  <c r="V257" i="1" s="1"/>
  <c r="AJ257" i="1" s="1"/>
  <c r="DR259" i="2"/>
  <c r="V260" i="2"/>
  <c r="BG260" i="2"/>
  <c r="Q260" i="1" s="1"/>
  <c r="DB260" i="2"/>
  <c r="AM261" i="2"/>
  <c r="BV262" i="2"/>
  <c r="DO264" i="2"/>
  <c r="DO263" i="2" s="1"/>
  <c r="AB263" i="2"/>
  <c r="G263" i="1" s="1"/>
  <c r="BF263" i="2"/>
  <c r="BE264" i="2"/>
  <c r="O264" i="1" s="1"/>
  <c r="DI265" i="2"/>
  <c r="AC265" i="1" s="1"/>
  <c r="AX267" i="2"/>
  <c r="D269" i="2"/>
  <c r="DE270" i="2"/>
  <c r="Y270" i="1" s="1"/>
  <c r="CE270" i="2"/>
  <c r="R272" i="2"/>
  <c r="CX272" i="2"/>
  <c r="AU273" i="2"/>
  <c r="AT273" i="2" s="1"/>
  <c r="BO273" i="2"/>
  <c r="DR275" i="2"/>
  <c r="DP275" i="2" s="1"/>
  <c r="DI280" i="2"/>
  <c r="AC280" i="1" s="1"/>
  <c r="DQ280" i="2"/>
  <c r="DP281" i="2"/>
  <c r="DP282" i="2"/>
  <c r="CN284" i="2"/>
  <c r="CJ284" i="2" s="1"/>
  <c r="CP279" i="2"/>
  <c r="CN279" i="2" s="1"/>
  <c r="CF284" i="2"/>
  <c r="U284" i="1" s="1"/>
  <c r="AI284" i="1" s="1"/>
  <c r="DO286" i="2"/>
  <c r="DO284" i="2" s="1"/>
  <c r="AJ287" i="2"/>
  <c r="AF287" i="2" s="1"/>
  <c r="BA287" i="2"/>
  <c r="K287" i="1" s="1"/>
  <c r="CC287" i="2"/>
  <c r="R287" i="1" s="1"/>
  <c r="BF293" i="2"/>
  <c r="BE295" i="2"/>
  <c r="O295" i="1" s="1"/>
  <c r="AJ295" i="1" s="1"/>
  <c r="Y258" i="2"/>
  <c r="D258" i="1" s="1"/>
  <c r="DP262" i="2"/>
  <c r="CG263" i="2"/>
  <c r="V263" i="1" s="1"/>
  <c r="AD263" i="2"/>
  <c r="AD255" i="2" s="1"/>
  <c r="AC264" i="2"/>
  <c r="H264" i="1" s="1"/>
  <c r="DN266" i="2"/>
  <c r="DO268" i="2"/>
  <c r="DO267" i="2" s="1"/>
  <c r="CQ270" i="2"/>
  <c r="DI270" i="2"/>
  <c r="AC270" i="1" s="1"/>
  <c r="CC274" i="2"/>
  <c r="R274" i="1" s="1"/>
  <c r="BV279" i="2"/>
  <c r="DK279" i="2"/>
  <c r="AE279" i="1" s="1"/>
  <c r="BA284" i="2"/>
  <c r="K284" i="1" s="1"/>
  <c r="DO258" i="2"/>
  <c r="DO256" i="2" s="1"/>
  <c r="DO255" i="2" s="1"/>
  <c r="CC262" i="2"/>
  <c r="R262" i="1" s="1"/>
  <c r="DR264" i="2"/>
  <c r="DR263" i="2" s="1"/>
  <c r="DO266" i="2"/>
  <c r="Y272" i="2"/>
  <c r="D272" i="1" s="1"/>
  <c r="DE272" i="2"/>
  <c r="Y272" i="1" s="1"/>
  <c r="AF273" i="2"/>
  <c r="AJ279" i="2"/>
  <c r="CU279" i="2"/>
  <c r="AC281" i="2"/>
  <c r="H281" i="1" s="1"/>
  <c r="DR281" i="2"/>
  <c r="DR280" i="2" s="1"/>
  <c r="R284" i="2"/>
  <c r="DN284" i="2"/>
  <c r="AM287" i="2"/>
  <c r="CV308" i="2"/>
  <c r="CU309" i="2"/>
  <c r="AC258" i="2"/>
  <c r="H258" i="1" s="1"/>
  <c r="AJ258" i="1" s="1"/>
  <c r="DQ258" i="2"/>
  <c r="DP258" i="2" s="1"/>
  <c r="AC260" i="2"/>
  <c r="H260" i="1" s="1"/>
  <c r="DI260" i="2"/>
  <c r="AC260" i="1" s="1"/>
  <c r="S263" i="2"/>
  <c r="R263" i="2" s="1"/>
  <c r="CY263" i="2"/>
  <c r="CX263" i="2" s="1"/>
  <c r="AF264" i="2"/>
  <c r="DH263" i="2"/>
  <c r="AB263" i="1" s="1"/>
  <c r="BO265" i="2"/>
  <c r="CK267" i="2"/>
  <c r="CJ267" i="2" s="1"/>
  <c r="DQ268" i="2"/>
  <c r="BB268" i="2"/>
  <c r="CQ269" i="2"/>
  <c r="D270" i="2"/>
  <c r="BE271" i="2"/>
  <c r="O271" i="1" s="1"/>
  <c r="DQ271" i="2"/>
  <c r="DN272" i="2"/>
  <c r="DM272" i="2" s="1"/>
  <c r="DL272" i="2" s="1"/>
  <c r="BA274" i="2"/>
  <c r="K274" i="1" s="1"/>
  <c r="AF274" i="1" s="1"/>
  <c r="BL279" i="2"/>
  <c r="BH279" i="2" s="1"/>
  <c r="DJ279" i="2"/>
  <c r="BE284" i="2"/>
  <c r="O284" i="1" s="1"/>
  <c r="BV284" i="2"/>
  <c r="BE285" i="2"/>
  <c r="O285" i="1" s="1"/>
  <c r="DR285" i="2"/>
  <c r="DR284" i="2" s="1"/>
  <c r="W279" i="2"/>
  <c r="V279" i="2" s="1"/>
  <c r="DP287" i="2"/>
  <c r="CH297" i="2"/>
  <c r="DQ299" i="2"/>
  <c r="DP299" i="2" s="1"/>
  <c r="DL299" i="2" s="1"/>
  <c r="CG272" i="2"/>
  <c r="V272" i="1" s="1"/>
  <c r="DQ272" i="2"/>
  <c r="DP272" i="2" s="1"/>
  <c r="AC276" i="2"/>
  <c r="H276" i="1" s="1"/>
  <c r="AJ276" i="1" s="1"/>
  <c r="BB277" i="2"/>
  <c r="H280" i="2"/>
  <c r="BP280" i="2"/>
  <c r="BO280" i="2" s="1"/>
  <c r="CN280" i="2"/>
  <c r="CJ280" i="2" s="1"/>
  <c r="BE281" i="2"/>
  <c r="O281" i="1" s="1"/>
  <c r="CD282" i="2"/>
  <c r="DN282" i="2"/>
  <c r="DM282" i="2" s="1"/>
  <c r="DL282" i="2" s="1"/>
  <c r="CG285" i="2"/>
  <c r="V285" i="1" s="1"/>
  <c r="DQ285" i="2"/>
  <c r="Z286" i="2"/>
  <c r="AA287" i="2"/>
  <c r="CG288" i="2"/>
  <c r="V288" i="1" s="1"/>
  <c r="BA289" i="2"/>
  <c r="K289" i="1" s="1"/>
  <c r="DR291" i="2"/>
  <c r="CG291" i="2"/>
  <c r="V291" i="1" s="1"/>
  <c r="Z292" i="2"/>
  <c r="K294" i="2"/>
  <c r="CJ294" i="2"/>
  <c r="DQ296" i="2"/>
  <c r="DP296" i="2" s="1"/>
  <c r="R300" i="2"/>
  <c r="Z301" i="2"/>
  <c r="DN301" i="2"/>
  <c r="DH300" i="2"/>
  <c r="AB300" i="1" s="1"/>
  <c r="Z302" i="2"/>
  <c r="DO302" i="2"/>
  <c r="AC303" i="2"/>
  <c r="H303" i="1" s="1"/>
  <c r="AJ303" i="1" s="1"/>
  <c r="AC304" i="2"/>
  <c r="H304" i="1" s="1"/>
  <c r="AJ304" i="1" s="1"/>
  <c r="DQ304" i="2"/>
  <c r="DP304" i="2" s="1"/>
  <c r="E308" i="2"/>
  <c r="BB312" i="2"/>
  <c r="DN312" i="2"/>
  <c r="DM312" i="2" s="1"/>
  <c r="DL317" i="2"/>
  <c r="CG293" i="2"/>
  <c r="V293" i="1" s="1"/>
  <c r="DN296" i="2"/>
  <c r="DM296" i="2" s="1"/>
  <c r="DL296" i="2" s="1"/>
  <c r="DO301" i="2"/>
  <c r="DO300" i="2" s="1"/>
  <c r="AB300" i="2"/>
  <c r="G300" i="1" s="1"/>
  <c r="AI300" i="1" s="1"/>
  <c r="DQ300" i="2"/>
  <c r="DP300" i="2" s="1"/>
  <c r="DP301" i="2"/>
  <c r="DR304" i="2"/>
  <c r="DN314" i="2"/>
  <c r="DM314" i="2" s="1"/>
  <c r="DM315" i="2"/>
  <c r="DR271" i="2"/>
  <c r="DR270" i="2" s="1"/>
  <c r="AB273" i="2"/>
  <c r="G273" i="1" s="1"/>
  <c r="AI273" i="1" s="1"/>
  <c r="BF280" i="2"/>
  <c r="DO281" i="2"/>
  <c r="DO280" i="2" s="1"/>
  <c r="DQ283" i="2"/>
  <c r="DP283" i="2" s="1"/>
  <c r="DL283" i="2" s="1"/>
  <c r="AB290" i="2"/>
  <c r="G290" i="1" s="1"/>
  <c r="AI290" i="1" s="1"/>
  <c r="DP302" i="2"/>
  <c r="DE340" i="2"/>
  <c r="DF339" i="2"/>
  <c r="Z339" i="1" s="1"/>
  <c r="J279" i="2"/>
  <c r="J177" i="2" s="1"/>
  <c r="AH279" i="2"/>
  <c r="BR279" i="2"/>
  <c r="BP279" i="2" s="1"/>
  <c r="BO279" i="2" s="1"/>
  <c r="BG280" i="2"/>
  <c r="AA284" i="2"/>
  <c r="DO289" i="2"/>
  <c r="DF289" i="2"/>
  <c r="CD290" i="2"/>
  <c r="CU290" i="2"/>
  <c r="CQ290" i="2" s="1"/>
  <c r="DR292" i="2"/>
  <c r="AE290" i="2"/>
  <c r="J290" i="1" s="1"/>
  <c r="AL290" i="1" s="1"/>
  <c r="O293" i="2"/>
  <c r="K293" i="2" s="1"/>
  <c r="D297" i="2"/>
  <c r="V297" i="2"/>
  <c r="R297" i="2" s="1"/>
  <c r="AM298" i="2"/>
  <c r="D300" i="2"/>
  <c r="D303" i="2"/>
  <c r="CJ303" i="2"/>
  <c r="BZ306" i="2"/>
  <c r="AP308" i="2"/>
  <c r="AP306" i="2" s="1"/>
  <c r="AN309" i="2"/>
  <c r="AM309" i="2" s="1"/>
  <c r="BA311" i="2"/>
  <c r="K311" i="1" s="1"/>
  <c r="H314" i="2"/>
  <c r="I308" i="2"/>
  <c r="BF314" i="2"/>
  <c r="BF308" i="2" s="1"/>
  <c r="BE315" i="2"/>
  <c r="O315" i="1" s="1"/>
  <c r="DQ315" i="2"/>
  <c r="DN319" i="2"/>
  <c r="DM319" i="2" s="1"/>
  <c r="CD319" i="2"/>
  <c r="CJ321" i="2"/>
  <c r="DC279" i="2"/>
  <c r="DB279" i="2" s="1"/>
  <c r="L280" i="2"/>
  <c r="K280" i="2" s="1"/>
  <c r="AJ280" i="2"/>
  <c r="CR280" i="2"/>
  <c r="CQ280" i="2" s="1"/>
  <c r="CG281" i="2"/>
  <c r="V281" i="1" s="1"/>
  <c r="AC285" i="2"/>
  <c r="H285" i="1" s="1"/>
  <c r="AJ285" i="1" s="1"/>
  <c r="DI285" i="2"/>
  <c r="AC285" i="1" s="1"/>
  <c r="R288" i="2"/>
  <c r="CQ288" i="2"/>
  <c r="AG290" i="2"/>
  <c r="BO290" i="2"/>
  <c r="CG290" i="2"/>
  <c r="V290" i="1" s="1"/>
  <c r="DI292" i="2"/>
  <c r="AJ293" i="2"/>
  <c r="AF293" i="2" s="1"/>
  <c r="AA293" i="2"/>
  <c r="Z294" i="2"/>
  <c r="DN294" i="2"/>
  <c r="CF297" i="2"/>
  <c r="U297" i="1" s="1"/>
  <c r="AI297" i="1" s="1"/>
  <c r="DI311" i="2"/>
  <c r="AC311" i="1" s="1"/>
  <c r="DJ309" i="2"/>
  <c r="AC271" i="2"/>
  <c r="DI271" i="2"/>
  <c r="DE293" i="2"/>
  <c r="Y293" i="1" s="1"/>
  <c r="Y297" i="2"/>
  <c r="D297" i="1" s="1"/>
  <c r="AT297" i="2"/>
  <c r="BO297" i="2"/>
  <c r="CX297" i="2"/>
  <c r="V308" i="2"/>
  <c r="R308" i="2" s="1"/>
  <c r="AC311" i="2"/>
  <c r="H311" i="1" s="1"/>
  <c r="AJ311" i="1" s="1"/>
  <c r="DQ311" i="2"/>
  <c r="AD309" i="2"/>
  <c r="Z319" i="2"/>
  <c r="DO319" i="2"/>
  <c r="BB271" i="2"/>
  <c r="DM274" i="2"/>
  <c r="Z288" i="2"/>
  <c r="BA288" i="2"/>
  <c r="K288" i="1" s="1"/>
  <c r="CX288" i="2"/>
  <c r="AF289" i="2"/>
  <c r="AJ290" i="2"/>
  <c r="R291" i="2"/>
  <c r="CX291" i="2"/>
  <c r="AM292" i="2"/>
  <c r="DQ292" i="2"/>
  <c r="DP292" i="2" s="1"/>
  <c r="AM293" i="2"/>
  <c r="BB293" i="2"/>
  <c r="AD293" i="2"/>
  <c r="AC294" i="2"/>
  <c r="H294" i="1" s="1"/>
  <c r="DQ294" i="2"/>
  <c r="CJ297" i="2"/>
  <c r="DB297" i="2"/>
  <c r="CG300" i="2"/>
  <c r="V300" i="1" s="1"/>
  <c r="CX300" i="2"/>
  <c r="BS308" i="2"/>
  <c r="BT306" i="2"/>
  <c r="BS306" i="2" s="1"/>
  <c r="BB310" i="2"/>
  <c r="BC309" i="2"/>
  <c r="CH309" i="2"/>
  <c r="DQ310" i="2"/>
  <c r="CG310" i="2"/>
  <c r="V310" i="1" s="1"/>
  <c r="AJ310" i="1" s="1"/>
  <c r="BI321" i="2"/>
  <c r="BH321" i="2" s="1"/>
  <c r="BK306" i="2"/>
  <c r="DM289" i="2"/>
  <c r="DL289" i="2" s="1"/>
  <c r="D293" i="2"/>
  <c r="DR294" i="2"/>
  <c r="DR293" i="2" s="1"/>
  <c r="BA295" i="2"/>
  <c r="K295" i="1" s="1"/>
  <c r="CC296" i="2"/>
  <c r="R296" i="1" s="1"/>
  <c r="DN297" i="2"/>
  <c r="DM297" i="2" s="1"/>
  <c r="DM298" i="2"/>
  <c r="CC298" i="2"/>
  <c r="R298" i="1" s="1"/>
  <c r="AT300" i="2"/>
  <c r="BO302" i="2"/>
  <c r="BL321" i="2"/>
  <c r="DO288" i="2"/>
  <c r="DO287" i="2" s="1"/>
  <c r="DM287" i="2" s="1"/>
  <c r="DL287" i="2" s="1"/>
  <c r="DE288" i="2"/>
  <c r="Y288" i="1" s="1"/>
  <c r="DP289" i="2"/>
  <c r="AM290" i="2"/>
  <c r="AA290" i="2"/>
  <c r="Z291" i="2"/>
  <c r="DN291" i="2"/>
  <c r="DG290" i="2"/>
  <c r="DF291" i="2"/>
  <c r="BH293" i="2"/>
  <c r="CQ293" i="2"/>
  <c r="CC293" i="2"/>
  <c r="R293" i="1" s="1"/>
  <c r="DE297" i="2"/>
  <c r="Y297" i="1" s="1"/>
  <c r="CC299" i="2"/>
  <c r="R299" i="1" s="1"/>
  <c r="AF299" i="1" s="1"/>
  <c r="CJ300" i="2"/>
  <c r="BA304" i="2"/>
  <c r="K304" i="1" s="1"/>
  <c r="Y318" i="2"/>
  <c r="D318" i="1" s="1"/>
  <c r="R290" i="2"/>
  <c r="BE290" i="2"/>
  <c r="O290" i="1" s="1"/>
  <c r="DO291" i="2"/>
  <c r="DO290" i="2" s="1"/>
  <c r="Y295" i="2"/>
  <c r="D295" i="1" s="1"/>
  <c r="BA296" i="2"/>
  <c r="K296" i="1" s="1"/>
  <c r="AF297" i="2"/>
  <c r="BE297" i="2"/>
  <c r="O297" i="1" s="1"/>
  <c r="AT301" i="2"/>
  <c r="DE304" i="2"/>
  <c r="Y304" i="1" s="1"/>
  <c r="AK321" i="2"/>
  <c r="AJ321" i="2" s="1"/>
  <c r="AF321" i="2" s="1"/>
  <c r="AJ322" i="2"/>
  <c r="DO295" i="2"/>
  <c r="DM295" i="2" s="1"/>
  <c r="DL295" i="2" s="1"/>
  <c r="DR298" i="2"/>
  <c r="AB308" i="2"/>
  <c r="BL309" i="2"/>
  <c r="Z312" i="2"/>
  <c r="BE312" i="2"/>
  <c r="O312" i="1" s="1"/>
  <c r="AJ312" i="1" s="1"/>
  <c r="DF312" i="2"/>
  <c r="BL314" i="2"/>
  <c r="BH314" i="2" s="1"/>
  <c r="AC315" i="2"/>
  <c r="H315" i="1" s="1"/>
  <c r="AJ315" i="1" s="1"/>
  <c r="DI315" i="2"/>
  <c r="AC315" i="1" s="1"/>
  <c r="AF318" i="2"/>
  <c r="DN318" i="2"/>
  <c r="DM318" i="2" s="1"/>
  <c r="DL318" i="2" s="1"/>
  <c r="AN321" i="2"/>
  <c r="AM321" i="2" s="1"/>
  <c r="BN321" i="2"/>
  <c r="BN306" i="2" s="1"/>
  <c r="CQ321" i="2"/>
  <c r="BF321" i="2"/>
  <c r="BA331" i="2"/>
  <c r="K331" i="1" s="1"/>
  <c r="DO332" i="2"/>
  <c r="BB332" i="2"/>
  <c r="AC288" i="2"/>
  <c r="H288" i="1" s="1"/>
  <c r="AJ288" i="1" s="1"/>
  <c r="AH306" i="2"/>
  <c r="AX308" i="2"/>
  <c r="M308" i="2"/>
  <c r="L309" i="2"/>
  <c r="BE309" i="2"/>
  <c r="O309" i="1" s="1"/>
  <c r="AT314" i="2"/>
  <c r="AE314" i="2"/>
  <c r="J314" i="1" s="1"/>
  <c r="AL314" i="1" s="1"/>
  <c r="DR315" i="2"/>
  <c r="DR314" i="2" s="1"/>
  <c r="DQ318" i="2"/>
  <c r="DP318" i="2" s="1"/>
  <c r="DP319" i="2"/>
  <c r="BP321" i="2"/>
  <c r="BH322" i="2"/>
  <c r="BA330" i="2"/>
  <c r="K330" i="1" s="1"/>
  <c r="DF328" i="2"/>
  <c r="DE331" i="2"/>
  <c r="Y331" i="1" s="1"/>
  <c r="DN292" i="2"/>
  <c r="DM292" i="2" s="1"/>
  <c r="DQ295" i="2"/>
  <c r="DP295" i="2" s="1"/>
  <c r="DN304" i="2"/>
  <c r="DM304" i="2" s="1"/>
  <c r="DL304" i="2" s="1"/>
  <c r="CY308" i="2"/>
  <c r="AE308" i="2"/>
  <c r="AT309" i="2"/>
  <c r="CI309" i="2"/>
  <c r="DR311" i="2"/>
  <c r="DR309" i="2" s="1"/>
  <c r="DR308" i="2" s="1"/>
  <c r="CE308" i="2"/>
  <c r="AC314" i="2"/>
  <c r="H314" i="1" s="1"/>
  <c r="BP314" i="2"/>
  <c r="BO314" i="2" s="1"/>
  <c r="BQ308" i="2"/>
  <c r="BA316" i="2"/>
  <c r="K316" i="1" s="1"/>
  <c r="AF316" i="1" s="1"/>
  <c r="BS321" i="2"/>
  <c r="DE325" i="2"/>
  <c r="Y325" i="1" s="1"/>
  <c r="F338" i="2"/>
  <c r="E343" i="2"/>
  <c r="D343" i="2" s="1"/>
  <c r="DF295" i="2"/>
  <c r="DI298" i="2"/>
  <c r="AC298" i="1" s="1"/>
  <c r="DN303" i="2"/>
  <c r="DM303" i="2" s="1"/>
  <c r="DL303" i="2" s="1"/>
  <c r="AG308" i="2"/>
  <c r="DD306" i="2"/>
  <c r="P308" i="2"/>
  <c r="O309" i="2"/>
  <c r="AF309" i="2"/>
  <c r="D311" i="2"/>
  <c r="CJ311" i="2"/>
  <c r="BB313" i="2"/>
  <c r="AG314" i="2"/>
  <c r="AF314" i="2" s="1"/>
  <c r="Z317" i="2"/>
  <c r="V321" i="2"/>
  <c r="R321" i="2" s="1"/>
  <c r="DE323" i="2"/>
  <c r="Y323" i="1" s="1"/>
  <c r="Z322" i="2"/>
  <c r="BA324" i="2"/>
  <c r="K324" i="1" s="1"/>
  <c r="Y325" i="2"/>
  <c r="D325" i="1" s="1"/>
  <c r="BE325" i="2"/>
  <c r="O325" i="1" s="1"/>
  <c r="AJ325" i="1" s="1"/>
  <c r="DI330" i="2"/>
  <c r="AC330" i="1" s="1"/>
  <c r="Y331" i="2"/>
  <c r="D331" i="1" s="1"/>
  <c r="AF331" i="1" s="1"/>
  <c r="CK339" i="2"/>
  <c r="CJ342" i="2"/>
  <c r="DF294" i="2"/>
  <c r="BB298" i="2"/>
  <c r="BE301" i="2"/>
  <c r="O301" i="1" s="1"/>
  <c r="AJ301" i="1" s="1"/>
  <c r="CD302" i="2"/>
  <c r="DN302" i="2"/>
  <c r="DM302" i="2" s="1"/>
  <c r="AX309" i="2"/>
  <c r="BO310" i="2"/>
  <c r="AF312" i="2"/>
  <c r="DQ313" i="2"/>
  <c r="DP313" i="2" s="1"/>
  <c r="CY314" i="2"/>
  <c r="CX314" i="2" s="1"/>
  <c r="DA308" i="2"/>
  <c r="AM315" i="2"/>
  <c r="BE316" i="2"/>
  <c r="O316" i="1" s="1"/>
  <c r="AJ316" i="1" s="1"/>
  <c r="BA317" i="2"/>
  <c r="K317" i="1" s="1"/>
  <c r="AT318" i="2"/>
  <c r="AT321" i="2"/>
  <c r="CE321" i="2"/>
  <c r="CD322" i="2"/>
  <c r="DP325" i="2"/>
  <c r="DL325" i="2" s="1"/>
  <c r="DQ330" i="2"/>
  <c r="AD329" i="2"/>
  <c r="AC330" i="2"/>
  <c r="H330" i="1" s="1"/>
  <c r="AC331" i="2"/>
  <c r="H331" i="1" s="1"/>
  <c r="AJ331" i="1" s="1"/>
  <c r="DQ331" i="2"/>
  <c r="DP331" i="2" s="1"/>
  <c r="BO341" i="2"/>
  <c r="D342" i="2"/>
  <c r="DB314" i="2"/>
  <c r="DC308" i="2"/>
  <c r="CC318" i="2"/>
  <c r="R318" i="1" s="1"/>
  <c r="D321" i="2"/>
  <c r="Y321" i="2"/>
  <c r="D321" i="1" s="1"/>
  <c r="BC297" i="2"/>
  <c r="BF300" i="2"/>
  <c r="BI308" i="2"/>
  <c r="AK308" i="2"/>
  <c r="AJ309" i="2"/>
  <c r="BS309" i="2"/>
  <c r="BO309" i="2" s="1"/>
  <c r="BV310" i="2"/>
  <c r="CN314" i="2"/>
  <c r="CJ314" i="2" s="1"/>
  <c r="CO308" i="2"/>
  <c r="BH316" i="2"/>
  <c r="DQ317" i="2"/>
  <c r="DP317" i="2" s="1"/>
  <c r="BA318" i="2"/>
  <c r="K318" i="1" s="1"/>
  <c r="BO319" i="2"/>
  <c r="M321" i="2"/>
  <c r="L321" i="2" s="1"/>
  <c r="L322" i="2"/>
  <c r="BB323" i="2"/>
  <c r="CH321" i="2"/>
  <c r="CG322" i="2"/>
  <c r="V322" i="1" s="1"/>
  <c r="CQ328" i="2"/>
  <c r="DI329" i="2"/>
  <c r="AC329" i="1" s="1"/>
  <c r="CI349" i="2"/>
  <c r="X349" i="1" s="1"/>
  <c r="DR352" i="2"/>
  <c r="Z355" i="2"/>
  <c r="DN355" i="2"/>
  <c r="DM355" i="2" s="1"/>
  <c r="DI294" i="2"/>
  <c r="AC294" i="1" s="1"/>
  <c r="BD297" i="2"/>
  <c r="N297" i="1" s="1"/>
  <c r="BE298" i="2"/>
  <c r="O298" i="1" s="1"/>
  <c r="AJ298" i="1" s="1"/>
  <c r="BG300" i="2"/>
  <c r="Q300" i="1" s="1"/>
  <c r="AL300" i="1" s="1"/>
  <c r="CL308" i="2"/>
  <c r="Y310" i="2"/>
  <c r="D310" i="1" s="1"/>
  <c r="DE310" i="2"/>
  <c r="Y310" i="1" s="1"/>
  <c r="DN313" i="2"/>
  <c r="DM313" i="2" s="1"/>
  <c r="CC315" i="2"/>
  <c r="R315" i="1" s="1"/>
  <c r="DP316" i="2"/>
  <c r="DL316" i="2" s="1"/>
  <c r="CG317" i="2"/>
  <c r="H321" i="2"/>
  <c r="DB321" i="2"/>
  <c r="CX321" i="2" s="1"/>
  <c r="DO323" i="2"/>
  <c r="DO322" i="2" s="1"/>
  <c r="DO321" i="2" s="1"/>
  <c r="BD322" i="2"/>
  <c r="AF325" i="2"/>
  <c r="DP326" i="2"/>
  <c r="BG328" i="2"/>
  <c r="Q328" i="1" s="1"/>
  <c r="BE329" i="2"/>
  <c r="O329" i="1" s="1"/>
  <c r="BW329" i="2"/>
  <c r="BV329" i="2" s="1"/>
  <c r="BX328" i="2"/>
  <c r="BW328" i="2" s="1"/>
  <c r="BV328" i="2" s="1"/>
  <c r="BH340" i="2"/>
  <c r="BH339" i="2" s="1"/>
  <c r="BL339" i="2"/>
  <c r="BL308" i="2"/>
  <c r="BX308" i="2"/>
  <c r="BW309" i="2"/>
  <c r="BV309" i="2" s="1"/>
  <c r="DH308" i="2"/>
  <c r="DN310" i="2"/>
  <c r="CC310" i="2"/>
  <c r="R310" i="1" s="1"/>
  <c r="BC314" i="2"/>
  <c r="BB315" i="2"/>
  <c r="P321" i="2"/>
  <c r="O321" i="2" s="1"/>
  <c r="O322" i="2"/>
  <c r="AO328" i="2"/>
  <c r="AN329" i="2"/>
  <c r="AM329" i="2" s="1"/>
  <c r="D339" i="2"/>
  <c r="E309" i="2"/>
  <c r="D309" i="2" s="1"/>
  <c r="BH309" i="2"/>
  <c r="CS308" i="2"/>
  <c r="CR309" i="2"/>
  <c r="CQ309" i="2" s="1"/>
  <c r="DO310" i="2"/>
  <c r="DO309" i="2" s="1"/>
  <c r="DO308" i="2" s="1"/>
  <c r="AA309" i="2"/>
  <c r="Z311" i="2"/>
  <c r="DN311" i="2"/>
  <c r="DM311" i="2" s="1"/>
  <c r="DG309" i="2"/>
  <c r="DF311" i="2"/>
  <c r="BO313" i="2"/>
  <c r="D314" i="2"/>
  <c r="AN314" i="2"/>
  <c r="AM314" i="2" s="1"/>
  <c r="DI314" i="2"/>
  <c r="AC314" i="1" s="1"/>
  <c r="DG321" i="2"/>
  <c r="DK322" i="2"/>
  <c r="DI322" i="2" s="1"/>
  <c r="AC323" i="2"/>
  <c r="H323" i="1" s="1"/>
  <c r="AJ323" i="1" s="1"/>
  <c r="DR323" i="2"/>
  <c r="CQ324" i="2"/>
  <c r="AU338" i="2"/>
  <c r="H322" i="2"/>
  <c r="D322" i="2" s="1"/>
  <c r="BP322" i="2"/>
  <c r="BO322" i="2" s="1"/>
  <c r="CN322" i="2"/>
  <c r="CJ322" i="2" s="1"/>
  <c r="BE323" i="2"/>
  <c r="O323" i="1" s="1"/>
  <c r="DN324" i="2"/>
  <c r="DM324" i="2" s="1"/>
  <c r="W328" i="2"/>
  <c r="V328" i="2" s="1"/>
  <c r="R328" i="2" s="1"/>
  <c r="V329" i="2"/>
  <c r="R329" i="2" s="1"/>
  <c r="BJ328" i="2"/>
  <c r="BI329" i="2"/>
  <c r="BH329" i="2" s="1"/>
  <c r="DR331" i="2"/>
  <c r="DR329" i="2" s="1"/>
  <c r="DR328" i="2" s="1"/>
  <c r="AE329" i="2"/>
  <c r="AC332" i="2"/>
  <c r="H332" i="1" s="1"/>
  <c r="AJ332" i="1" s="1"/>
  <c r="DR332" i="2"/>
  <c r="DP332" i="2" s="1"/>
  <c r="CY338" i="2"/>
  <c r="CX338" i="2" s="1"/>
  <c r="BO339" i="2"/>
  <c r="CU343" i="2"/>
  <c r="CW338" i="2"/>
  <c r="CW306" i="2" s="1"/>
  <c r="AC317" i="2"/>
  <c r="H317" i="1" s="1"/>
  <c r="AG322" i="2"/>
  <c r="AF322" i="2" s="1"/>
  <c r="BE322" i="2"/>
  <c r="O322" i="1" s="1"/>
  <c r="CD323" i="2"/>
  <c r="CX326" i="2"/>
  <c r="AZ328" i="2"/>
  <c r="AX328" i="2" s="1"/>
  <c r="AT328" i="2" s="1"/>
  <c r="CR329" i="2"/>
  <c r="CQ329" i="2" s="1"/>
  <c r="CJ330" i="2"/>
  <c r="CD335" i="2"/>
  <c r="R336" i="2"/>
  <c r="AX339" i="2"/>
  <c r="AT340" i="2"/>
  <c r="AT339" i="2" s="1"/>
  <c r="CX339" i="2"/>
  <c r="BO342" i="2"/>
  <c r="AT343" i="2"/>
  <c r="BL343" i="2"/>
  <c r="BH343" i="2" s="1"/>
  <c r="BM338" i="2"/>
  <c r="BL338" i="2" s="1"/>
  <c r="BH338" i="2" s="1"/>
  <c r="DQ312" i="2"/>
  <c r="DP312" i="2" s="1"/>
  <c r="BF328" i="2"/>
  <c r="CX328" i="2"/>
  <c r="DE336" i="2"/>
  <c r="Y336" i="1" s="1"/>
  <c r="DB338" i="2"/>
  <c r="R339" i="2"/>
  <c r="CG374" i="2"/>
  <c r="V374" i="1" s="1"/>
  <c r="CH373" i="2"/>
  <c r="DQ324" i="2"/>
  <c r="DR325" i="2"/>
  <c r="DN326" i="2"/>
  <c r="DM326" i="2" s="1"/>
  <c r="BA326" i="2"/>
  <c r="K326" i="1" s="1"/>
  <c r="AT329" i="2"/>
  <c r="CE328" i="2"/>
  <c r="CD329" i="2"/>
  <c r="CU329" i="2"/>
  <c r="DN336" i="2"/>
  <c r="DM336" i="2" s="1"/>
  <c r="DL336" i="2" s="1"/>
  <c r="BO338" i="2"/>
  <c r="BO343" i="2"/>
  <c r="CK343" i="2"/>
  <c r="CJ343" i="2" s="1"/>
  <c r="CY349" i="2"/>
  <c r="CX349" i="2" s="1"/>
  <c r="DA338" i="2"/>
  <c r="DP354" i="2"/>
  <c r="CY358" i="2"/>
  <c r="CX358" i="2" s="1"/>
  <c r="DQ374" i="2"/>
  <c r="CR322" i="2"/>
  <c r="CG323" i="2"/>
  <c r="V323" i="1" s="1"/>
  <c r="DQ323" i="2"/>
  <c r="Z324" i="2"/>
  <c r="DF324" i="2"/>
  <c r="DR324" i="2"/>
  <c r="CH328" i="2"/>
  <c r="CG329" i="2"/>
  <c r="V329" i="1" s="1"/>
  <c r="K333" i="2"/>
  <c r="AF334" i="2"/>
  <c r="BA335" i="2"/>
  <c r="K335" i="1" s="1"/>
  <c r="CD336" i="2"/>
  <c r="AI338" i="2"/>
  <c r="AG338" i="2" s="1"/>
  <c r="AF338" i="2" s="1"/>
  <c r="DG339" i="2"/>
  <c r="BB339" i="2"/>
  <c r="L339" i="1" s="1"/>
  <c r="CC341" i="2"/>
  <c r="R341" i="1" s="1"/>
  <c r="AF346" i="2"/>
  <c r="DN340" i="2"/>
  <c r="AA339" i="2"/>
  <c r="CD339" i="2"/>
  <c r="S339" i="1" s="1"/>
  <c r="Y344" i="2"/>
  <c r="D344" i="1" s="1"/>
  <c r="BA348" i="2"/>
  <c r="K348" i="1" s="1"/>
  <c r="CD351" i="2"/>
  <c r="CE349" i="2"/>
  <c r="CE338" i="2" s="1"/>
  <c r="CH357" i="2"/>
  <c r="AX322" i="2"/>
  <c r="AT322" i="2" s="1"/>
  <c r="P328" i="2"/>
  <c r="O328" i="2" s="1"/>
  <c r="AI328" i="2"/>
  <c r="AG328" i="2" s="1"/>
  <c r="AG329" i="2"/>
  <c r="Z341" i="2"/>
  <c r="DN341" i="2"/>
  <c r="DM341" i="2" s="1"/>
  <c r="DH339" i="2"/>
  <c r="O343" i="2"/>
  <c r="K343" i="2" s="1"/>
  <c r="Q338" i="2"/>
  <c r="O338" i="2" s="1"/>
  <c r="K338" i="2" s="1"/>
  <c r="DF343" i="2"/>
  <c r="DN351" i="2"/>
  <c r="BM357" i="2"/>
  <c r="BL357" i="2" s="1"/>
  <c r="BL358" i="2"/>
  <c r="BW322" i="2"/>
  <c r="BV322" i="2" s="1"/>
  <c r="CU322" i="2"/>
  <c r="CG326" i="2"/>
  <c r="V326" i="1" s="1"/>
  <c r="AJ326" i="1" s="1"/>
  <c r="BP328" i="2"/>
  <c r="N328" i="2"/>
  <c r="N306" i="2" s="1"/>
  <c r="L329" i="2"/>
  <c r="K329" i="2" s="1"/>
  <c r="BV332" i="2"/>
  <c r="DP340" i="2"/>
  <c r="BE339" i="2"/>
  <c r="O339" i="1" s="1"/>
  <c r="CG340" i="2"/>
  <c r="CC340" i="2" s="1"/>
  <c r="DO341" i="2"/>
  <c r="DO339" i="2" s="1"/>
  <c r="AB339" i="2"/>
  <c r="Z342" i="2"/>
  <c r="DO342" i="2"/>
  <c r="DM342" i="2" s="1"/>
  <c r="DL342" i="2" s="1"/>
  <c r="DI343" i="2"/>
  <c r="AC343" i="1" s="1"/>
  <c r="DF344" i="2"/>
  <c r="DH343" i="2"/>
  <c r="AB343" i="1" s="1"/>
  <c r="DQ360" i="2"/>
  <c r="BE360" i="2"/>
  <c r="O360" i="1" s="1"/>
  <c r="AL328" i="2"/>
  <c r="AL306" i="2" s="1"/>
  <c r="AJ329" i="2"/>
  <c r="DF329" i="2"/>
  <c r="BC329" i="2"/>
  <c r="BZ338" i="2"/>
  <c r="CI338" i="2"/>
  <c r="BW343" i="2"/>
  <c r="BV343" i="2" s="1"/>
  <c r="BY338" i="2"/>
  <c r="CQ343" i="2"/>
  <c r="DR344" i="2"/>
  <c r="DR343" i="2" s="1"/>
  <c r="AE343" i="2"/>
  <c r="AC343" i="2" s="1"/>
  <c r="H343" i="1" s="1"/>
  <c r="AJ343" i="1" s="1"/>
  <c r="O357" i="2"/>
  <c r="K357" i="2" s="1"/>
  <c r="AR357" i="2"/>
  <c r="AQ358" i="2"/>
  <c r="BS328" i="2"/>
  <c r="CN328" i="2"/>
  <c r="CJ328" i="2" s="1"/>
  <c r="CC330" i="2"/>
  <c r="R330" i="1" s="1"/>
  <c r="DN331" i="2"/>
  <c r="DN332" i="2"/>
  <c r="DM332" i="2" s="1"/>
  <c r="CC332" i="2"/>
  <c r="R332" i="1" s="1"/>
  <c r="Y333" i="2"/>
  <c r="D333" i="1" s="1"/>
  <c r="BA333" i="2"/>
  <c r="K333" i="1" s="1"/>
  <c r="V338" i="2"/>
  <c r="R338" i="2" s="1"/>
  <c r="CJ339" i="2"/>
  <c r="DR340" i="2"/>
  <c r="DR341" i="2"/>
  <c r="DP341" i="2" s="1"/>
  <c r="DP342" i="2"/>
  <c r="AN343" i="2"/>
  <c r="AM343" i="2" s="1"/>
  <c r="AO338" i="2"/>
  <c r="AN338" i="2" s="1"/>
  <c r="AM338" i="2" s="1"/>
  <c r="DM350" i="2"/>
  <c r="DP352" i="2"/>
  <c r="CX355" i="2"/>
  <c r="R357" i="2"/>
  <c r="AC360" i="2"/>
  <c r="H360" i="1" s="1"/>
  <c r="DR360" i="2"/>
  <c r="AE358" i="2"/>
  <c r="DN333" i="2"/>
  <c r="DM333" i="2" s="1"/>
  <c r="DQ336" i="2"/>
  <c r="DP336" i="2" s="1"/>
  <c r="BC343" i="2"/>
  <c r="DK343" i="2"/>
  <c r="D346" i="2"/>
  <c r="CC353" i="2"/>
  <c r="R353" i="1" s="1"/>
  <c r="BE354" i="2"/>
  <c r="DE355" i="2"/>
  <c r="Y355" i="1" s="1"/>
  <c r="CK358" i="2"/>
  <c r="CJ358" i="2" s="1"/>
  <c r="CE357" i="2"/>
  <c r="CD358" i="2"/>
  <c r="DE361" i="2"/>
  <c r="Y361" i="1" s="1"/>
  <c r="CX362" i="2"/>
  <c r="X370" i="2"/>
  <c r="BA381" i="2"/>
  <c r="K381" i="1" s="1"/>
  <c r="Z336" i="2"/>
  <c r="AY338" i="2"/>
  <c r="AX338" i="2" s="1"/>
  <c r="AN339" i="2"/>
  <c r="AC340" i="2"/>
  <c r="DM345" i="2"/>
  <c r="DL345" i="2" s="1"/>
  <c r="AN346" i="2"/>
  <c r="BI346" i="2"/>
  <c r="BH346" i="2" s="1"/>
  <c r="DF346" i="2"/>
  <c r="BC346" i="2"/>
  <c r="BB347" i="2"/>
  <c r="DN348" i="2"/>
  <c r="CG351" i="2"/>
  <c r="V351" i="1" s="1"/>
  <c r="AJ351" i="1" s="1"/>
  <c r="DO353" i="2"/>
  <c r="DM353" i="2" s="1"/>
  <c r="DL353" i="2" s="1"/>
  <c r="AC355" i="2"/>
  <c r="H355" i="1" s="1"/>
  <c r="AJ355" i="1" s="1"/>
  <c r="CD355" i="2"/>
  <c r="L358" i="2"/>
  <c r="K358" i="2" s="1"/>
  <c r="AT358" i="2"/>
  <c r="DQ361" i="2"/>
  <c r="DP361" i="2" s="1"/>
  <c r="AC367" i="2"/>
  <c r="H367" i="1" s="1"/>
  <c r="AJ367" i="1" s="1"/>
  <c r="T372" i="2"/>
  <c r="S373" i="2"/>
  <c r="BO376" i="2"/>
  <c r="DO348" i="2"/>
  <c r="AM349" i="2"/>
  <c r="DI349" i="2"/>
  <c r="AC349" i="1" s="1"/>
  <c r="CG349" i="2"/>
  <c r="V349" i="1" s="1"/>
  <c r="DO354" i="2"/>
  <c r="BA359" i="2"/>
  <c r="K359" i="1" s="1"/>
  <c r="AU372" i="2"/>
  <c r="AT372" i="2" s="1"/>
  <c r="AT373" i="2"/>
  <c r="CY386" i="2"/>
  <c r="CZ385" i="2"/>
  <c r="CY385" i="2" s="1"/>
  <c r="CX385" i="2" s="1"/>
  <c r="DN330" i="2"/>
  <c r="DO331" i="2"/>
  <c r="DO329" i="2" s="1"/>
  <c r="DO328" i="2" s="1"/>
  <c r="DQ333" i="2"/>
  <c r="DP333" i="2" s="1"/>
  <c r="DR334" i="2"/>
  <c r="DP334" i="2" s="1"/>
  <c r="DL334" i="2" s="1"/>
  <c r="DQ344" i="2"/>
  <c r="BB345" i="2"/>
  <c r="AQ346" i="2"/>
  <c r="CQ346" i="2"/>
  <c r="AB346" i="2"/>
  <c r="G346" i="1" s="1"/>
  <c r="AI346" i="1" s="1"/>
  <c r="DO347" i="2"/>
  <c r="BE347" i="2"/>
  <c r="O347" i="1" s="1"/>
  <c r="D349" i="2"/>
  <c r="BV349" i="2"/>
  <c r="BC349" i="2"/>
  <c r="BB350" i="2"/>
  <c r="CD350" i="2"/>
  <c r="DF353" i="2"/>
  <c r="DR355" i="2"/>
  <c r="DP355" i="2" s="1"/>
  <c r="AX357" i="2"/>
  <c r="AA358" i="2"/>
  <c r="Z359" i="2"/>
  <c r="DN359" i="2"/>
  <c r="DR361" i="2"/>
  <c r="BG358" i="2"/>
  <c r="DQ362" i="2"/>
  <c r="DP362" i="2" s="1"/>
  <c r="AC362" i="2"/>
  <c r="H362" i="1" s="1"/>
  <c r="AJ362" i="1" s="1"/>
  <c r="BE362" i="2"/>
  <c r="O362" i="1" s="1"/>
  <c r="CD362" i="2"/>
  <c r="AU363" i="2"/>
  <c r="AT363" i="2" s="1"/>
  <c r="BA364" i="2"/>
  <c r="K364" i="1" s="1"/>
  <c r="DB329" i="2"/>
  <c r="CX329" i="2" s="1"/>
  <c r="S339" i="2"/>
  <c r="CY339" i="2"/>
  <c r="AF340" i="2"/>
  <c r="AF339" i="2" s="1"/>
  <c r="BE341" i="2"/>
  <c r="O341" i="1" s="1"/>
  <c r="AJ341" i="1" s="1"/>
  <c r="CG345" i="2"/>
  <c r="V345" i="1" s="1"/>
  <c r="AJ345" i="1" s="1"/>
  <c r="Z346" i="2"/>
  <c r="AC347" i="2"/>
  <c r="H347" i="1" s="1"/>
  <c r="DF347" i="2"/>
  <c r="V349" i="2"/>
  <c r="R349" i="2" s="1"/>
  <c r="BH351" i="2"/>
  <c r="DR353" i="2"/>
  <c r="BO354" i="2"/>
  <c r="D355" i="2"/>
  <c r="Q357" i="2"/>
  <c r="O358" i="2"/>
  <c r="AU357" i="2"/>
  <c r="AT357" i="2" s="1"/>
  <c r="CD364" i="2"/>
  <c r="CF363" i="2"/>
  <c r="U363" i="1" s="1"/>
  <c r="CR373" i="2"/>
  <c r="CS372" i="2"/>
  <c r="CS370" i="2" s="1"/>
  <c r="CR370" i="2" s="1"/>
  <c r="CQ370" i="2" s="1"/>
  <c r="AE346" i="2"/>
  <c r="J346" i="1" s="1"/>
  <c r="AL346" i="1" s="1"/>
  <c r="DR347" i="2"/>
  <c r="BF349" i="2"/>
  <c r="BE350" i="2"/>
  <c r="O350" i="1" s="1"/>
  <c r="DN352" i="2"/>
  <c r="DN349" i="2" s="1"/>
  <c r="AA349" i="2"/>
  <c r="CK357" i="2"/>
  <c r="CJ357" i="2" s="1"/>
  <c r="AD358" i="2"/>
  <c r="AC359" i="2"/>
  <c r="H359" i="1" s="1"/>
  <c r="DQ359" i="2"/>
  <c r="DG358" i="2"/>
  <c r="DF359" i="2"/>
  <c r="BW372" i="2"/>
  <c r="BV372" i="2" s="1"/>
  <c r="BV373" i="2"/>
  <c r="DR379" i="2"/>
  <c r="AC379" i="2"/>
  <c r="H379" i="1" s="1"/>
  <c r="AJ379" i="1" s="1"/>
  <c r="K346" i="2"/>
  <c r="AF347" i="2"/>
  <c r="DI347" i="2"/>
  <c r="AC347" i="1" s="1"/>
  <c r="Y348" i="2"/>
  <c r="D348" i="1" s="1"/>
  <c r="CD348" i="2"/>
  <c r="AC350" i="2"/>
  <c r="DO351" i="2"/>
  <c r="DO349" i="2" s="1"/>
  <c r="DO352" i="2"/>
  <c r="BB358" i="2"/>
  <c r="BF358" i="2"/>
  <c r="DH358" i="2"/>
  <c r="DO361" i="2"/>
  <c r="DM361" i="2" s="1"/>
  <c r="DL361" i="2" s="1"/>
  <c r="DF363" i="2"/>
  <c r="AB363" i="2"/>
  <c r="Z363" i="2" s="1"/>
  <c r="DO364" i="2"/>
  <c r="DO363" i="2" s="1"/>
  <c r="DO365" i="2"/>
  <c r="BD363" i="2"/>
  <c r="N363" i="1" s="1"/>
  <c r="Z330" i="2"/>
  <c r="DF330" i="2"/>
  <c r="BF339" i="2"/>
  <c r="DN344" i="2"/>
  <c r="CG346" i="2"/>
  <c r="AC349" i="2"/>
  <c r="H349" i="1" s="1"/>
  <c r="BL349" i="2"/>
  <c r="BH349" i="2" s="1"/>
  <c r="AE349" i="2"/>
  <c r="J349" i="1" s="1"/>
  <c r="AL349" i="1" s="1"/>
  <c r="DR350" i="2"/>
  <c r="DR349" i="2" s="1"/>
  <c r="DQ351" i="2"/>
  <c r="DP351" i="2" s="1"/>
  <c r="DE349" i="2"/>
  <c r="Y349" i="1" s="1"/>
  <c r="E357" i="2"/>
  <c r="D357" i="2" s="1"/>
  <c r="D358" i="2"/>
  <c r="AO357" i="2"/>
  <c r="AN357" i="2" s="1"/>
  <c r="AN358" i="2"/>
  <c r="CF357" i="2"/>
  <c r="U357" i="1" s="1"/>
  <c r="DJ358" i="2"/>
  <c r="DI359" i="2"/>
  <c r="AC359" i="1" s="1"/>
  <c r="BO361" i="2"/>
  <c r="D362" i="2"/>
  <c r="DN362" i="2"/>
  <c r="DM362" i="2" s="1"/>
  <c r="CD368" i="2"/>
  <c r="DN368" i="2"/>
  <c r="DM368" i="2" s="1"/>
  <c r="DE368" i="2"/>
  <c r="Y368" i="1" s="1"/>
  <c r="BI373" i="2"/>
  <c r="DO344" i="2"/>
  <c r="DO343" i="2" s="1"/>
  <c r="DP348" i="2"/>
  <c r="BJ357" i="2"/>
  <c r="BI357" i="2" s="1"/>
  <c r="BI358" i="2"/>
  <c r="BY357" i="2"/>
  <c r="BW357" i="2" s="1"/>
  <c r="BV357" i="2" s="1"/>
  <c r="BW358" i="2"/>
  <c r="Y360" i="2"/>
  <c r="D360" i="1" s="1"/>
  <c r="BI370" i="2"/>
  <c r="DJ372" i="2"/>
  <c r="DI373" i="2"/>
  <c r="AC373" i="1" s="1"/>
  <c r="AB343" i="2"/>
  <c r="G343" i="1" s="1"/>
  <c r="AI343" i="1" s="1"/>
  <c r="AC344" i="2"/>
  <c r="H344" i="1" s="1"/>
  <c r="AJ344" i="1" s="1"/>
  <c r="CC344" i="2"/>
  <c r="R344" i="1" s="1"/>
  <c r="CJ346" i="2"/>
  <c r="DN347" i="2"/>
  <c r="DR348" i="2"/>
  <c r="BE348" i="2"/>
  <c r="O348" i="1" s="1"/>
  <c r="BO349" i="2"/>
  <c r="DI350" i="2"/>
  <c r="BV351" i="2"/>
  <c r="CG352" i="2"/>
  <c r="V352" i="1" s="1"/>
  <c r="AJ352" i="1" s="1"/>
  <c r="AT353" i="2"/>
  <c r="DQ353" i="2"/>
  <c r="DP353" i="2" s="1"/>
  <c r="DN354" i="2"/>
  <c r="DM354" i="2" s="1"/>
  <c r="DL354" i="2" s="1"/>
  <c r="CD354" i="2"/>
  <c r="R355" i="2"/>
  <c r="AJ357" i="2"/>
  <c r="AF357" i="2" s="1"/>
  <c r="CU357" i="2"/>
  <c r="CQ357" i="2" s="1"/>
  <c r="BZ358" i="2"/>
  <c r="CW357" i="2"/>
  <c r="CU358" i="2"/>
  <c r="CQ358" i="2" s="1"/>
  <c r="CI358" i="2"/>
  <c r="DR359" i="2"/>
  <c r="DR358" i="2" s="1"/>
  <c r="DR357" i="2" s="1"/>
  <c r="DO360" i="2"/>
  <c r="DM360" i="2" s="1"/>
  <c r="DF360" i="2"/>
  <c r="D363" i="2"/>
  <c r="Y368" i="2"/>
  <c r="D368" i="1" s="1"/>
  <c r="AN372" i="2"/>
  <c r="AM373" i="2"/>
  <c r="Y374" i="2"/>
  <c r="D374" i="1" s="1"/>
  <c r="DE362" i="2"/>
  <c r="Y362" i="1" s="1"/>
  <c r="DH363" i="2"/>
  <c r="AB363" i="1" s="1"/>
  <c r="DF364" i="2"/>
  <c r="BS372" i="2"/>
  <c r="AR372" i="2"/>
  <c r="AQ373" i="2"/>
  <c r="CI373" i="2"/>
  <c r="BF373" i="2"/>
  <c r="BE375" i="2"/>
  <c r="O375" i="1" s="1"/>
  <c r="AJ375" i="1" s="1"/>
  <c r="BV385" i="2"/>
  <c r="BQ385" i="2"/>
  <c r="BP386" i="2"/>
  <c r="CL385" i="2"/>
  <c r="CK386" i="2"/>
  <c r="AA395" i="2"/>
  <c r="DO359" i="2"/>
  <c r="DO358" i="2" s="1"/>
  <c r="DO357" i="2" s="1"/>
  <c r="BO363" i="2"/>
  <c r="DR364" i="2"/>
  <c r="DR363" i="2" s="1"/>
  <c r="DI364" i="2"/>
  <c r="AC364" i="1" s="1"/>
  <c r="AJ364" i="1" s="1"/>
  <c r="K366" i="2"/>
  <c r="CQ366" i="2"/>
  <c r="DN367" i="2"/>
  <c r="DM367" i="2" s="1"/>
  <c r="BE368" i="2"/>
  <c r="DQ368" i="2"/>
  <c r="DP368" i="2" s="1"/>
  <c r="BU372" i="2"/>
  <c r="BU370" i="2" s="1"/>
  <c r="W372" i="2"/>
  <c r="V373" i="2"/>
  <c r="CB370" i="2"/>
  <c r="DO375" i="2"/>
  <c r="AB373" i="2"/>
  <c r="DH372" i="2"/>
  <c r="Y376" i="2"/>
  <c r="D376" i="1" s="1"/>
  <c r="DE376" i="2"/>
  <c r="Y376" i="1" s="1"/>
  <c r="R377" i="2"/>
  <c r="CX377" i="2"/>
  <c r="BH379" i="2"/>
  <c r="CQ379" i="2"/>
  <c r="DQ347" i="2"/>
  <c r="DK363" i="2"/>
  <c r="DI363" i="2" s="1"/>
  <c r="AC363" i="1" s="1"/>
  <c r="CC365" i="2"/>
  <c r="R365" i="1" s="1"/>
  <c r="E372" i="2"/>
  <c r="D372" i="2" s="1"/>
  <c r="D373" i="2"/>
  <c r="CE372" i="2"/>
  <c r="CD373" i="2"/>
  <c r="DR374" i="2"/>
  <c r="DN376" i="2"/>
  <c r="DM376" i="2" s="1"/>
  <c r="DL376" i="2" s="1"/>
  <c r="CD376" i="2"/>
  <c r="AA385" i="2"/>
  <c r="Z386" i="2"/>
  <c r="DL389" i="2"/>
  <c r="BW395" i="2"/>
  <c r="BV395" i="2" s="1"/>
  <c r="BX370" i="2"/>
  <c r="BW370" i="2" s="1"/>
  <c r="CU395" i="2"/>
  <c r="CV370" i="2"/>
  <c r="CU370" i="2" s="1"/>
  <c r="BP372" i="2"/>
  <c r="BO373" i="2"/>
  <c r="CZ372" i="2"/>
  <c r="CY373" i="2"/>
  <c r="K374" i="2"/>
  <c r="CQ374" i="2"/>
  <c r="DR375" i="2"/>
  <c r="DP375" i="2" s="1"/>
  <c r="Z377" i="2"/>
  <c r="DN377" i="2"/>
  <c r="DM377" i="2" s="1"/>
  <c r="DE377" i="2"/>
  <c r="Y377" i="1" s="1"/>
  <c r="DQ380" i="2"/>
  <c r="DR383" i="2"/>
  <c r="DP383" i="2" s="1"/>
  <c r="BB388" i="2"/>
  <c r="V363" i="2"/>
  <c r="R363" i="2" s="1"/>
  <c r="AM364" i="2"/>
  <c r="BB365" i="2"/>
  <c r="DN365" i="2"/>
  <c r="DM365" i="2" s="1"/>
  <c r="DL365" i="2" s="1"/>
  <c r="AT367" i="2"/>
  <c r="AK372" i="2"/>
  <c r="CA370" i="2"/>
  <c r="BZ372" i="2"/>
  <c r="AF375" i="2"/>
  <c r="DM375" i="2"/>
  <c r="AN385" i="2"/>
  <c r="AO370" i="2"/>
  <c r="AN370" i="2" s="1"/>
  <c r="DO388" i="2"/>
  <c r="BD386" i="2"/>
  <c r="CG386" i="2"/>
  <c r="V386" i="1" s="1"/>
  <c r="CH385" i="2"/>
  <c r="DF393" i="2"/>
  <c r="DN393" i="2"/>
  <c r="CH363" i="2"/>
  <c r="DQ365" i="2"/>
  <c r="DP365" i="2" s="1"/>
  <c r="Z366" i="2"/>
  <c r="DN366" i="2"/>
  <c r="DM366" i="2" s="1"/>
  <c r="DL366" i="2" s="1"/>
  <c r="DC372" i="2"/>
  <c r="DB373" i="2"/>
  <c r="BC373" i="2"/>
  <c r="DN378" i="2"/>
  <c r="DM378" i="2" s="1"/>
  <c r="BA391" i="2"/>
  <c r="K391" i="1" s="1"/>
  <c r="AF391" i="1" s="1"/>
  <c r="BA367" i="2"/>
  <c r="K367" i="1" s="1"/>
  <c r="BT370" i="2"/>
  <c r="BS370" i="2" s="1"/>
  <c r="CK372" i="2"/>
  <c r="CJ372" i="2" s="1"/>
  <c r="CJ373" i="2"/>
  <c r="DQ377" i="2"/>
  <c r="AD373" i="2"/>
  <c r="Y379" i="2"/>
  <c r="D379" i="1" s="1"/>
  <c r="CC380" i="2"/>
  <c r="R380" i="1" s="1"/>
  <c r="DN386" i="2"/>
  <c r="CC392" i="2"/>
  <c r="R392" i="1" s="1"/>
  <c r="CL404" i="2"/>
  <c r="CK404" i="2" s="1"/>
  <c r="CJ404" i="2" s="1"/>
  <c r="CK405" i="2"/>
  <c r="CJ405" i="2" s="1"/>
  <c r="AC366" i="2"/>
  <c r="H366" i="1" s="1"/>
  <c r="DQ366" i="2"/>
  <c r="DP366" i="2" s="1"/>
  <c r="BV368" i="2"/>
  <c r="L373" i="2"/>
  <c r="DF374" i="2"/>
  <c r="DR377" i="2"/>
  <c r="Z378" i="2"/>
  <c r="DO378" i="2"/>
  <c r="BA380" i="2"/>
  <c r="K380" i="1" s="1"/>
  <c r="DP392" i="2"/>
  <c r="DO393" i="2"/>
  <c r="DE367" i="2"/>
  <c r="Y367" i="1" s="1"/>
  <c r="DN374" i="2"/>
  <c r="AA373" i="2"/>
  <c r="DF372" i="2"/>
  <c r="Z402" i="2"/>
  <c r="DN402" i="2"/>
  <c r="DF402" i="2"/>
  <c r="DG395" i="2"/>
  <c r="DN364" i="2"/>
  <c r="BC363" i="2"/>
  <c r="CG366" i="2"/>
  <c r="DP367" i="2"/>
  <c r="DO374" i="2"/>
  <c r="DO373" i="2" s="1"/>
  <c r="CD374" i="2"/>
  <c r="CC375" i="2"/>
  <c r="R375" i="1" s="1"/>
  <c r="D377" i="2"/>
  <c r="CJ377" i="2"/>
  <c r="DR378" i="2"/>
  <c r="DP378" i="2" s="1"/>
  <c r="AE373" i="2"/>
  <c r="DK373" i="2"/>
  <c r="BB379" i="2"/>
  <c r="CG379" i="2"/>
  <c r="V379" i="1" s="1"/>
  <c r="S385" i="2"/>
  <c r="R385" i="2" s="1"/>
  <c r="BE397" i="2"/>
  <c r="O397" i="1" s="1"/>
  <c r="AJ397" i="1" s="1"/>
  <c r="BF396" i="2"/>
  <c r="DO402" i="2"/>
  <c r="AB395" i="2"/>
  <c r="G395" i="1" s="1"/>
  <c r="DO381" i="2"/>
  <c r="DE382" i="2"/>
  <c r="Y382" i="1" s="1"/>
  <c r="AY385" i="2"/>
  <c r="AX386" i="2"/>
  <c r="AT387" i="2"/>
  <c r="BE388" i="2"/>
  <c r="O388" i="1" s="1"/>
  <c r="DQ388" i="2"/>
  <c r="DP388" i="2" s="1"/>
  <c r="DE389" i="2"/>
  <c r="Y389" i="1" s="1"/>
  <c r="DQ390" i="2"/>
  <c r="DP390" i="2" s="1"/>
  <c r="DR393" i="2"/>
  <c r="V395" i="2"/>
  <c r="R395" i="2" s="1"/>
  <c r="DQ397" i="2"/>
  <c r="CG400" i="2"/>
  <c r="V400" i="1" s="1"/>
  <c r="AJ400" i="1" s="1"/>
  <c r="DQ400" i="2"/>
  <c r="DP400" i="2" s="1"/>
  <c r="AC374" i="2"/>
  <c r="H374" i="1" s="1"/>
  <c r="DI374" i="2"/>
  <c r="AC374" i="1" s="1"/>
  <c r="CD379" i="2"/>
  <c r="DO380" i="2"/>
  <c r="DM380" i="2" s="1"/>
  <c r="BO381" i="2"/>
  <c r="DR382" i="2"/>
  <c r="DP382" i="2" s="1"/>
  <c r="CD382" i="2"/>
  <c r="AT383" i="2"/>
  <c r="CN386" i="2"/>
  <c r="AC389" i="2"/>
  <c r="H389" i="1" s="1"/>
  <c r="AJ389" i="1" s="1"/>
  <c r="DQ389" i="2"/>
  <c r="DP389" i="2" s="1"/>
  <c r="BE391" i="2"/>
  <c r="O391" i="1" s="1"/>
  <c r="AJ391" i="1" s="1"/>
  <c r="BA392" i="2"/>
  <c r="K392" i="1" s="1"/>
  <c r="CX392" i="2"/>
  <c r="AF393" i="2"/>
  <c r="CY395" i="2"/>
  <c r="CX395" i="2" s="1"/>
  <c r="K396" i="2"/>
  <c r="AC396" i="2"/>
  <c r="H396" i="1" s="1"/>
  <c r="BH385" i="2"/>
  <c r="BV386" i="2"/>
  <c r="BC386" i="2"/>
  <c r="BB387" i="2"/>
  <c r="DN392" i="2"/>
  <c r="DM392" i="2" s="1"/>
  <c r="DL392" i="2" s="1"/>
  <c r="CD395" i="2"/>
  <c r="AT395" i="2"/>
  <c r="I404" i="2"/>
  <c r="H408" i="2"/>
  <c r="D408" i="2" s="1"/>
  <c r="AQ408" i="2"/>
  <c r="AM408" i="2" s="1"/>
  <c r="AR404" i="2"/>
  <c r="AQ404" i="2" s="1"/>
  <c r="BZ408" i="2"/>
  <c r="CB404" i="2"/>
  <c r="CG382" i="2"/>
  <c r="V382" i="1" s="1"/>
  <c r="AJ382" i="1" s="1"/>
  <c r="BB383" i="2"/>
  <c r="L385" i="2"/>
  <c r="K385" i="2" s="1"/>
  <c r="AJ385" i="2"/>
  <c r="AF385" i="2" s="1"/>
  <c r="BL385" i="2"/>
  <c r="DG385" i="2"/>
  <c r="DF386" i="2"/>
  <c r="CE385" i="2"/>
  <c r="CD386" i="2"/>
  <c r="DM388" i="2"/>
  <c r="BA390" i="2"/>
  <c r="K390" i="1" s="1"/>
  <c r="BH391" i="2"/>
  <c r="AM393" i="2"/>
  <c r="DQ393" i="2"/>
  <c r="DP393" i="2" s="1"/>
  <c r="DR380" i="2"/>
  <c r="CR385" i="2"/>
  <c r="F385" i="2"/>
  <c r="E386" i="2"/>
  <c r="S386" i="2"/>
  <c r="R386" i="2" s="1"/>
  <c r="DJ385" i="2"/>
  <c r="DI386" i="2"/>
  <c r="AC386" i="1" s="1"/>
  <c r="Z387" i="2"/>
  <c r="BO388" i="2"/>
  <c r="BI395" i="2"/>
  <c r="AM399" i="2"/>
  <c r="AM404" i="2"/>
  <c r="DH404" i="2"/>
  <c r="AB404" i="1" s="1"/>
  <c r="DP412" i="2"/>
  <c r="DF415" i="2"/>
  <c r="DG404" i="2"/>
  <c r="DG414" i="2"/>
  <c r="AA414" i="1" s="1"/>
  <c r="DE416" i="2"/>
  <c r="Y416" i="1" s="1"/>
  <c r="AC417" i="2"/>
  <c r="H417" i="1" s="1"/>
  <c r="AJ417" i="1" s="1"/>
  <c r="AB386" i="2"/>
  <c r="DO387" i="2"/>
  <c r="DO386" i="2" s="1"/>
  <c r="DQ387" i="2"/>
  <c r="BF386" i="2"/>
  <c r="DP391" i="2"/>
  <c r="Z415" i="2"/>
  <c r="AA404" i="2"/>
  <c r="DN415" i="2"/>
  <c r="AA414" i="2"/>
  <c r="F414" i="1" s="1"/>
  <c r="AH414" i="1" s="1"/>
  <c r="CD414" i="2"/>
  <c r="S414" i="1" s="1"/>
  <c r="DM416" i="2"/>
  <c r="DL416" i="2" s="1"/>
  <c r="DN379" i="2"/>
  <c r="DM379" i="2" s="1"/>
  <c r="DL379" i="2" s="1"/>
  <c r="DQ381" i="2"/>
  <c r="DP381" i="2" s="1"/>
  <c r="DN381" i="2"/>
  <c r="CD381" i="2"/>
  <c r="DO383" i="2"/>
  <c r="DM383" i="2" s="1"/>
  <c r="DL383" i="2" s="1"/>
  <c r="CU385" i="2"/>
  <c r="H386" i="2"/>
  <c r="BG386" i="2"/>
  <c r="DH385" i="2"/>
  <c r="AB385" i="1" s="1"/>
  <c r="Y388" i="2"/>
  <c r="D388" i="1" s="1"/>
  <c r="CJ389" i="2"/>
  <c r="DO390" i="2"/>
  <c r="DM390" i="2" s="1"/>
  <c r="DL390" i="2" s="1"/>
  <c r="CC393" i="2"/>
  <c r="R393" i="1" s="1"/>
  <c r="AJ395" i="2"/>
  <c r="AF395" i="2" s="1"/>
  <c r="BM395" i="2"/>
  <c r="R382" i="2"/>
  <c r="AC383" i="2"/>
  <c r="H383" i="1" s="1"/>
  <c r="DF383" i="2"/>
  <c r="AR385" i="2"/>
  <c r="AQ385" i="2" s="1"/>
  <c r="BL386" i="2"/>
  <c r="BH386" i="2" s="1"/>
  <c r="AE386" i="2"/>
  <c r="DR387" i="2"/>
  <c r="DR386" i="2" s="1"/>
  <c r="DI387" i="2"/>
  <c r="AC387" i="1" s="1"/>
  <c r="AJ387" i="1" s="1"/>
  <c r="K389" i="2"/>
  <c r="AC390" i="2"/>
  <c r="H390" i="1" s="1"/>
  <c r="AJ390" i="1" s="1"/>
  <c r="BV391" i="2"/>
  <c r="CG392" i="2"/>
  <c r="V392" i="1" s="1"/>
  <c r="BA393" i="2"/>
  <c r="K393" i="1" s="1"/>
  <c r="L395" i="2"/>
  <c r="K395" i="2" s="1"/>
  <c r="CX398" i="2"/>
  <c r="DE388" i="2"/>
  <c r="Y388" i="1" s="1"/>
  <c r="CC409" i="2"/>
  <c r="R409" i="1" s="1"/>
  <c r="DQ379" i="2"/>
  <c r="DP379" i="2" s="1"/>
  <c r="DF380" i="2"/>
  <c r="K381" i="2"/>
  <c r="BE381" i="2"/>
  <c r="O381" i="1" s="1"/>
  <c r="AJ381" i="1" s="1"/>
  <c r="Z382" i="2"/>
  <c r="DN382" i="2"/>
  <c r="DM382" i="2" s="1"/>
  <c r="DI383" i="2"/>
  <c r="AC383" i="1" s="1"/>
  <c r="K386" i="2"/>
  <c r="AD385" i="2"/>
  <c r="AC386" i="2"/>
  <c r="H386" i="1" s="1"/>
  <c r="CF385" i="2"/>
  <c r="R389" i="2"/>
  <c r="AF390" i="2"/>
  <c r="DM391" i="2"/>
  <c r="DL391" i="2" s="1"/>
  <c r="CC391" i="2"/>
  <c r="R391" i="1" s="1"/>
  <c r="K392" i="2"/>
  <c r="Z393" i="2"/>
  <c r="O395" i="2"/>
  <c r="CQ395" i="2"/>
  <c r="DE400" i="2"/>
  <c r="Y400" i="1" s="1"/>
  <c r="V386" i="2"/>
  <c r="DB386" i="2"/>
  <c r="Z390" i="2"/>
  <c r="AC393" i="2"/>
  <c r="H393" i="1" s="1"/>
  <c r="AJ393" i="1" s="1"/>
  <c r="S396" i="2"/>
  <c r="R396" i="2" s="1"/>
  <c r="AQ396" i="2"/>
  <c r="BO396" i="2"/>
  <c r="DR397" i="2"/>
  <c r="BZ404" i="2"/>
  <c r="BV404" i="2" s="1"/>
  <c r="BE410" i="2"/>
  <c r="O410" i="1" s="1"/>
  <c r="DQ410" i="2"/>
  <c r="AM412" i="2"/>
  <c r="AM411" i="2" s="1"/>
  <c r="AN411" i="2"/>
  <c r="DO415" i="2"/>
  <c r="DO414" i="2" s="1"/>
  <c r="AB414" i="2"/>
  <c r="G414" i="1" s="1"/>
  <c r="AI414" i="1" s="1"/>
  <c r="Z416" i="2"/>
  <c r="DO416" i="2"/>
  <c r="AU386" i="2"/>
  <c r="AT386" i="2" s="1"/>
  <c r="BS386" i="2"/>
  <c r="CG388" i="2"/>
  <c r="V388" i="1" s="1"/>
  <c r="Z389" i="2"/>
  <c r="AC392" i="2"/>
  <c r="H392" i="1" s="1"/>
  <c r="AJ392" i="1" s="1"/>
  <c r="H396" i="2"/>
  <c r="D396" i="2" s="1"/>
  <c r="AF397" i="2"/>
  <c r="R399" i="2"/>
  <c r="DQ401" i="2"/>
  <c r="DP401" i="2" s="1"/>
  <c r="DL401" i="2" s="1"/>
  <c r="DR402" i="2"/>
  <c r="DP402" i="2" s="1"/>
  <c r="CG402" i="2"/>
  <c r="V402" i="1" s="1"/>
  <c r="E405" i="2"/>
  <c r="D405" i="2" s="1"/>
  <c r="BB405" i="2"/>
  <c r="BV405" i="2"/>
  <c r="BB406" i="2"/>
  <c r="CY408" i="2"/>
  <c r="CX408" i="2" s="1"/>
  <c r="CZ404" i="2"/>
  <c r="CY404" i="2" s="1"/>
  <c r="CX404" i="2" s="1"/>
  <c r="DQ413" i="2"/>
  <c r="DP413" i="2" s="1"/>
  <c r="DQ414" i="2"/>
  <c r="DP415" i="2"/>
  <c r="DP414" i="2" s="1"/>
  <c r="DN397" i="2"/>
  <c r="BA399" i="2"/>
  <c r="K399" i="1" s="1"/>
  <c r="BH404" i="2"/>
  <c r="Y407" i="2"/>
  <c r="D407" i="1" s="1"/>
  <c r="AF407" i="1" s="1"/>
  <c r="DR410" i="2"/>
  <c r="DR408" i="2" s="1"/>
  <c r="CI404" i="2"/>
  <c r="X404" i="1" s="1"/>
  <c r="CG415" i="2"/>
  <c r="CC415" i="2" s="1"/>
  <c r="BQ395" i="2"/>
  <c r="BP395" i="2" s="1"/>
  <c r="BO395" i="2" s="1"/>
  <c r="CO395" i="2"/>
  <c r="DA395" i="2"/>
  <c r="DA370" i="2" s="1"/>
  <c r="DO396" i="2"/>
  <c r="DO395" i="2" s="1"/>
  <c r="AM400" i="2"/>
  <c r="AF404" i="2"/>
  <c r="DM410" i="2"/>
  <c r="DB411" i="2"/>
  <c r="CX412" i="2"/>
  <c r="CX411" i="2" s="1"/>
  <c r="AF414" i="2"/>
  <c r="CJ414" i="2"/>
  <c r="AU396" i="2"/>
  <c r="DR398" i="2"/>
  <c r="DP398" i="2" s="1"/>
  <c r="BE398" i="2"/>
  <c r="DM399" i="2"/>
  <c r="DL399" i="2" s="1"/>
  <c r="CD399" i="2"/>
  <c r="AC406" i="2"/>
  <c r="H406" i="1" s="1"/>
  <c r="DQ406" i="2"/>
  <c r="DI406" i="2"/>
  <c r="AC406" i="1" s="1"/>
  <c r="DP407" i="2"/>
  <c r="S408" i="2"/>
  <c r="R408" i="2" s="1"/>
  <c r="T404" i="2"/>
  <c r="S404" i="2" s="1"/>
  <c r="R404" i="2" s="1"/>
  <c r="V411" i="2"/>
  <c r="R412" i="2"/>
  <c r="R411" i="2" s="1"/>
  <c r="BB411" i="2"/>
  <c r="L411" i="1" s="1"/>
  <c r="D414" i="2"/>
  <c r="CC405" i="2"/>
  <c r="R405" i="1" s="1"/>
  <c r="DR406" i="2"/>
  <c r="DR405" i="2" s="1"/>
  <c r="AE405" i="2"/>
  <c r="DK404" i="2"/>
  <c r="AE404" i="1" s="1"/>
  <c r="AC407" i="2"/>
  <c r="H407" i="1" s="1"/>
  <c r="AJ407" i="1" s="1"/>
  <c r="DR407" i="2"/>
  <c r="DE408" i="2"/>
  <c r="Y408" i="1" s="1"/>
  <c r="DL413" i="2"/>
  <c r="BT395" i="2"/>
  <c r="BS395" i="2" s="1"/>
  <c r="DE396" i="2"/>
  <c r="Y396" i="1" s="1"/>
  <c r="DO398" i="2"/>
  <c r="DM398" i="2" s="1"/>
  <c r="DL398" i="2" s="1"/>
  <c r="AT402" i="2"/>
  <c r="K404" i="2"/>
  <c r="BL405" i="2"/>
  <c r="BH405" i="2" s="1"/>
  <c r="DJ405" i="2"/>
  <c r="CN408" i="2"/>
  <c r="CJ408" i="2" s="1"/>
  <c r="Y409" i="2"/>
  <c r="D409" i="1" s="1"/>
  <c r="DN411" i="2"/>
  <c r="DM412" i="2"/>
  <c r="CD412" i="2"/>
  <c r="CF404" i="2"/>
  <c r="U404" i="1" s="1"/>
  <c r="BP414" i="2"/>
  <c r="DE418" i="2"/>
  <c r="Y418" i="1" s="1"/>
  <c r="Z396" i="2"/>
  <c r="AX396" i="2"/>
  <c r="CD397" i="2"/>
  <c r="CC400" i="2"/>
  <c r="R400" i="1" s="1"/>
  <c r="CU404" i="2"/>
  <c r="CQ404" i="2" s="1"/>
  <c r="BA408" i="2"/>
  <c r="K408" i="1" s="1"/>
  <c r="BE409" i="2"/>
  <c r="O409" i="1" s="1"/>
  <c r="CG411" i="2"/>
  <c r="V411" i="1" s="1"/>
  <c r="DI411" i="2"/>
  <c r="AC411" i="1" s="1"/>
  <c r="AT415" i="2"/>
  <c r="AT414" i="2" s="1"/>
  <c r="AU414" i="2"/>
  <c r="DE417" i="2"/>
  <c r="Y417" i="1" s="1"/>
  <c r="Y418" i="2"/>
  <c r="D418" i="1" s="1"/>
  <c r="AF418" i="1" s="1"/>
  <c r="BA400" i="2"/>
  <c r="K400" i="1" s="1"/>
  <c r="BO405" i="2"/>
  <c r="BV408" i="2"/>
  <c r="DE409" i="2"/>
  <c r="Y409" i="1" s="1"/>
  <c r="AC411" i="2"/>
  <c r="H411" i="1" s="1"/>
  <c r="CH404" i="2"/>
  <c r="CH411" i="2"/>
  <c r="W411" i="1" s="1"/>
  <c r="AK411" i="1" s="1"/>
  <c r="R398" i="2"/>
  <c r="DM400" i="2"/>
  <c r="DL400" i="2" s="1"/>
  <c r="AT404" i="2"/>
  <c r="AD405" i="2"/>
  <c r="BH408" i="2"/>
  <c r="CQ408" i="2"/>
  <c r="CE404" i="2"/>
  <c r="CD408" i="2"/>
  <c r="DR411" i="2"/>
  <c r="BI411" i="2"/>
  <c r="CI414" i="2"/>
  <c r="X414" i="1" s="1"/>
  <c r="CC416" i="2"/>
  <c r="R416" i="1" s="1"/>
  <c r="CC417" i="2"/>
  <c r="R417" i="1" s="1"/>
  <c r="AC418" i="2"/>
  <c r="H418" i="1" s="1"/>
  <c r="AJ418" i="1" s="1"/>
  <c r="DQ418" i="2"/>
  <c r="DP418" i="2" s="1"/>
  <c r="Z399" i="2"/>
  <c r="AC402" i="2"/>
  <c r="H402" i="1" s="1"/>
  <c r="Z412" i="2"/>
  <c r="DF412" i="2"/>
  <c r="AN414" i="2"/>
  <c r="AC415" i="2"/>
  <c r="BA415" i="2"/>
  <c r="DI415" i="2"/>
  <c r="BB416" i="2"/>
  <c r="AC401" i="2"/>
  <c r="H401" i="1" s="1"/>
  <c r="AJ401" i="1" s="1"/>
  <c r="DN407" i="2"/>
  <c r="DM407" i="2" s="1"/>
  <c r="DL407" i="2" s="1"/>
  <c r="DN406" i="2"/>
  <c r="DQ409" i="2"/>
  <c r="O411" i="2"/>
  <c r="AA411" i="2"/>
  <c r="F411" i="1" s="1"/>
  <c r="AH411" i="1" s="1"/>
  <c r="CU411" i="2"/>
  <c r="AD414" i="2"/>
  <c r="I414" i="1" s="1"/>
  <c r="AK414" i="1" s="1"/>
  <c r="DN418" i="2"/>
  <c r="DM418" i="2" s="1"/>
  <c r="AE414" i="2"/>
  <c r="J414" i="1" s="1"/>
  <c r="AL414" i="1" s="1"/>
  <c r="DN417" i="2"/>
  <c r="DM417" i="2" s="1"/>
  <c r="DL417" i="2" s="1"/>
  <c r="CX415" i="2"/>
  <c r="CX414" i="2" s="1"/>
  <c r="BE412" i="2"/>
  <c r="BA412" i="2" s="1"/>
  <c r="CD413" i="2"/>
  <c r="CG416" i="2"/>
  <c r="V416" i="1" s="1"/>
  <c r="AJ416" i="1" s="1"/>
  <c r="M255" i="1" l="1"/>
  <c r="CC339" i="2"/>
  <c r="R339" i="1" s="1"/>
  <c r="R340" i="1"/>
  <c r="CD338" i="2"/>
  <c r="T338" i="1"/>
  <c r="P220" i="1"/>
  <c r="AF196" i="1"/>
  <c r="AF172" i="1"/>
  <c r="Z157" i="2"/>
  <c r="F157" i="1"/>
  <c r="BU420" i="2"/>
  <c r="BS10" i="2"/>
  <c r="I255" i="1"/>
  <c r="I157" i="1"/>
  <c r="F137" i="1"/>
  <c r="CG69" i="2"/>
  <c r="V69" i="1" s="1"/>
  <c r="CH67" i="2"/>
  <c r="W69" i="1"/>
  <c r="AC322" i="1"/>
  <c r="AJ322" i="1" s="1"/>
  <c r="DE322" i="2"/>
  <c r="Y322" i="1" s="1"/>
  <c r="BE308" i="2"/>
  <c r="O308" i="1" s="1"/>
  <c r="P308" i="1"/>
  <c r="F179" i="1"/>
  <c r="I137" i="1"/>
  <c r="BZ10" i="2"/>
  <c r="J420" i="2"/>
  <c r="AL164" i="1"/>
  <c r="CG88" i="2"/>
  <c r="V88" i="1" s="1"/>
  <c r="W88" i="1"/>
  <c r="I111" i="1"/>
  <c r="Y363" i="2"/>
  <c r="D363" i="1" s="1"/>
  <c r="E363" i="1"/>
  <c r="F194" i="1"/>
  <c r="CC414" i="2"/>
  <c r="R414" i="1" s="1"/>
  <c r="R415" i="1"/>
  <c r="BA411" i="2"/>
  <c r="K411" i="1" s="1"/>
  <c r="K412" i="1"/>
  <c r="DM349" i="2"/>
  <c r="AP420" i="2"/>
  <c r="DN220" i="2"/>
  <c r="DO88" i="2"/>
  <c r="BA416" i="2"/>
  <c r="K416" i="1" s="1"/>
  <c r="L416" i="1"/>
  <c r="DE374" i="2"/>
  <c r="Y374" i="1" s="1"/>
  <c r="Z374" i="1"/>
  <c r="CC345" i="2"/>
  <c r="R345" i="1" s="1"/>
  <c r="DL341" i="2"/>
  <c r="Y292" i="2"/>
  <c r="D292" i="1" s="1"/>
  <c r="E292" i="1"/>
  <c r="BA292" i="2"/>
  <c r="K292" i="1" s="1"/>
  <c r="L292" i="1"/>
  <c r="BE245" i="2"/>
  <c r="O245" i="1" s="1"/>
  <c r="P245" i="1"/>
  <c r="CD231" i="2"/>
  <c r="U231" i="1"/>
  <c r="F220" i="1"/>
  <c r="CC175" i="2"/>
  <c r="R175" i="1" s="1"/>
  <c r="S175" i="1"/>
  <c r="DP210" i="2"/>
  <c r="DF170" i="2"/>
  <c r="AA170" i="1"/>
  <c r="DE125" i="2"/>
  <c r="Y125" i="1" s="1"/>
  <c r="Z125" i="1"/>
  <c r="DF148" i="2"/>
  <c r="AA148" i="1"/>
  <c r="DI137" i="2"/>
  <c r="AC137" i="1" s="1"/>
  <c r="AD137" i="1"/>
  <c r="CZ67" i="2"/>
  <c r="CY67" i="2" s="1"/>
  <c r="CY88" i="2"/>
  <c r="CX88" i="2" s="1"/>
  <c r="AE28" i="2"/>
  <c r="J28" i="1" s="1"/>
  <c r="J29" i="1"/>
  <c r="CD385" i="2"/>
  <c r="T385" i="1"/>
  <c r="AA372" i="2"/>
  <c r="Z373" i="2"/>
  <c r="F373" i="1"/>
  <c r="DL350" i="2"/>
  <c r="CD297" i="2"/>
  <c r="DN263" i="2"/>
  <c r="DM263" i="2" s="1"/>
  <c r="DM264" i="2"/>
  <c r="DL264" i="2" s="1"/>
  <c r="O220" i="2"/>
  <c r="DE199" i="2"/>
  <c r="Y199" i="1" s="1"/>
  <c r="Z199" i="1"/>
  <c r="Y122" i="2"/>
  <c r="D122" i="1" s="1"/>
  <c r="AF122" i="1" s="1"/>
  <c r="E122" i="1"/>
  <c r="AG122" i="1" s="1"/>
  <c r="BC137" i="2"/>
  <c r="BB141" i="2"/>
  <c r="M141" i="1"/>
  <c r="DH111" i="2"/>
  <c r="AB111" i="1" s="1"/>
  <c r="DN93" i="2"/>
  <c r="DM93" i="2" s="1"/>
  <c r="DL93" i="2" s="1"/>
  <c r="DM94" i="2"/>
  <c r="DL94" i="2" s="1"/>
  <c r="CI28" i="2"/>
  <c r="X29" i="1"/>
  <c r="CE45" i="2"/>
  <c r="CD50" i="2"/>
  <c r="T50" i="1"/>
  <c r="AH50" i="1" s="1"/>
  <c r="DP34" i="2"/>
  <c r="K415" i="1"/>
  <c r="Y417" i="2"/>
  <c r="D417" i="1" s="1"/>
  <c r="AF417" i="1" s="1"/>
  <c r="AJ406" i="1"/>
  <c r="DE406" i="2"/>
  <c r="Y406" i="1" s="1"/>
  <c r="DL382" i="2"/>
  <c r="CC381" i="2"/>
  <c r="R381" i="1" s="1"/>
  <c r="S381" i="1"/>
  <c r="AG381" i="1" s="1"/>
  <c r="DP411" i="2"/>
  <c r="D386" i="2"/>
  <c r="DE386" i="2"/>
  <c r="Y386" i="1" s="1"/>
  <c r="Z386" i="1"/>
  <c r="H404" i="2"/>
  <c r="D404" i="2" s="1"/>
  <c r="I370" i="2"/>
  <c r="H370" i="2" s="1"/>
  <c r="BB363" i="2"/>
  <c r="BC357" i="2"/>
  <c r="M363" i="1"/>
  <c r="AH363" i="1" s="1"/>
  <c r="DN373" i="2"/>
  <c r="DM374" i="2"/>
  <c r="DP377" i="2"/>
  <c r="DQ363" i="2"/>
  <c r="DP363" i="2" s="1"/>
  <c r="Z385" i="2"/>
  <c r="F385" i="1"/>
  <c r="W370" i="2"/>
  <c r="V370" i="2" s="1"/>
  <c r="V372" i="2"/>
  <c r="CJ386" i="2"/>
  <c r="DE364" i="2"/>
  <c r="Y364" i="1" s="1"/>
  <c r="Z364" i="1"/>
  <c r="CI357" i="2"/>
  <c r="X357" i="1" s="1"/>
  <c r="X358" i="1"/>
  <c r="BH373" i="2"/>
  <c r="BI372" i="2"/>
  <c r="BH372" i="2" s="1"/>
  <c r="AM358" i="2"/>
  <c r="DM344" i="2"/>
  <c r="DL344" i="2" s="1"/>
  <c r="DN343" i="2"/>
  <c r="DM343" i="2" s="1"/>
  <c r="BF357" i="2"/>
  <c r="BE358" i="2"/>
  <c r="O358" i="1" s="1"/>
  <c r="P358" i="1"/>
  <c r="Z349" i="2"/>
  <c r="F349" i="1"/>
  <c r="CX386" i="2"/>
  <c r="R373" i="2"/>
  <c r="S372" i="2"/>
  <c r="R372" i="2" s="1"/>
  <c r="DM348" i="2"/>
  <c r="DL348" i="2" s="1"/>
  <c r="DE373" i="2"/>
  <c r="Y373" i="1" s="1"/>
  <c r="DM331" i="2"/>
  <c r="DL331" i="2" s="1"/>
  <c r="DP360" i="2"/>
  <c r="DL360" i="2" s="1"/>
  <c r="DM351" i="2"/>
  <c r="DL351" i="2" s="1"/>
  <c r="DQ322" i="2"/>
  <c r="DP323" i="2"/>
  <c r="AE328" i="2"/>
  <c r="J328" i="1" s="1"/>
  <c r="AL328" i="1" s="1"/>
  <c r="J329" i="1"/>
  <c r="AL329" i="1" s="1"/>
  <c r="DF309" i="2"/>
  <c r="DG308" i="2"/>
  <c r="AA309" i="1"/>
  <c r="AN328" i="2"/>
  <c r="AM328" i="2" s="1"/>
  <c r="AO306" i="2"/>
  <c r="AN306" i="2" s="1"/>
  <c r="AM306" i="2" s="1"/>
  <c r="DN322" i="2"/>
  <c r="DB308" i="2"/>
  <c r="DC306" i="2"/>
  <c r="DB306" i="2" s="1"/>
  <c r="CD321" i="2"/>
  <c r="T321" i="1"/>
  <c r="BP308" i="2"/>
  <c r="BO308" i="2" s="1"/>
  <c r="BQ306" i="2"/>
  <c r="BP306" i="2" s="1"/>
  <c r="BO306" i="2" s="1"/>
  <c r="DL292" i="2"/>
  <c r="BA332" i="2"/>
  <c r="K332" i="1" s="1"/>
  <c r="L332" i="1"/>
  <c r="AG332" i="1" s="1"/>
  <c r="Y314" i="2"/>
  <c r="D314" i="1" s="1"/>
  <c r="BG306" i="2"/>
  <c r="Q306" i="1" s="1"/>
  <c r="Z290" i="2"/>
  <c r="F290" i="1"/>
  <c r="AJ294" i="1"/>
  <c r="Y288" i="2"/>
  <c r="D288" i="1" s="1"/>
  <c r="AF288" i="1" s="1"/>
  <c r="E288" i="1"/>
  <c r="AG288" i="1" s="1"/>
  <c r="Y294" i="2"/>
  <c r="D294" i="1" s="1"/>
  <c r="E294" i="1"/>
  <c r="Y315" i="2"/>
  <c r="D315" i="1" s="1"/>
  <c r="AG279" i="2"/>
  <c r="AF279" i="2" s="1"/>
  <c r="DR290" i="2"/>
  <c r="Y281" i="2"/>
  <c r="D281" i="1" s="1"/>
  <c r="AF281" i="1" s="1"/>
  <c r="CJ256" i="2"/>
  <c r="BA301" i="2"/>
  <c r="K301" i="1" s="1"/>
  <c r="DE280" i="2"/>
  <c r="Y280" i="1" s="1"/>
  <c r="CX260" i="2"/>
  <c r="BA264" i="2"/>
  <c r="K264" i="1" s="1"/>
  <c r="DG255" i="2"/>
  <c r="DF256" i="2"/>
  <c r="AA256" i="1"/>
  <c r="Z273" i="2"/>
  <c r="F273" i="1"/>
  <c r="AH273" i="1" s="1"/>
  <c r="AJ249" i="1"/>
  <c r="DF248" i="2"/>
  <c r="AA248" i="1"/>
  <c r="AH248" i="1" s="1"/>
  <c r="BB231" i="2"/>
  <c r="M231" i="1"/>
  <c r="D280" i="2"/>
  <c r="AE255" i="2"/>
  <c r="J255" i="1" s="1"/>
  <c r="J256" i="1"/>
  <c r="CC228" i="2"/>
  <c r="R228" i="1" s="1"/>
  <c r="BA262" i="2"/>
  <c r="K262" i="1" s="1"/>
  <c r="L262" i="1"/>
  <c r="BA253" i="2"/>
  <c r="K253" i="1" s="1"/>
  <c r="L253" i="1"/>
  <c r="AG253" i="1" s="1"/>
  <c r="CC257" i="2"/>
  <c r="R257" i="1" s="1"/>
  <c r="DM258" i="2"/>
  <c r="DL258" i="2" s="1"/>
  <c r="DL229" i="2"/>
  <c r="DN239" i="2"/>
  <c r="DM240" i="2"/>
  <c r="BA256" i="2"/>
  <c r="K256" i="1" s="1"/>
  <c r="BA206" i="2"/>
  <c r="K206" i="1" s="1"/>
  <c r="L206" i="1"/>
  <c r="DP264" i="2"/>
  <c r="DE240" i="2"/>
  <c r="Y240" i="1" s="1"/>
  <c r="E211" i="1"/>
  <c r="DR195" i="2"/>
  <c r="DR194" i="2" s="1"/>
  <c r="AT239" i="2"/>
  <c r="DH255" i="2"/>
  <c r="AB255" i="1" s="1"/>
  <c r="DM206" i="2"/>
  <c r="DN205" i="2"/>
  <c r="DM205" i="2" s="1"/>
  <c r="BA223" i="2"/>
  <c r="K223" i="1" s="1"/>
  <c r="DP207" i="2"/>
  <c r="DL207" i="2" s="1"/>
  <c r="BA188" i="2"/>
  <c r="K188" i="1" s="1"/>
  <c r="L188" i="1"/>
  <c r="CN255" i="2"/>
  <c r="DN180" i="2"/>
  <c r="DM181" i="2"/>
  <c r="DL181" i="2" s="1"/>
  <c r="DL199" i="2"/>
  <c r="CC180" i="2"/>
  <c r="R180" i="1" s="1"/>
  <c r="S180" i="1"/>
  <c r="DN171" i="2"/>
  <c r="DP209" i="2"/>
  <c r="DQ208" i="2"/>
  <c r="DP208" i="2" s="1"/>
  <c r="BI220" i="2"/>
  <c r="BH220" i="2" s="1"/>
  <c r="BT177" i="2"/>
  <c r="BS177" i="2" s="1"/>
  <c r="Y230" i="2"/>
  <c r="D230" i="1" s="1"/>
  <c r="AV177" i="2"/>
  <c r="AU177" i="2" s="1"/>
  <c r="BA218" i="2"/>
  <c r="K218" i="1" s="1"/>
  <c r="AF165" i="1"/>
  <c r="BV194" i="2"/>
  <c r="DL126" i="2"/>
  <c r="DO170" i="2"/>
  <c r="DL151" i="2"/>
  <c r="CH170" i="2"/>
  <c r="CG171" i="2"/>
  <c r="V171" i="1" s="1"/>
  <c r="AJ171" i="1" s="1"/>
  <c r="W171" i="1"/>
  <c r="AK171" i="1" s="1"/>
  <c r="Z148" i="2"/>
  <c r="F148" i="1"/>
  <c r="DE134" i="2"/>
  <c r="Y134" i="1" s="1"/>
  <c r="AC134" i="1"/>
  <c r="DE160" i="2"/>
  <c r="Y160" i="1" s="1"/>
  <c r="Z160" i="1"/>
  <c r="AJ146" i="1"/>
  <c r="CG127" i="2"/>
  <c r="W127" i="1"/>
  <c r="BA146" i="2"/>
  <c r="K146" i="1" s="1"/>
  <c r="AF195" i="2"/>
  <c r="CC134" i="2"/>
  <c r="R134" i="1" s="1"/>
  <c r="S134" i="1"/>
  <c r="Y131" i="2"/>
  <c r="D131" i="1" s="1"/>
  <c r="E131" i="1"/>
  <c r="D111" i="2"/>
  <c r="DQ116" i="2"/>
  <c r="DP116" i="2" s="1"/>
  <c r="DL116" i="2" s="1"/>
  <c r="BW111" i="2"/>
  <c r="DR112" i="2"/>
  <c r="DR111" i="2" s="1"/>
  <c r="AB111" i="2"/>
  <c r="G111" i="1" s="1"/>
  <c r="AI111" i="1" s="1"/>
  <c r="G112" i="1"/>
  <c r="AI112" i="1" s="1"/>
  <c r="DN101" i="2"/>
  <c r="DM101" i="2" s="1"/>
  <c r="DL101" i="2" s="1"/>
  <c r="DM102" i="2"/>
  <c r="DL102" i="2" s="1"/>
  <c r="Y129" i="2"/>
  <c r="D129" i="1" s="1"/>
  <c r="DE114" i="2"/>
  <c r="Y114" i="1" s="1"/>
  <c r="Z114" i="1"/>
  <c r="AG114" i="1" s="1"/>
  <c r="CQ88" i="2"/>
  <c r="CV67" i="2"/>
  <c r="CU67" i="2" s="1"/>
  <c r="CU69" i="2"/>
  <c r="AF88" i="2"/>
  <c r="CC91" i="2"/>
  <c r="R91" i="1" s="1"/>
  <c r="S91" i="1"/>
  <c r="Y83" i="2"/>
  <c r="D83" i="1" s="1"/>
  <c r="E83" i="1"/>
  <c r="BA65" i="2"/>
  <c r="K65" i="1" s="1"/>
  <c r="Y105" i="2"/>
  <c r="D105" i="1" s="1"/>
  <c r="X67" i="2"/>
  <c r="X420" i="2" s="1"/>
  <c r="BC88" i="2"/>
  <c r="BB104" i="2"/>
  <c r="M104" i="1"/>
  <c r="AH104" i="1" s="1"/>
  <c r="BO89" i="2"/>
  <c r="DL108" i="2"/>
  <c r="BE78" i="2"/>
  <c r="BD69" i="2"/>
  <c r="N70" i="1"/>
  <c r="AI70" i="1" s="1"/>
  <c r="DQ24" i="2"/>
  <c r="DP24" i="2" s="1"/>
  <c r="DP25" i="2"/>
  <c r="Y72" i="2"/>
  <c r="D72" i="1" s="1"/>
  <c r="AF72" i="1" s="1"/>
  <c r="E72" i="1"/>
  <c r="AG72" i="1" s="1"/>
  <c r="DL22" i="2"/>
  <c r="DE57" i="2"/>
  <c r="Y57" i="1" s="1"/>
  <c r="Z57" i="1"/>
  <c r="DK45" i="2"/>
  <c r="AE45" i="1" s="1"/>
  <c r="AE46" i="1"/>
  <c r="AF49" i="1"/>
  <c r="CG45" i="2"/>
  <c r="V45" i="1" s="1"/>
  <c r="W45" i="1"/>
  <c r="BG69" i="2"/>
  <c r="Q75" i="1"/>
  <c r="AL75" i="1" s="1"/>
  <c r="DK111" i="2"/>
  <c r="AE111" i="1" s="1"/>
  <c r="AE116" i="1"/>
  <c r="BA29" i="2"/>
  <c r="K29" i="1" s="1"/>
  <c r="K30" i="1"/>
  <c r="AF30" i="1" s="1"/>
  <c r="DO45" i="2"/>
  <c r="DO10" i="2" s="1"/>
  <c r="DJ28" i="2"/>
  <c r="AD29" i="1"/>
  <c r="Y21" i="2"/>
  <c r="CC71" i="2"/>
  <c r="R71" i="1" s="1"/>
  <c r="AJ15" i="1"/>
  <c r="DP53" i="2"/>
  <c r="DN13" i="2"/>
  <c r="DN12" i="2" s="1"/>
  <c r="DM14" i="2"/>
  <c r="L10" i="2"/>
  <c r="AO420" i="2"/>
  <c r="AN420" i="2" s="1"/>
  <c r="BW10" i="2"/>
  <c r="BV10" i="2" s="1"/>
  <c r="DL38" i="2"/>
  <c r="CC386" i="2"/>
  <c r="R386" i="1" s="1"/>
  <c r="S386" i="1"/>
  <c r="Y377" i="2"/>
  <c r="D377" i="1" s="1"/>
  <c r="AF377" i="1" s="1"/>
  <c r="E377" i="1"/>
  <c r="AG377" i="1" s="1"/>
  <c r="DG338" i="2"/>
  <c r="AA339" i="1"/>
  <c r="BO321" i="2"/>
  <c r="CV306" i="2"/>
  <c r="CU306" i="2" s="1"/>
  <c r="CU308" i="2"/>
  <c r="DN280" i="2"/>
  <c r="DM281" i="2"/>
  <c r="DL281" i="2" s="1"/>
  <c r="Y185" i="2"/>
  <c r="D185" i="1" s="1"/>
  <c r="E185" i="1"/>
  <c r="I67" i="2"/>
  <c r="H67" i="2" s="1"/>
  <c r="H69" i="2"/>
  <c r="I12" i="1"/>
  <c r="CC379" i="2"/>
  <c r="R379" i="1" s="1"/>
  <c r="AF379" i="1" s="1"/>
  <c r="S379" i="1"/>
  <c r="BD385" i="2"/>
  <c r="N386" i="1"/>
  <c r="AF381" i="1"/>
  <c r="CC322" i="2"/>
  <c r="R322" i="1" s="1"/>
  <c r="S322" i="1"/>
  <c r="Y291" i="2"/>
  <c r="D291" i="1" s="1"/>
  <c r="E291" i="1"/>
  <c r="DE257" i="2"/>
  <c r="Y257" i="1" s="1"/>
  <c r="Z257" i="1"/>
  <c r="DF231" i="2"/>
  <c r="AA231" i="1"/>
  <c r="CG267" i="2"/>
  <c r="V267" i="1" s="1"/>
  <c r="W267" i="1"/>
  <c r="DJ255" i="2"/>
  <c r="DI263" i="2"/>
  <c r="AC263" i="1" s="1"/>
  <c r="AD263" i="1"/>
  <c r="DM159" i="2"/>
  <c r="DN158" i="2"/>
  <c r="AC148" i="2"/>
  <c r="H148" i="1" s="1"/>
  <c r="I148" i="1"/>
  <c r="DP128" i="2"/>
  <c r="DL128" i="2" s="1"/>
  <c r="DQ127" i="2"/>
  <c r="DP127" i="2" s="1"/>
  <c r="AY177" i="2"/>
  <c r="AX177" i="2" s="1"/>
  <c r="AX179" i="2"/>
  <c r="AT179" i="2" s="1"/>
  <c r="BV137" i="2"/>
  <c r="DN82" i="2"/>
  <c r="DM82" i="2" s="1"/>
  <c r="DL82" i="2" s="1"/>
  <c r="DM83" i="2"/>
  <c r="DL83" i="2" s="1"/>
  <c r="BE13" i="2"/>
  <c r="O13" i="1" s="1"/>
  <c r="O14" i="1"/>
  <c r="BA19" i="2"/>
  <c r="K19" i="1" s="1"/>
  <c r="K20" i="1"/>
  <c r="DL418" i="2"/>
  <c r="AC414" i="2"/>
  <c r="H414" i="1" s="1"/>
  <c r="AJ414" i="1" s="1"/>
  <c r="H415" i="1"/>
  <c r="AJ415" i="1" s="1"/>
  <c r="DO404" i="2"/>
  <c r="Y406" i="2"/>
  <c r="D406" i="1" s="1"/>
  <c r="BA405" i="2"/>
  <c r="K405" i="1" s="1"/>
  <c r="L405" i="1"/>
  <c r="AG405" i="1" s="1"/>
  <c r="Y393" i="2"/>
  <c r="D393" i="1" s="1"/>
  <c r="E393" i="1"/>
  <c r="Y382" i="2"/>
  <c r="D382" i="1" s="1"/>
  <c r="E382" i="1"/>
  <c r="BL395" i="2"/>
  <c r="BM370" i="2"/>
  <c r="BL370" i="2" s="1"/>
  <c r="BH370" i="2" s="1"/>
  <c r="DM381" i="2"/>
  <c r="DL381" i="2" s="1"/>
  <c r="DQ411" i="2"/>
  <c r="E385" i="2"/>
  <c r="D385" i="2" s="1"/>
  <c r="F370" i="2"/>
  <c r="E370" i="2" s="1"/>
  <c r="D370" i="2" s="1"/>
  <c r="DF385" i="2"/>
  <c r="AA385" i="1"/>
  <c r="AJ374" i="1"/>
  <c r="BA379" i="2"/>
  <c r="K379" i="1" s="1"/>
  <c r="L379" i="1"/>
  <c r="DN363" i="2"/>
  <c r="DM363" i="2" s="1"/>
  <c r="DL363" i="2" s="1"/>
  <c r="DM364" i="2"/>
  <c r="CK385" i="2"/>
  <c r="CJ385" i="2" s="1"/>
  <c r="CL370" i="2"/>
  <c r="CK370" i="2" s="1"/>
  <c r="CJ370" i="2" s="1"/>
  <c r="DE350" i="2"/>
  <c r="Y350" i="1" s="1"/>
  <c r="AC350" i="1"/>
  <c r="DP364" i="2"/>
  <c r="BF338" i="2"/>
  <c r="BF306" i="2" s="1"/>
  <c r="P339" i="1"/>
  <c r="AK339" i="1" s="1"/>
  <c r="BA375" i="2"/>
  <c r="K375" i="1" s="1"/>
  <c r="AF375" i="1" s="1"/>
  <c r="DM352" i="2"/>
  <c r="DL352" i="2" s="1"/>
  <c r="DN358" i="2"/>
  <c r="DM359" i="2"/>
  <c r="DO346" i="2"/>
  <c r="DO338" i="2" s="1"/>
  <c r="DO306" i="2" s="1"/>
  <c r="T370" i="2"/>
  <c r="S370" i="2" s="1"/>
  <c r="R370" i="2" s="1"/>
  <c r="BA347" i="2"/>
  <c r="K347" i="1" s="1"/>
  <c r="L347" i="1"/>
  <c r="DK338" i="2"/>
  <c r="AE343" i="1"/>
  <c r="BY306" i="2"/>
  <c r="BW338" i="2"/>
  <c r="BV338" i="2" s="1"/>
  <c r="DP350" i="2"/>
  <c r="CU338" i="2"/>
  <c r="CQ338" i="2" s="1"/>
  <c r="CC329" i="2"/>
  <c r="R329" i="1" s="1"/>
  <c r="S329" i="1"/>
  <c r="CC323" i="2"/>
  <c r="R323" i="1" s="1"/>
  <c r="S323" i="1"/>
  <c r="AT338" i="2"/>
  <c r="AN308" i="2"/>
  <c r="AM308" i="2" s="1"/>
  <c r="AJ308" i="2"/>
  <c r="AF308" i="2" s="1"/>
  <c r="AK306" i="2"/>
  <c r="AJ306" i="2" s="1"/>
  <c r="DL302" i="2"/>
  <c r="Y322" i="2"/>
  <c r="D322" i="1" s="1"/>
  <c r="E322" i="1"/>
  <c r="DE312" i="2"/>
  <c r="Y312" i="1" s="1"/>
  <c r="Z312" i="1"/>
  <c r="CF306" i="2"/>
  <c r="U306" i="1" s="1"/>
  <c r="DP310" i="2"/>
  <c r="DQ309" i="2"/>
  <c r="AC293" i="2"/>
  <c r="H293" i="1" s="1"/>
  <c r="I293" i="1"/>
  <c r="Z293" i="2"/>
  <c r="F293" i="1"/>
  <c r="AH293" i="1" s="1"/>
  <c r="H308" i="2"/>
  <c r="I306" i="2"/>
  <c r="H306" i="2" s="1"/>
  <c r="Y302" i="2"/>
  <c r="D302" i="1" s="1"/>
  <c r="E302" i="1"/>
  <c r="AG302" i="1" s="1"/>
  <c r="BA277" i="2"/>
  <c r="K277" i="1" s="1"/>
  <c r="L277" i="1"/>
  <c r="DI279" i="2"/>
  <c r="AC279" i="1" s="1"/>
  <c r="AD279" i="1"/>
  <c r="BE293" i="2"/>
  <c r="O293" i="1" s="1"/>
  <c r="P293" i="1"/>
  <c r="AJ256" i="1"/>
  <c r="BA282" i="2"/>
  <c r="K282" i="1" s="1"/>
  <c r="L282" i="1"/>
  <c r="DQ256" i="2"/>
  <c r="DP257" i="2"/>
  <c r="DL275" i="2"/>
  <c r="Y264" i="2"/>
  <c r="D264" i="1" s="1"/>
  <c r="BC220" i="2"/>
  <c r="AA255" i="2"/>
  <c r="AA177" i="2" s="1"/>
  <c r="Z256" i="2"/>
  <c r="F256" i="1"/>
  <c r="CC242" i="2"/>
  <c r="R242" i="1" s="1"/>
  <c r="S242" i="1"/>
  <c r="AG242" i="1" s="1"/>
  <c r="DE246" i="2"/>
  <c r="Y246" i="1" s="1"/>
  <c r="Z246" i="1"/>
  <c r="K238" i="2"/>
  <c r="BA221" i="2"/>
  <c r="K221" i="1" s="1"/>
  <c r="AF221" i="1" s="1"/>
  <c r="L221" i="1"/>
  <c r="AG221" i="1" s="1"/>
  <c r="Y229" i="2"/>
  <c r="D229" i="1" s="1"/>
  <c r="E229" i="1"/>
  <c r="AG229" i="1" s="1"/>
  <c r="Y268" i="2"/>
  <c r="D268" i="1" s="1"/>
  <c r="Y240" i="2"/>
  <c r="D240" i="1" s="1"/>
  <c r="E240" i="1"/>
  <c r="DO223" i="2"/>
  <c r="AB220" i="2"/>
  <c r="G220" i="1" s="1"/>
  <c r="Z223" i="2"/>
  <c r="G223" i="1"/>
  <c r="DL221" i="2"/>
  <c r="DQ263" i="2"/>
  <c r="DP263" i="2" s="1"/>
  <c r="DQ211" i="2"/>
  <c r="DP211" i="2" s="1"/>
  <c r="BB208" i="2"/>
  <c r="L195" i="1"/>
  <c r="DO211" i="2"/>
  <c r="BD170" i="2"/>
  <c r="N171" i="1"/>
  <c r="AI171" i="1" s="1"/>
  <c r="DG220" i="2"/>
  <c r="BA185" i="2"/>
  <c r="K185" i="1" s="1"/>
  <c r="L185" i="1"/>
  <c r="BB171" i="2"/>
  <c r="CU220" i="2"/>
  <c r="CQ220" i="2" s="1"/>
  <c r="CW177" i="2"/>
  <c r="CW420" i="2" s="1"/>
  <c r="DP204" i="2"/>
  <c r="DL204" i="2" s="1"/>
  <c r="CC235" i="2"/>
  <c r="R235" i="1" s="1"/>
  <c r="AJ207" i="1"/>
  <c r="CC246" i="2"/>
  <c r="R246" i="1" s="1"/>
  <c r="Y204" i="2"/>
  <c r="D204" i="1" s="1"/>
  <c r="E204" i="1"/>
  <c r="AG204" i="1" s="1"/>
  <c r="CC181" i="2"/>
  <c r="R181" i="1" s="1"/>
  <c r="S181" i="1"/>
  <c r="T179" i="1"/>
  <c r="CG208" i="2"/>
  <c r="W208" i="1"/>
  <c r="AK208" i="1" s="1"/>
  <c r="CD223" i="2"/>
  <c r="CE220" i="2"/>
  <c r="CE177" i="2" s="1"/>
  <c r="T223" i="1"/>
  <c r="AH223" i="1" s="1"/>
  <c r="CC187" i="2"/>
  <c r="R187" i="1" s="1"/>
  <c r="AJ184" i="1"/>
  <c r="DE210" i="2"/>
  <c r="Y210" i="1" s="1"/>
  <c r="Z210" i="1"/>
  <c r="AG210" i="1" s="1"/>
  <c r="Z184" i="2"/>
  <c r="CF157" i="2"/>
  <c r="U157" i="1" s="1"/>
  <c r="AI157" i="1" s="1"/>
  <c r="U161" i="1"/>
  <c r="X179" i="1"/>
  <c r="AJ154" i="1"/>
  <c r="BD194" i="2"/>
  <c r="N205" i="1"/>
  <c r="AI205" i="1" s="1"/>
  <c r="DC177" i="2"/>
  <c r="DB177" i="2" s="1"/>
  <c r="Y180" i="2"/>
  <c r="D180" i="1" s="1"/>
  <c r="E180" i="1"/>
  <c r="CD123" i="2"/>
  <c r="T123" i="1"/>
  <c r="DH157" i="2"/>
  <c r="AB157" i="1" s="1"/>
  <c r="AB161" i="1"/>
  <c r="DM163" i="2"/>
  <c r="BA159" i="2"/>
  <c r="K159" i="1" s="1"/>
  <c r="L159" i="1"/>
  <c r="Y147" i="2"/>
  <c r="D147" i="1" s="1"/>
  <c r="AF147" i="1" s="1"/>
  <c r="DR137" i="2"/>
  <c r="Y146" i="2"/>
  <c r="D146" i="1" s="1"/>
  <c r="DE147" i="2"/>
  <c r="Y147" i="1" s="1"/>
  <c r="BA134" i="2"/>
  <c r="K134" i="1" s="1"/>
  <c r="L134" i="1"/>
  <c r="AG134" i="1" s="1"/>
  <c r="DL118" i="2"/>
  <c r="BA155" i="2"/>
  <c r="K155" i="1" s="1"/>
  <c r="L155" i="1"/>
  <c r="AJ122" i="1"/>
  <c r="CC143" i="2"/>
  <c r="R143" i="1" s="1"/>
  <c r="U111" i="1"/>
  <c r="DJ111" i="2"/>
  <c r="DI116" i="2"/>
  <c r="AD116" i="1"/>
  <c r="AK116" i="1" s="1"/>
  <c r="BE123" i="2"/>
  <c r="P123" i="1"/>
  <c r="CI111" i="2"/>
  <c r="X111" i="1" s="1"/>
  <c r="X112" i="1"/>
  <c r="AL112" i="1" s="1"/>
  <c r="DM122" i="2"/>
  <c r="DL122" i="2" s="1"/>
  <c r="Y102" i="2"/>
  <c r="D102" i="1" s="1"/>
  <c r="E102" i="1"/>
  <c r="CC124" i="2"/>
  <c r="R124" i="1" s="1"/>
  <c r="AF124" i="1" s="1"/>
  <c r="BA121" i="2"/>
  <c r="K121" i="1" s="1"/>
  <c r="AB194" i="2"/>
  <c r="G194" i="1" s="1"/>
  <c r="G195" i="1"/>
  <c r="AI195" i="1" s="1"/>
  <c r="DN127" i="2"/>
  <c r="DM127" i="2" s="1"/>
  <c r="DL127" i="2" s="1"/>
  <c r="D75" i="2"/>
  <c r="BO78" i="2"/>
  <c r="DL96" i="2"/>
  <c r="DE84" i="2"/>
  <c r="Y84" i="1" s="1"/>
  <c r="AF61" i="1"/>
  <c r="AC104" i="2"/>
  <c r="BE75" i="2"/>
  <c r="P75" i="1"/>
  <c r="AK75" i="1" s="1"/>
  <c r="BA105" i="2"/>
  <c r="K105" i="1" s="1"/>
  <c r="L105" i="1"/>
  <c r="AG105" i="1" s="1"/>
  <c r="V88" i="2"/>
  <c r="BF69" i="2"/>
  <c r="CC108" i="2"/>
  <c r="R108" i="1" s="1"/>
  <c r="S108" i="1"/>
  <c r="AG108" i="1" s="1"/>
  <c r="BA76" i="2"/>
  <c r="K76" i="1" s="1"/>
  <c r="AF76" i="1" s="1"/>
  <c r="DL21" i="2"/>
  <c r="AB28" i="2"/>
  <c r="G29" i="1"/>
  <c r="DP48" i="2"/>
  <c r="CD59" i="2"/>
  <c r="T59" i="1"/>
  <c r="CC97" i="2"/>
  <c r="R97" i="1" s="1"/>
  <c r="R30" i="1"/>
  <c r="AX45" i="2"/>
  <c r="AT45" i="2" s="1"/>
  <c r="BZ45" i="2"/>
  <c r="BV45" i="2" s="1"/>
  <c r="DP32" i="2"/>
  <c r="DP29" i="2" s="1"/>
  <c r="AG19" i="1"/>
  <c r="DO70" i="2"/>
  <c r="DO69" i="2" s="1"/>
  <c r="AC13" i="2"/>
  <c r="H13" i="1" s="1"/>
  <c r="H14" i="1"/>
  <c r="AF12" i="2"/>
  <c r="AR10" i="2"/>
  <c r="CC38" i="2"/>
  <c r="R38" i="1" s="1"/>
  <c r="S38" i="1"/>
  <c r="AG38" i="1" s="1"/>
  <c r="DM91" i="2"/>
  <c r="DL91" i="2" s="1"/>
  <c r="CB67" i="2"/>
  <c r="CB420" i="2" s="1"/>
  <c r="DE383" i="2"/>
  <c r="Y383" i="1" s="1"/>
  <c r="Z383" i="1"/>
  <c r="BA354" i="2"/>
  <c r="K354" i="1" s="1"/>
  <c r="O354" i="1"/>
  <c r="AJ354" i="1" s="1"/>
  <c r="BA246" i="2"/>
  <c r="K246" i="1" s="1"/>
  <c r="L246" i="1"/>
  <c r="DL277" i="2"/>
  <c r="AM255" i="2"/>
  <c r="DE211" i="2"/>
  <c r="Y211" i="1" s="1"/>
  <c r="Z211" i="1"/>
  <c r="DE202" i="2"/>
  <c r="Y202" i="1" s="1"/>
  <c r="Z202" i="1"/>
  <c r="CD194" i="2"/>
  <c r="T194" i="1"/>
  <c r="CG245" i="2"/>
  <c r="V245" i="1" s="1"/>
  <c r="CH238" i="2"/>
  <c r="W245" i="1"/>
  <c r="DE163" i="2"/>
  <c r="Y163" i="1" s="1"/>
  <c r="Z163" i="1"/>
  <c r="BA142" i="2"/>
  <c r="K142" i="1" s="1"/>
  <c r="L142" i="1"/>
  <c r="BA71" i="2"/>
  <c r="K71" i="1" s="1"/>
  <c r="O71" i="1"/>
  <c r="AJ71" i="1" s="1"/>
  <c r="CE88" i="2"/>
  <c r="CD89" i="2"/>
  <c r="T89" i="1"/>
  <c r="AH89" i="1" s="1"/>
  <c r="Z93" i="2"/>
  <c r="F93" i="1"/>
  <c r="DF78" i="2"/>
  <c r="AA78" i="1"/>
  <c r="AC29" i="2"/>
  <c r="H29" i="1" s="1"/>
  <c r="AJ29" i="1" s="1"/>
  <c r="H31" i="1"/>
  <c r="AJ31" i="1" s="1"/>
  <c r="BE45" i="2"/>
  <c r="O45" i="1" s="1"/>
  <c r="P45" i="1"/>
  <c r="DQ405" i="2"/>
  <c r="DP406" i="2"/>
  <c r="AJ388" i="1"/>
  <c r="BB373" i="2"/>
  <c r="BC372" i="2"/>
  <c r="M373" i="1"/>
  <c r="Y324" i="2"/>
  <c r="D324" i="1" s="1"/>
  <c r="E324" i="1"/>
  <c r="AF318" i="1"/>
  <c r="AJ291" i="1"/>
  <c r="DP280" i="2"/>
  <c r="CC198" i="2"/>
  <c r="R198" i="1" s="1"/>
  <c r="V198" i="1"/>
  <c r="CC195" i="2"/>
  <c r="R195" i="1" s="1"/>
  <c r="S195" i="1"/>
  <c r="DQ138" i="2"/>
  <c r="DP139" i="2"/>
  <c r="DF123" i="2"/>
  <c r="AA123" i="1"/>
  <c r="Y150" i="2"/>
  <c r="D150" i="1" s="1"/>
  <c r="E150" i="1"/>
  <c r="CG111" i="2"/>
  <c r="V111" i="1" s="1"/>
  <c r="W111" i="1"/>
  <c r="AA28" i="1"/>
  <c r="BC12" i="2"/>
  <c r="M13" i="1"/>
  <c r="AH13" i="1" s="1"/>
  <c r="BQ10" i="2"/>
  <c r="CG404" i="2"/>
  <c r="V404" i="1" s="1"/>
  <c r="W404" i="1"/>
  <c r="CD411" i="2"/>
  <c r="S411" i="1" s="1"/>
  <c r="CC412" i="2"/>
  <c r="S412" i="1"/>
  <c r="CC399" i="2"/>
  <c r="R399" i="1" s="1"/>
  <c r="S399" i="1"/>
  <c r="DR396" i="2"/>
  <c r="DR395" i="2" s="1"/>
  <c r="DE387" i="2"/>
  <c r="Y387" i="1" s="1"/>
  <c r="CQ385" i="2"/>
  <c r="CC395" i="2"/>
  <c r="R395" i="1" s="1"/>
  <c r="S395" i="1"/>
  <c r="AX385" i="2"/>
  <c r="AT385" i="2" s="1"/>
  <c r="AY370" i="2"/>
  <c r="AX370" i="2" s="1"/>
  <c r="AT370" i="2" s="1"/>
  <c r="DK372" i="2"/>
  <c r="AE373" i="1"/>
  <c r="DF395" i="2"/>
  <c r="AA395" i="1"/>
  <c r="Y367" i="2"/>
  <c r="D367" i="1" s="1"/>
  <c r="AF367" i="1" s="1"/>
  <c r="DB372" i="2"/>
  <c r="DC370" i="2"/>
  <c r="DB370" i="2" s="1"/>
  <c r="CX373" i="2"/>
  <c r="CY372" i="2"/>
  <c r="CC376" i="2"/>
  <c r="R376" i="1" s="1"/>
  <c r="S376" i="1"/>
  <c r="AG376" i="1" s="1"/>
  <c r="BO386" i="2"/>
  <c r="CD363" i="2"/>
  <c r="DL368" i="2"/>
  <c r="DE330" i="2"/>
  <c r="Y330" i="1" s="1"/>
  <c r="Z330" i="1"/>
  <c r="BA358" i="2"/>
  <c r="K358" i="1" s="1"/>
  <c r="L358" i="1"/>
  <c r="Y359" i="2"/>
  <c r="D359" i="1" s="1"/>
  <c r="E359" i="1"/>
  <c r="BB346" i="2"/>
  <c r="M346" i="1"/>
  <c r="AH346" i="1" s="1"/>
  <c r="BC338" i="2"/>
  <c r="BB343" i="2"/>
  <c r="M343" i="1"/>
  <c r="AH343" i="1" s="1"/>
  <c r="DQ349" i="2"/>
  <c r="DP349" i="2" s="1"/>
  <c r="AF329" i="2"/>
  <c r="AA338" i="2"/>
  <c r="F339" i="1"/>
  <c r="AH339" i="1" s="1"/>
  <c r="CC336" i="2"/>
  <c r="R336" i="1" s="1"/>
  <c r="S336" i="1"/>
  <c r="CQ322" i="2"/>
  <c r="CD328" i="2"/>
  <c r="T328" i="1"/>
  <c r="Y311" i="2"/>
  <c r="D311" i="1" s="1"/>
  <c r="E311" i="1"/>
  <c r="CC317" i="2"/>
  <c r="R317" i="1" s="1"/>
  <c r="V317" i="1"/>
  <c r="DL355" i="2"/>
  <c r="K322" i="2"/>
  <c r="BH308" i="2"/>
  <c r="CC302" i="2"/>
  <c r="R302" i="1" s="1"/>
  <c r="S302" i="1"/>
  <c r="CH308" i="2"/>
  <c r="CG309" i="2"/>
  <c r="W309" i="1"/>
  <c r="BA293" i="2"/>
  <c r="K293" i="1" s="1"/>
  <c r="L293" i="1"/>
  <c r="BA271" i="2"/>
  <c r="K271" i="1" s="1"/>
  <c r="L271" i="1"/>
  <c r="AG271" i="1" s="1"/>
  <c r="Q306" i="2"/>
  <c r="Q420" i="2" s="1"/>
  <c r="DM288" i="2"/>
  <c r="DL288" i="2" s="1"/>
  <c r="DM284" i="2"/>
  <c r="BE263" i="2"/>
  <c r="O263" i="1" s="1"/>
  <c r="P263" i="1"/>
  <c r="D256" i="2"/>
  <c r="CC264" i="2"/>
  <c r="R264" i="1" s="1"/>
  <c r="S264" i="1"/>
  <c r="AG264" i="1" s="1"/>
  <c r="R260" i="2"/>
  <c r="DE285" i="2"/>
  <c r="Y285" i="1" s="1"/>
  <c r="DE261" i="2"/>
  <c r="Y261" i="1" s="1"/>
  <c r="Z261" i="1"/>
  <c r="Y277" i="2"/>
  <c r="D277" i="1" s="1"/>
  <c r="AF277" i="1" s="1"/>
  <c r="E277" i="1"/>
  <c r="AG277" i="1" s="1"/>
  <c r="Y261" i="2"/>
  <c r="D261" i="1" s="1"/>
  <c r="E261" i="1"/>
  <c r="DL242" i="2"/>
  <c r="CC245" i="2"/>
  <c r="R245" i="1" s="1"/>
  <c r="S245" i="1"/>
  <c r="Z231" i="2"/>
  <c r="DN231" i="2"/>
  <c r="F231" i="1"/>
  <c r="BE260" i="2"/>
  <c r="O260" i="1" s="1"/>
  <c r="DL243" i="2"/>
  <c r="DM227" i="2"/>
  <c r="DN226" i="2"/>
  <c r="DM226" i="2" s="1"/>
  <c r="Y262" i="2"/>
  <c r="D262" i="1" s="1"/>
  <c r="AF262" i="1" s="1"/>
  <c r="E262" i="1"/>
  <c r="AG262" i="1" s="1"/>
  <c r="DM257" i="2"/>
  <c r="DN256" i="2"/>
  <c r="CD239" i="2"/>
  <c r="CE238" i="2"/>
  <c r="T239" i="1"/>
  <c r="DF245" i="2"/>
  <c r="AA245" i="1"/>
  <c r="DE236" i="2"/>
  <c r="Y236" i="1" s="1"/>
  <c r="Z236" i="1"/>
  <c r="BF255" i="2"/>
  <c r="BA245" i="2"/>
  <c r="K245" i="1" s="1"/>
  <c r="L245" i="1"/>
  <c r="DJ220" i="2"/>
  <c r="DI223" i="2"/>
  <c r="AC223" i="1" s="1"/>
  <c r="AD223" i="1"/>
  <c r="BA272" i="2"/>
  <c r="K272" i="1" s="1"/>
  <c r="AF272" i="1" s="1"/>
  <c r="AJ253" i="1"/>
  <c r="CC206" i="2"/>
  <c r="R206" i="1" s="1"/>
  <c r="AF206" i="1" s="1"/>
  <c r="S206" i="1"/>
  <c r="AD194" i="2"/>
  <c r="AC195" i="2"/>
  <c r="H195" i="1" s="1"/>
  <c r="I195" i="1"/>
  <c r="CC172" i="2"/>
  <c r="R172" i="1" s="1"/>
  <c r="S172" i="1"/>
  <c r="AG172" i="1" s="1"/>
  <c r="BA228" i="2"/>
  <c r="K228" i="1" s="1"/>
  <c r="AF228" i="1" s="1"/>
  <c r="Y212" i="2"/>
  <c r="D212" i="1" s="1"/>
  <c r="E212" i="1"/>
  <c r="DN270" i="2"/>
  <c r="DM270" i="2" s="1"/>
  <c r="DR180" i="2"/>
  <c r="DR179" i="2" s="1"/>
  <c r="DI205" i="2"/>
  <c r="AC205" i="1" s="1"/>
  <c r="DJ194" i="2"/>
  <c r="AD205" i="1"/>
  <c r="AJ204" i="1"/>
  <c r="AC205" i="2"/>
  <c r="I205" i="1"/>
  <c r="DL244" i="2"/>
  <c r="DN195" i="2"/>
  <c r="DE167" i="2"/>
  <c r="Y167" i="1" s="1"/>
  <c r="Z167" i="1"/>
  <c r="AF207" i="1"/>
  <c r="DE180" i="2"/>
  <c r="Y180" i="1" s="1"/>
  <c r="Z180" i="1"/>
  <c r="CT177" i="2"/>
  <c r="CT420" i="2" s="1"/>
  <c r="DE166" i="2"/>
  <c r="Y166" i="1" s="1"/>
  <c r="Z166" i="1"/>
  <c r="DF208" i="2"/>
  <c r="AA208" i="1"/>
  <c r="BE205" i="2"/>
  <c r="O205" i="1" s="1"/>
  <c r="P205" i="1"/>
  <c r="W177" i="2"/>
  <c r="V177" i="2" s="1"/>
  <c r="V179" i="2"/>
  <c r="Y151" i="2"/>
  <c r="D151" i="1" s="1"/>
  <c r="E151" i="1"/>
  <c r="AR177" i="2"/>
  <c r="AQ177" i="2" s="1"/>
  <c r="AE157" i="2"/>
  <c r="J157" i="1" s="1"/>
  <c r="J158" i="1"/>
  <c r="AL158" i="1" s="1"/>
  <c r="Y125" i="2"/>
  <c r="D125" i="1" s="1"/>
  <c r="E125" i="1"/>
  <c r="AG125" i="1" s="1"/>
  <c r="DE162" i="2"/>
  <c r="Y162" i="1" s="1"/>
  <c r="Z162" i="1"/>
  <c r="Y163" i="2"/>
  <c r="D163" i="1" s="1"/>
  <c r="E163" i="1"/>
  <c r="AJ134" i="1"/>
  <c r="Y159" i="2"/>
  <c r="D159" i="1" s="1"/>
  <c r="CI137" i="2"/>
  <c r="X137" i="1" s="1"/>
  <c r="CC146" i="2"/>
  <c r="R146" i="1" s="1"/>
  <c r="S146" i="1"/>
  <c r="AG146" i="1" s="1"/>
  <c r="K157" i="2"/>
  <c r="AC144" i="2"/>
  <c r="I144" i="1"/>
  <c r="DO137" i="2"/>
  <c r="DE145" i="2"/>
  <c r="Y145" i="1" s="1"/>
  <c r="CC133" i="2"/>
  <c r="R133" i="1" s="1"/>
  <c r="S133" i="1"/>
  <c r="DM155" i="2"/>
  <c r="DL155" i="2" s="1"/>
  <c r="CQ137" i="2"/>
  <c r="DN123" i="2"/>
  <c r="DM123" i="2" s="1"/>
  <c r="CC112" i="2"/>
  <c r="R112" i="1" s="1"/>
  <c r="S112" i="1"/>
  <c r="DO111" i="2"/>
  <c r="Y138" i="2"/>
  <c r="D138" i="1" s="1"/>
  <c r="E138" i="1"/>
  <c r="CC115" i="2"/>
  <c r="R115" i="1" s="1"/>
  <c r="BM177" i="2"/>
  <c r="BL177" i="2" s="1"/>
  <c r="DE122" i="2"/>
  <c r="Y122" i="1" s="1"/>
  <c r="DE113" i="2"/>
  <c r="Y113" i="1" s="1"/>
  <c r="Z113" i="1"/>
  <c r="BA95" i="2"/>
  <c r="K95" i="1" s="1"/>
  <c r="L95" i="1"/>
  <c r="AG95" i="1" s="1"/>
  <c r="BA106" i="2"/>
  <c r="K106" i="1" s="1"/>
  <c r="L106" i="1"/>
  <c r="AG106" i="1" s="1"/>
  <c r="DE92" i="2"/>
  <c r="Y92" i="1" s="1"/>
  <c r="Z92" i="1"/>
  <c r="DO195" i="2"/>
  <c r="DO194" i="2" s="1"/>
  <c r="Y116" i="2"/>
  <c r="D116" i="1" s="1"/>
  <c r="Y96" i="2"/>
  <c r="D96" i="1" s="1"/>
  <c r="E96" i="1"/>
  <c r="AG96" i="1" s="1"/>
  <c r="Y84" i="2"/>
  <c r="D84" i="1" s="1"/>
  <c r="E84" i="1"/>
  <c r="AG84" i="1" s="1"/>
  <c r="Y74" i="2"/>
  <c r="D74" i="1" s="1"/>
  <c r="H74" i="1"/>
  <c r="AJ74" i="1" s="1"/>
  <c r="Y99" i="2"/>
  <c r="D99" i="1" s="1"/>
  <c r="DQ75" i="2"/>
  <c r="DP75" i="2" s="1"/>
  <c r="DP76" i="2"/>
  <c r="DM59" i="2"/>
  <c r="DQ70" i="2"/>
  <c r="DE142" i="2"/>
  <c r="Y142" i="1" s="1"/>
  <c r="Z142" i="1"/>
  <c r="AJ48" i="1"/>
  <c r="CC63" i="2"/>
  <c r="R63" i="1" s="1"/>
  <c r="S63" i="1"/>
  <c r="AG63" i="1" s="1"/>
  <c r="CS67" i="2"/>
  <c r="CR67" i="2" s="1"/>
  <c r="DL37" i="2"/>
  <c r="Y48" i="2"/>
  <c r="D48" i="1" s="1"/>
  <c r="AA28" i="2"/>
  <c r="F29" i="1"/>
  <c r="AH29" i="1" s="1"/>
  <c r="Y43" i="2"/>
  <c r="D43" i="1" s="1"/>
  <c r="AF43" i="1" s="1"/>
  <c r="DE50" i="2"/>
  <c r="Y50" i="1" s="1"/>
  <c r="H10" i="2"/>
  <c r="D10" i="2"/>
  <c r="DI46" i="2"/>
  <c r="AE12" i="2"/>
  <c r="J13" i="1"/>
  <c r="AL13" i="1" s="1"/>
  <c r="DQ13" i="2"/>
  <c r="DQ12" i="2" s="1"/>
  <c r="DJ12" i="2"/>
  <c r="AD13" i="1"/>
  <c r="AK13" i="1" s="1"/>
  <c r="AG10" i="2"/>
  <c r="CE28" i="2"/>
  <c r="T29" i="1"/>
  <c r="CC25" i="2"/>
  <c r="R25" i="1" s="1"/>
  <c r="AF25" i="1" s="1"/>
  <c r="S25" i="1"/>
  <c r="AG25" i="1" s="1"/>
  <c r="DN290" i="2"/>
  <c r="DM290" i="2" s="1"/>
  <c r="DM291" i="2"/>
  <c r="DL291" i="2" s="1"/>
  <c r="DP119" i="2"/>
  <c r="DH220" i="2"/>
  <c r="AB223" i="1"/>
  <c r="CC152" i="2"/>
  <c r="R152" i="1" s="1"/>
  <c r="AF152" i="1" s="1"/>
  <c r="S152" i="1"/>
  <c r="AG152" i="1" s="1"/>
  <c r="DM411" i="2"/>
  <c r="DL412" i="2"/>
  <c r="DL411" i="2" s="1"/>
  <c r="Y416" i="2"/>
  <c r="D416" i="1" s="1"/>
  <c r="AF416" i="1" s="1"/>
  <c r="E416" i="1"/>
  <c r="AG416" i="1" s="1"/>
  <c r="BF385" i="2"/>
  <c r="BE386" i="2"/>
  <c r="O386" i="1" s="1"/>
  <c r="AJ386" i="1" s="1"/>
  <c r="P386" i="1"/>
  <c r="AK386" i="1" s="1"/>
  <c r="AE372" i="2"/>
  <c r="J373" i="1"/>
  <c r="DE402" i="2"/>
  <c r="Y402" i="1" s="1"/>
  <c r="Z402" i="1"/>
  <c r="AM385" i="2"/>
  <c r="BA388" i="2"/>
  <c r="K388" i="1" s="1"/>
  <c r="L388" i="1"/>
  <c r="AG388" i="1" s="1"/>
  <c r="CZ370" i="2"/>
  <c r="CY370" i="2" s="1"/>
  <c r="BA368" i="2"/>
  <c r="K368" i="1" s="1"/>
  <c r="O368" i="1"/>
  <c r="AJ368" i="1" s="1"/>
  <c r="BQ370" i="2"/>
  <c r="BP370" i="2" s="1"/>
  <c r="BO370" i="2" s="1"/>
  <c r="BP385" i="2"/>
  <c r="BO385" i="2" s="1"/>
  <c r="CC368" i="2"/>
  <c r="R368" i="1" s="1"/>
  <c r="S368" i="1"/>
  <c r="AG368" i="1" s="1"/>
  <c r="Y330" i="2"/>
  <c r="D330" i="1" s="1"/>
  <c r="AF330" i="1" s="1"/>
  <c r="E330" i="1"/>
  <c r="AG330" i="1" s="1"/>
  <c r="BE349" i="2"/>
  <c r="O349" i="1" s="1"/>
  <c r="AJ349" i="1" s="1"/>
  <c r="P349" i="1"/>
  <c r="AK349" i="1" s="1"/>
  <c r="AA357" i="2"/>
  <c r="Z358" i="2"/>
  <c r="F358" i="1"/>
  <c r="AH358" i="1" s="1"/>
  <c r="DE346" i="2"/>
  <c r="Y346" i="1" s="1"/>
  <c r="Z346" i="1"/>
  <c r="BA362" i="2"/>
  <c r="K362" i="1" s="1"/>
  <c r="CG338" i="2"/>
  <c r="V338" i="1" s="1"/>
  <c r="X338" i="1"/>
  <c r="DE344" i="2"/>
  <c r="Y344" i="1" s="1"/>
  <c r="Z344" i="1"/>
  <c r="AG344" i="1" s="1"/>
  <c r="DN339" i="2"/>
  <c r="DM340" i="2"/>
  <c r="DP374" i="2"/>
  <c r="DQ373" i="2"/>
  <c r="BI328" i="2"/>
  <c r="BH328" i="2" s="1"/>
  <c r="BJ306" i="2"/>
  <c r="BI306" i="2" s="1"/>
  <c r="BH306" i="2" s="1"/>
  <c r="DR322" i="2"/>
  <c r="DR321" i="2" s="1"/>
  <c r="Z309" i="2"/>
  <c r="AA308" i="2"/>
  <c r="F309" i="1"/>
  <c r="Y355" i="2"/>
  <c r="D355" i="1" s="1"/>
  <c r="E355" i="1"/>
  <c r="K321" i="2"/>
  <c r="AY306" i="2"/>
  <c r="CD308" i="2"/>
  <c r="CE306" i="2"/>
  <c r="T308" i="1"/>
  <c r="BE321" i="2"/>
  <c r="O321" i="1" s="1"/>
  <c r="P321" i="1"/>
  <c r="Y312" i="2"/>
  <c r="D312" i="1" s="1"/>
  <c r="E312" i="1"/>
  <c r="BC308" i="2"/>
  <c r="BB309" i="2"/>
  <c r="M309" i="1"/>
  <c r="DO293" i="2"/>
  <c r="DE292" i="2"/>
  <c r="Y292" i="1" s="1"/>
  <c r="AC292" i="1"/>
  <c r="AJ292" i="1" s="1"/>
  <c r="DE339" i="2"/>
  <c r="Y339" i="1" s="1"/>
  <c r="Y340" i="1"/>
  <c r="DL315" i="2"/>
  <c r="DN300" i="2"/>
  <c r="DM300" i="2" s="1"/>
  <c r="DL300" i="2" s="1"/>
  <c r="DM301" i="2"/>
  <c r="DL301" i="2" s="1"/>
  <c r="AA279" i="2"/>
  <c r="Z287" i="2"/>
  <c r="F287" i="1"/>
  <c r="AH287" i="1" s="1"/>
  <c r="CD263" i="2"/>
  <c r="T263" i="1"/>
  <c r="DF260" i="2"/>
  <c r="AA260" i="1"/>
  <c r="AC290" i="2"/>
  <c r="H290" i="1" s="1"/>
  <c r="AJ290" i="1" s="1"/>
  <c r="AD279" i="2"/>
  <c r="I290" i="1"/>
  <c r="AK290" i="1" s="1"/>
  <c r="DM276" i="2"/>
  <c r="DL276" i="2" s="1"/>
  <c r="DL252" i="2"/>
  <c r="AJ272" i="1"/>
  <c r="Z260" i="2"/>
  <c r="F260" i="1"/>
  <c r="DP261" i="2"/>
  <c r="BG238" i="2"/>
  <c r="Q238" i="1" s="1"/>
  <c r="Q239" i="1"/>
  <c r="AT255" i="2"/>
  <c r="Y250" i="2"/>
  <c r="D250" i="1" s="1"/>
  <c r="E250" i="1"/>
  <c r="AG250" i="1" s="1"/>
  <c r="Y257" i="2"/>
  <c r="D257" i="1" s="1"/>
  <c r="E257" i="1"/>
  <c r="AG257" i="1" s="1"/>
  <c r="Y246" i="2"/>
  <c r="D246" i="1" s="1"/>
  <c r="AF246" i="1" s="1"/>
  <c r="E246" i="1"/>
  <c r="AG246" i="1" s="1"/>
  <c r="BA225" i="2"/>
  <c r="K225" i="1" s="1"/>
  <c r="O225" i="1"/>
  <c r="AJ225" i="1" s="1"/>
  <c r="DQ223" i="2"/>
  <c r="AD220" i="2"/>
  <c r="AC223" i="2"/>
  <c r="H223" i="1" s="1"/>
  <c r="I223" i="1"/>
  <c r="AK223" i="1" s="1"/>
  <c r="BV231" i="2"/>
  <c r="BE226" i="2"/>
  <c r="P226" i="1"/>
  <c r="CG226" i="2"/>
  <c r="V226" i="1" s="1"/>
  <c r="W226" i="1"/>
  <c r="AC211" i="2"/>
  <c r="H211" i="1" s="1"/>
  <c r="I211" i="1"/>
  <c r="AK211" i="1" s="1"/>
  <c r="DE181" i="2"/>
  <c r="Y181" i="1" s="1"/>
  <c r="Z181" i="1"/>
  <c r="DK255" i="2"/>
  <c r="AE255" i="1" s="1"/>
  <c r="AE256" i="1"/>
  <c r="Y234" i="2"/>
  <c r="D234" i="1" s="1"/>
  <c r="AF234" i="1" s="1"/>
  <c r="E234" i="1"/>
  <c r="AG234" i="1" s="1"/>
  <c r="BA203" i="2"/>
  <c r="K203" i="1" s="1"/>
  <c r="AF203" i="1" s="1"/>
  <c r="L203" i="1"/>
  <c r="AG203" i="1" s="1"/>
  <c r="BA244" i="2"/>
  <c r="K244" i="1" s="1"/>
  <c r="L244" i="1"/>
  <c r="AG244" i="1" s="1"/>
  <c r="CF220" i="2"/>
  <c r="U220" i="1" s="1"/>
  <c r="U223" i="1"/>
  <c r="AJ174" i="1"/>
  <c r="Y167" i="2"/>
  <c r="D167" i="1" s="1"/>
  <c r="AF167" i="1" s="1"/>
  <c r="E167" i="1"/>
  <c r="AG167" i="1" s="1"/>
  <c r="DG177" i="2"/>
  <c r="DF179" i="2"/>
  <c r="AA179" i="1"/>
  <c r="L220" i="2"/>
  <c r="K220" i="2" s="1"/>
  <c r="DP191" i="2"/>
  <c r="DF164" i="2"/>
  <c r="AA164" i="1"/>
  <c r="CM177" i="2"/>
  <c r="CM420" i="2" s="1"/>
  <c r="CC186" i="2"/>
  <c r="R186" i="1" s="1"/>
  <c r="AF186" i="1" s="1"/>
  <c r="DL218" i="2"/>
  <c r="BW177" i="2"/>
  <c r="DP150" i="2"/>
  <c r="DL150" i="2" s="1"/>
  <c r="DK177" i="2"/>
  <c r="AE177" i="1" s="1"/>
  <c r="AE179" i="1"/>
  <c r="CX180" i="2"/>
  <c r="DR157" i="2"/>
  <c r="Z123" i="2"/>
  <c r="F123" i="1"/>
  <c r="AH123" i="1" s="1"/>
  <c r="Y160" i="2"/>
  <c r="D160" i="1" s="1"/>
  <c r="DE159" i="2"/>
  <c r="Y159" i="1" s="1"/>
  <c r="CD144" i="2"/>
  <c r="T144" i="1"/>
  <c r="AH144" i="1" s="1"/>
  <c r="DQ144" i="2"/>
  <c r="DP144" i="2" s="1"/>
  <c r="DP145" i="2"/>
  <c r="DL145" i="2" s="1"/>
  <c r="CE137" i="2"/>
  <c r="CD138" i="2"/>
  <c r="T138" i="1"/>
  <c r="AH138" i="1" s="1"/>
  <c r="T177" i="2"/>
  <c r="CD130" i="2"/>
  <c r="T130" i="1"/>
  <c r="AH130" i="1" s="1"/>
  <c r="DN104" i="2"/>
  <c r="DM104" i="2" s="1"/>
  <c r="DM105" i="2"/>
  <c r="Y155" i="2"/>
  <c r="D155" i="1" s="1"/>
  <c r="E155" i="1"/>
  <c r="DM139" i="2"/>
  <c r="DL139" i="2" s="1"/>
  <c r="DN138" i="2"/>
  <c r="CX111" i="2"/>
  <c r="AF108" i="1"/>
  <c r="DE103" i="2"/>
  <c r="Y103" i="1" s="1"/>
  <c r="DP112" i="2"/>
  <c r="DL115" i="2"/>
  <c r="DG111" i="2"/>
  <c r="DF112" i="2"/>
  <c r="AA112" i="1"/>
  <c r="BA120" i="2"/>
  <c r="K120" i="1" s="1"/>
  <c r="L120" i="1"/>
  <c r="DE105" i="2"/>
  <c r="Y105" i="1" s="1"/>
  <c r="Y92" i="2"/>
  <c r="D92" i="1" s="1"/>
  <c r="AF92" i="1" s="1"/>
  <c r="E92" i="1"/>
  <c r="AG92" i="1" s="1"/>
  <c r="DO180" i="2"/>
  <c r="DO179" i="2" s="1"/>
  <c r="D69" i="2"/>
  <c r="BD88" i="2"/>
  <c r="N88" i="1" s="1"/>
  <c r="AU69" i="2"/>
  <c r="AT69" i="2" s="1"/>
  <c r="AV67" i="2"/>
  <c r="AU67" i="2" s="1"/>
  <c r="Y95" i="2"/>
  <c r="D95" i="1" s="1"/>
  <c r="AF95" i="1" s="1"/>
  <c r="DF82" i="2"/>
  <c r="AA82" i="1"/>
  <c r="DO59" i="2"/>
  <c r="BA98" i="2"/>
  <c r="K98" i="1" s="1"/>
  <c r="AF98" i="1" s="1"/>
  <c r="L98" i="1"/>
  <c r="AG98" i="1" s="1"/>
  <c r="Y81" i="2"/>
  <c r="D81" i="1" s="1"/>
  <c r="E81" i="1"/>
  <c r="CO67" i="2"/>
  <c r="CN67" i="2" s="1"/>
  <c r="CK88" i="2"/>
  <c r="CJ88" i="2" s="1"/>
  <c r="CL67" i="2"/>
  <c r="CK67" i="2" s="1"/>
  <c r="DH69" i="2"/>
  <c r="DF141" i="2"/>
  <c r="AA141" i="1"/>
  <c r="BB59" i="2"/>
  <c r="M59" i="1"/>
  <c r="AH59" i="1" s="1"/>
  <c r="AE88" i="2"/>
  <c r="J88" i="1" s="1"/>
  <c r="AL88" i="1" s="1"/>
  <c r="Z53" i="2"/>
  <c r="AA45" i="2"/>
  <c r="F53" i="1"/>
  <c r="AH53" i="1" s="1"/>
  <c r="CC46" i="2"/>
  <c r="R46" i="1" s="1"/>
  <c r="BE59" i="2"/>
  <c r="O59" i="1" s="1"/>
  <c r="P59" i="1"/>
  <c r="CR69" i="2"/>
  <c r="CQ69" i="2" s="1"/>
  <c r="DE17" i="2"/>
  <c r="Y17" i="1" s="1"/>
  <c r="Z17" i="1"/>
  <c r="AG17" i="1" s="1"/>
  <c r="BC45" i="2"/>
  <c r="BB46" i="2"/>
  <c r="M46" i="1"/>
  <c r="AH46" i="1" s="1"/>
  <c r="DN29" i="2"/>
  <c r="DN28" i="2" s="1"/>
  <c r="DM28" i="2" s="1"/>
  <c r="DL28" i="2" s="1"/>
  <c r="DM30" i="2"/>
  <c r="DM56" i="2"/>
  <c r="DL56" i="2" s="1"/>
  <c r="CH28" i="2"/>
  <c r="W29" i="1"/>
  <c r="AR67" i="2"/>
  <c r="AQ67" i="2" s="1"/>
  <c r="AQ88" i="2"/>
  <c r="AF39" i="1"/>
  <c r="DI45" i="2"/>
  <c r="AC45" i="1" s="1"/>
  <c r="AD45" i="1"/>
  <c r="DR13" i="2"/>
  <c r="DR12" i="2" s="1"/>
  <c r="CQ12" i="2"/>
  <c r="DG10" i="2"/>
  <c r="DM25" i="2"/>
  <c r="DL25" i="2" s="1"/>
  <c r="DN24" i="2"/>
  <c r="DM24" i="2" s="1"/>
  <c r="DL24" i="2" s="1"/>
  <c r="AG45" i="2"/>
  <c r="AF45" i="2" s="1"/>
  <c r="Y265" i="2"/>
  <c r="D265" i="1" s="1"/>
  <c r="E265" i="1"/>
  <c r="BA240" i="2"/>
  <c r="K240" i="1" s="1"/>
  <c r="L240" i="1"/>
  <c r="DP172" i="2"/>
  <c r="DQ171" i="2"/>
  <c r="DE128" i="2"/>
  <c r="Y128" i="1" s="1"/>
  <c r="AC128" i="1"/>
  <c r="T67" i="2"/>
  <c r="S67" i="2" s="1"/>
  <c r="S88" i="2"/>
  <c r="R88" i="2" s="1"/>
  <c r="AD69" i="2"/>
  <c r="AC70" i="2"/>
  <c r="H70" i="1" s="1"/>
  <c r="I70" i="1"/>
  <c r="R14" i="1"/>
  <c r="DG69" i="2"/>
  <c r="DF70" i="2"/>
  <c r="AA70" i="1"/>
  <c r="DI414" i="2"/>
  <c r="AC414" i="1" s="1"/>
  <c r="AC415" i="1"/>
  <c r="AJ383" i="1"/>
  <c r="K373" i="2"/>
  <c r="L372" i="2"/>
  <c r="K372" i="2" s="1"/>
  <c r="BA365" i="2"/>
  <c r="K365" i="1" s="1"/>
  <c r="AF365" i="1" s="1"/>
  <c r="L365" i="1"/>
  <c r="AG365" i="1" s="1"/>
  <c r="DH357" i="2"/>
  <c r="AB357" i="1" s="1"/>
  <c r="AB358" i="1"/>
  <c r="AI358" i="1" s="1"/>
  <c r="DL332" i="2"/>
  <c r="Y341" i="2"/>
  <c r="D341" i="1" s="1"/>
  <c r="E341" i="1"/>
  <c r="AG341" i="1" s="1"/>
  <c r="DM323" i="2"/>
  <c r="DL323" i="2" s="1"/>
  <c r="DQ293" i="2"/>
  <c r="DP293" i="2" s="1"/>
  <c r="DP294" i="2"/>
  <c r="BA281" i="2"/>
  <c r="K281" i="1" s="1"/>
  <c r="L281" i="1"/>
  <c r="AG281" i="1" s="1"/>
  <c r="E279" i="2"/>
  <c r="D279" i="2" s="1"/>
  <c r="F177" i="2"/>
  <c r="E177" i="2" s="1"/>
  <c r="CC227" i="2"/>
  <c r="R227" i="1" s="1"/>
  <c r="AF227" i="1" s="1"/>
  <c r="S227" i="1"/>
  <c r="DF411" i="2"/>
  <c r="Z411" i="1" s="1"/>
  <c r="DE412" i="2"/>
  <c r="Z412" i="1"/>
  <c r="Z411" i="2"/>
  <c r="E411" i="1" s="1"/>
  <c r="AG411" i="1" s="1"/>
  <c r="Y412" i="2"/>
  <c r="E412" i="1"/>
  <c r="AG412" i="1" s="1"/>
  <c r="DE380" i="2"/>
  <c r="Y380" i="1" s="1"/>
  <c r="AF380" i="1" s="1"/>
  <c r="Z380" i="1"/>
  <c r="AG380" i="1" s="1"/>
  <c r="DQ386" i="2"/>
  <c r="DP387" i="2"/>
  <c r="BA387" i="2"/>
  <c r="K387" i="1" s="1"/>
  <c r="L387" i="1"/>
  <c r="DM402" i="2"/>
  <c r="DL402" i="2" s="1"/>
  <c r="Y366" i="2"/>
  <c r="D366" i="1" s="1"/>
  <c r="E366" i="1"/>
  <c r="AG366" i="1" s="1"/>
  <c r="DL375" i="2"/>
  <c r="DR373" i="2"/>
  <c r="DR372" i="2" s="1"/>
  <c r="DL367" i="2"/>
  <c r="BV358" i="2"/>
  <c r="DR346" i="2"/>
  <c r="Y362" i="2"/>
  <c r="D362" i="1" s="1"/>
  <c r="DL333" i="2"/>
  <c r="DE343" i="2"/>
  <c r="Y343" i="1" s="1"/>
  <c r="Z343" i="1"/>
  <c r="AJ328" i="2"/>
  <c r="AF328" i="2" s="1"/>
  <c r="AJ317" i="1"/>
  <c r="BE300" i="2"/>
  <c r="P300" i="1"/>
  <c r="AK300" i="1" s="1"/>
  <c r="BA298" i="2"/>
  <c r="K298" i="1" s="1"/>
  <c r="L298" i="1"/>
  <c r="AG298" i="1" s="1"/>
  <c r="Y317" i="2"/>
  <c r="D317" i="1" s="1"/>
  <c r="AF317" i="1" s="1"/>
  <c r="E317" i="1"/>
  <c r="AG317" i="1" s="1"/>
  <c r="DE295" i="2"/>
  <c r="Y295" i="1" s="1"/>
  <c r="Z295" i="1"/>
  <c r="AG295" i="1" s="1"/>
  <c r="DE328" i="2"/>
  <c r="Y328" i="1" s="1"/>
  <c r="Z328" i="1"/>
  <c r="BA310" i="2"/>
  <c r="K310" i="1" s="1"/>
  <c r="L310" i="1"/>
  <c r="AG310" i="1" s="1"/>
  <c r="Y319" i="2"/>
  <c r="D319" i="1" s="1"/>
  <c r="AF319" i="1" s="1"/>
  <c r="E319" i="1"/>
  <c r="Y301" i="2"/>
  <c r="D301" i="1" s="1"/>
  <c r="AF301" i="1" s="1"/>
  <c r="E301" i="1"/>
  <c r="AG301" i="1" s="1"/>
  <c r="Y286" i="2"/>
  <c r="D286" i="1" s="1"/>
  <c r="AF286" i="1" s="1"/>
  <c r="E286" i="1"/>
  <c r="AG286" i="1" s="1"/>
  <c r="CC268" i="2"/>
  <c r="R268" i="1" s="1"/>
  <c r="DE298" i="2"/>
  <c r="Y298" i="1" s="1"/>
  <c r="CG279" i="2"/>
  <c r="V279" i="1" s="1"/>
  <c r="W279" i="1"/>
  <c r="DL268" i="2"/>
  <c r="CC269" i="2"/>
  <c r="R269" i="1" s="1"/>
  <c r="S269" i="1"/>
  <c r="CC261" i="2"/>
  <c r="R261" i="1" s="1"/>
  <c r="V261" i="1"/>
  <c r="AJ261" i="1" s="1"/>
  <c r="DQ290" i="2"/>
  <c r="DP290" i="2" s="1"/>
  <c r="DP291" i="2"/>
  <c r="Y276" i="2"/>
  <c r="D276" i="1" s="1"/>
  <c r="AF276" i="1" s="1"/>
  <c r="E276" i="1"/>
  <c r="AG276" i="1" s="1"/>
  <c r="AC248" i="2"/>
  <c r="H248" i="1" s="1"/>
  <c r="AJ248" i="1" s="1"/>
  <c r="I248" i="1"/>
  <c r="AK248" i="1" s="1"/>
  <c r="DN260" i="2"/>
  <c r="DM260" i="2" s="1"/>
  <c r="DL260" i="2" s="1"/>
  <c r="DM261" i="2"/>
  <c r="DL261" i="2" s="1"/>
  <c r="Y266" i="2"/>
  <c r="D266" i="1" s="1"/>
  <c r="Z245" i="2"/>
  <c r="F245" i="1"/>
  <c r="DL235" i="2"/>
  <c r="DN211" i="2"/>
  <c r="DM211" i="2" s="1"/>
  <c r="DM212" i="2"/>
  <c r="DL212" i="2" s="1"/>
  <c r="BA222" i="2"/>
  <c r="K222" i="1" s="1"/>
  <c r="AF222" i="1" s="1"/>
  <c r="L222" i="1"/>
  <c r="AG222" i="1" s="1"/>
  <c r="Y244" i="2"/>
  <c r="D244" i="1" s="1"/>
  <c r="AF244" i="1" s="1"/>
  <c r="H244" i="1"/>
  <c r="AJ244" i="1" s="1"/>
  <c r="AD238" i="2"/>
  <c r="DE205" i="2"/>
  <c r="Y205" i="1" s="1"/>
  <c r="Z205" i="1"/>
  <c r="BA205" i="2"/>
  <c r="K205" i="1" s="1"/>
  <c r="L205" i="1"/>
  <c r="AG205" i="1" s="1"/>
  <c r="Z248" i="2"/>
  <c r="Y248" i="2" s="1"/>
  <c r="D248" i="1" s="1"/>
  <c r="Y181" i="2"/>
  <c r="D181" i="1" s="1"/>
  <c r="E181" i="1"/>
  <c r="DE259" i="2"/>
  <c r="Y259" i="1" s="1"/>
  <c r="AF259" i="1" s="1"/>
  <c r="AC259" i="1"/>
  <c r="AJ259" i="1" s="1"/>
  <c r="AL187" i="1"/>
  <c r="Y198" i="2"/>
  <c r="D198" i="1" s="1"/>
  <c r="AF198" i="1" s="1"/>
  <c r="DL233" i="2"/>
  <c r="CO177" i="2"/>
  <c r="CN177" i="2" s="1"/>
  <c r="CN179" i="2"/>
  <c r="CJ179" i="2" s="1"/>
  <c r="CH220" i="2"/>
  <c r="BG194" i="2"/>
  <c r="Q194" i="1" s="1"/>
  <c r="Q195" i="1"/>
  <c r="BJ177" i="2"/>
  <c r="BI177" i="2" s="1"/>
  <c r="BH177" i="2" s="1"/>
  <c r="AE194" i="2"/>
  <c r="J194" i="1" s="1"/>
  <c r="L180" i="1"/>
  <c r="BA216" i="2"/>
  <c r="K216" i="1" s="1"/>
  <c r="AF216" i="1" s="1"/>
  <c r="L216" i="1"/>
  <c r="AG216" i="1" s="1"/>
  <c r="DL185" i="2"/>
  <c r="Y247" i="2"/>
  <c r="D247" i="1" s="1"/>
  <c r="E247" i="1"/>
  <c r="AG247" i="1" s="1"/>
  <c r="CC218" i="2"/>
  <c r="R218" i="1" s="1"/>
  <c r="S218" i="1"/>
  <c r="AG218" i="1" s="1"/>
  <c r="AK177" i="2"/>
  <c r="AJ177" i="2" s="1"/>
  <c r="AH177" i="2"/>
  <c r="AG177" i="2" s="1"/>
  <c r="AF177" i="2" s="1"/>
  <c r="CZ177" i="2"/>
  <c r="CY177" i="2" s="1"/>
  <c r="CX177" i="2" s="1"/>
  <c r="CY179" i="2"/>
  <c r="CX179" i="2" s="1"/>
  <c r="BA191" i="2"/>
  <c r="K191" i="1" s="1"/>
  <c r="L191" i="1"/>
  <c r="AG191" i="1" s="1"/>
  <c r="DP159" i="2"/>
  <c r="DQ158" i="2"/>
  <c r="DN144" i="2"/>
  <c r="DM144" i="2" s="1"/>
  <c r="DL144" i="2" s="1"/>
  <c r="CC159" i="2"/>
  <c r="R159" i="1" s="1"/>
  <c r="S159" i="1"/>
  <c r="DP133" i="2"/>
  <c r="AF134" i="1"/>
  <c r="Y173" i="2"/>
  <c r="D173" i="1" s="1"/>
  <c r="AF173" i="1" s="1"/>
  <c r="BA133" i="2"/>
  <c r="K133" i="1" s="1"/>
  <c r="L133" i="1"/>
  <c r="AG133" i="1" s="1"/>
  <c r="Y195" i="2"/>
  <c r="D195" i="1" s="1"/>
  <c r="E195" i="1"/>
  <c r="Y103" i="2"/>
  <c r="D103" i="1" s="1"/>
  <c r="AF103" i="1" s="1"/>
  <c r="E103" i="1"/>
  <c r="AG103" i="1" s="1"/>
  <c r="Y115" i="2"/>
  <c r="D115" i="1" s="1"/>
  <c r="AF115" i="1" s="1"/>
  <c r="E115" i="1"/>
  <c r="AG115" i="1" s="1"/>
  <c r="BF111" i="2"/>
  <c r="BE119" i="2"/>
  <c r="O119" i="1" s="1"/>
  <c r="AJ119" i="1" s="1"/>
  <c r="P119" i="1"/>
  <c r="AK119" i="1" s="1"/>
  <c r="CD78" i="2"/>
  <c r="T78" i="1"/>
  <c r="DE83" i="2"/>
  <c r="Y83" i="1" s="1"/>
  <c r="Z83" i="1"/>
  <c r="AK67" i="2"/>
  <c r="AJ67" i="2" s="1"/>
  <c r="BA86" i="2"/>
  <c r="K86" i="1" s="1"/>
  <c r="L86" i="1"/>
  <c r="AG86" i="1" s="1"/>
  <c r="BB97" i="2"/>
  <c r="M97" i="1"/>
  <c r="AH97" i="1" s="1"/>
  <c r="DM90" i="2"/>
  <c r="DN89" i="2"/>
  <c r="BA74" i="2"/>
  <c r="K74" i="1" s="1"/>
  <c r="L74" i="1"/>
  <c r="AG74" i="1" s="1"/>
  <c r="Z78" i="2"/>
  <c r="F78" i="1"/>
  <c r="AH78" i="1" s="1"/>
  <c r="CG93" i="2"/>
  <c r="W93" i="1"/>
  <c r="AK93" i="1" s="1"/>
  <c r="BA73" i="2"/>
  <c r="K73" i="1" s="1"/>
  <c r="AF73" i="1" s="1"/>
  <c r="L73" i="1"/>
  <c r="AG73" i="1" s="1"/>
  <c r="N67" i="2"/>
  <c r="N420" i="2" s="1"/>
  <c r="Y106" i="2"/>
  <c r="D106" i="1" s="1"/>
  <c r="DL55" i="2"/>
  <c r="CC40" i="2"/>
  <c r="R40" i="1" s="1"/>
  <c r="AF40" i="1" s="1"/>
  <c r="S40" i="1"/>
  <c r="AG40" i="1" s="1"/>
  <c r="CC18" i="2"/>
  <c r="R18" i="1" s="1"/>
  <c r="BF28" i="2"/>
  <c r="P29" i="1"/>
  <c r="AF63" i="1"/>
  <c r="DE48" i="2"/>
  <c r="Y48" i="1" s="1"/>
  <c r="CK69" i="2"/>
  <c r="CJ69" i="2" s="1"/>
  <c r="DQ46" i="2"/>
  <c r="DP47" i="2"/>
  <c r="DM15" i="2"/>
  <c r="DL15" i="2" s="1"/>
  <c r="DE45" i="2"/>
  <c r="Y45" i="1" s="1"/>
  <c r="Z45" i="1"/>
  <c r="AZ420" i="2"/>
  <c r="CR10" i="2"/>
  <c r="DL39" i="2"/>
  <c r="AU10" i="2"/>
  <c r="AT10" i="2" s="1"/>
  <c r="Z12" i="1"/>
  <c r="BA14" i="2"/>
  <c r="CD24" i="2"/>
  <c r="T24" i="1"/>
  <c r="AH24" i="1" s="1"/>
  <c r="AD28" i="2"/>
  <c r="AD10" i="2" s="1"/>
  <c r="I29" i="1"/>
  <c r="AK29" i="1" s="1"/>
  <c r="Y336" i="2"/>
  <c r="D336" i="1" s="1"/>
  <c r="E336" i="1"/>
  <c r="AG336" i="1" s="1"/>
  <c r="BG279" i="2"/>
  <c r="Q279" i="1" s="1"/>
  <c r="Q280" i="1"/>
  <c r="AL280" i="1" s="1"/>
  <c r="BE267" i="2"/>
  <c r="P267" i="1"/>
  <c r="AK267" i="1" s="1"/>
  <c r="BG179" i="2"/>
  <c r="Q180" i="1"/>
  <c r="AL180" i="1" s="1"/>
  <c r="Y89" i="2"/>
  <c r="D89" i="1" s="1"/>
  <c r="E89" i="1"/>
  <c r="BB414" i="2"/>
  <c r="L414" i="1" s="1"/>
  <c r="CC291" i="2"/>
  <c r="R291" i="1" s="1"/>
  <c r="S291" i="1"/>
  <c r="CD404" i="2"/>
  <c r="T404" i="1"/>
  <c r="DM397" i="2"/>
  <c r="DL397" i="2" s="1"/>
  <c r="DN396" i="2"/>
  <c r="DO385" i="2"/>
  <c r="BA383" i="2"/>
  <c r="K383" i="1" s="1"/>
  <c r="L383" i="1"/>
  <c r="DQ396" i="2"/>
  <c r="DP397" i="2"/>
  <c r="BO372" i="2"/>
  <c r="S373" i="1"/>
  <c r="Y383" i="2"/>
  <c r="D383" i="1" s="1"/>
  <c r="DN346" i="2"/>
  <c r="DM347" i="2"/>
  <c r="DL347" i="2" s="1"/>
  <c r="DL362" i="2"/>
  <c r="Y350" i="2"/>
  <c r="D350" i="1" s="1"/>
  <c r="H350" i="1"/>
  <c r="AJ350" i="1" s="1"/>
  <c r="BA345" i="2"/>
  <c r="K345" i="1" s="1"/>
  <c r="AF345" i="1" s="1"/>
  <c r="L345" i="1"/>
  <c r="AG345" i="1" s="1"/>
  <c r="AM346" i="2"/>
  <c r="CC358" i="2"/>
  <c r="R358" i="1" s="1"/>
  <c r="S358" i="1"/>
  <c r="AE357" i="2"/>
  <c r="J357" i="1" s="1"/>
  <c r="J358" i="1"/>
  <c r="DR339" i="2"/>
  <c r="Y332" i="2"/>
  <c r="D332" i="1" s="1"/>
  <c r="AF332" i="1" s="1"/>
  <c r="BO328" i="2"/>
  <c r="BD357" i="2"/>
  <c r="N357" i="1" s="1"/>
  <c r="DK321" i="2"/>
  <c r="AE322" i="1"/>
  <c r="AL322" i="1" s="1"/>
  <c r="BA315" i="2"/>
  <c r="K315" i="1" s="1"/>
  <c r="L315" i="1"/>
  <c r="AG315" i="1" s="1"/>
  <c r="DE314" i="2"/>
  <c r="Y314" i="1" s="1"/>
  <c r="BB297" i="2"/>
  <c r="M297" i="1"/>
  <c r="AH297" i="1" s="1"/>
  <c r="DE294" i="2"/>
  <c r="Y294" i="1" s="1"/>
  <c r="Z294" i="1"/>
  <c r="CI308" i="2"/>
  <c r="X309" i="1"/>
  <c r="AL309" i="1" s="1"/>
  <c r="G308" i="1"/>
  <c r="AC309" i="2"/>
  <c r="H309" i="1" s="1"/>
  <c r="AD308" i="2"/>
  <c r="I309" i="1"/>
  <c r="DE271" i="2"/>
  <c r="Y271" i="1" s="1"/>
  <c r="AC271" i="1"/>
  <c r="DE315" i="2"/>
  <c r="Y315" i="1" s="1"/>
  <c r="DQ284" i="2"/>
  <c r="DP284" i="2" s="1"/>
  <c r="DP285" i="2"/>
  <c r="DL285" i="2" s="1"/>
  <c r="DQ270" i="2"/>
  <c r="DP270" i="2" s="1"/>
  <c r="DP271" i="2"/>
  <c r="DL271" i="2" s="1"/>
  <c r="AJ281" i="1"/>
  <c r="BD279" i="2"/>
  <c r="N279" i="1" s="1"/>
  <c r="DL262" i="2"/>
  <c r="Y285" i="2"/>
  <c r="D285" i="1" s="1"/>
  <c r="DM267" i="2"/>
  <c r="CD267" i="2"/>
  <c r="T267" i="1"/>
  <c r="AH267" i="1" s="1"/>
  <c r="Y303" i="2"/>
  <c r="D303" i="1" s="1"/>
  <c r="AF303" i="1" s="1"/>
  <c r="DE273" i="2"/>
  <c r="Y273" i="1" s="1"/>
  <c r="Z273" i="1"/>
  <c r="DG238" i="2"/>
  <c r="DF239" i="2"/>
  <c r="AA239" i="1"/>
  <c r="DL241" i="2"/>
  <c r="BA261" i="2"/>
  <c r="K261" i="1" s="1"/>
  <c r="L261" i="1"/>
  <c r="DN248" i="2"/>
  <c r="DM248" i="2" s="1"/>
  <c r="DL248" i="2" s="1"/>
  <c r="DM249" i="2"/>
  <c r="DL249" i="2" s="1"/>
  <c r="DE258" i="2"/>
  <c r="Y258" i="1" s="1"/>
  <c r="Z258" i="1"/>
  <c r="DN245" i="2"/>
  <c r="DM245" i="2" s="1"/>
  <c r="DL245" i="2" s="1"/>
  <c r="DM246" i="2"/>
  <c r="DL246" i="2" s="1"/>
  <c r="CC212" i="2"/>
  <c r="R212" i="1" s="1"/>
  <c r="S212" i="1"/>
  <c r="BF238" i="2"/>
  <c r="BE239" i="2"/>
  <c r="O239" i="1" s="1"/>
  <c r="P239" i="1"/>
  <c r="AK239" i="1" s="1"/>
  <c r="DE230" i="2"/>
  <c r="Y230" i="1" s="1"/>
  <c r="Z230" i="1"/>
  <c r="AG230" i="1" s="1"/>
  <c r="Y202" i="2"/>
  <c r="D202" i="1" s="1"/>
  <c r="AF202" i="1" s="1"/>
  <c r="E202" i="1"/>
  <c r="AG202" i="1" s="1"/>
  <c r="DP227" i="2"/>
  <c r="DQ226" i="2"/>
  <c r="DP226" i="2" s="1"/>
  <c r="CC272" i="2"/>
  <c r="R272" i="1" s="1"/>
  <c r="DL201" i="2"/>
  <c r="AJ215" i="1"/>
  <c r="BA233" i="2"/>
  <c r="K233" i="1" s="1"/>
  <c r="AF233" i="1" s="1"/>
  <c r="L233" i="1"/>
  <c r="AG233" i="1" s="1"/>
  <c r="BQ177" i="2"/>
  <c r="BP179" i="2"/>
  <c r="BO179" i="2" s="1"/>
  <c r="AC187" i="2"/>
  <c r="H187" i="1" s="1"/>
  <c r="AD179" i="2"/>
  <c r="I187" i="1"/>
  <c r="AK187" i="1" s="1"/>
  <c r="CV177" i="2"/>
  <c r="CC162" i="2"/>
  <c r="R162" i="1" s="1"/>
  <c r="AF162" i="1" s="1"/>
  <c r="S162" i="1"/>
  <c r="AG162" i="1" s="1"/>
  <c r="CC210" i="2"/>
  <c r="R210" i="1" s="1"/>
  <c r="AF210" i="1" s="1"/>
  <c r="Y166" i="2"/>
  <c r="D166" i="1" s="1"/>
  <c r="AF166" i="1" s="1"/>
  <c r="E166" i="1"/>
  <c r="AG166" i="1" s="1"/>
  <c r="DM184" i="2"/>
  <c r="DL184" i="2" s="1"/>
  <c r="DQ205" i="2"/>
  <c r="DP205" i="2" s="1"/>
  <c r="DP206" i="2"/>
  <c r="DM191" i="2"/>
  <c r="DL191" i="2" s="1"/>
  <c r="DE151" i="2"/>
  <c r="Y151" i="1" s="1"/>
  <c r="Z151" i="1"/>
  <c r="CG123" i="2"/>
  <c r="V123" i="1" s="1"/>
  <c r="W123" i="1"/>
  <c r="AJ159" i="1"/>
  <c r="CE157" i="2"/>
  <c r="CD158" i="2"/>
  <c r="T158" i="1"/>
  <c r="BA145" i="2"/>
  <c r="K145" i="1" s="1"/>
  <c r="O145" i="1"/>
  <c r="AJ145" i="1" s="1"/>
  <c r="DE120" i="2"/>
  <c r="Y120" i="1" s="1"/>
  <c r="Z120" i="1"/>
  <c r="BA130" i="2"/>
  <c r="K130" i="1" s="1"/>
  <c r="L130" i="1"/>
  <c r="CC139" i="2"/>
  <c r="R139" i="1" s="1"/>
  <c r="S139" i="1"/>
  <c r="AC101" i="2"/>
  <c r="H101" i="1" s="1"/>
  <c r="AJ101" i="1" s="1"/>
  <c r="I101" i="1"/>
  <c r="AK101" i="1" s="1"/>
  <c r="DL120" i="2"/>
  <c r="DE102" i="2"/>
  <c r="Y102" i="1" s="1"/>
  <c r="Z102" i="1"/>
  <c r="BA118" i="2"/>
  <c r="K118" i="1" s="1"/>
  <c r="L118" i="1"/>
  <c r="AG118" i="1" s="1"/>
  <c r="DE154" i="2"/>
  <c r="Y154" i="1" s="1"/>
  <c r="AB88" i="2"/>
  <c r="CC79" i="2"/>
  <c r="R79" i="1" s="1"/>
  <c r="S79" i="1"/>
  <c r="CC96" i="2"/>
  <c r="R96" i="1" s="1"/>
  <c r="DI82" i="2"/>
  <c r="AC82" i="1" s="1"/>
  <c r="AD82" i="1"/>
  <c r="DE119" i="2"/>
  <c r="Y119" i="1" s="1"/>
  <c r="AD88" i="2"/>
  <c r="AJ69" i="2"/>
  <c r="DE94" i="2"/>
  <c r="Y94" i="1" s="1"/>
  <c r="Z94" i="1"/>
  <c r="Y86" i="2"/>
  <c r="D86" i="1" s="1"/>
  <c r="AE69" i="2"/>
  <c r="J70" i="1"/>
  <c r="AL70" i="1" s="1"/>
  <c r="DN97" i="2"/>
  <c r="DM98" i="2"/>
  <c r="DL98" i="2" s="1"/>
  <c r="DM81" i="2"/>
  <c r="DL81" i="2" s="1"/>
  <c r="DN78" i="2"/>
  <c r="DM78" i="2" s="1"/>
  <c r="DL78" i="2" s="1"/>
  <c r="BC69" i="2"/>
  <c r="BB70" i="2"/>
  <c r="M70" i="1"/>
  <c r="K70" i="2"/>
  <c r="BA79" i="2"/>
  <c r="K79" i="1" s="1"/>
  <c r="O79" i="1"/>
  <c r="AJ79" i="1" s="1"/>
  <c r="DP52" i="2"/>
  <c r="DL52" i="2" s="1"/>
  <c r="Y31" i="2"/>
  <c r="BA62" i="2"/>
  <c r="K62" i="1" s="1"/>
  <c r="AF62" i="1" s="1"/>
  <c r="DL48" i="2"/>
  <c r="Y15" i="2"/>
  <c r="D15" i="1" s="1"/>
  <c r="E15" i="1"/>
  <c r="AG15" i="1" s="1"/>
  <c r="DL63" i="2"/>
  <c r="CD53" i="2"/>
  <c r="Y17" i="2"/>
  <c r="D17" i="1" s="1"/>
  <c r="AF17" i="1" s="1"/>
  <c r="DL47" i="2"/>
  <c r="BA22" i="2"/>
  <c r="K22" i="1" s="1"/>
  <c r="AF22" i="1" s="1"/>
  <c r="L22" i="1"/>
  <c r="AG22" i="1" s="1"/>
  <c r="BG28" i="2"/>
  <c r="Q29" i="1"/>
  <c r="CC70" i="2"/>
  <c r="R70" i="1" s="1"/>
  <c r="V70" i="1"/>
  <c r="DK12" i="2"/>
  <c r="AE13" i="1"/>
  <c r="DQ29" i="2"/>
  <c r="DQ28" i="2" s="1"/>
  <c r="DP28" i="2" s="1"/>
  <c r="DE31" i="2"/>
  <c r="Z31" i="1"/>
  <c r="AG31" i="1" s="1"/>
  <c r="AJ10" i="2"/>
  <c r="DL32" i="2"/>
  <c r="T10" i="2"/>
  <c r="CZ10" i="2"/>
  <c r="Z13" i="2"/>
  <c r="E13" i="1" s="1"/>
  <c r="AG13" i="1" s="1"/>
  <c r="Y389" i="2"/>
  <c r="D389" i="1" s="1"/>
  <c r="AF389" i="1" s="1"/>
  <c r="E389" i="1"/>
  <c r="AG389" i="1" s="1"/>
  <c r="DI385" i="2"/>
  <c r="AC385" i="1" s="1"/>
  <c r="AD385" i="1"/>
  <c r="DI358" i="2"/>
  <c r="AC358" i="1" s="1"/>
  <c r="DJ357" i="2"/>
  <c r="AD358" i="1"/>
  <c r="DN329" i="2"/>
  <c r="DM330" i="2"/>
  <c r="DL330" i="2" s="1"/>
  <c r="BA323" i="2"/>
  <c r="K323" i="1" s="1"/>
  <c r="L323" i="1"/>
  <c r="Z263" i="2"/>
  <c r="F263" i="1"/>
  <c r="DE264" i="2"/>
  <c r="Y264" i="1" s="1"/>
  <c r="AC264" i="1"/>
  <c r="AJ264" i="1" s="1"/>
  <c r="CD226" i="2"/>
  <c r="T226" i="1"/>
  <c r="AH226" i="1" s="1"/>
  <c r="DP124" i="2"/>
  <c r="DL124" i="2" s="1"/>
  <c r="DQ123" i="2"/>
  <c r="DP123" i="2" s="1"/>
  <c r="CG148" i="2"/>
  <c r="V148" i="1" s="1"/>
  <c r="W148" i="1"/>
  <c r="V10" i="2"/>
  <c r="DE415" i="2"/>
  <c r="DF414" i="2"/>
  <c r="Z414" i="1" s="1"/>
  <c r="Z415" i="1"/>
  <c r="CC366" i="2"/>
  <c r="R366" i="1" s="1"/>
  <c r="V366" i="1"/>
  <c r="AJ366" i="1" s="1"/>
  <c r="Y386" i="2"/>
  <c r="D386" i="1" s="1"/>
  <c r="E386" i="1"/>
  <c r="DI372" i="2"/>
  <c r="AC372" i="1" s="1"/>
  <c r="AD372" i="1"/>
  <c r="DP339" i="2"/>
  <c r="BX306" i="2"/>
  <c r="BW306" i="2" s="1"/>
  <c r="BV306" i="2" s="1"/>
  <c r="BW308" i="2"/>
  <c r="BV308" i="2" s="1"/>
  <c r="BE314" i="2"/>
  <c r="O314" i="1" s="1"/>
  <c r="AJ314" i="1" s="1"/>
  <c r="P314" i="1"/>
  <c r="AK314" i="1" s="1"/>
  <c r="AZ306" i="2"/>
  <c r="AF243" i="1"/>
  <c r="DL172" i="2"/>
  <c r="CC171" i="2"/>
  <c r="R171" i="1" s="1"/>
  <c r="S171" i="1"/>
  <c r="BB239" i="2"/>
  <c r="BC238" i="2"/>
  <c r="M239" i="1"/>
  <c r="AH239" i="1" s="1"/>
  <c r="AX111" i="2"/>
  <c r="AT111" i="2" s="1"/>
  <c r="DE131" i="2"/>
  <c r="Y131" i="1" s="1"/>
  <c r="Z131" i="1"/>
  <c r="AA88" i="2"/>
  <c r="DL34" i="2"/>
  <c r="DE71" i="2"/>
  <c r="Y71" i="1" s="1"/>
  <c r="Z71" i="1"/>
  <c r="CC408" i="2"/>
  <c r="R408" i="1" s="1"/>
  <c r="AF408" i="1" s="1"/>
  <c r="S408" i="1"/>
  <c r="AG408" i="1" s="1"/>
  <c r="BA398" i="2"/>
  <c r="K398" i="1" s="1"/>
  <c r="AF398" i="1" s="1"/>
  <c r="O398" i="1"/>
  <c r="AJ398" i="1" s="1"/>
  <c r="AJ402" i="1"/>
  <c r="BH395" i="2"/>
  <c r="BB386" i="2"/>
  <c r="BC385" i="2"/>
  <c r="M386" i="1"/>
  <c r="AH386" i="1" s="1"/>
  <c r="CC402" i="2"/>
  <c r="R402" i="1" s="1"/>
  <c r="Y402" i="2"/>
  <c r="D402" i="1" s="1"/>
  <c r="E402" i="1"/>
  <c r="AG402" i="1" s="1"/>
  <c r="DQ408" i="2"/>
  <c r="DP408" i="2" s="1"/>
  <c r="DL408" i="2" s="1"/>
  <c r="DP409" i="2"/>
  <c r="DL409" i="2" s="1"/>
  <c r="Y399" i="2"/>
  <c r="D399" i="1" s="1"/>
  <c r="AF399" i="1" s="1"/>
  <c r="E399" i="1"/>
  <c r="AG399" i="1" s="1"/>
  <c r="BA409" i="2"/>
  <c r="K409" i="1" s="1"/>
  <c r="AF409" i="1" s="1"/>
  <c r="AT396" i="2"/>
  <c r="CN395" i="2"/>
  <c r="CJ395" i="2" s="1"/>
  <c r="CO370" i="2"/>
  <c r="CN370" i="2" s="1"/>
  <c r="DR385" i="2"/>
  <c r="AF388" i="1"/>
  <c r="AB385" i="2"/>
  <c r="G385" i="1" s="1"/>
  <c r="G386" i="1"/>
  <c r="AI386" i="1" s="1"/>
  <c r="AI395" i="1"/>
  <c r="Y401" i="2"/>
  <c r="D401" i="1" s="1"/>
  <c r="AF401" i="1" s="1"/>
  <c r="CG363" i="2"/>
  <c r="V363" i="1" s="1"/>
  <c r="AJ363" i="1" s="1"/>
  <c r="W363" i="1"/>
  <c r="AK363" i="1" s="1"/>
  <c r="CE370" i="2"/>
  <c r="CD372" i="2"/>
  <c r="T372" i="1"/>
  <c r="AF376" i="1"/>
  <c r="AM372" i="2"/>
  <c r="BH358" i="2"/>
  <c r="CC348" i="2"/>
  <c r="R348" i="1" s="1"/>
  <c r="S348" i="1"/>
  <c r="AG348" i="1" s="1"/>
  <c r="DE359" i="2"/>
  <c r="Y359" i="1" s="1"/>
  <c r="Z359" i="1"/>
  <c r="AC346" i="2"/>
  <c r="H346" i="1" s="1"/>
  <c r="DE353" i="2"/>
  <c r="Y353" i="1" s="1"/>
  <c r="Z353" i="1"/>
  <c r="AG353" i="1" s="1"/>
  <c r="DQ343" i="2"/>
  <c r="DP344" i="2"/>
  <c r="CD357" i="2"/>
  <c r="T357" i="1"/>
  <c r="AQ357" i="2"/>
  <c r="AM357" i="2" s="1"/>
  <c r="AR306" i="2"/>
  <c r="AQ306" i="2" s="1"/>
  <c r="BC328" i="2"/>
  <c r="BB329" i="2"/>
  <c r="M329" i="1"/>
  <c r="AH329" i="1" s="1"/>
  <c r="Y342" i="2"/>
  <c r="D342" i="1" s="1"/>
  <c r="AF342" i="1" s="1"/>
  <c r="E342" i="1"/>
  <c r="AG342" i="1" s="1"/>
  <c r="CG358" i="2"/>
  <c r="V358" i="1" s="1"/>
  <c r="DL326" i="2"/>
  <c r="DF321" i="2"/>
  <c r="AA321" i="1"/>
  <c r="CR308" i="2"/>
  <c r="CQ308" i="2" s="1"/>
  <c r="CS306" i="2"/>
  <c r="CR306" i="2" s="1"/>
  <c r="BB314" i="2"/>
  <c r="M314" i="1"/>
  <c r="AH314" i="1" s="1"/>
  <c r="DL313" i="2"/>
  <c r="AJ330" i="1"/>
  <c r="DA306" i="2"/>
  <c r="CY306" i="2" s="1"/>
  <c r="CX306" i="2" s="1"/>
  <c r="BA313" i="2"/>
  <c r="K313" i="1" s="1"/>
  <c r="AF313" i="1" s="1"/>
  <c r="L313" i="1"/>
  <c r="AG313" i="1" s="1"/>
  <c r="E338" i="2"/>
  <c r="D338" i="2" s="1"/>
  <c r="F306" i="2"/>
  <c r="E306" i="2" s="1"/>
  <c r="D306" i="2" s="1"/>
  <c r="K309" i="2"/>
  <c r="DR297" i="2"/>
  <c r="DR279" i="2" s="1"/>
  <c r="DP298" i="2"/>
  <c r="DL298" i="2" s="1"/>
  <c r="BM306" i="2"/>
  <c r="BL306" i="2" s="1"/>
  <c r="DP311" i="2"/>
  <c r="DL311" i="2" s="1"/>
  <c r="Y271" i="2"/>
  <c r="D271" i="1" s="1"/>
  <c r="AF271" i="1" s="1"/>
  <c r="H271" i="1"/>
  <c r="AJ271" i="1" s="1"/>
  <c r="AF290" i="2"/>
  <c r="CC290" i="2"/>
  <c r="R290" i="1" s="1"/>
  <c r="S290" i="1"/>
  <c r="DL312" i="2"/>
  <c r="DQ297" i="2"/>
  <c r="CG297" i="2"/>
  <c r="V297" i="1" s="1"/>
  <c r="AJ297" i="1" s="1"/>
  <c r="W297" i="1"/>
  <c r="AK297" i="1" s="1"/>
  <c r="AJ260" i="1"/>
  <c r="DM266" i="2"/>
  <c r="DL266" i="2" s="1"/>
  <c r="DH279" i="2"/>
  <c r="AB279" i="1" s="1"/>
  <c r="CK279" i="2"/>
  <c r="CJ279" i="2" s="1"/>
  <c r="CL177" i="2"/>
  <c r="CK177" i="2" s="1"/>
  <c r="CJ177" i="2" s="1"/>
  <c r="AL260" i="1"/>
  <c r="CD284" i="2"/>
  <c r="T284" i="1"/>
  <c r="AJ270" i="1"/>
  <c r="CX279" i="2"/>
  <c r="DL269" i="2"/>
  <c r="CE255" i="2"/>
  <c r="CD256" i="2"/>
  <c r="T256" i="1"/>
  <c r="CJ255" i="2"/>
  <c r="AF220" i="2"/>
  <c r="Y252" i="2"/>
  <c r="D252" i="1" s="1"/>
  <c r="AF252" i="1" s="1"/>
  <c r="BB260" i="2"/>
  <c r="M260" i="1"/>
  <c r="Y249" i="2"/>
  <c r="D249" i="1" s="1"/>
  <c r="E249" i="1"/>
  <c r="DP274" i="2"/>
  <c r="DL274" i="2" s="1"/>
  <c r="DQ273" i="2"/>
  <c r="DP273" i="2" s="1"/>
  <c r="DL273" i="2" s="1"/>
  <c r="Y241" i="2"/>
  <c r="D241" i="1" s="1"/>
  <c r="AF241" i="1" s="1"/>
  <c r="E241" i="1"/>
  <c r="CF255" i="2"/>
  <c r="U255" i="1" s="1"/>
  <c r="U256" i="1"/>
  <c r="AI256" i="1" s="1"/>
  <c r="AF242" i="1"/>
  <c r="AF238" i="2"/>
  <c r="DM213" i="2"/>
  <c r="DL213" i="2" s="1"/>
  <c r="DQ239" i="2"/>
  <c r="DP240" i="2"/>
  <c r="DO239" i="2"/>
  <c r="DO238" i="2" s="1"/>
  <c r="CX255" i="2"/>
  <c r="AJ228" i="1"/>
  <c r="AJ227" i="1"/>
  <c r="BA269" i="2"/>
  <c r="K269" i="1" s="1"/>
  <c r="Y201" i="2"/>
  <c r="D201" i="1" s="1"/>
  <c r="E201" i="1"/>
  <c r="BH180" i="2"/>
  <c r="DP214" i="2"/>
  <c r="DL214" i="2" s="1"/>
  <c r="CG195" i="2"/>
  <c r="V195" i="1" s="1"/>
  <c r="CH194" i="2"/>
  <c r="W195" i="1"/>
  <c r="AS177" i="2"/>
  <c r="AS420" i="2" s="1"/>
  <c r="AQ179" i="2"/>
  <c r="AM179" i="2" s="1"/>
  <c r="DL215" i="2"/>
  <c r="BG220" i="2"/>
  <c r="Q220" i="1" s="1"/>
  <c r="DR223" i="2"/>
  <c r="DR220" i="2" s="1"/>
  <c r="Q223" i="1"/>
  <c r="AL223" i="1" s="1"/>
  <c r="BA160" i="2"/>
  <c r="K160" i="1" s="1"/>
  <c r="L160" i="1"/>
  <c r="O177" i="2"/>
  <c r="DM162" i="2"/>
  <c r="DL162" i="2" s="1"/>
  <c r="DN161" i="2"/>
  <c r="DM161" i="2" s="1"/>
  <c r="Z208" i="2"/>
  <c r="F208" i="1"/>
  <c r="AH208" i="1" s="1"/>
  <c r="CS177" i="2"/>
  <c r="DP165" i="2"/>
  <c r="DQ164" i="2"/>
  <c r="DP164" i="2" s="1"/>
  <c r="CC204" i="2"/>
  <c r="R204" i="1" s="1"/>
  <c r="Z164" i="2"/>
  <c r="F164" i="1"/>
  <c r="AH164" i="1" s="1"/>
  <c r="AT194" i="2"/>
  <c r="R170" i="2"/>
  <c r="Y139" i="2"/>
  <c r="D139" i="1" s="1"/>
  <c r="E139" i="1"/>
  <c r="CC192" i="2"/>
  <c r="R192" i="1" s="1"/>
  <c r="BA138" i="2"/>
  <c r="K138" i="1" s="1"/>
  <c r="O138" i="1"/>
  <c r="AJ138" i="1" s="1"/>
  <c r="CF179" i="2"/>
  <c r="DL132" i="2"/>
  <c r="BF179" i="2"/>
  <c r="BE180" i="2"/>
  <c r="O180" i="1" s="1"/>
  <c r="AJ180" i="1" s="1"/>
  <c r="P180" i="1"/>
  <c r="AK180" i="1" s="1"/>
  <c r="DP122" i="2"/>
  <c r="Z130" i="2"/>
  <c r="BE144" i="2"/>
  <c r="BF137" i="2"/>
  <c r="P144" i="1"/>
  <c r="Y120" i="2"/>
  <c r="D120" i="1" s="1"/>
  <c r="AF120" i="1" s="1"/>
  <c r="E120" i="1"/>
  <c r="AG120" i="1" s="1"/>
  <c r="AE137" i="2"/>
  <c r="J137" i="1" s="1"/>
  <c r="AL137" i="1" s="1"/>
  <c r="Y133" i="2"/>
  <c r="D133" i="1" s="1"/>
  <c r="AF133" i="1" s="1"/>
  <c r="DP142" i="2"/>
  <c r="Y128" i="2"/>
  <c r="D128" i="1" s="1"/>
  <c r="AF128" i="1" s="1"/>
  <c r="H128" i="1"/>
  <c r="DE132" i="2"/>
  <c r="Y132" i="1" s="1"/>
  <c r="CG179" i="2"/>
  <c r="V179" i="1" s="1"/>
  <c r="DE155" i="2"/>
  <c r="Y155" i="1" s="1"/>
  <c r="Z155" i="1"/>
  <c r="E161" i="1"/>
  <c r="BA117" i="2"/>
  <c r="K117" i="1" s="1"/>
  <c r="AF117" i="1" s="1"/>
  <c r="L117" i="1"/>
  <c r="AG117" i="1" s="1"/>
  <c r="DN119" i="2"/>
  <c r="DM119" i="2" s="1"/>
  <c r="CC121" i="2"/>
  <c r="R121" i="1" s="1"/>
  <c r="S121" i="1"/>
  <c r="AG121" i="1" s="1"/>
  <c r="Y113" i="2"/>
  <c r="D113" i="1" s="1"/>
  <c r="AF113" i="1" s="1"/>
  <c r="E113" i="1"/>
  <c r="AG113" i="1" s="1"/>
  <c r="Y154" i="2"/>
  <c r="D154" i="1" s="1"/>
  <c r="DE153" i="2"/>
  <c r="Y153" i="1" s="1"/>
  <c r="AE69" i="1"/>
  <c r="Y119" i="2"/>
  <c r="D119" i="1" s="1"/>
  <c r="DF93" i="2"/>
  <c r="AA93" i="1"/>
  <c r="DR69" i="2"/>
  <c r="DM131" i="2"/>
  <c r="DL131" i="2" s="1"/>
  <c r="DP73" i="2"/>
  <c r="DL73" i="2" s="1"/>
  <c r="P67" i="2"/>
  <c r="O67" i="2" s="1"/>
  <c r="O69" i="2"/>
  <c r="BK67" i="2"/>
  <c r="BK420" i="2" s="1"/>
  <c r="E88" i="2"/>
  <c r="D88" i="2" s="1"/>
  <c r="F67" i="2"/>
  <c r="DL49" i="2"/>
  <c r="AA69" i="2"/>
  <c r="Z70" i="2"/>
  <c r="F70" i="1"/>
  <c r="AH70" i="1" s="1"/>
  <c r="DM57" i="2"/>
  <c r="DL57" i="2" s="1"/>
  <c r="Y18" i="2"/>
  <c r="D18" i="1" s="1"/>
  <c r="AF18" i="1" s="1"/>
  <c r="E18" i="1"/>
  <c r="AG18" i="1" s="1"/>
  <c r="AE45" i="2"/>
  <c r="AC46" i="2"/>
  <c r="J46" i="1"/>
  <c r="AL46" i="1" s="1"/>
  <c r="DE13" i="2"/>
  <c r="Y13" i="1" s="1"/>
  <c r="Y14" i="1"/>
  <c r="Y56" i="2"/>
  <c r="D56" i="1" s="1"/>
  <c r="AF56" i="1" s="1"/>
  <c r="DN46" i="2"/>
  <c r="DQ19" i="2"/>
  <c r="DP20" i="2"/>
  <c r="DP19" i="2" s="1"/>
  <c r="CC26" i="2"/>
  <c r="R26" i="1" s="1"/>
  <c r="S26" i="1"/>
  <c r="AG26" i="1" s="1"/>
  <c r="DH28" i="2"/>
  <c r="AB29" i="1"/>
  <c r="Y32" i="2"/>
  <c r="D32" i="1" s="1"/>
  <c r="AF32" i="1" s="1"/>
  <c r="E32" i="1"/>
  <c r="AG32" i="1" s="1"/>
  <c r="BY420" i="2"/>
  <c r="CN10" i="2"/>
  <c r="CJ12" i="2"/>
  <c r="P10" i="2"/>
  <c r="DF29" i="2"/>
  <c r="Z29" i="1" s="1"/>
  <c r="Y396" i="2"/>
  <c r="D396" i="1" s="1"/>
  <c r="E396" i="1"/>
  <c r="AG396" i="1" s="1"/>
  <c r="CC364" i="2"/>
  <c r="R364" i="1" s="1"/>
  <c r="AF364" i="1" s="1"/>
  <c r="S364" i="1"/>
  <c r="AG364" i="1" s="1"/>
  <c r="AI279" i="1"/>
  <c r="Y140" i="2"/>
  <c r="D140" i="1" s="1"/>
  <c r="AF140" i="1" s="1"/>
  <c r="E140" i="1"/>
  <c r="AG140" i="1" s="1"/>
  <c r="Y153" i="2"/>
  <c r="D153" i="1" s="1"/>
  <c r="AF153" i="1" s="1"/>
  <c r="H153" i="1"/>
  <c r="AJ153" i="1" s="1"/>
  <c r="DE130" i="2"/>
  <c r="Y130" i="1" s="1"/>
  <c r="Z130" i="1"/>
  <c r="BF194" i="2"/>
  <c r="BE195" i="2"/>
  <c r="O195" i="1" s="1"/>
  <c r="P195" i="1"/>
  <c r="CE69" i="2"/>
  <c r="CD75" i="2"/>
  <c r="T75" i="1"/>
  <c r="AH75" i="1" s="1"/>
  <c r="Y33" i="2"/>
  <c r="D33" i="1" s="1"/>
  <c r="AF33" i="1" s="1"/>
  <c r="E33" i="1"/>
  <c r="AG33" i="1" s="1"/>
  <c r="Z395" i="2"/>
  <c r="F395" i="1"/>
  <c r="AH395" i="1" s="1"/>
  <c r="BG357" i="2"/>
  <c r="Q357" i="1" s="1"/>
  <c r="Q358" i="1"/>
  <c r="DE311" i="2"/>
  <c r="Y311" i="1" s="1"/>
  <c r="Z311" i="1"/>
  <c r="DN293" i="2"/>
  <c r="DM293" i="2" s="1"/>
  <c r="DM294" i="2"/>
  <c r="Y232" i="2"/>
  <c r="D232" i="1" s="1"/>
  <c r="AF232" i="1" s="1"/>
  <c r="DM223" i="2"/>
  <c r="DI127" i="2"/>
  <c r="AD127" i="1"/>
  <c r="DN405" i="2"/>
  <c r="DM406" i="2"/>
  <c r="DL406" i="2" s="1"/>
  <c r="Y390" i="2"/>
  <c r="D390" i="1" s="1"/>
  <c r="AF390" i="1" s="1"/>
  <c r="E390" i="1"/>
  <c r="AG390" i="1" s="1"/>
  <c r="CF370" i="2"/>
  <c r="U370" i="1" s="1"/>
  <c r="U385" i="1"/>
  <c r="AE385" i="2"/>
  <c r="J385" i="1" s="1"/>
  <c r="J386" i="1"/>
  <c r="CC382" i="2"/>
  <c r="R382" i="1" s="1"/>
  <c r="S382" i="1"/>
  <c r="DM387" i="2"/>
  <c r="DL387" i="2" s="1"/>
  <c r="BA410" i="2"/>
  <c r="K410" i="1" s="1"/>
  <c r="AF410" i="1" s="1"/>
  <c r="DM393" i="2"/>
  <c r="DL393" i="2" s="1"/>
  <c r="BZ370" i="2"/>
  <c r="DP380" i="2"/>
  <c r="DL380" i="2" s="1"/>
  <c r="DH370" i="2"/>
  <c r="AB370" i="1" s="1"/>
  <c r="AB372" i="1"/>
  <c r="BE373" i="2"/>
  <c r="O373" i="1" s="1"/>
  <c r="BF372" i="2"/>
  <c r="P373" i="1"/>
  <c r="AF368" i="1"/>
  <c r="CC354" i="2"/>
  <c r="R354" i="1" s="1"/>
  <c r="S354" i="1"/>
  <c r="AG354" i="1" s="1"/>
  <c r="BH357" i="2"/>
  <c r="AF348" i="1"/>
  <c r="DG357" i="2"/>
  <c r="DF358" i="2"/>
  <c r="AA358" i="1"/>
  <c r="DE347" i="2"/>
  <c r="Y347" i="1" s="1"/>
  <c r="Z347" i="1"/>
  <c r="CC362" i="2"/>
  <c r="R362" i="1" s="1"/>
  <c r="S362" i="1"/>
  <c r="AG362" i="1" s="1"/>
  <c r="CC350" i="2"/>
  <c r="R350" i="1" s="1"/>
  <c r="S350" i="1"/>
  <c r="AC339" i="2"/>
  <c r="H339" i="1" s="1"/>
  <c r="H340" i="1"/>
  <c r="AJ360" i="1"/>
  <c r="DE329" i="2"/>
  <c r="Y329" i="1" s="1"/>
  <c r="Z329" i="1"/>
  <c r="AB338" i="2"/>
  <c r="G338" i="1" s="1"/>
  <c r="G339" i="1"/>
  <c r="CG357" i="2"/>
  <c r="V357" i="1" s="1"/>
  <c r="W357" i="1"/>
  <c r="CG328" i="2"/>
  <c r="V328" i="1" s="1"/>
  <c r="W328" i="1"/>
  <c r="Z343" i="2"/>
  <c r="Y323" i="2"/>
  <c r="D323" i="1" s="1"/>
  <c r="AD328" i="2"/>
  <c r="AC329" i="2"/>
  <c r="I329" i="1"/>
  <c r="AK329" i="1" s="1"/>
  <c r="Z339" i="2"/>
  <c r="E339" i="1" s="1"/>
  <c r="AG339" i="1" s="1"/>
  <c r="BA325" i="2"/>
  <c r="K325" i="1" s="1"/>
  <c r="AF325" i="1" s="1"/>
  <c r="L308" i="2"/>
  <c r="K308" i="2" s="1"/>
  <c r="M306" i="2"/>
  <c r="L306" i="2" s="1"/>
  <c r="AF295" i="1"/>
  <c r="DI309" i="2"/>
  <c r="AC309" i="1" s="1"/>
  <c r="DJ308" i="2"/>
  <c r="AD309" i="1"/>
  <c r="CC319" i="2"/>
  <c r="R319" i="1" s="1"/>
  <c r="S319" i="1"/>
  <c r="DE289" i="2"/>
  <c r="Y289" i="1" s="1"/>
  <c r="AF289" i="1" s="1"/>
  <c r="Z289" i="1"/>
  <c r="AG289" i="1" s="1"/>
  <c r="BA312" i="2"/>
  <c r="K312" i="1" s="1"/>
  <c r="L312" i="1"/>
  <c r="BC279" i="2"/>
  <c r="BA285" i="2"/>
  <c r="K285" i="1" s="1"/>
  <c r="AT267" i="2"/>
  <c r="DE267" i="2"/>
  <c r="Y267" i="1" s="1"/>
  <c r="Z267" i="1"/>
  <c r="Y269" i="2"/>
  <c r="D269" i="1" s="1"/>
  <c r="AF269" i="1" s="1"/>
  <c r="E269" i="1"/>
  <c r="AG269" i="1" s="1"/>
  <c r="DE300" i="2"/>
  <c r="Y300" i="1" s="1"/>
  <c r="Z300" i="1"/>
  <c r="CC260" i="2"/>
  <c r="R260" i="1" s="1"/>
  <c r="CG273" i="2"/>
  <c r="W273" i="1"/>
  <c r="AK273" i="1" s="1"/>
  <c r="DL250" i="2"/>
  <c r="CC258" i="2"/>
  <c r="R258" i="1" s="1"/>
  <c r="S258" i="1"/>
  <c r="CG231" i="2"/>
  <c r="V231" i="1" s="1"/>
  <c r="W231" i="1"/>
  <c r="AE279" i="2"/>
  <c r="J279" i="1" s="1"/>
  <c r="AL279" i="1" s="1"/>
  <c r="BA241" i="2"/>
  <c r="K241" i="1" s="1"/>
  <c r="L241" i="1"/>
  <c r="BA212" i="2"/>
  <c r="K212" i="1" s="1"/>
  <c r="O212" i="1"/>
  <c r="AJ212" i="1" s="1"/>
  <c r="AJ240" i="1"/>
  <c r="Z239" i="2"/>
  <c r="AB238" i="2"/>
  <c r="G238" i="1" s="1"/>
  <c r="AI238" i="1" s="1"/>
  <c r="G239" i="1"/>
  <c r="DI231" i="2"/>
  <c r="AC231" i="1" s="1"/>
  <c r="AD231" i="1"/>
  <c r="DE226" i="2"/>
  <c r="Y226" i="1" s="1"/>
  <c r="Z226" i="1"/>
  <c r="BA235" i="2"/>
  <c r="K235" i="1" s="1"/>
  <c r="AF235" i="1" s="1"/>
  <c r="O235" i="1"/>
  <c r="AJ235" i="1" s="1"/>
  <c r="DF195" i="2"/>
  <c r="DG194" i="2"/>
  <c r="AA195" i="1"/>
  <c r="AH195" i="1" s="1"/>
  <c r="CQ179" i="2"/>
  <c r="DQ180" i="2"/>
  <c r="DP181" i="2"/>
  <c r="AE220" i="2"/>
  <c r="J220" i="1" s="1"/>
  <c r="AF179" i="2"/>
  <c r="K239" i="2"/>
  <c r="BA215" i="2"/>
  <c r="K215" i="1" s="1"/>
  <c r="AF215" i="1" s="1"/>
  <c r="L215" i="1"/>
  <c r="AG215" i="1" s="1"/>
  <c r="Y189" i="2"/>
  <c r="D189" i="1" s="1"/>
  <c r="E189" i="1"/>
  <c r="CD161" i="2"/>
  <c r="T161" i="1"/>
  <c r="DL210" i="2"/>
  <c r="L177" i="2"/>
  <c r="K177" i="2" s="1"/>
  <c r="CG164" i="2"/>
  <c r="W164" i="1"/>
  <c r="AK164" i="1" s="1"/>
  <c r="BE211" i="2"/>
  <c r="O211" i="1" s="1"/>
  <c r="BA168" i="2"/>
  <c r="K168" i="1" s="1"/>
  <c r="AF168" i="1" s="1"/>
  <c r="O168" i="1"/>
  <c r="AJ168" i="1" s="1"/>
  <c r="DP149" i="2"/>
  <c r="DL149" i="2" s="1"/>
  <c r="DQ148" i="2"/>
  <c r="DP148" i="2" s="1"/>
  <c r="Y192" i="2"/>
  <c r="D192" i="1" s="1"/>
  <c r="DL134" i="2"/>
  <c r="BD179" i="2"/>
  <c r="N180" i="1"/>
  <c r="AI180" i="1" s="1"/>
  <c r="DP188" i="2"/>
  <c r="BE157" i="2"/>
  <c r="P157" i="1"/>
  <c r="BA129" i="2"/>
  <c r="K129" i="1" s="1"/>
  <c r="L129" i="1"/>
  <c r="BE148" i="2"/>
  <c r="P148" i="1"/>
  <c r="AJ132" i="1"/>
  <c r="AC127" i="2"/>
  <c r="H127" i="1" s="1"/>
  <c r="I127" i="1"/>
  <c r="AK127" i="1" s="1"/>
  <c r="R180" i="2"/>
  <c r="DE138" i="2"/>
  <c r="Y138" i="1" s="1"/>
  <c r="Z138" i="1"/>
  <c r="AE111" i="2"/>
  <c r="J111" i="1" s="1"/>
  <c r="AL111" i="1" s="1"/>
  <c r="J116" i="1"/>
  <c r="AL116" i="1" s="1"/>
  <c r="BC111" i="2"/>
  <c r="BB116" i="2"/>
  <c r="M116" i="1"/>
  <c r="AH116" i="1" s="1"/>
  <c r="AF118" i="1"/>
  <c r="AA111" i="2"/>
  <c r="Z112" i="2"/>
  <c r="F112" i="1"/>
  <c r="AH112" i="1" s="1"/>
  <c r="DE91" i="2"/>
  <c r="Y91" i="1" s="1"/>
  <c r="Z91" i="1"/>
  <c r="CC154" i="2"/>
  <c r="R154" i="1" s="1"/>
  <c r="Y79" i="2"/>
  <c r="D79" i="1" s="1"/>
  <c r="E79" i="1"/>
  <c r="AG79" i="1" s="1"/>
  <c r="Y142" i="2"/>
  <c r="D142" i="1" s="1"/>
  <c r="AF142" i="1" s="1"/>
  <c r="E142" i="1"/>
  <c r="AG142" i="1" s="1"/>
  <c r="BG88" i="2"/>
  <c r="Q88" i="1" s="1"/>
  <c r="Q89" i="1"/>
  <c r="AL89" i="1" s="1"/>
  <c r="CQ93" i="2"/>
  <c r="AH67" i="2"/>
  <c r="AG67" i="2" s="1"/>
  <c r="AG69" i="2"/>
  <c r="AF69" i="2" s="1"/>
  <c r="DL107" i="2"/>
  <c r="DE89" i="2"/>
  <c r="Y89" i="1" s="1"/>
  <c r="Z89" i="1"/>
  <c r="DI59" i="2"/>
  <c r="AD59" i="1"/>
  <c r="BA85" i="2"/>
  <c r="K85" i="1" s="1"/>
  <c r="L85" i="1"/>
  <c r="AG85" i="1" s="1"/>
  <c r="CQ70" i="2"/>
  <c r="DN130" i="2"/>
  <c r="DM130" i="2" s="1"/>
  <c r="DE139" i="2"/>
  <c r="Y139" i="1" s="1"/>
  <c r="Z139" i="1"/>
  <c r="CG78" i="2"/>
  <c r="V78" i="1" s="1"/>
  <c r="W78" i="1"/>
  <c r="AK78" i="1" s="1"/>
  <c r="BV88" i="2"/>
  <c r="DN70" i="2"/>
  <c r="DM71" i="2"/>
  <c r="DL71" i="2" s="1"/>
  <c r="AF38" i="1"/>
  <c r="Y57" i="2"/>
  <c r="D57" i="1" s="1"/>
  <c r="E57" i="1"/>
  <c r="DL42" i="2"/>
  <c r="DR46" i="2"/>
  <c r="DR45" i="2" s="1"/>
  <c r="CG13" i="2"/>
  <c r="V13" i="1" s="1"/>
  <c r="V14" i="1"/>
  <c r="DK28" i="2"/>
  <c r="AE28" i="1" s="1"/>
  <c r="AE29" i="1"/>
  <c r="AF26" i="1"/>
  <c r="BQ67" i="2"/>
  <c r="BP67" i="2" s="1"/>
  <c r="DE19" i="2"/>
  <c r="Y19" i="1" s="1"/>
  <c r="Z29" i="2"/>
  <c r="E29" i="1" s="1"/>
  <c r="AG29" i="1" s="1"/>
  <c r="BA52" i="2"/>
  <c r="K52" i="1" s="1"/>
  <c r="AF52" i="1" s="1"/>
  <c r="CK10" i="2"/>
  <c r="Y415" i="2"/>
  <c r="Z414" i="2"/>
  <c r="E414" i="1" s="1"/>
  <c r="AG414" i="1" s="1"/>
  <c r="E415" i="1"/>
  <c r="AG415" i="1" s="1"/>
  <c r="DL378" i="2"/>
  <c r="AR370" i="2"/>
  <c r="AQ370" i="2" s="1"/>
  <c r="AM370" i="2" s="1"/>
  <c r="AQ372" i="2"/>
  <c r="BD321" i="2"/>
  <c r="BB322" i="2"/>
  <c r="N322" i="1"/>
  <c r="AI322" i="1" s="1"/>
  <c r="BF279" i="2"/>
  <c r="BE280" i="2"/>
  <c r="P280" i="1"/>
  <c r="AK280" i="1" s="1"/>
  <c r="DP268" i="2"/>
  <c r="DQ267" i="2"/>
  <c r="BB263" i="2"/>
  <c r="M263" i="1"/>
  <c r="BA250" i="2"/>
  <c r="K250" i="1" s="1"/>
  <c r="L250" i="1"/>
  <c r="CC232" i="2"/>
  <c r="R232" i="1" s="1"/>
  <c r="S232" i="1"/>
  <c r="AG232" i="1" s="1"/>
  <c r="Y224" i="2"/>
  <c r="D224" i="1" s="1"/>
  <c r="E224" i="1"/>
  <c r="AF191" i="1"/>
  <c r="DP163" i="2"/>
  <c r="DQ161" i="2"/>
  <c r="DP161" i="2" s="1"/>
  <c r="CA177" i="2"/>
  <c r="BZ177" i="2" s="1"/>
  <c r="Z82" i="2"/>
  <c r="F82" i="1"/>
  <c r="AH82" i="1" s="1"/>
  <c r="DQ50" i="2"/>
  <c r="DP50" i="2" s="1"/>
  <c r="DL50" i="2" s="1"/>
  <c r="DP51" i="2"/>
  <c r="DL51" i="2" s="1"/>
  <c r="DE32" i="2"/>
  <c r="Y32" i="1" s="1"/>
  <c r="Z32" i="1"/>
  <c r="BA406" i="2"/>
  <c r="K406" i="1" s="1"/>
  <c r="L406" i="1"/>
  <c r="AG406" i="1" s="1"/>
  <c r="AD372" i="2"/>
  <c r="AC373" i="2"/>
  <c r="H373" i="1" s="1"/>
  <c r="I373" i="1"/>
  <c r="DQ346" i="2"/>
  <c r="DP346" i="2" s="1"/>
  <c r="DP347" i="2"/>
  <c r="AF353" i="1"/>
  <c r="AF344" i="1"/>
  <c r="P306" i="2"/>
  <c r="O308" i="2"/>
  <c r="AF258" i="1"/>
  <c r="CC225" i="2"/>
  <c r="R225" i="1" s="1"/>
  <c r="S225" i="1"/>
  <c r="Y236" i="2"/>
  <c r="D236" i="1" s="1"/>
  <c r="E236" i="1"/>
  <c r="AG236" i="1" s="1"/>
  <c r="CC189" i="2"/>
  <c r="R189" i="1" s="1"/>
  <c r="S189" i="1"/>
  <c r="Y188" i="2"/>
  <c r="D188" i="1" s="1"/>
  <c r="AF188" i="1" s="1"/>
  <c r="E188" i="1"/>
  <c r="AG188" i="1" s="1"/>
  <c r="Z101" i="2"/>
  <c r="F101" i="1"/>
  <c r="AH101" i="1" s="1"/>
  <c r="CC413" i="2"/>
  <c r="R413" i="1" s="1"/>
  <c r="AF413" i="1" s="1"/>
  <c r="S413" i="1"/>
  <c r="AG413" i="1" s="1"/>
  <c r="AD404" i="2"/>
  <c r="AC405" i="2"/>
  <c r="I405" i="1"/>
  <c r="AK405" i="1" s="1"/>
  <c r="AF400" i="1"/>
  <c r="CC397" i="2"/>
  <c r="R397" i="1" s="1"/>
  <c r="S397" i="1"/>
  <c r="AG397" i="1" s="1"/>
  <c r="DJ404" i="2"/>
  <c r="DI405" i="2"/>
  <c r="AD405" i="1"/>
  <c r="AE404" i="2"/>
  <c r="J404" i="1" s="1"/>
  <c r="J405" i="1"/>
  <c r="AL405" i="1" s="1"/>
  <c r="CG414" i="2"/>
  <c r="V414" i="1" s="1"/>
  <c r="V415" i="1"/>
  <c r="DP410" i="2"/>
  <c r="DL410" i="2" s="1"/>
  <c r="BG385" i="2"/>
  <c r="Q386" i="1"/>
  <c r="DN414" i="2"/>
  <c r="DM415" i="2"/>
  <c r="Y387" i="2"/>
  <c r="D387" i="1" s="1"/>
  <c r="AF387" i="1" s="1"/>
  <c r="E387" i="1"/>
  <c r="AG387" i="1" s="1"/>
  <c r="CC374" i="2"/>
  <c r="R374" i="1" s="1"/>
  <c r="AF374" i="1" s="1"/>
  <c r="S374" i="1"/>
  <c r="AG374" i="1" s="1"/>
  <c r="Y378" i="2"/>
  <c r="D378" i="1" s="1"/>
  <c r="AF378" i="1" s="1"/>
  <c r="E378" i="1"/>
  <c r="AG378" i="1" s="1"/>
  <c r="DN385" i="2"/>
  <c r="DM385" i="2" s="1"/>
  <c r="DM386" i="2"/>
  <c r="Y392" i="2"/>
  <c r="D392" i="1" s="1"/>
  <c r="AF392" i="1" s="1"/>
  <c r="DE393" i="2"/>
  <c r="Y393" i="1" s="1"/>
  <c r="Z393" i="1"/>
  <c r="AK370" i="2"/>
  <c r="AJ370" i="2" s="1"/>
  <c r="AF370" i="2" s="1"/>
  <c r="AJ372" i="2"/>
  <c r="AF372" i="2" s="1"/>
  <c r="BV370" i="2"/>
  <c r="AB372" i="2"/>
  <c r="G373" i="1"/>
  <c r="AI373" i="1" s="1"/>
  <c r="CI372" i="2"/>
  <c r="X373" i="1"/>
  <c r="BA360" i="2"/>
  <c r="K360" i="1" s="1"/>
  <c r="AF360" i="1" s="1"/>
  <c r="AB357" i="2"/>
  <c r="G357" i="1" s="1"/>
  <c r="AI357" i="1" s="1"/>
  <c r="G363" i="1"/>
  <c r="AI363" i="1" s="1"/>
  <c r="DQ358" i="2"/>
  <c r="DP359" i="2"/>
  <c r="CR372" i="2"/>
  <c r="CQ372" i="2" s="1"/>
  <c r="CQ373" i="2"/>
  <c r="AJ347" i="1"/>
  <c r="BA350" i="2"/>
  <c r="K350" i="1" s="1"/>
  <c r="L350" i="1"/>
  <c r="CC355" i="2"/>
  <c r="R355" i="1" s="1"/>
  <c r="S355" i="1"/>
  <c r="CC352" i="2"/>
  <c r="R352" i="1" s="1"/>
  <c r="AF352" i="1" s="1"/>
  <c r="DH338" i="2"/>
  <c r="AB338" i="1" s="1"/>
  <c r="AB339" i="1"/>
  <c r="CD349" i="2"/>
  <c r="T349" i="1"/>
  <c r="BA341" i="2"/>
  <c r="L328" i="2"/>
  <c r="K328" i="2" s="1"/>
  <c r="DP324" i="2"/>
  <c r="DL324" i="2" s="1"/>
  <c r="BE328" i="2"/>
  <c r="O328" i="1" s="1"/>
  <c r="P328" i="1"/>
  <c r="CC335" i="2"/>
  <c r="R335" i="1" s="1"/>
  <c r="AF335" i="1" s="1"/>
  <c r="S335" i="1"/>
  <c r="AG335" i="1" s="1"/>
  <c r="DN309" i="2"/>
  <c r="DM310" i="2"/>
  <c r="DL310" i="2" s="1"/>
  <c r="AF310" i="1"/>
  <c r="CN308" i="2"/>
  <c r="CO306" i="2"/>
  <c r="CN306" i="2" s="1"/>
  <c r="DQ329" i="2"/>
  <c r="DP330" i="2"/>
  <c r="Y340" i="2"/>
  <c r="AE306" i="2"/>
  <c r="J306" i="1" s="1"/>
  <c r="J308" i="1"/>
  <c r="DE291" i="2"/>
  <c r="Y291" i="1" s="1"/>
  <c r="Z291" i="1"/>
  <c r="AI306" i="2"/>
  <c r="DL319" i="2"/>
  <c r="D308" i="2"/>
  <c r="CC282" i="2"/>
  <c r="R282" i="1" s="1"/>
  <c r="S282" i="1"/>
  <c r="AC263" i="2"/>
  <c r="H263" i="1" s="1"/>
  <c r="AJ263" i="1" s="1"/>
  <c r="I263" i="1"/>
  <c r="AK263" i="1" s="1"/>
  <c r="CD270" i="2"/>
  <c r="T270" i="1"/>
  <c r="AH270" i="1" s="1"/>
  <c r="CC280" i="2"/>
  <c r="R280" i="1" s="1"/>
  <c r="S280" i="1"/>
  <c r="AG280" i="1" s="1"/>
  <c r="DP259" i="2"/>
  <c r="DL259" i="2" s="1"/>
  <c r="CC281" i="2"/>
  <c r="R281" i="1" s="1"/>
  <c r="Y267" i="2"/>
  <c r="D267" i="1" s="1"/>
  <c r="E267" i="1"/>
  <c r="F238" i="1"/>
  <c r="BA290" i="2"/>
  <c r="K290" i="1" s="1"/>
  <c r="CC209" i="2"/>
  <c r="R209" i="1" s="1"/>
  <c r="S209" i="1"/>
  <c r="AB255" i="2"/>
  <c r="G255" i="1" s="1"/>
  <c r="CC247" i="2"/>
  <c r="R247" i="1" s="1"/>
  <c r="BA266" i="2"/>
  <c r="K266" i="1" s="1"/>
  <c r="L266" i="1"/>
  <c r="AG266" i="1" s="1"/>
  <c r="DE249" i="2"/>
  <c r="Y249" i="1" s="1"/>
  <c r="DL234" i="2"/>
  <c r="DH238" i="2"/>
  <c r="AB238" i="1" s="1"/>
  <c r="AB239" i="1"/>
  <c r="BA209" i="2"/>
  <c r="K209" i="1" s="1"/>
  <c r="AF209" i="1" s="1"/>
  <c r="L209" i="1"/>
  <c r="CI238" i="2"/>
  <c r="X238" i="1" s="1"/>
  <c r="X239" i="1"/>
  <c r="Y304" i="2"/>
  <c r="D304" i="1" s="1"/>
  <c r="AF304" i="1" s="1"/>
  <c r="CG239" i="2"/>
  <c r="V239" i="1" s="1"/>
  <c r="DE227" i="2"/>
  <c r="Y227" i="1" s="1"/>
  <c r="Z227" i="1"/>
  <c r="DQ231" i="2"/>
  <c r="DP231" i="2" s="1"/>
  <c r="AC231" i="2"/>
  <c r="H231" i="1" s="1"/>
  <c r="I231" i="1"/>
  <c r="Y199" i="2"/>
  <c r="D199" i="1" s="1"/>
  <c r="AF199" i="1" s="1"/>
  <c r="E199" i="1"/>
  <c r="AG199" i="1" s="1"/>
  <c r="CI194" i="2"/>
  <c r="X194" i="1" s="1"/>
  <c r="X195" i="1"/>
  <c r="CC201" i="2"/>
  <c r="R201" i="1" s="1"/>
  <c r="S201" i="1"/>
  <c r="DE268" i="2"/>
  <c r="Y268" i="1" s="1"/>
  <c r="Z268" i="1"/>
  <c r="Y226" i="2"/>
  <c r="D226" i="1" s="1"/>
  <c r="BE187" i="2"/>
  <c r="P187" i="1"/>
  <c r="Y225" i="2"/>
  <c r="D225" i="1" s="1"/>
  <c r="E225" i="1"/>
  <c r="AG225" i="1" s="1"/>
  <c r="Y214" i="2"/>
  <c r="D214" i="1" s="1"/>
  <c r="AF214" i="1" s="1"/>
  <c r="DQ195" i="2"/>
  <c r="DP196" i="2"/>
  <c r="DL196" i="2" s="1"/>
  <c r="U177" i="2"/>
  <c r="U420" i="2" s="1"/>
  <c r="S179" i="2"/>
  <c r="R179" i="2" s="1"/>
  <c r="BA211" i="2"/>
  <c r="K211" i="1" s="1"/>
  <c r="L211" i="1"/>
  <c r="DE188" i="2"/>
  <c r="Y188" i="1" s="1"/>
  <c r="Z188" i="1"/>
  <c r="AA170" i="2"/>
  <c r="Z171" i="2"/>
  <c r="F171" i="1"/>
  <c r="AH171" i="1" s="1"/>
  <c r="DL209" i="2"/>
  <c r="DK157" i="2"/>
  <c r="DK67" i="2" s="1"/>
  <c r="AE67" i="1" s="1"/>
  <c r="AE164" i="1"/>
  <c r="BA192" i="2"/>
  <c r="K192" i="1" s="1"/>
  <c r="L192" i="1"/>
  <c r="AG192" i="1" s="1"/>
  <c r="DL167" i="2"/>
  <c r="DL146" i="2"/>
  <c r="CC184" i="2"/>
  <c r="R184" i="1" s="1"/>
  <c r="S184" i="1"/>
  <c r="CC163" i="2"/>
  <c r="R163" i="1" s="1"/>
  <c r="S163" i="1"/>
  <c r="BA181" i="2"/>
  <c r="K181" i="1" s="1"/>
  <c r="L181" i="1"/>
  <c r="DP187" i="2"/>
  <c r="AB179" i="2"/>
  <c r="Z179" i="2" s="1"/>
  <c r="BR177" i="2"/>
  <c r="BR420" i="2" s="1"/>
  <c r="CD148" i="2"/>
  <c r="BB127" i="2"/>
  <c r="M127" i="1"/>
  <c r="CC150" i="2"/>
  <c r="R150" i="1" s="1"/>
  <c r="S150" i="1"/>
  <c r="DF223" i="2"/>
  <c r="BE130" i="2"/>
  <c r="O130" i="1" s="1"/>
  <c r="P130" i="1"/>
  <c r="DQ130" i="2"/>
  <c r="DP130" i="2" s="1"/>
  <c r="AO177" i="2"/>
  <c r="AN177" i="2" s="1"/>
  <c r="DG137" i="2"/>
  <c r="DM143" i="2"/>
  <c r="DL143" i="2" s="1"/>
  <c r="BA132" i="2"/>
  <c r="K132" i="1" s="1"/>
  <c r="AF132" i="1" s="1"/>
  <c r="CI157" i="2"/>
  <c r="X157" i="1" s="1"/>
  <c r="BA119" i="2"/>
  <c r="K119" i="1" s="1"/>
  <c r="L119" i="1"/>
  <c r="DE117" i="2"/>
  <c r="Y117" i="1" s="1"/>
  <c r="DO97" i="2"/>
  <c r="CD119" i="2"/>
  <c r="CE111" i="2"/>
  <c r="T119" i="1"/>
  <c r="AH119" i="1" s="1"/>
  <c r="DN112" i="2"/>
  <c r="DM113" i="2"/>
  <c r="DL113" i="2" s="1"/>
  <c r="DI148" i="2"/>
  <c r="AC148" i="1" s="1"/>
  <c r="AD148" i="1"/>
  <c r="Y91" i="2"/>
  <c r="D91" i="1" s="1"/>
  <c r="E91" i="1"/>
  <c r="AF145" i="1"/>
  <c r="Y65" i="2"/>
  <c r="D65" i="1" s="1"/>
  <c r="AF65" i="1" s="1"/>
  <c r="E65" i="1"/>
  <c r="AG65" i="1" s="1"/>
  <c r="Z141" i="2"/>
  <c r="F141" i="1"/>
  <c r="AH141" i="1" s="1"/>
  <c r="DR88" i="2"/>
  <c r="AC82" i="2"/>
  <c r="H82" i="1" s="1"/>
  <c r="AJ82" i="1" s="1"/>
  <c r="I82" i="1"/>
  <c r="AK82" i="1" s="1"/>
  <c r="DI88" i="2"/>
  <c r="AC88" i="1" s="1"/>
  <c r="AD88" i="1"/>
  <c r="DF88" i="2"/>
  <c r="AA88" i="1"/>
  <c r="DD67" i="2"/>
  <c r="DL85" i="2"/>
  <c r="BJ67" i="2"/>
  <c r="BI69" i="2"/>
  <c r="BH69" i="2" s="1"/>
  <c r="Y114" i="2"/>
  <c r="D114" i="1" s="1"/>
  <c r="AF114" i="1" s="1"/>
  <c r="BX67" i="2"/>
  <c r="BW67" i="2" s="1"/>
  <c r="BW69" i="2"/>
  <c r="DH137" i="2"/>
  <c r="AB137" i="1" s="1"/>
  <c r="AB138" i="1"/>
  <c r="AI138" i="1" s="1"/>
  <c r="DE60" i="2"/>
  <c r="Y60" i="1" s="1"/>
  <c r="DJ69" i="2"/>
  <c r="DI70" i="2"/>
  <c r="AC70" i="1" s="1"/>
  <c r="AD70" i="1"/>
  <c r="Y97" i="2"/>
  <c r="D97" i="1" s="1"/>
  <c r="E97" i="1"/>
  <c r="CA67" i="2"/>
  <c r="BZ69" i="2"/>
  <c r="Y71" i="2"/>
  <c r="D71" i="1" s="1"/>
  <c r="AF71" i="1" s="1"/>
  <c r="E71" i="1"/>
  <c r="AG71" i="1" s="1"/>
  <c r="BA53" i="2"/>
  <c r="K53" i="1" s="1"/>
  <c r="AM67" i="2"/>
  <c r="BH93" i="2"/>
  <c r="Y13" i="2"/>
  <c r="D13" i="1" s="1"/>
  <c r="D14" i="1"/>
  <c r="DN53" i="2"/>
  <c r="DM53" i="2" s="1"/>
  <c r="DL53" i="2" s="1"/>
  <c r="BS69" i="2"/>
  <c r="BO69" i="2" s="1"/>
  <c r="BT67" i="2"/>
  <c r="CF45" i="2"/>
  <c r="M67" i="2"/>
  <c r="L67" i="2" s="1"/>
  <c r="K67" i="2" s="1"/>
  <c r="AC19" i="2"/>
  <c r="H19" i="1" s="1"/>
  <c r="AJ19" i="1" s="1"/>
  <c r="DM19" i="2"/>
  <c r="DL20" i="2"/>
  <c r="DB10" i="2"/>
  <c r="CU10" i="2"/>
  <c r="BN420" i="2"/>
  <c r="E12" i="1"/>
  <c r="BL10" i="2"/>
  <c r="BH10" i="2" s="1"/>
  <c r="AF35" i="1"/>
  <c r="DF404" i="2"/>
  <c r="AA404" i="1"/>
  <c r="DG370" i="2"/>
  <c r="DK357" i="2"/>
  <c r="AE357" i="1" s="1"/>
  <c r="AE363" i="1"/>
  <c r="AL363" i="1" s="1"/>
  <c r="AD357" i="2"/>
  <c r="AC358" i="2"/>
  <c r="H358" i="1" s="1"/>
  <c r="AJ358" i="1" s="1"/>
  <c r="I358" i="1"/>
  <c r="AK358" i="1" s="1"/>
  <c r="DE324" i="2"/>
  <c r="Y324" i="1" s="1"/>
  <c r="Z324" i="1"/>
  <c r="DR256" i="2"/>
  <c r="Y174" i="2"/>
  <c r="D174" i="1" s="1"/>
  <c r="AF174" i="1" s="1"/>
  <c r="E174" i="1"/>
  <c r="AG174" i="1" s="1"/>
  <c r="DN187" i="2"/>
  <c r="DM187" i="2" s="1"/>
  <c r="DL187" i="2" s="1"/>
  <c r="DM188" i="2"/>
  <c r="DE129" i="2"/>
  <c r="Y129" i="1" s="1"/>
  <c r="Z129" i="1"/>
  <c r="DL75" i="2"/>
  <c r="AX67" i="2"/>
  <c r="DL43" i="2"/>
  <c r="N10" i="1"/>
  <c r="CC346" i="2"/>
  <c r="R346" i="1" s="1"/>
  <c r="V346" i="1"/>
  <c r="DL148" i="2"/>
  <c r="DG157" i="2"/>
  <c r="DF158" i="2"/>
  <c r="AA158" i="1"/>
  <c r="BE411" i="2"/>
  <c r="O411" i="1" s="1"/>
  <c r="AJ411" i="1" s="1"/>
  <c r="O412" i="1"/>
  <c r="AJ412" i="1" s="1"/>
  <c r="BA397" i="2"/>
  <c r="K397" i="1" s="1"/>
  <c r="AF397" i="1" s="1"/>
  <c r="DR404" i="2"/>
  <c r="I385" i="1"/>
  <c r="CC388" i="2"/>
  <c r="R388" i="1" s="1"/>
  <c r="Z404" i="2"/>
  <c r="F404" i="1"/>
  <c r="DL388" i="2"/>
  <c r="BF395" i="2"/>
  <c r="BE396" i="2"/>
  <c r="P396" i="1"/>
  <c r="AK396" i="1" s="1"/>
  <c r="DO372" i="2"/>
  <c r="DO370" i="2" s="1"/>
  <c r="DE372" i="2"/>
  <c r="Y372" i="1" s="1"/>
  <c r="Z372" i="1"/>
  <c r="CG385" i="2"/>
  <c r="V385" i="1" s="1"/>
  <c r="W385" i="1"/>
  <c r="DL377" i="2"/>
  <c r="DE360" i="2"/>
  <c r="Y360" i="1" s="1"/>
  <c r="Z360" i="1"/>
  <c r="AG360" i="1" s="1"/>
  <c r="DE363" i="2"/>
  <c r="Y363" i="1" s="1"/>
  <c r="Z363" i="1"/>
  <c r="AJ359" i="1"/>
  <c r="Y346" i="2"/>
  <c r="D346" i="1" s="1"/>
  <c r="E346" i="1"/>
  <c r="BB349" i="2"/>
  <c r="M349" i="1"/>
  <c r="Y347" i="2"/>
  <c r="D347" i="1" s="1"/>
  <c r="AF347" i="1" s="1"/>
  <c r="AF333" i="1"/>
  <c r="AE338" i="2"/>
  <c r="J343" i="1"/>
  <c r="AL343" i="1" s="1"/>
  <c r="CG339" i="2"/>
  <c r="V339" i="1" s="1"/>
  <c r="V340" i="1"/>
  <c r="CC351" i="2"/>
  <c r="R351" i="1" s="1"/>
  <c r="AF351" i="1" s="1"/>
  <c r="S351" i="1"/>
  <c r="AG351" i="1" s="1"/>
  <c r="CH372" i="2"/>
  <c r="CG373" i="2"/>
  <c r="V373" i="1" s="1"/>
  <c r="W373" i="1"/>
  <c r="DH306" i="2"/>
  <c r="AB306" i="1" s="1"/>
  <c r="AB308" i="1"/>
  <c r="CL306" i="2"/>
  <c r="CK306" i="2" s="1"/>
  <c r="CJ306" i="2" s="1"/>
  <c r="CK308" i="2"/>
  <c r="CJ308" i="2" s="1"/>
  <c r="CG321" i="2"/>
  <c r="V321" i="1" s="1"/>
  <c r="W321" i="1"/>
  <c r="CC326" i="2"/>
  <c r="R326" i="1" s="1"/>
  <c r="AF326" i="1" s="1"/>
  <c r="CX308" i="2"/>
  <c r="AG306" i="2"/>
  <c r="AF306" i="2" s="1"/>
  <c r="DF290" i="2"/>
  <c r="DG279" i="2"/>
  <c r="AA290" i="1"/>
  <c r="W306" i="2"/>
  <c r="V306" i="2" s="1"/>
  <c r="R306" i="2" s="1"/>
  <c r="DQ314" i="2"/>
  <c r="DP314" i="2" s="1"/>
  <c r="DL314" i="2" s="1"/>
  <c r="DP315" i="2"/>
  <c r="Z284" i="2"/>
  <c r="F284" i="1"/>
  <c r="AH284" i="1" s="1"/>
  <c r="DO279" i="2"/>
  <c r="BA268" i="2"/>
  <c r="K268" i="1" s="1"/>
  <c r="L268" i="1"/>
  <c r="AG268" i="1" s="1"/>
  <c r="CF279" i="2"/>
  <c r="U279" i="1" s="1"/>
  <c r="CC249" i="2"/>
  <c r="R249" i="1" s="1"/>
  <c r="S249" i="1"/>
  <c r="T279" i="1"/>
  <c r="BA265" i="2"/>
  <c r="K265" i="1" s="1"/>
  <c r="L265" i="1"/>
  <c r="DF263" i="2"/>
  <c r="AA263" i="1"/>
  <c r="Z300" i="2"/>
  <c r="AF253" i="1"/>
  <c r="BD255" i="2"/>
  <c r="N255" i="1" s="1"/>
  <c r="N263" i="1"/>
  <c r="AI263" i="1" s="1"/>
  <c r="BB248" i="2"/>
  <c r="CX238" i="2"/>
  <c r="AJ229" i="1"/>
  <c r="DR267" i="2"/>
  <c r="AE238" i="2"/>
  <c r="J238" i="1" s="1"/>
  <c r="AL238" i="1" s="1"/>
  <c r="AC239" i="2"/>
  <c r="H239" i="1" s="1"/>
  <c r="J239" i="1"/>
  <c r="AL239" i="1" s="1"/>
  <c r="AJ198" i="1"/>
  <c r="CH255" i="2"/>
  <c r="DE196" i="2"/>
  <c r="Y196" i="1" s="1"/>
  <c r="AC196" i="1"/>
  <c r="AJ196" i="1" s="1"/>
  <c r="BB184" i="2"/>
  <c r="BC179" i="2"/>
  <c r="M184" i="1"/>
  <c r="AH184" i="1" s="1"/>
  <c r="DO231" i="2"/>
  <c r="G231" i="1"/>
  <c r="AI231" i="1" s="1"/>
  <c r="DL224" i="2"/>
  <c r="AF213" i="1"/>
  <c r="DP245" i="2"/>
  <c r="DE224" i="2"/>
  <c r="Y224" i="1" s="1"/>
  <c r="Z224" i="1"/>
  <c r="DE213" i="2"/>
  <c r="Y213" i="1" s="1"/>
  <c r="I177" i="2"/>
  <c r="H177" i="2" s="1"/>
  <c r="H179" i="2"/>
  <c r="D179" i="2" s="1"/>
  <c r="CC229" i="2"/>
  <c r="R229" i="1" s="1"/>
  <c r="DE185" i="2"/>
  <c r="Y185" i="1" s="1"/>
  <c r="Z185" i="1"/>
  <c r="DM174" i="2"/>
  <c r="DL174" i="2" s="1"/>
  <c r="DN208" i="2"/>
  <c r="DM208" i="2" s="1"/>
  <c r="DL208" i="2" s="1"/>
  <c r="DE171" i="2"/>
  <c r="Y171" i="1" s="1"/>
  <c r="Z171" i="1"/>
  <c r="DL186" i="2"/>
  <c r="Y175" i="2"/>
  <c r="D175" i="1" s="1"/>
  <c r="AF175" i="1" s="1"/>
  <c r="E175" i="1"/>
  <c r="AG175" i="1" s="1"/>
  <c r="AJ192" i="1"/>
  <c r="DN164" i="2"/>
  <c r="DM164" i="2" s="1"/>
  <c r="DL164" i="2" s="1"/>
  <c r="DM165" i="2"/>
  <c r="DL192" i="2"/>
  <c r="DL133" i="2"/>
  <c r="DL183" i="2"/>
  <c r="AC161" i="2"/>
  <c r="H161" i="1" s="1"/>
  <c r="I161" i="1"/>
  <c r="AK161" i="1" s="1"/>
  <c r="Y126" i="2"/>
  <c r="D126" i="1" s="1"/>
  <c r="AF126" i="1" s="1"/>
  <c r="E126" i="1"/>
  <c r="AG126" i="1" s="1"/>
  <c r="CH157" i="2"/>
  <c r="CG161" i="2"/>
  <c r="V161" i="1" s="1"/>
  <c r="W161" i="1"/>
  <c r="Z187" i="2"/>
  <c r="F187" i="1"/>
  <c r="AH187" i="1" s="1"/>
  <c r="AE179" i="2"/>
  <c r="DE150" i="2"/>
  <c r="Y150" i="1" s="1"/>
  <c r="Z150" i="1"/>
  <c r="CH137" i="2"/>
  <c r="CG141" i="2"/>
  <c r="W141" i="1"/>
  <c r="AK141" i="1" s="1"/>
  <c r="AI130" i="1"/>
  <c r="DF161" i="2"/>
  <c r="AA161" i="1"/>
  <c r="Z127" i="2"/>
  <c r="F127" i="1"/>
  <c r="CC149" i="2"/>
  <c r="R149" i="1" s="1"/>
  <c r="AF149" i="1" s="1"/>
  <c r="V149" i="1"/>
  <c r="AJ149" i="1" s="1"/>
  <c r="AC130" i="2"/>
  <c r="H130" i="1" s="1"/>
  <c r="AJ130" i="1" s="1"/>
  <c r="I130" i="1"/>
  <c r="AB137" i="2"/>
  <c r="G137" i="1" s="1"/>
  <c r="Y143" i="2"/>
  <c r="D143" i="1" s="1"/>
  <c r="AF143" i="1" s="1"/>
  <c r="E143" i="1"/>
  <c r="AG143" i="1" s="1"/>
  <c r="BZ111" i="2"/>
  <c r="DL117" i="2"/>
  <c r="BG137" i="2"/>
  <c r="Q137" i="1" s="1"/>
  <c r="DQ104" i="2"/>
  <c r="DP104" i="2" s="1"/>
  <c r="DP105" i="2"/>
  <c r="DQ89" i="2"/>
  <c r="DP90" i="2"/>
  <c r="CC99" i="2"/>
  <c r="R99" i="1" s="1"/>
  <c r="S99" i="1"/>
  <c r="AG99" i="1" s="1"/>
  <c r="DN141" i="2"/>
  <c r="DM141" i="2" s="1"/>
  <c r="DL141" i="2" s="1"/>
  <c r="DM142" i="2"/>
  <c r="DL142" i="2" s="1"/>
  <c r="BF88" i="2"/>
  <c r="BE89" i="2"/>
  <c r="P89" i="1"/>
  <c r="AK89" i="1" s="1"/>
  <c r="DL76" i="2"/>
  <c r="CC90" i="2"/>
  <c r="R90" i="1" s="1"/>
  <c r="AF90" i="1" s="1"/>
  <c r="S90" i="1"/>
  <c r="AG90" i="1" s="1"/>
  <c r="CC77" i="2"/>
  <c r="R77" i="1" s="1"/>
  <c r="AF77" i="1" s="1"/>
  <c r="S77" i="1"/>
  <c r="AG77" i="1" s="1"/>
  <c r="DQ59" i="2"/>
  <c r="DP59" i="2" s="1"/>
  <c r="DP60" i="2"/>
  <c r="DL60" i="2" s="1"/>
  <c r="AF85" i="1"/>
  <c r="Y94" i="2"/>
  <c r="D94" i="1" s="1"/>
  <c r="AF94" i="1" s="1"/>
  <c r="E94" i="1"/>
  <c r="AG94" i="1" s="1"/>
  <c r="CF137" i="2"/>
  <c r="U137" i="1" s="1"/>
  <c r="AT88" i="2"/>
  <c r="Y60" i="2"/>
  <c r="D60" i="1" s="1"/>
  <c r="AF60" i="1" s="1"/>
  <c r="DE81" i="2"/>
  <c r="Y81" i="1" s="1"/>
  <c r="Z81" i="1"/>
  <c r="AJ72" i="1"/>
  <c r="DL36" i="2"/>
  <c r="AM88" i="2"/>
  <c r="AI420" i="2"/>
  <c r="DE15" i="2"/>
  <c r="Y15" i="1" s="1"/>
  <c r="L69" i="2"/>
  <c r="K69" i="2" s="1"/>
  <c r="CC15" i="2"/>
  <c r="R15" i="1" s="1"/>
  <c r="CC19" i="2"/>
  <c r="R19" i="1" s="1"/>
  <c r="R20" i="1"/>
  <c r="CC12" i="2"/>
  <c r="R12" i="1" s="1"/>
  <c r="S12" i="1"/>
  <c r="DI13" i="2"/>
  <c r="AC13" i="1" s="1"/>
  <c r="AM396" i="2"/>
  <c r="BE306" i="2" l="1"/>
  <c r="O306" i="1" s="1"/>
  <c r="P306" i="1"/>
  <c r="I10" i="1"/>
  <c r="F177" i="1"/>
  <c r="T177" i="1"/>
  <c r="E179" i="1"/>
  <c r="K341" i="1"/>
  <c r="BA339" i="2"/>
  <c r="K339" i="1" s="1"/>
  <c r="T420" i="2"/>
  <c r="S420" i="2" s="1"/>
  <c r="S10" i="2"/>
  <c r="R10" i="2" s="1"/>
  <c r="Y290" i="2"/>
  <c r="D290" i="1" s="1"/>
  <c r="AF290" i="1" s="1"/>
  <c r="E290" i="1"/>
  <c r="AC385" i="2"/>
  <c r="H385" i="1" s="1"/>
  <c r="CD111" i="2"/>
  <c r="T111" i="1"/>
  <c r="DM414" i="2"/>
  <c r="DL415" i="2"/>
  <c r="DL414" i="2" s="1"/>
  <c r="AE67" i="2"/>
  <c r="J67" i="1" s="1"/>
  <c r="J69" i="1"/>
  <c r="AA177" i="1"/>
  <c r="DE248" i="2"/>
  <c r="Y248" i="1" s="1"/>
  <c r="Z248" i="1"/>
  <c r="CC50" i="2"/>
  <c r="R50" i="1" s="1"/>
  <c r="AF50" i="1" s="1"/>
  <c r="S50" i="1"/>
  <c r="AG50" i="1" s="1"/>
  <c r="DL165" i="2"/>
  <c r="BC177" i="2"/>
  <c r="BB179" i="2"/>
  <c r="M179" i="1"/>
  <c r="CD279" i="2"/>
  <c r="DR255" i="2"/>
  <c r="DR177" i="2" s="1"/>
  <c r="U45" i="1"/>
  <c r="AI45" i="1" s="1"/>
  <c r="CF10" i="2"/>
  <c r="BZ67" i="2"/>
  <c r="CA420" i="2"/>
  <c r="BZ420" i="2" s="1"/>
  <c r="Y141" i="2"/>
  <c r="D141" i="1" s="1"/>
  <c r="E141" i="1"/>
  <c r="AG141" i="1" s="1"/>
  <c r="CC119" i="2"/>
  <c r="R119" i="1" s="1"/>
  <c r="S119" i="1"/>
  <c r="Y171" i="2"/>
  <c r="D171" i="1" s="1"/>
  <c r="E171" i="1"/>
  <c r="AF225" i="1"/>
  <c r="AK231" i="1"/>
  <c r="CC349" i="2"/>
  <c r="R349" i="1" s="1"/>
  <c r="S349" i="1"/>
  <c r="DP358" i="2"/>
  <c r="DQ357" i="2"/>
  <c r="DP357" i="2" s="1"/>
  <c r="Y82" i="2"/>
  <c r="D82" i="1" s="1"/>
  <c r="AF82" i="1" s="1"/>
  <c r="E82" i="1"/>
  <c r="BA263" i="2"/>
  <c r="K263" i="1" s="1"/>
  <c r="L263" i="1"/>
  <c r="BD177" i="2"/>
  <c r="N177" i="1" s="1"/>
  <c r="N179" i="1"/>
  <c r="AH161" i="1"/>
  <c r="V273" i="1"/>
  <c r="AJ273" i="1" s="1"/>
  <c r="CC273" i="2"/>
  <c r="R273" i="1" s="1"/>
  <c r="AI339" i="1"/>
  <c r="DL294" i="2"/>
  <c r="CE67" i="2"/>
  <c r="CD69" i="2"/>
  <c r="T69" i="1"/>
  <c r="DP297" i="2"/>
  <c r="DL297" i="2" s="1"/>
  <c r="Z321" i="1"/>
  <c r="BB385" i="2"/>
  <c r="M385" i="1"/>
  <c r="Z88" i="2"/>
  <c r="F88" i="1"/>
  <c r="AF86" i="1"/>
  <c r="DR338" i="2"/>
  <c r="DR306" i="2" s="1"/>
  <c r="DM346" i="2"/>
  <c r="DL346" i="2" s="1"/>
  <c r="AV420" i="2"/>
  <c r="AU420" i="2" s="1"/>
  <c r="V93" i="1"/>
  <c r="AJ93" i="1" s="1"/>
  <c r="CC93" i="2"/>
  <c r="R93" i="1" s="1"/>
  <c r="DR10" i="2"/>
  <c r="BA46" i="2"/>
  <c r="K46" i="1" s="1"/>
  <c r="L46" i="1"/>
  <c r="AG46" i="1" s="1"/>
  <c r="CD306" i="2"/>
  <c r="T306" i="1"/>
  <c r="DP373" i="2"/>
  <c r="DQ372" i="2"/>
  <c r="Y358" i="2"/>
  <c r="D358" i="1" s="1"/>
  <c r="E358" i="1"/>
  <c r="DL290" i="2"/>
  <c r="AE10" i="2"/>
  <c r="AC10" i="2" s="1"/>
  <c r="H10" i="1" s="1"/>
  <c r="J12" i="1"/>
  <c r="AF74" i="1"/>
  <c r="DL123" i="2"/>
  <c r="AG151" i="1"/>
  <c r="DE245" i="2"/>
  <c r="Y245" i="1" s="1"/>
  <c r="Z245" i="1"/>
  <c r="Z338" i="2"/>
  <c r="F338" i="1"/>
  <c r="CD88" i="2"/>
  <c r="T88" i="1"/>
  <c r="Y184" i="2"/>
  <c r="D184" i="1" s="1"/>
  <c r="E184" i="1"/>
  <c r="BA171" i="2"/>
  <c r="K171" i="1" s="1"/>
  <c r="L171" i="1"/>
  <c r="DP256" i="2"/>
  <c r="DQ255" i="2"/>
  <c r="DL359" i="2"/>
  <c r="DL364" i="2"/>
  <c r="DE231" i="2"/>
  <c r="Y231" i="1" s="1"/>
  <c r="Z231" i="1"/>
  <c r="BB88" i="2"/>
  <c r="M88" i="1"/>
  <c r="AG131" i="1"/>
  <c r="AF218" i="1"/>
  <c r="DN179" i="2"/>
  <c r="DM180" i="2"/>
  <c r="AG211" i="1"/>
  <c r="AF314" i="1"/>
  <c r="CD45" i="2"/>
  <c r="T45" i="1"/>
  <c r="CC385" i="2"/>
  <c r="R385" i="1" s="1"/>
  <c r="S385" i="1"/>
  <c r="DE170" i="2"/>
  <c r="Y170" i="1" s="1"/>
  <c r="Z170" i="1"/>
  <c r="AG292" i="1"/>
  <c r="AH179" i="1"/>
  <c r="CF177" i="2"/>
  <c r="U177" i="1" s="1"/>
  <c r="U179" i="1"/>
  <c r="U420" i="1" s="1"/>
  <c r="CI306" i="2"/>
  <c r="X306" i="1" s="1"/>
  <c r="X308" i="1"/>
  <c r="AL308" i="1" s="1"/>
  <c r="DI404" i="2"/>
  <c r="AC404" i="1" s="1"/>
  <c r="AD404" i="1"/>
  <c r="CC75" i="2"/>
  <c r="R75" i="1" s="1"/>
  <c r="S75" i="1"/>
  <c r="AG75" i="1" s="1"/>
  <c r="CQ67" i="2"/>
  <c r="S194" i="1"/>
  <c r="CD179" i="2"/>
  <c r="Y385" i="2"/>
  <c r="D385" i="1" s="1"/>
  <c r="E385" i="1"/>
  <c r="DQ88" i="2"/>
  <c r="DP88" i="2" s="1"/>
  <c r="DP89" i="2"/>
  <c r="AH127" i="1"/>
  <c r="Y187" i="2"/>
  <c r="D187" i="1" s="1"/>
  <c r="E187" i="1"/>
  <c r="AG187" i="1" s="1"/>
  <c r="BA184" i="2"/>
  <c r="K184" i="1" s="1"/>
  <c r="L184" i="1"/>
  <c r="BA248" i="2"/>
  <c r="K248" i="1" s="1"/>
  <c r="L248" i="1"/>
  <c r="DF279" i="2"/>
  <c r="AA279" i="1"/>
  <c r="BA349" i="2"/>
  <c r="K349" i="1" s="1"/>
  <c r="L349" i="1"/>
  <c r="BS67" i="2"/>
  <c r="BT420" i="2"/>
  <c r="BS420" i="2" s="1"/>
  <c r="BI67" i="2"/>
  <c r="BH67" i="2" s="1"/>
  <c r="BJ420" i="2"/>
  <c r="BI420" i="2" s="1"/>
  <c r="DE223" i="2"/>
  <c r="Y223" i="1" s="1"/>
  <c r="Z223" i="1"/>
  <c r="Z170" i="2"/>
  <c r="F170" i="1"/>
  <c r="AH170" i="1" s="1"/>
  <c r="AJ231" i="1"/>
  <c r="DP267" i="2"/>
  <c r="AF67" i="2"/>
  <c r="Y112" i="2"/>
  <c r="D112" i="1" s="1"/>
  <c r="E112" i="1"/>
  <c r="CC161" i="2"/>
  <c r="R161" i="1" s="1"/>
  <c r="S161" i="1"/>
  <c r="AG161" i="1" s="1"/>
  <c r="DF194" i="2"/>
  <c r="AA194" i="1"/>
  <c r="AH194" i="1" s="1"/>
  <c r="AI338" i="1"/>
  <c r="DL293" i="2"/>
  <c r="AB28" i="1"/>
  <c r="DH10" i="2"/>
  <c r="H46" i="1"/>
  <c r="Y46" i="2"/>
  <c r="D46" i="1" s="1"/>
  <c r="Y161" i="2"/>
  <c r="D161" i="1" s="1"/>
  <c r="Y208" i="2"/>
  <c r="D208" i="1" s="1"/>
  <c r="E208" i="1"/>
  <c r="AG249" i="1"/>
  <c r="E248" i="1"/>
  <c r="DP343" i="2"/>
  <c r="DL343" i="2" s="1"/>
  <c r="DQ338" i="2"/>
  <c r="CC372" i="2"/>
  <c r="R372" i="1" s="1"/>
  <c r="S372" i="1"/>
  <c r="BA386" i="2"/>
  <c r="K386" i="1" s="1"/>
  <c r="AF386" i="1" s="1"/>
  <c r="L386" i="1"/>
  <c r="DI357" i="2"/>
  <c r="AC357" i="1" s="1"/>
  <c r="AD357" i="1"/>
  <c r="AK420" i="2"/>
  <c r="AJ420" i="2" s="1"/>
  <c r="AL358" i="1"/>
  <c r="AF383" i="1"/>
  <c r="AF195" i="1"/>
  <c r="DQ170" i="2"/>
  <c r="DP170" i="2" s="1"/>
  <c r="DP171" i="2"/>
  <c r="BB45" i="2"/>
  <c r="M45" i="1"/>
  <c r="BA59" i="2"/>
  <c r="K59" i="1" s="1"/>
  <c r="L59" i="1"/>
  <c r="AG155" i="1"/>
  <c r="BV177" i="2"/>
  <c r="AJ223" i="1"/>
  <c r="DE260" i="2"/>
  <c r="Y260" i="1" s="1"/>
  <c r="Z260" i="1"/>
  <c r="CC308" i="2"/>
  <c r="R308" i="1" s="1"/>
  <c r="S308" i="1"/>
  <c r="Z357" i="2"/>
  <c r="F357" i="1"/>
  <c r="CX370" i="2"/>
  <c r="AC46" i="1"/>
  <c r="DE46" i="2"/>
  <c r="Y46" i="1" s="1"/>
  <c r="AF159" i="1"/>
  <c r="AF151" i="1"/>
  <c r="DL270" i="2"/>
  <c r="AH231" i="1"/>
  <c r="DF28" i="2"/>
  <c r="DQ404" i="2"/>
  <c r="DP404" i="2" s="1"/>
  <c r="DP405" i="2"/>
  <c r="AK123" i="1"/>
  <c r="CC123" i="2"/>
  <c r="R123" i="1" s="1"/>
  <c r="S123" i="1"/>
  <c r="AI223" i="1"/>
  <c r="AG282" i="1"/>
  <c r="DN357" i="2"/>
  <c r="DM357" i="2" s="1"/>
  <c r="DL357" i="2" s="1"/>
  <c r="DM358" i="2"/>
  <c r="AG382" i="1"/>
  <c r="M420" i="2"/>
  <c r="L420" i="2" s="1"/>
  <c r="AF131" i="1"/>
  <c r="AT177" i="2"/>
  <c r="Y211" i="2"/>
  <c r="D211" i="1" s="1"/>
  <c r="AF211" i="1" s="1"/>
  <c r="AL29" i="1"/>
  <c r="AF292" i="1"/>
  <c r="Z194" i="2"/>
  <c r="Z137" i="2"/>
  <c r="BE220" i="2"/>
  <c r="O220" i="1" s="1"/>
  <c r="DP329" i="2"/>
  <c r="DQ328" i="2"/>
  <c r="DP328" i="2" s="1"/>
  <c r="DQ179" i="2"/>
  <c r="DP180" i="2"/>
  <c r="BF370" i="2"/>
  <c r="BE372" i="2"/>
  <c r="O372" i="1" s="1"/>
  <c r="P372" i="1"/>
  <c r="DE93" i="2"/>
  <c r="Y93" i="1" s="1"/>
  <c r="Z93" i="1"/>
  <c r="Y53" i="2"/>
  <c r="D53" i="1" s="1"/>
  <c r="E53" i="1"/>
  <c r="DI194" i="2"/>
  <c r="AC194" i="1" s="1"/>
  <c r="DJ177" i="2"/>
  <c r="AD194" i="1"/>
  <c r="AA370" i="2"/>
  <c r="Z372" i="2"/>
  <c r="F372" i="1"/>
  <c r="AH372" i="1" s="1"/>
  <c r="AC179" i="2"/>
  <c r="H179" i="1" s="1"/>
  <c r="AD177" i="2"/>
  <c r="I179" i="1"/>
  <c r="DR370" i="2"/>
  <c r="BA104" i="2"/>
  <c r="K104" i="1" s="1"/>
  <c r="L104" i="1"/>
  <c r="AG104" i="1" s="1"/>
  <c r="Y127" i="2"/>
  <c r="D127" i="1" s="1"/>
  <c r="E127" i="1"/>
  <c r="DE290" i="2"/>
  <c r="Y290" i="1" s="1"/>
  <c r="Z290" i="1"/>
  <c r="AG346" i="1"/>
  <c r="O187" i="1"/>
  <c r="AJ187" i="1" s="1"/>
  <c r="BA187" i="2"/>
  <c r="K187" i="1" s="1"/>
  <c r="BG370" i="2"/>
  <c r="Q370" i="1" s="1"/>
  <c r="Q385" i="1"/>
  <c r="AK373" i="1"/>
  <c r="Y414" i="2"/>
  <c r="D414" i="1" s="1"/>
  <c r="D415" i="1"/>
  <c r="Z111" i="2"/>
  <c r="F111" i="1"/>
  <c r="AJ127" i="1"/>
  <c r="AF192" i="1"/>
  <c r="AG189" i="1"/>
  <c r="DE195" i="2"/>
  <c r="Y195" i="1" s="1"/>
  <c r="Z195" i="1"/>
  <c r="AG195" i="1" s="1"/>
  <c r="DE358" i="2"/>
  <c r="Y358" i="1" s="1"/>
  <c r="Z358" i="1"/>
  <c r="AC45" i="2"/>
  <c r="H45" i="1" s="1"/>
  <c r="AJ45" i="1" s="1"/>
  <c r="J45" i="1"/>
  <c r="AL45" i="1" s="1"/>
  <c r="BE137" i="2"/>
  <c r="O137" i="1" s="1"/>
  <c r="P137" i="1"/>
  <c r="AG139" i="1"/>
  <c r="DL161" i="2"/>
  <c r="AF249" i="1"/>
  <c r="CD370" i="2"/>
  <c r="T370" i="1"/>
  <c r="CC267" i="2"/>
  <c r="R267" i="1" s="1"/>
  <c r="S267" i="1"/>
  <c r="AG267" i="1" s="1"/>
  <c r="BA297" i="2"/>
  <c r="K297" i="1" s="1"/>
  <c r="L297" i="1"/>
  <c r="AL357" i="1"/>
  <c r="CC404" i="2"/>
  <c r="R404" i="1" s="1"/>
  <c r="S404" i="1"/>
  <c r="CQ10" i="2"/>
  <c r="BE28" i="2"/>
  <c r="P28" i="1"/>
  <c r="BF10" i="2"/>
  <c r="Y78" i="2"/>
  <c r="D78" i="1" s="1"/>
  <c r="E78" i="1"/>
  <c r="BA180" i="2"/>
  <c r="K180" i="1" s="1"/>
  <c r="AF366" i="1"/>
  <c r="DE411" i="2"/>
  <c r="Y411" i="1" s="1"/>
  <c r="Y412" i="1"/>
  <c r="AF341" i="1"/>
  <c r="DE70" i="2"/>
  <c r="Y70" i="1" s="1"/>
  <c r="Z70" i="1"/>
  <c r="DE82" i="2"/>
  <c r="Y82" i="1" s="1"/>
  <c r="Z82" i="1"/>
  <c r="AF155" i="1"/>
  <c r="CC144" i="2"/>
  <c r="R144" i="1" s="1"/>
  <c r="S144" i="1"/>
  <c r="AG144" i="1" s="1"/>
  <c r="AC220" i="2"/>
  <c r="H220" i="1" s="1"/>
  <c r="I220" i="1"/>
  <c r="AX306" i="2"/>
  <c r="AT306" i="2" s="1"/>
  <c r="DM339" i="2"/>
  <c r="DL340" i="2"/>
  <c r="DL339" i="2" s="1"/>
  <c r="AF84" i="1"/>
  <c r="AG212" i="1"/>
  <c r="DM231" i="2"/>
  <c r="DL231" i="2" s="1"/>
  <c r="AK45" i="1"/>
  <c r="O123" i="1"/>
  <c r="AJ123" i="1" s="1"/>
  <c r="BA123" i="2"/>
  <c r="K123" i="1" s="1"/>
  <c r="AG180" i="1"/>
  <c r="Y223" i="2"/>
  <c r="D223" i="1" s="1"/>
  <c r="E223" i="1"/>
  <c r="AF282" i="1"/>
  <c r="AG379" i="1"/>
  <c r="AF382" i="1"/>
  <c r="AF20" i="1"/>
  <c r="AK148" i="1"/>
  <c r="AC12" i="2"/>
  <c r="DF338" i="2"/>
  <c r="AA338" i="1"/>
  <c r="DM13" i="2"/>
  <c r="DL14" i="2"/>
  <c r="DL13" i="2" s="1"/>
  <c r="AF105" i="1"/>
  <c r="AH148" i="1"/>
  <c r="AF230" i="1"/>
  <c r="Y273" i="2"/>
  <c r="D273" i="1" s="1"/>
  <c r="AF273" i="1" s="1"/>
  <c r="E273" i="1"/>
  <c r="AG273" i="1" s="1"/>
  <c r="DG306" i="2"/>
  <c r="DF308" i="2"/>
  <c r="AA308" i="1"/>
  <c r="DL374" i="2"/>
  <c r="X28" i="1"/>
  <c r="CI10" i="2"/>
  <c r="DE404" i="2"/>
  <c r="Y404" i="1" s="1"/>
  <c r="Z404" i="1"/>
  <c r="BX420" i="2"/>
  <c r="BW420" i="2" s="1"/>
  <c r="CR177" i="2"/>
  <c r="CC357" i="2"/>
  <c r="R357" i="1" s="1"/>
  <c r="S357" i="1"/>
  <c r="BC10" i="2"/>
  <c r="BB12" i="2"/>
  <c r="M12" i="1"/>
  <c r="AH12" i="1" s="1"/>
  <c r="AF302" i="1"/>
  <c r="AC137" i="2"/>
  <c r="H137" i="1" s="1"/>
  <c r="CH370" i="2"/>
  <c r="CG372" i="2"/>
  <c r="V372" i="1" s="1"/>
  <c r="W372" i="1"/>
  <c r="DB67" i="2"/>
  <c r="DD420" i="2"/>
  <c r="AG119" i="1"/>
  <c r="AF226" i="1"/>
  <c r="DN308" i="2"/>
  <c r="DM309" i="2"/>
  <c r="AF236" i="1"/>
  <c r="AJ373" i="1"/>
  <c r="CJ10" i="2"/>
  <c r="DL130" i="2"/>
  <c r="AF189" i="1"/>
  <c r="H329" i="1"/>
  <c r="AJ329" i="1" s="1"/>
  <c r="Y329" i="2"/>
  <c r="D329" i="1" s="1"/>
  <c r="DF357" i="2"/>
  <c r="AA357" i="1"/>
  <c r="AA420" i="1" s="1"/>
  <c r="BE194" i="2"/>
  <c r="O194" i="1" s="1"/>
  <c r="P194" i="1"/>
  <c r="AF154" i="1"/>
  <c r="BA144" i="2"/>
  <c r="K144" i="1" s="1"/>
  <c r="O144" i="1"/>
  <c r="AF139" i="1"/>
  <c r="CG194" i="2"/>
  <c r="V194" i="1" s="1"/>
  <c r="W194" i="1"/>
  <c r="CH177" i="2"/>
  <c r="DP239" i="2"/>
  <c r="DQ238" i="2"/>
  <c r="DP238" i="2" s="1"/>
  <c r="CC284" i="2"/>
  <c r="R284" i="1" s="1"/>
  <c r="S284" i="1"/>
  <c r="CC226" i="2"/>
  <c r="R226" i="1" s="1"/>
  <c r="S226" i="1"/>
  <c r="AG226" i="1" s="1"/>
  <c r="Y31" i="1"/>
  <c r="DE29" i="2"/>
  <c r="Y29" i="1" s="1"/>
  <c r="CC53" i="2"/>
  <c r="R53" i="1" s="1"/>
  <c r="S53" i="1"/>
  <c r="BP177" i="2"/>
  <c r="BO177" i="2" s="1"/>
  <c r="CC373" i="2"/>
  <c r="R373" i="1" s="1"/>
  <c r="AF336" i="1"/>
  <c r="CS420" i="2"/>
  <c r="CR420" i="2" s="1"/>
  <c r="AL194" i="1"/>
  <c r="AG181" i="1"/>
  <c r="DG67" i="2"/>
  <c r="DF69" i="2"/>
  <c r="AA69" i="1"/>
  <c r="DE141" i="2"/>
  <c r="Y141" i="1" s="1"/>
  <c r="Z141" i="1"/>
  <c r="DE112" i="2"/>
  <c r="Y112" i="1" s="1"/>
  <c r="Z112" i="1"/>
  <c r="DL105" i="2"/>
  <c r="DP223" i="2"/>
  <c r="DL223" i="2" s="1"/>
  <c r="DQ220" i="2"/>
  <c r="DP220" i="2" s="1"/>
  <c r="CC263" i="2"/>
  <c r="R263" i="1" s="1"/>
  <c r="S263" i="1"/>
  <c r="DN338" i="2"/>
  <c r="DM338" i="2" s="1"/>
  <c r="AG163" i="1"/>
  <c r="AF212" i="1"/>
  <c r="CD238" i="2"/>
  <c r="T238" i="1"/>
  <c r="Y231" i="2"/>
  <c r="D231" i="1" s="1"/>
  <c r="E231" i="1"/>
  <c r="CC363" i="2"/>
  <c r="R363" i="1" s="1"/>
  <c r="S363" i="1"/>
  <c r="DE395" i="2"/>
  <c r="Y395" i="1" s="1"/>
  <c r="Z395" i="1"/>
  <c r="DQ279" i="2"/>
  <c r="DP279" i="2" s="1"/>
  <c r="CC29" i="2"/>
  <c r="R29" i="1" s="1"/>
  <c r="BF67" i="2"/>
  <c r="BE69" i="2"/>
  <c r="O69" i="1" s="1"/>
  <c r="P69" i="1"/>
  <c r="AF180" i="1"/>
  <c r="DF220" i="2"/>
  <c r="AA220" i="1"/>
  <c r="Y293" i="2"/>
  <c r="D293" i="1" s="1"/>
  <c r="AF293" i="1" s="1"/>
  <c r="E293" i="1"/>
  <c r="AG293" i="1" s="1"/>
  <c r="AF322" i="1"/>
  <c r="AG393" i="1"/>
  <c r="AG291" i="1"/>
  <c r="DM12" i="2"/>
  <c r="AF129" i="1"/>
  <c r="Y148" i="2"/>
  <c r="D148" i="1" s="1"/>
  <c r="E148" i="1"/>
  <c r="AF315" i="1"/>
  <c r="DE309" i="2"/>
  <c r="Y309" i="1" s="1"/>
  <c r="Z309" i="1"/>
  <c r="DM373" i="2"/>
  <c r="DL373" i="2" s="1"/>
  <c r="DN372" i="2"/>
  <c r="AC157" i="2"/>
  <c r="H157" i="1" s="1"/>
  <c r="CC338" i="2"/>
  <c r="R338" i="1" s="1"/>
  <c r="S338" i="1"/>
  <c r="AG386" i="1"/>
  <c r="BA373" i="2"/>
  <c r="K373" i="1" s="1"/>
  <c r="L373" i="1"/>
  <c r="Y239" i="2"/>
  <c r="D239" i="1" s="1"/>
  <c r="E239" i="1"/>
  <c r="E67" i="2"/>
  <c r="D67" i="2" s="1"/>
  <c r="F420" i="2"/>
  <c r="E420" i="2" s="1"/>
  <c r="D420" i="2" s="1"/>
  <c r="Y411" i="2"/>
  <c r="D411" i="1" s="1"/>
  <c r="AF411" i="1" s="1"/>
  <c r="D412" i="1"/>
  <c r="DE161" i="2"/>
  <c r="Y161" i="1" s="1"/>
  <c r="Z161" i="1"/>
  <c r="CG157" i="2"/>
  <c r="V157" i="1" s="1"/>
  <c r="W157" i="1"/>
  <c r="AK157" i="1" s="1"/>
  <c r="BA396" i="2"/>
  <c r="K396" i="1" s="1"/>
  <c r="AF396" i="1" s="1"/>
  <c r="O396" i="1"/>
  <c r="AJ396" i="1" s="1"/>
  <c r="AG91" i="1"/>
  <c r="H405" i="1"/>
  <c r="AJ405" i="1" s="1"/>
  <c r="Y405" i="2"/>
  <c r="D405" i="1" s="1"/>
  <c r="AC372" i="2"/>
  <c r="H372" i="1" s="1"/>
  <c r="AJ372" i="1" s="1"/>
  <c r="AD370" i="2"/>
  <c r="I372" i="1"/>
  <c r="O280" i="1"/>
  <c r="AJ280" i="1" s="1"/>
  <c r="BA280" i="2"/>
  <c r="K280" i="1" s="1"/>
  <c r="AF280" i="1" s="1"/>
  <c r="CL420" i="2"/>
  <c r="CK420" i="2" s="1"/>
  <c r="AC328" i="2"/>
  <c r="I328" i="1"/>
  <c r="AK328" i="1" s="1"/>
  <c r="P420" i="2"/>
  <c r="O420" i="2" s="1"/>
  <c r="O10" i="2"/>
  <c r="K10" i="2" s="1"/>
  <c r="Y130" i="2"/>
  <c r="D130" i="1" s="1"/>
  <c r="E130" i="1"/>
  <c r="BA260" i="2"/>
  <c r="K260" i="1" s="1"/>
  <c r="L260" i="1"/>
  <c r="AJ346" i="1"/>
  <c r="DE414" i="2"/>
  <c r="Y414" i="1" s="1"/>
  <c r="Y415" i="1"/>
  <c r="BA70" i="2"/>
  <c r="K70" i="1" s="1"/>
  <c r="L70" i="1"/>
  <c r="AC88" i="2"/>
  <c r="H88" i="1" s="1"/>
  <c r="I88" i="1"/>
  <c r="AH158" i="1"/>
  <c r="DL267" i="2"/>
  <c r="AK309" i="1"/>
  <c r="CC78" i="2"/>
  <c r="R78" i="1" s="1"/>
  <c r="S78" i="1"/>
  <c r="AF181" i="1"/>
  <c r="AG227" i="1"/>
  <c r="DH67" i="2"/>
  <c r="AB67" i="1" s="1"/>
  <c r="AB69" i="1"/>
  <c r="AT67" i="2"/>
  <c r="DF111" i="2"/>
  <c r="AA111" i="1"/>
  <c r="DL104" i="2"/>
  <c r="AJ211" i="1"/>
  <c r="AH260" i="1"/>
  <c r="AG355" i="1"/>
  <c r="I420" i="2"/>
  <c r="H420" i="2" s="1"/>
  <c r="AF96" i="1"/>
  <c r="AF163" i="1"/>
  <c r="DM195" i="2"/>
  <c r="DN194" i="2"/>
  <c r="DM194" i="2" s="1"/>
  <c r="CC239" i="2"/>
  <c r="R239" i="1" s="1"/>
  <c r="S239" i="1"/>
  <c r="AG311" i="1"/>
  <c r="BA343" i="2"/>
  <c r="K343" i="1" s="1"/>
  <c r="L343" i="1"/>
  <c r="AG150" i="1"/>
  <c r="AR420" i="2"/>
  <c r="AQ420" i="2" s="1"/>
  <c r="AM420" i="2" s="1"/>
  <c r="AQ10" i="2"/>
  <c r="AM10" i="2" s="1"/>
  <c r="AC116" i="1"/>
  <c r="AJ116" i="1" s="1"/>
  <c r="DE116" i="2"/>
  <c r="Y116" i="1" s="1"/>
  <c r="AF146" i="1"/>
  <c r="DO220" i="2"/>
  <c r="AF393" i="1"/>
  <c r="DN157" i="2"/>
  <c r="DM157" i="2" s="1"/>
  <c r="DM158" i="2"/>
  <c r="AF291" i="1"/>
  <c r="BG67" i="2"/>
  <c r="Q67" i="1" s="1"/>
  <c r="Q69" i="1"/>
  <c r="AG83" i="1"/>
  <c r="AG206" i="1"/>
  <c r="DE256" i="2"/>
  <c r="Y256" i="1" s="1"/>
  <c r="Z256" i="1"/>
  <c r="AG294" i="1"/>
  <c r="AH349" i="1"/>
  <c r="CX67" i="2"/>
  <c r="O300" i="1"/>
  <c r="AJ300" i="1" s="1"/>
  <c r="BA300" i="2"/>
  <c r="K300" i="1" s="1"/>
  <c r="AG224" i="1"/>
  <c r="BE279" i="2"/>
  <c r="O279" i="1" s="1"/>
  <c r="P279" i="1"/>
  <c r="AG57" i="1"/>
  <c r="O148" i="1"/>
  <c r="AJ148" i="1" s="1"/>
  <c r="BA148" i="2"/>
  <c r="K148" i="1" s="1"/>
  <c r="AF323" i="1"/>
  <c r="AJ340" i="1"/>
  <c r="DN404" i="2"/>
  <c r="DM404" i="2" s="1"/>
  <c r="DM405" i="2"/>
  <c r="DL405" i="2" s="1"/>
  <c r="AG160" i="1"/>
  <c r="BC67" i="2"/>
  <c r="BB69" i="2"/>
  <c r="M69" i="1"/>
  <c r="CC158" i="2"/>
  <c r="R158" i="1" s="1"/>
  <c r="S158" i="1"/>
  <c r="AF285" i="1"/>
  <c r="AD306" i="2"/>
  <c r="AC308" i="2"/>
  <c r="H308" i="1" s="1"/>
  <c r="I308" i="1"/>
  <c r="AC28" i="2"/>
  <c r="H28" i="1" s="1"/>
  <c r="I28" i="1"/>
  <c r="DN88" i="2"/>
  <c r="DM88" i="2" s="1"/>
  <c r="DL88" i="2" s="1"/>
  <c r="DM89" i="2"/>
  <c r="DL89" i="2" s="1"/>
  <c r="AL195" i="1"/>
  <c r="AF248" i="1"/>
  <c r="DL211" i="2"/>
  <c r="CC13" i="2"/>
  <c r="R13" i="1" s="1"/>
  <c r="AG265" i="1"/>
  <c r="AK59" i="1"/>
  <c r="CJ67" i="2"/>
  <c r="AF160" i="1"/>
  <c r="Y260" i="2"/>
  <c r="D260" i="1" s="1"/>
  <c r="E260" i="1"/>
  <c r="AG260" i="1" s="1"/>
  <c r="BA309" i="2"/>
  <c r="K309" i="1" s="1"/>
  <c r="L309" i="1"/>
  <c r="AF355" i="1"/>
  <c r="CD28" i="2"/>
  <c r="T28" i="1"/>
  <c r="CE10" i="2"/>
  <c r="DI220" i="2"/>
  <c r="AC220" i="1" s="1"/>
  <c r="AD220" i="1"/>
  <c r="DM256" i="2"/>
  <c r="DL256" i="2" s="1"/>
  <c r="DN255" i="2"/>
  <c r="DM255" i="2" s="1"/>
  <c r="V309" i="1"/>
  <c r="CC309" i="2"/>
  <c r="R309" i="1" s="1"/>
  <c r="AF311" i="1"/>
  <c r="BB338" i="2"/>
  <c r="M338" i="1"/>
  <c r="DK370" i="2"/>
  <c r="AE370" i="1" s="1"/>
  <c r="AE372" i="1"/>
  <c r="CC411" i="2"/>
  <c r="R411" i="1" s="1"/>
  <c r="R412" i="1"/>
  <c r="AF150" i="1"/>
  <c r="DI111" i="2"/>
  <c r="AC111" i="1" s="1"/>
  <c r="AD111" i="1"/>
  <c r="AF204" i="1"/>
  <c r="N170" i="1"/>
  <c r="AI170" i="1" s="1"/>
  <c r="BB170" i="2"/>
  <c r="AG240" i="1"/>
  <c r="AH256" i="1"/>
  <c r="AK293" i="1"/>
  <c r="BE338" i="2"/>
  <c r="O338" i="1" s="1"/>
  <c r="P338" i="1"/>
  <c r="AK338" i="1" s="1"/>
  <c r="DL159" i="2"/>
  <c r="AF83" i="1"/>
  <c r="AL256" i="1"/>
  <c r="DF255" i="2"/>
  <c r="AA255" i="1"/>
  <c r="AF294" i="1"/>
  <c r="Y349" i="2"/>
  <c r="D349" i="1" s="1"/>
  <c r="AF349" i="1" s="1"/>
  <c r="E349" i="1"/>
  <c r="AG349" i="1" s="1"/>
  <c r="BB357" i="2"/>
  <c r="M357" i="1"/>
  <c r="V67" i="2"/>
  <c r="R67" i="2" s="1"/>
  <c r="DL263" i="2"/>
  <c r="Z220" i="2"/>
  <c r="AC255" i="2"/>
  <c r="H255" i="1" s="1"/>
  <c r="DG420" i="2"/>
  <c r="DF10" i="2"/>
  <c r="AA10" i="1"/>
  <c r="O226" i="1"/>
  <c r="AJ226" i="1" s="1"/>
  <c r="BA226" i="2"/>
  <c r="K226" i="1" s="1"/>
  <c r="W67" i="1"/>
  <c r="G88" i="1"/>
  <c r="AI88" i="1" s="1"/>
  <c r="AB67" i="2"/>
  <c r="G67" i="1" s="1"/>
  <c r="DM138" i="2"/>
  <c r="DN137" i="2"/>
  <c r="DM137" i="2" s="1"/>
  <c r="BE385" i="2"/>
  <c r="O385" i="1" s="1"/>
  <c r="P385" i="1"/>
  <c r="AF91" i="1"/>
  <c r="BA127" i="2"/>
  <c r="K127" i="1" s="1"/>
  <c r="L127" i="1"/>
  <c r="CI370" i="2"/>
  <c r="X370" i="1" s="1"/>
  <c r="X372" i="1"/>
  <c r="AC404" i="2"/>
  <c r="H404" i="1" s="1"/>
  <c r="I404" i="1"/>
  <c r="BM420" i="2"/>
  <c r="BL420" i="2" s="1"/>
  <c r="BE88" i="2"/>
  <c r="O88" i="1" s="1"/>
  <c r="P88" i="1"/>
  <c r="DE158" i="2"/>
  <c r="Y158" i="1" s="1"/>
  <c r="Z158" i="1"/>
  <c r="CC148" i="2"/>
  <c r="R148" i="1" s="1"/>
  <c r="S148" i="1"/>
  <c r="AI255" i="1"/>
  <c r="AG350" i="1"/>
  <c r="AF224" i="1"/>
  <c r="AF57" i="1"/>
  <c r="BA116" i="2"/>
  <c r="K116" i="1" s="1"/>
  <c r="AF116" i="1" s="1"/>
  <c r="L116" i="1"/>
  <c r="AG116" i="1" s="1"/>
  <c r="AG129" i="1"/>
  <c r="AJ339" i="1"/>
  <c r="AJ128" i="1"/>
  <c r="BA329" i="2"/>
  <c r="K329" i="1" s="1"/>
  <c r="L329" i="1"/>
  <c r="AG329" i="1" s="1"/>
  <c r="BB238" i="2"/>
  <c r="M238" i="1"/>
  <c r="AH238" i="1" s="1"/>
  <c r="W420" i="2"/>
  <c r="V420" i="2" s="1"/>
  <c r="AH263" i="1"/>
  <c r="DK10" i="2"/>
  <c r="AE12" i="1"/>
  <c r="AF15" i="1"/>
  <c r="CD157" i="2"/>
  <c r="T157" i="1"/>
  <c r="AH157" i="1" s="1"/>
  <c r="BE238" i="2"/>
  <c r="O238" i="1" s="1"/>
  <c r="P238" i="1"/>
  <c r="AJ309" i="1"/>
  <c r="DP396" i="2"/>
  <c r="DQ395" i="2"/>
  <c r="DP395" i="2" s="1"/>
  <c r="DL90" i="2"/>
  <c r="AF362" i="1"/>
  <c r="D177" i="2"/>
  <c r="AK70" i="1"/>
  <c r="AF265" i="1"/>
  <c r="AJ59" i="1"/>
  <c r="DQ111" i="2"/>
  <c r="DP111" i="2" s="1"/>
  <c r="CC130" i="2"/>
  <c r="R130" i="1" s="1"/>
  <c r="S130" i="1"/>
  <c r="DE164" i="2"/>
  <c r="Y164" i="1" s="1"/>
  <c r="Z164" i="1"/>
  <c r="Y287" i="2"/>
  <c r="D287" i="1" s="1"/>
  <c r="AF287" i="1" s="1"/>
  <c r="E287" i="1"/>
  <c r="AG287" i="1" s="1"/>
  <c r="BB308" i="2"/>
  <c r="BC306" i="2"/>
  <c r="M308" i="1"/>
  <c r="AH309" i="1"/>
  <c r="AF10" i="2"/>
  <c r="DP70" i="2"/>
  <c r="DQ69" i="2"/>
  <c r="AK205" i="1"/>
  <c r="DL257" i="2"/>
  <c r="CG308" i="2"/>
  <c r="V308" i="1" s="1"/>
  <c r="CH306" i="2"/>
  <c r="W308" i="1"/>
  <c r="AG324" i="1"/>
  <c r="AJ14" i="1"/>
  <c r="CC59" i="2"/>
  <c r="R59" i="1" s="1"/>
  <c r="S59" i="1"/>
  <c r="AF121" i="1"/>
  <c r="N194" i="1"/>
  <c r="AI194" i="1" s="1"/>
  <c r="BB194" i="2"/>
  <c r="CD220" i="2"/>
  <c r="T220" i="1"/>
  <c r="AF240" i="1"/>
  <c r="Y256" i="2"/>
  <c r="D256" i="1" s="1"/>
  <c r="E256" i="1"/>
  <c r="AJ293" i="1"/>
  <c r="DE385" i="2"/>
  <c r="Y385" i="1" s="1"/>
  <c r="Z385" i="1"/>
  <c r="AG185" i="1"/>
  <c r="BD67" i="2"/>
  <c r="N69" i="1"/>
  <c r="AI69" i="1" s="1"/>
  <c r="CG170" i="2"/>
  <c r="W170" i="1"/>
  <c r="AK170" i="1" s="1"/>
  <c r="AL255" i="1"/>
  <c r="AH321" i="1"/>
  <c r="BA363" i="2"/>
  <c r="K363" i="1" s="1"/>
  <c r="AF363" i="1" s="1"/>
  <c r="L363" i="1"/>
  <c r="AG363" i="1" s="1"/>
  <c r="CC297" i="2"/>
  <c r="R297" i="1" s="1"/>
  <c r="S297" i="1"/>
  <c r="AY420" i="2"/>
  <c r="AX420" i="2" s="1"/>
  <c r="CD255" i="2"/>
  <c r="T255" i="1"/>
  <c r="T420" i="1" s="1"/>
  <c r="DE179" i="2"/>
  <c r="Y179" i="1" s="1"/>
  <c r="Z179" i="1"/>
  <c r="DL227" i="2"/>
  <c r="AI161" i="1"/>
  <c r="AH385" i="1"/>
  <c r="DM329" i="2"/>
  <c r="DL329" i="2" s="1"/>
  <c r="DN328" i="2"/>
  <c r="DM328" i="2" s="1"/>
  <c r="DL328" i="2" s="1"/>
  <c r="CG255" i="2"/>
  <c r="V255" i="1" s="1"/>
  <c r="W255" i="1"/>
  <c r="AC357" i="2"/>
  <c r="H357" i="1" s="1"/>
  <c r="I357" i="1"/>
  <c r="AK357" i="1" s="1"/>
  <c r="CV420" i="2"/>
  <c r="CU420" i="2" s="1"/>
  <c r="DE88" i="2"/>
  <c r="Y88" i="1" s="1"/>
  <c r="Z88" i="1"/>
  <c r="DF157" i="2"/>
  <c r="AA157" i="1"/>
  <c r="DC420" i="2"/>
  <c r="AB370" i="2"/>
  <c r="G370" i="1" s="1"/>
  <c r="G372" i="1"/>
  <c r="BA322" i="2"/>
  <c r="K322" i="1" s="1"/>
  <c r="L322" i="1"/>
  <c r="AG322" i="1" s="1"/>
  <c r="BB111" i="2"/>
  <c r="M111" i="1"/>
  <c r="DJ306" i="2"/>
  <c r="DI308" i="2"/>
  <c r="AC308" i="1" s="1"/>
  <c r="AD308" i="1"/>
  <c r="Y343" i="2"/>
  <c r="D343" i="1" s="1"/>
  <c r="AF343" i="1" s="1"/>
  <c r="E343" i="1"/>
  <c r="AC127" i="1"/>
  <c r="DE127" i="2"/>
  <c r="Y127" i="1" s="1"/>
  <c r="Y395" i="2"/>
  <c r="D395" i="1" s="1"/>
  <c r="E395" i="1"/>
  <c r="Y164" i="2"/>
  <c r="D164" i="1" s="1"/>
  <c r="E164" i="1"/>
  <c r="AG164" i="1" s="1"/>
  <c r="AG201" i="1"/>
  <c r="BB328" i="2"/>
  <c r="M328" i="1"/>
  <c r="AH328" i="1" s="1"/>
  <c r="BA239" i="2"/>
  <c r="K239" i="1" s="1"/>
  <c r="L239" i="1"/>
  <c r="Y263" i="2"/>
  <c r="D263" i="1" s="1"/>
  <c r="E263" i="1"/>
  <c r="AG263" i="1" s="1"/>
  <c r="DE239" i="2"/>
  <c r="Y239" i="1" s="1"/>
  <c r="Z239" i="1"/>
  <c r="AI308" i="1"/>
  <c r="AE321" i="1"/>
  <c r="AL321" i="1" s="1"/>
  <c r="DK306" i="2"/>
  <c r="AE306" i="1" s="1"/>
  <c r="AL306" i="1" s="1"/>
  <c r="DI321" i="2"/>
  <c r="AC321" i="1" s="1"/>
  <c r="AJ321" i="1" s="1"/>
  <c r="AG383" i="1"/>
  <c r="CC24" i="2"/>
  <c r="R24" i="1" s="1"/>
  <c r="AF24" i="1" s="1"/>
  <c r="S24" i="1"/>
  <c r="AG24" i="1" s="1"/>
  <c r="AF106" i="1"/>
  <c r="BE111" i="2"/>
  <c r="O111" i="1" s="1"/>
  <c r="P111" i="1"/>
  <c r="AK111" i="1" s="1"/>
  <c r="CG220" i="2"/>
  <c r="V220" i="1" s="1"/>
  <c r="W220" i="1"/>
  <c r="AH245" i="1"/>
  <c r="DQ385" i="2"/>
  <c r="DP385" i="2" s="1"/>
  <c r="DL385" i="2" s="1"/>
  <c r="DP386" i="2"/>
  <c r="DL386" i="2" s="1"/>
  <c r="AJ70" i="1"/>
  <c r="CG28" i="2"/>
  <c r="V28" i="1" s="1"/>
  <c r="W28" i="1"/>
  <c r="CH10" i="2"/>
  <c r="S177" i="2"/>
  <c r="R177" i="2" s="1"/>
  <c r="Y123" i="2"/>
  <c r="D123" i="1" s="1"/>
  <c r="E123" i="1"/>
  <c r="AG123" i="1" s="1"/>
  <c r="Z279" i="2"/>
  <c r="F279" i="1"/>
  <c r="AG312" i="1"/>
  <c r="Z308" i="2"/>
  <c r="AA306" i="2"/>
  <c r="F308" i="1"/>
  <c r="AH308" i="1" s="1"/>
  <c r="AL373" i="1"/>
  <c r="AH420" i="2"/>
  <c r="AG420" i="2" s="1"/>
  <c r="AF420" i="2" s="1"/>
  <c r="DL59" i="2"/>
  <c r="AK144" i="1"/>
  <c r="DE208" i="2"/>
  <c r="Y208" i="1" s="1"/>
  <c r="Z208" i="1"/>
  <c r="H205" i="1"/>
  <c r="AJ205" i="1" s="1"/>
  <c r="Y205" i="2"/>
  <c r="D205" i="1" s="1"/>
  <c r="AF205" i="1" s="1"/>
  <c r="AK195" i="1"/>
  <c r="AG261" i="1"/>
  <c r="CC328" i="2"/>
  <c r="R328" i="1" s="1"/>
  <c r="S328" i="1"/>
  <c r="BA346" i="2"/>
  <c r="K346" i="1" s="1"/>
  <c r="AF346" i="1" s="1"/>
  <c r="L346" i="1"/>
  <c r="CX372" i="2"/>
  <c r="DE123" i="2"/>
  <c r="Y123" i="1" s="1"/>
  <c r="Z123" i="1"/>
  <c r="AF324" i="1"/>
  <c r="DE78" i="2"/>
  <c r="Y78" i="1" s="1"/>
  <c r="Z78" i="1"/>
  <c r="AJ13" i="1"/>
  <c r="CF67" i="2"/>
  <c r="U67" i="1" s="1"/>
  <c r="AG159" i="1"/>
  <c r="CC223" i="2"/>
  <c r="R223" i="1" s="1"/>
  <c r="S223" i="1"/>
  <c r="AF268" i="1"/>
  <c r="Z255" i="2"/>
  <c r="F255" i="1"/>
  <c r="DQ308" i="2"/>
  <c r="DP309" i="2"/>
  <c r="AE338" i="1"/>
  <c r="DI338" i="2"/>
  <c r="AC338" i="1" s="1"/>
  <c r="AF406" i="1"/>
  <c r="AF185" i="1"/>
  <c r="D21" i="1"/>
  <c r="AF21" i="1" s="1"/>
  <c r="Y19" i="2"/>
  <c r="D19" i="1" s="1"/>
  <c r="AF19" i="1" s="1"/>
  <c r="O78" i="1"/>
  <c r="AJ78" i="1" s="1"/>
  <c r="BA78" i="2"/>
  <c r="K78" i="1" s="1"/>
  <c r="DN170" i="2"/>
  <c r="DM170" i="2" s="1"/>
  <c r="DL170" i="2" s="1"/>
  <c r="DM171" i="2"/>
  <c r="DL205" i="2"/>
  <c r="DL240" i="2"/>
  <c r="CC321" i="2"/>
  <c r="R321" i="1" s="1"/>
  <c r="S321" i="1"/>
  <c r="DQ321" i="2"/>
  <c r="DP321" i="2" s="1"/>
  <c r="DP322" i="2"/>
  <c r="CC231" i="2"/>
  <c r="R231" i="1" s="1"/>
  <c r="S231" i="1"/>
  <c r="DL349" i="2"/>
  <c r="AC111" i="2"/>
  <c r="H111" i="1" s="1"/>
  <c r="AK385" i="1"/>
  <c r="AC405" i="1"/>
  <c r="DE405" i="2"/>
  <c r="Y405" i="1" s="1"/>
  <c r="AL385" i="1"/>
  <c r="DQ157" i="2"/>
  <c r="DP157" i="2" s="1"/>
  <c r="DP158" i="2"/>
  <c r="AC279" i="2"/>
  <c r="H279" i="1" s="1"/>
  <c r="AJ279" i="1" s="1"/>
  <c r="I279" i="1"/>
  <c r="AK279" i="1" s="1"/>
  <c r="AF99" i="1"/>
  <c r="AB10" i="2"/>
  <c r="G28" i="1"/>
  <c r="AI28" i="1" s="1"/>
  <c r="AE177" i="2"/>
  <c r="J177" i="1" s="1"/>
  <c r="J179" i="1"/>
  <c r="AF119" i="1"/>
  <c r="O267" i="1"/>
  <c r="AJ267" i="1" s="1"/>
  <c r="BA267" i="2"/>
  <c r="K267" i="1" s="1"/>
  <c r="AF267" i="1" s="1"/>
  <c r="AC238" i="2"/>
  <c r="H238" i="1" s="1"/>
  <c r="AJ238" i="1" s="1"/>
  <c r="I238" i="1"/>
  <c r="AF250" i="1"/>
  <c r="CC89" i="2"/>
  <c r="R89" i="1" s="1"/>
  <c r="S89" i="1"/>
  <c r="AG89" i="1" s="1"/>
  <c r="DM220" i="2"/>
  <c r="DL220" i="2" s="1"/>
  <c r="Y300" i="2"/>
  <c r="D300" i="1" s="1"/>
  <c r="AF300" i="1" s="1"/>
  <c r="E300" i="1"/>
  <c r="AG300" i="1" s="1"/>
  <c r="BE395" i="2"/>
  <c r="P395" i="1"/>
  <c r="DJ67" i="2"/>
  <c r="DI69" i="2"/>
  <c r="AC69" i="1" s="1"/>
  <c r="AD69" i="1"/>
  <c r="V141" i="1"/>
  <c r="AJ141" i="1" s="1"/>
  <c r="CC141" i="2"/>
  <c r="R141" i="1" s="1"/>
  <c r="AI137" i="1"/>
  <c r="CG137" i="2"/>
  <c r="V137" i="1" s="1"/>
  <c r="W137" i="1"/>
  <c r="AK137" i="1" s="1"/>
  <c r="AJ161" i="1"/>
  <c r="AJ239" i="1"/>
  <c r="DE263" i="2"/>
  <c r="Y263" i="1" s="1"/>
  <c r="Z263" i="1"/>
  <c r="Y284" i="2"/>
  <c r="D284" i="1" s="1"/>
  <c r="E284" i="1"/>
  <c r="AG284" i="1" s="1"/>
  <c r="Y404" i="2"/>
  <c r="D404" i="1" s="1"/>
  <c r="E404" i="1"/>
  <c r="DL188" i="2"/>
  <c r="DF370" i="2"/>
  <c r="AA370" i="1"/>
  <c r="DL19" i="2"/>
  <c r="DF137" i="2"/>
  <c r="AA137" i="1"/>
  <c r="AB177" i="2"/>
  <c r="G177" i="1" s="1"/>
  <c r="G179" i="1"/>
  <c r="CC270" i="2"/>
  <c r="R270" i="1" s="1"/>
  <c r="AF270" i="1" s="1"/>
  <c r="S270" i="1"/>
  <c r="AG270" i="1" s="1"/>
  <c r="Y339" i="2"/>
  <c r="D339" i="1" s="1"/>
  <c r="AF339" i="1" s="1"/>
  <c r="D340" i="1"/>
  <c r="AF340" i="1" s="1"/>
  <c r="AL404" i="1"/>
  <c r="N321" i="1"/>
  <c r="AI321" i="1" s="1"/>
  <c r="BB321" i="2"/>
  <c r="BD306" i="2"/>
  <c r="N306" i="1" s="1"/>
  <c r="DA420" i="2"/>
  <c r="AC59" i="1"/>
  <c r="DE59" i="2"/>
  <c r="Y59" i="1" s="1"/>
  <c r="AF79" i="1"/>
  <c r="AL220" i="1"/>
  <c r="AG258" i="1"/>
  <c r="CO420" i="2"/>
  <c r="CN420" i="2" s="1"/>
  <c r="DN45" i="2"/>
  <c r="DM45" i="2" s="1"/>
  <c r="DL45" i="2" s="1"/>
  <c r="DM46" i="2"/>
  <c r="Y70" i="2"/>
  <c r="D70" i="1" s="1"/>
  <c r="AF70" i="1" s="1"/>
  <c r="E70" i="1"/>
  <c r="DR67" i="2"/>
  <c r="BF177" i="2"/>
  <c r="BE179" i="2"/>
  <c r="O179" i="1" s="1"/>
  <c r="P179" i="1"/>
  <c r="AF201" i="1"/>
  <c r="BA314" i="2"/>
  <c r="K314" i="1" s="1"/>
  <c r="L314" i="1"/>
  <c r="AG314" i="1" s="1"/>
  <c r="DJ370" i="2"/>
  <c r="AG323" i="1"/>
  <c r="DF238" i="2"/>
  <c r="AA238" i="1"/>
  <c r="AB306" i="2"/>
  <c r="G306" i="1" s="1"/>
  <c r="AI306" i="1" s="1"/>
  <c r="BA13" i="2"/>
  <c r="K13" i="1" s="1"/>
  <c r="K14" i="1"/>
  <c r="AF14" i="1" s="1"/>
  <c r="BA97" i="2"/>
  <c r="K97" i="1" s="1"/>
  <c r="AF97" i="1" s="1"/>
  <c r="L97" i="1"/>
  <c r="AG97" i="1" s="1"/>
  <c r="Y245" i="2"/>
  <c r="D245" i="1" s="1"/>
  <c r="E245" i="1"/>
  <c r="AG245" i="1" s="1"/>
  <c r="AD67" i="2"/>
  <c r="AC69" i="2"/>
  <c r="H69" i="1" s="1"/>
  <c r="AJ69" i="1" s="1"/>
  <c r="I69" i="1"/>
  <c r="AK69" i="1" s="1"/>
  <c r="AG81" i="1"/>
  <c r="DO177" i="2"/>
  <c r="AF312" i="1"/>
  <c r="Y309" i="2"/>
  <c r="D309" i="1" s="1"/>
  <c r="E309" i="1"/>
  <c r="AG309" i="1" s="1"/>
  <c r="AE370" i="2"/>
  <c r="J370" i="1" s="1"/>
  <c r="AL370" i="1" s="1"/>
  <c r="J372" i="1"/>
  <c r="AL372" i="1" s="1"/>
  <c r="Z28" i="2"/>
  <c r="F28" i="1"/>
  <c r="AH28" i="1" s="1"/>
  <c r="AA10" i="2"/>
  <c r="H144" i="1"/>
  <c r="AJ144" i="1" s="1"/>
  <c r="Y144" i="2"/>
  <c r="D144" i="1" s="1"/>
  <c r="AF144" i="1" s="1"/>
  <c r="AF125" i="1"/>
  <c r="AJ195" i="1"/>
  <c r="BE255" i="2"/>
  <c r="O255" i="1" s="1"/>
  <c r="P255" i="1"/>
  <c r="AK255" i="1" s="1"/>
  <c r="AF261" i="1"/>
  <c r="DL284" i="2"/>
  <c r="AG359" i="1"/>
  <c r="AH93" i="1"/>
  <c r="CG238" i="2"/>
  <c r="V238" i="1" s="1"/>
  <c r="W238" i="1"/>
  <c r="W420" i="1" s="1"/>
  <c r="CI67" i="2"/>
  <c r="X67" i="1" s="1"/>
  <c r="O75" i="1"/>
  <c r="AJ75" i="1" s="1"/>
  <c r="BA75" i="2"/>
  <c r="K75" i="1" s="1"/>
  <c r="AF75" i="1" s="1"/>
  <c r="AG102" i="1"/>
  <c r="BA195" i="2"/>
  <c r="K195" i="1" s="1"/>
  <c r="BB220" i="2"/>
  <c r="M220" i="1"/>
  <c r="AH220" i="1" s="1"/>
  <c r="AG347" i="1"/>
  <c r="DI255" i="2"/>
  <c r="AC255" i="1" s="1"/>
  <c r="AD255" i="1"/>
  <c r="V127" i="1"/>
  <c r="CC127" i="2"/>
  <c r="R127" i="1" s="1"/>
  <c r="DL206" i="2"/>
  <c r="DN238" i="2"/>
  <c r="DM238" i="2" s="1"/>
  <c r="DL238" i="2" s="1"/>
  <c r="DM239" i="2"/>
  <c r="BE357" i="2"/>
  <c r="O357" i="1" s="1"/>
  <c r="P357" i="1"/>
  <c r="BA414" i="2"/>
  <c r="K414" i="1" s="1"/>
  <c r="BA141" i="2"/>
  <c r="K141" i="1" s="1"/>
  <c r="L141" i="1"/>
  <c r="AH373" i="1"/>
  <c r="DE148" i="2"/>
  <c r="Y148" i="1" s="1"/>
  <c r="Z148" i="1"/>
  <c r="AK245" i="1"/>
  <c r="BB255" i="2"/>
  <c r="BV67" i="2"/>
  <c r="Q28" i="1"/>
  <c r="AL28" i="1" s="1"/>
  <c r="BG10" i="2"/>
  <c r="DN395" i="2"/>
  <c r="DM395" i="2" s="1"/>
  <c r="DL395" i="2" s="1"/>
  <c r="DM396" i="2"/>
  <c r="DL396" i="2" s="1"/>
  <c r="CD137" i="2"/>
  <c r="T137" i="1"/>
  <c r="DQ10" i="2"/>
  <c r="DP12" i="2"/>
  <c r="DN321" i="2"/>
  <c r="DM321" i="2" s="1"/>
  <c r="DL321" i="2" s="1"/>
  <c r="DM322" i="2"/>
  <c r="Z238" i="2"/>
  <c r="BB279" i="2"/>
  <c r="M279" i="1"/>
  <c r="O89" i="1"/>
  <c r="AJ89" i="1" s="1"/>
  <c r="BA89" i="2"/>
  <c r="K89" i="1" s="1"/>
  <c r="AF89" i="1" s="1"/>
  <c r="AF13" i="1"/>
  <c r="AH404" i="1"/>
  <c r="AK130" i="1"/>
  <c r="J338" i="1"/>
  <c r="AL338" i="1" s="1"/>
  <c r="AC338" i="2"/>
  <c r="H338" i="1" s="1"/>
  <c r="BV69" i="2"/>
  <c r="DN111" i="2"/>
  <c r="DM111" i="2" s="1"/>
  <c r="DL111" i="2" s="1"/>
  <c r="DM112" i="2"/>
  <c r="DL112" i="2" s="1"/>
  <c r="AM177" i="2"/>
  <c r="DI157" i="2"/>
  <c r="AC157" i="1" s="1"/>
  <c r="AE157" i="1"/>
  <c r="AL157" i="1" s="1"/>
  <c r="DP195" i="2"/>
  <c r="DQ194" i="2"/>
  <c r="DP194" i="2" s="1"/>
  <c r="AG209" i="1"/>
  <c r="Y101" i="2"/>
  <c r="D101" i="1" s="1"/>
  <c r="AF101" i="1" s="1"/>
  <c r="E101" i="1"/>
  <c r="AG101" i="1" s="1"/>
  <c r="O306" i="2"/>
  <c r="K306" i="2" s="1"/>
  <c r="BO67" i="2"/>
  <c r="DN69" i="2"/>
  <c r="DM70" i="2"/>
  <c r="DL70" i="2" s="1"/>
  <c r="O157" i="1"/>
  <c r="BA157" i="2"/>
  <c r="K157" i="1" s="1"/>
  <c r="V164" i="1"/>
  <c r="AJ164" i="1" s="1"/>
  <c r="CC164" i="2"/>
  <c r="R164" i="1" s="1"/>
  <c r="AI239" i="1"/>
  <c r="AL386" i="1"/>
  <c r="AA67" i="2"/>
  <c r="Z69" i="2"/>
  <c r="F69" i="1"/>
  <c r="AH69" i="1" s="1"/>
  <c r="DL119" i="2"/>
  <c r="AG241" i="1"/>
  <c r="CC256" i="2"/>
  <c r="R256" i="1" s="1"/>
  <c r="S256" i="1"/>
  <c r="CQ306" i="2"/>
  <c r="AF402" i="1"/>
  <c r="CZ420" i="2"/>
  <c r="CY420" i="2" s="1"/>
  <c r="CY10" i="2"/>
  <c r="CX10" i="2" s="1"/>
  <c r="D31" i="1"/>
  <c r="AF31" i="1" s="1"/>
  <c r="Y29" i="2"/>
  <c r="D29" i="1" s="1"/>
  <c r="AF29" i="1" s="1"/>
  <c r="DM97" i="2"/>
  <c r="DL97" i="2" s="1"/>
  <c r="CU177" i="2"/>
  <c r="AF350" i="1"/>
  <c r="BG177" i="2"/>
  <c r="Q177" i="1" s="1"/>
  <c r="Q179" i="1"/>
  <c r="DQ45" i="2"/>
  <c r="DP45" i="2" s="1"/>
  <c r="DP46" i="2"/>
  <c r="AF247" i="1"/>
  <c r="AF266" i="1"/>
  <c r="AG319" i="1"/>
  <c r="AF298" i="1"/>
  <c r="DM29" i="2"/>
  <c r="DL30" i="2"/>
  <c r="DL29" i="2" s="1"/>
  <c r="Z45" i="2"/>
  <c r="F45" i="1"/>
  <c r="AF81" i="1"/>
  <c r="CC138" i="2"/>
  <c r="R138" i="1" s="1"/>
  <c r="AF138" i="1" s="1"/>
  <c r="S138" i="1"/>
  <c r="AG138" i="1" s="1"/>
  <c r="AK226" i="1"/>
  <c r="AF257" i="1"/>
  <c r="AK321" i="1"/>
  <c r="AB220" i="1"/>
  <c r="AB420" i="1" s="1"/>
  <c r="DH177" i="2"/>
  <c r="AB177" i="1" s="1"/>
  <c r="DJ10" i="2"/>
  <c r="DI12" i="2"/>
  <c r="AD12" i="1"/>
  <c r="AK12" i="1" s="1"/>
  <c r="AF48" i="1"/>
  <c r="AC194" i="2"/>
  <c r="H194" i="1" s="1"/>
  <c r="AJ194" i="1" s="1"/>
  <c r="I194" i="1"/>
  <c r="AK194" i="1" s="1"/>
  <c r="DL226" i="2"/>
  <c r="AF359" i="1"/>
  <c r="BQ420" i="2"/>
  <c r="BP420" i="2" s="1"/>
  <c r="BO420" i="2" s="1"/>
  <c r="BP10" i="2"/>
  <c r="BO10" i="2" s="1"/>
  <c r="DQ137" i="2"/>
  <c r="DP137" i="2" s="1"/>
  <c r="DP138" i="2"/>
  <c r="BC370" i="2"/>
  <c r="BB372" i="2"/>
  <c r="M372" i="1"/>
  <c r="Y93" i="2"/>
  <c r="D93" i="1" s="1"/>
  <c r="AF93" i="1" s="1"/>
  <c r="E93" i="1"/>
  <c r="AG93" i="1" s="1"/>
  <c r="AF354" i="1"/>
  <c r="DO67" i="2"/>
  <c r="DO420" i="2" s="1"/>
  <c r="AI29" i="1"/>
  <c r="H104" i="1"/>
  <c r="AJ104" i="1" s="1"/>
  <c r="Y104" i="2"/>
  <c r="D104" i="1" s="1"/>
  <c r="AF104" i="1" s="1"/>
  <c r="AF102" i="1"/>
  <c r="DL163" i="2"/>
  <c r="CI177" i="2"/>
  <c r="X177" i="1" s="1"/>
  <c r="V208" i="1"/>
  <c r="AJ208" i="1" s="1"/>
  <c r="CC208" i="2"/>
  <c r="R208" i="1" s="1"/>
  <c r="BA208" i="2"/>
  <c r="K208" i="1" s="1"/>
  <c r="L208" i="1"/>
  <c r="AF229" i="1"/>
  <c r="AF264" i="1"/>
  <c r="N385" i="1"/>
  <c r="N420" i="1" s="1"/>
  <c r="BD370" i="2"/>
  <c r="N370" i="1" s="1"/>
  <c r="DN279" i="2"/>
  <c r="DM279" i="2" s="1"/>
  <c r="DL279" i="2" s="1"/>
  <c r="DM280" i="2"/>
  <c r="DL280" i="2" s="1"/>
  <c r="DI28" i="2"/>
  <c r="AC28" i="1" s="1"/>
  <c r="AD28" i="1"/>
  <c r="BV111" i="2"/>
  <c r="BA231" i="2"/>
  <c r="K231" i="1" s="1"/>
  <c r="L231" i="1"/>
  <c r="AH290" i="1"/>
  <c r="BB137" i="2"/>
  <c r="M137" i="1"/>
  <c r="AH137" i="1" s="1"/>
  <c r="Y373" i="2"/>
  <c r="D373" i="1" s="1"/>
  <c r="AF373" i="1" s="1"/>
  <c r="E373" i="1"/>
  <c r="AJ245" i="1"/>
  <c r="Y157" i="2"/>
  <c r="D157" i="1" s="1"/>
  <c r="E157" i="1"/>
  <c r="V420" i="1" l="1"/>
  <c r="Y357" i="2"/>
  <c r="D357" i="1" s="1"/>
  <c r="D420" i="1" s="1"/>
  <c r="E357" i="1"/>
  <c r="Y338" i="2"/>
  <c r="D338" i="1" s="1"/>
  <c r="E338" i="1"/>
  <c r="DQ370" i="2"/>
  <c r="DP370" i="2" s="1"/>
  <c r="DP372" i="2"/>
  <c r="CC69" i="2"/>
  <c r="R69" i="1" s="1"/>
  <c r="S69" i="1"/>
  <c r="AJ385" i="1"/>
  <c r="DP10" i="2"/>
  <c r="DI370" i="2"/>
  <c r="AC370" i="1" s="1"/>
  <c r="AD370" i="1"/>
  <c r="AG404" i="1"/>
  <c r="AK238" i="1"/>
  <c r="Z306" i="2"/>
  <c r="F306" i="1"/>
  <c r="Z10" i="1"/>
  <c r="BB67" i="2"/>
  <c r="M67" i="1"/>
  <c r="AG130" i="1"/>
  <c r="AF405" i="1"/>
  <c r="CQ420" i="2"/>
  <c r="DE357" i="2"/>
  <c r="Y357" i="1" s="1"/>
  <c r="Z357" i="1"/>
  <c r="DE308" i="2"/>
  <c r="Y308" i="1" s="1"/>
  <c r="Z308" i="1"/>
  <c r="O28" i="1"/>
  <c r="BA28" i="2"/>
  <c r="K28" i="1" s="1"/>
  <c r="AJ179" i="1"/>
  <c r="DP338" i="2"/>
  <c r="DL338" i="2" s="1"/>
  <c r="Y170" i="2"/>
  <c r="D170" i="1" s="1"/>
  <c r="E170" i="1"/>
  <c r="DE279" i="2"/>
  <c r="Y279" i="1" s="1"/>
  <c r="Z279" i="1"/>
  <c r="CC179" i="2"/>
  <c r="R179" i="1" s="1"/>
  <c r="S179" i="1"/>
  <c r="CC45" i="2"/>
  <c r="R45" i="1" s="1"/>
  <c r="S45" i="1"/>
  <c r="CD67" i="2"/>
  <c r="T67" i="1"/>
  <c r="AF141" i="1"/>
  <c r="AG290" i="1"/>
  <c r="CD177" i="2"/>
  <c r="J420" i="1"/>
  <c r="AG373" i="1"/>
  <c r="E372" i="1"/>
  <c r="AC67" i="2"/>
  <c r="H67" i="1" s="1"/>
  <c r="I67" i="1"/>
  <c r="N67" i="1"/>
  <c r="BD420" i="2"/>
  <c r="AF329" i="1"/>
  <c r="CC137" i="2"/>
  <c r="R137" i="1" s="1"/>
  <c r="S137" i="1"/>
  <c r="S420" i="1" s="1"/>
  <c r="AF164" i="1"/>
  <c r="AJ357" i="1"/>
  <c r="CC157" i="2"/>
  <c r="R157" i="1" s="1"/>
  <c r="S157" i="1"/>
  <c r="DL137" i="2"/>
  <c r="DE255" i="2"/>
  <c r="Y255" i="1" s="1"/>
  <c r="Z255" i="1"/>
  <c r="AK28" i="1"/>
  <c r="AG239" i="1"/>
  <c r="AI220" i="1"/>
  <c r="CG177" i="2"/>
  <c r="V177" i="1" s="1"/>
  <c r="W177" i="1"/>
  <c r="CQ177" i="2"/>
  <c r="AH111" i="1"/>
  <c r="Y372" i="2"/>
  <c r="D372" i="1" s="1"/>
  <c r="K420" i="2"/>
  <c r="DE28" i="2"/>
  <c r="Y28" i="1" s="1"/>
  <c r="Z28" i="1"/>
  <c r="AG248" i="1"/>
  <c r="DE194" i="2"/>
  <c r="Y194" i="1" s="1"/>
  <c r="Z194" i="1"/>
  <c r="CC194" i="2"/>
  <c r="R194" i="1" s="1"/>
  <c r="DP255" i="2"/>
  <c r="DL255" i="2" s="1"/>
  <c r="S306" i="1"/>
  <c r="AH88" i="1"/>
  <c r="DP69" i="2"/>
  <c r="DQ67" i="2"/>
  <c r="DP67" i="2" s="1"/>
  <c r="Y28" i="2"/>
  <c r="D28" i="1" s="1"/>
  <c r="E28" i="1"/>
  <c r="AF245" i="1"/>
  <c r="AF284" i="1"/>
  <c r="DI67" i="2"/>
  <c r="AC67" i="1" s="1"/>
  <c r="AD67" i="1"/>
  <c r="AH279" i="1"/>
  <c r="AG395" i="1"/>
  <c r="DL138" i="2"/>
  <c r="AJ255" i="1"/>
  <c r="AF260" i="1"/>
  <c r="AJ28" i="1"/>
  <c r="DL404" i="2"/>
  <c r="DL158" i="2"/>
  <c r="AK88" i="1"/>
  <c r="AF239" i="1"/>
  <c r="AG148" i="1"/>
  <c r="AG231" i="1"/>
  <c r="BV420" i="2"/>
  <c r="Y111" i="2"/>
  <c r="D111" i="1" s="1"/>
  <c r="AF111" i="1" s="1"/>
  <c r="E111" i="1"/>
  <c r="Z370" i="2"/>
  <c r="F370" i="1"/>
  <c r="DQ177" i="2"/>
  <c r="DP177" i="2" s="1"/>
  <c r="DP179" i="2"/>
  <c r="BH420" i="2"/>
  <c r="DL180" i="2"/>
  <c r="Y88" i="2"/>
  <c r="D88" i="1" s="1"/>
  <c r="E88" i="1"/>
  <c r="AG88" i="1" s="1"/>
  <c r="CF420" i="2"/>
  <c r="U10" i="1"/>
  <c r="R420" i="2"/>
  <c r="V170" i="1"/>
  <c r="AJ170" i="1" s="1"/>
  <c r="CC170" i="2"/>
  <c r="R170" i="1" s="1"/>
  <c r="BA111" i="2"/>
  <c r="K111" i="1" s="1"/>
  <c r="L111" i="1"/>
  <c r="AI385" i="1"/>
  <c r="BA137" i="2"/>
  <c r="K137" i="1" s="1"/>
  <c r="L137" i="1"/>
  <c r="AI179" i="1"/>
  <c r="P420" i="1"/>
  <c r="AK395" i="1"/>
  <c r="DP308" i="2"/>
  <c r="DQ306" i="2"/>
  <c r="DP306" i="2" s="1"/>
  <c r="Y279" i="2"/>
  <c r="D279" i="1" s="1"/>
  <c r="E279" i="1"/>
  <c r="AI372" i="1"/>
  <c r="G420" i="1"/>
  <c r="BB306" i="2"/>
  <c r="M306" i="1"/>
  <c r="AI67" i="1"/>
  <c r="AK308" i="1"/>
  <c r="DL157" i="2"/>
  <c r="DE111" i="2"/>
  <c r="Y111" i="1" s="1"/>
  <c r="Z111" i="1"/>
  <c r="AJ88" i="1"/>
  <c r="AF148" i="1"/>
  <c r="DE220" i="2"/>
  <c r="Y220" i="1" s="1"/>
  <c r="Z220" i="1"/>
  <c r="AF231" i="1"/>
  <c r="AF415" i="1"/>
  <c r="AG127" i="1"/>
  <c r="AG208" i="1"/>
  <c r="DN177" i="2"/>
  <c r="DM177" i="2" s="1"/>
  <c r="DL177" i="2" s="1"/>
  <c r="DM179" i="2"/>
  <c r="DL179" i="2" s="1"/>
  <c r="M420" i="1"/>
  <c r="DF177" i="2"/>
  <c r="Z177" i="2"/>
  <c r="BA194" i="2"/>
  <c r="K194" i="1" s="1"/>
  <c r="L194" i="1"/>
  <c r="AC177" i="2"/>
  <c r="H177" i="1" s="1"/>
  <c r="I177" i="1"/>
  <c r="CC255" i="2"/>
  <c r="R255" i="1" s="1"/>
  <c r="S255" i="1"/>
  <c r="DF306" i="2"/>
  <c r="AA306" i="1"/>
  <c r="BG420" i="2"/>
  <c r="Q10" i="1"/>
  <c r="BA220" i="2"/>
  <c r="K220" i="1" s="1"/>
  <c r="L220" i="1"/>
  <c r="AI177" i="1"/>
  <c r="O395" i="1"/>
  <c r="BA395" i="2"/>
  <c r="K395" i="1" s="1"/>
  <c r="AL179" i="1"/>
  <c r="AL420" i="1" s="1"/>
  <c r="DL171" i="2"/>
  <c r="AH255" i="1"/>
  <c r="AI370" i="1"/>
  <c r="BA308" i="2"/>
  <c r="K308" i="1" s="1"/>
  <c r="L308" i="1"/>
  <c r="DK420" i="2"/>
  <c r="AE10" i="1"/>
  <c r="AK404" i="1"/>
  <c r="I420" i="1"/>
  <c r="Y220" i="2"/>
  <c r="D220" i="1" s="1"/>
  <c r="E220" i="1"/>
  <c r="AJ308" i="1"/>
  <c r="Y328" i="2"/>
  <c r="D328" i="1" s="1"/>
  <c r="AF328" i="1" s="1"/>
  <c r="H328" i="1"/>
  <c r="AJ328" i="1" s="1"/>
  <c r="AG297" i="1"/>
  <c r="AF414" i="1"/>
  <c r="AF127" i="1"/>
  <c r="DI177" i="2"/>
  <c r="AC177" i="1" s="1"/>
  <c r="AD177" i="1"/>
  <c r="DL358" i="2"/>
  <c r="AF208" i="1"/>
  <c r="AG112" i="1"/>
  <c r="DR420" i="2"/>
  <c r="BA385" i="2"/>
  <c r="K385" i="1" s="1"/>
  <c r="AF385" i="1" s="1"/>
  <c r="L385" i="1"/>
  <c r="AL69" i="1"/>
  <c r="BA328" i="2"/>
  <c r="K328" i="1" s="1"/>
  <c r="L328" i="1"/>
  <c r="AG328" i="1" s="1"/>
  <c r="AL177" i="1"/>
  <c r="Y255" i="2"/>
  <c r="D255" i="1" s="1"/>
  <c r="E255" i="1"/>
  <c r="AF123" i="1"/>
  <c r="AG256" i="1"/>
  <c r="AJ404" i="1"/>
  <c r="H420" i="1"/>
  <c r="AC306" i="2"/>
  <c r="H306" i="1" s="1"/>
  <c r="I306" i="1"/>
  <c r="DL194" i="2"/>
  <c r="CJ420" i="2"/>
  <c r="DL12" i="2"/>
  <c r="CC238" i="2"/>
  <c r="R238" i="1" s="1"/>
  <c r="S238" i="1"/>
  <c r="CG370" i="2"/>
  <c r="V370" i="1" s="1"/>
  <c r="W370" i="1"/>
  <c r="AG223" i="1"/>
  <c r="AK220" i="1"/>
  <c r="AF297" i="1"/>
  <c r="AF161" i="1"/>
  <c r="AF112" i="1"/>
  <c r="AF187" i="1"/>
  <c r="AG184" i="1"/>
  <c r="AL12" i="1"/>
  <c r="CC279" i="2"/>
  <c r="R279" i="1" s="1"/>
  <c r="R420" i="1" s="1"/>
  <c r="S279" i="1"/>
  <c r="AL67" i="1"/>
  <c r="AA420" i="2"/>
  <c r="Z10" i="2"/>
  <c r="F10" i="1"/>
  <c r="AH10" i="1" s="1"/>
  <c r="AH45" i="1"/>
  <c r="DN67" i="2"/>
  <c r="DM67" i="2" s="1"/>
  <c r="DL67" i="2" s="1"/>
  <c r="DM69" i="2"/>
  <c r="DL69" i="2" s="1"/>
  <c r="BA279" i="2"/>
  <c r="K279" i="1" s="1"/>
  <c r="L279" i="1"/>
  <c r="AF309" i="1"/>
  <c r="DE137" i="2"/>
  <c r="Y137" i="1" s="1"/>
  <c r="Z137" i="1"/>
  <c r="AJ111" i="1"/>
  <c r="AF263" i="1"/>
  <c r="AG343" i="1"/>
  <c r="DB420" i="2"/>
  <c r="CX420" i="2" s="1"/>
  <c r="AF256" i="1"/>
  <c r="CG306" i="2"/>
  <c r="V306" i="1" s="1"/>
  <c r="W306" i="1"/>
  <c r="X420" i="1"/>
  <c r="CG67" i="2"/>
  <c r="V67" i="1" s="1"/>
  <c r="DL195" i="2"/>
  <c r="DN10" i="2"/>
  <c r="AJ137" i="1"/>
  <c r="AF223" i="1"/>
  <c r="AJ220" i="1"/>
  <c r="Q420" i="1"/>
  <c r="AG53" i="1"/>
  <c r="Y137" i="2"/>
  <c r="D137" i="1" s="1"/>
  <c r="E137" i="1"/>
  <c r="AG59" i="1"/>
  <c r="AF46" i="1"/>
  <c r="AD420" i="1"/>
  <c r="AF184" i="1"/>
  <c r="AE420" i="2"/>
  <c r="J10" i="1"/>
  <c r="DE321" i="2"/>
  <c r="Y321" i="1" s="1"/>
  <c r="AG171" i="1"/>
  <c r="AD420" i="2"/>
  <c r="AC420" i="2" s="1"/>
  <c r="DI306" i="2"/>
  <c r="AC306" i="1" s="1"/>
  <c r="AD306" i="1"/>
  <c r="BA338" i="2"/>
  <c r="K338" i="1" s="1"/>
  <c r="L338" i="1"/>
  <c r="BA69" i="2"/>
  <c r="K69" i="1" s="1"/>
  <c r="L69" i="1"/>
  <c r="H12" i="1"/>
  <c r="AJ12" i="1" s="1"/>
  <c r="Y12" i="2"/>
  <c r="D12" i="1" s="1"/>
  <c r="AF404" i="1"/>
  <c r="Y45" i="2"/>
  <c r="D45" i="1" s="1"/>
  <c r="AF45" i="1" s="1"/>
  <c r="E45" i="1"/>
  <c r="AG45" i="1" s="1"/>
  <c r="Y238" i="2"/>
  <c r="D238" i="1" s="1"/>
  <c r="E238" i="1"/>
  <c r="AG238" i="1" s="1"/>
  <c r="DL239" i="2"/>
  <c r="AG70" i="1"/>
  <c r="BA321" i="2"/>
  <c r="K321" i="1" s="1"/>
  <c r="L321" i="1"/>
  <c r="AG321" i="1" s="1"/>
  <c r="CH420" i="2"/>
  <c r="CG10" i="2"/>
  <c r="V10" i="1" s="1"/>
  <c r="W10" i="1"/>
  <c r="AE420" i="1"/>
  <c r="CE420" i="2"/>
  <c r="CD420" i="2" s="1"/>
  <c r="CD10" i="2"/>
  <c r="T10" i="1"/>
  <c r="AG158" i="1"/>
  <c r="BE67" i="2"/>
  <c r="O67" i="1" s="1"/>
  <c r="P67" i="1"/>
  <c r="DE69" i="2"/>
  <c r="Y69" i="1" s="1"/>
  <c r="Z69" i="1"/>
  <c r="CI420" i="2"/>
  <c r="X10" i="1"/>
  <c r="AG78" i="1"/>
  <c r="AF53" i="1"/>
  <c r="Y194" i="2"/>
  <c r="D194" i="1" s="1"/>
  <c r="AF194" i="1" s="1"/>
  <c r="E194" i="1"/>
  <c r="AG194" i="1" s="1"/>
  <c r="AF59" i="1"/>
  <c r="AJ46" i="1"/>
  <c r="AC420" i="1"/>
  <c r="BA88" i="2"/>
  <c r="K88" i="1" s="1"/>
  <c r="L88" i="1"/>
  <c r="AF171" i="1"/>
  <c r="BA179" i="2"/>
  <c r="K179" i="1" s="1"/>
  <c r="L179" i="1"/>
  <c r="AG179" i="1"/>
  <c r="Z67" i="2"/>
  <c r="F67" i="1"/>
  <c r="AH67" i="1" s="1"/>
  <c r="AF130" i="1"/>
  <c r="BE370" i="2"/>
  <c r="O370" i="1" s="1"/>
  <c r="P370" i="1"/>
  <c r="BE177" i="2"/>
  <c r="O177" i="1" s="1"/>
  <c r="P177" i="1"/>
  <c r="BA372" i="2"/>
  <c r="K372" i="1" s="1"/>
  <c r="L372" i="1"/>
  <c r="AC12" i="1"/>
  <c r="DE12" i="2"/>
  <c r="Y12" i="1" s="1"/>
  <c r="DL322" i="2"/>
  <c r="BA255" i="2"/>
  <c r="K255" i="1" s="1"/>
  <c r="L255" i="1"/>
  <c r="AB420" i="2"/>
  <c r="G10" i="1"/>
  <c r="DE157" i="2"/>
  <c r="Y157" i="1" s="1"/>
  <c r="AF157" i="1" s="1"/>
  <c r="Z157" i="1"/>
  <c r="AG157" i="1" s="1"/>
  <c r="BA238" i="2"/>
  <c r="K238" i="1" s="1"/>
  <c r="L238" i="1"/>
  <c r="BA357" i="2"/>
  <c r="K357" i="1" s="1"/>
  <c r="L357" i="1"/>
  <c r="AF158" i="1"/>
  <c r="AK372" i="1"/>
  <c r="AJ157" i="1"/>
  <c r="DF67" i="2"/>
  <c r="AA67" i="1"/>
  <c r="DL309" i="2"/>
  <c r="AF78" i="1"/>
  <c r="DH420" i="2"/>
  <c r="DF420" i="2" s="1"/>
  <c r="DE420" i="2" s="1"/>
  <c r="AB10" i="1"/>
  <c r="CC88" i="2"/>
  <c r="R88" i="1" s="1"/>
  <c r="S88" i="1"/>
  <c r="AG358" i="1"/>
  <c r="AT420" i="2"/>
  <c r="BB177" i="2"/>
  <c r="M177" i="1"/>
  <c r="AH177" i="1" s="1"/>
  <c r="Y179" i="2"/>
  <c r="D179" i="1" s="1"/>
  <c r="AF179" i="1" s="1"/>
  <c r="BA170" i="2"/>
  <c r="K170" i="1" s="1"/>
  <c r="L170" i="1"/>
  <c r="BC420" i="2"/>
  <c r="BB420" i="2" s="1"/>
  <c r="BB10" i="2"/>
  <c r="M10" i="1"/>
  <c r="F420" i="1"/>
  <c r="Y308" i="2"/>
  <c r="D308" i="1" s="1"/>
  <c r="E308" i="1"/>
  <c r="AG308" i="1" s="1"/>
  <c r="BB370" i="2"/>
  <c r="M370" i="1"/>
  <c r="DJ420" i="2"/>
  <c r="DI420" i="2" s="1"/>
  <c r="DI10" i="2"/>
  <c r="AC10" i="1" s="1"/>
  <c r="AD10" i="1"/>
  <c r="AK10" i="1" s="1"/>
  <c r="Y69" i="2"/>
  <c r="D69" i="1" s="1"/>
  <c r="AF69" i="1" s="1"/>
  <c r="E69" i="1"/>
  <c r="AJ338" i="1"/>
  <c r="DE238" i="2"/>
  <c r="Y238" i="1" s="1"/>
  <c r="Y420" i="1" s="1"/>
  <c r="Z238" i="1"/>
  <c r="DL46" i="2"/>
  <c r="DE370" i="2"/>
  <c r="Y370" i="1" s="1"/>
  <c r="Z370" i="1"/>
  <c r="CC220" i="2"/>
  <c r="R220" i="1" s="1"/>
  <c r="S220" i="1"/>
  <c r="CC28" i="2"/>
  <c r="R28" i="1" s="1"/>
  <c r="S28" i="1"/>
  <c r="AC370" i="2"/>
  <c r="H370" i="1" s="1"/>
  <c r="AJ370" i="1" s="1"/>
  <c r="I370" i="1"/>
  <c r="AF412" i="1"/>
  <c r="DN370" i="2"/>
  <c r="DM370" i="2" s="1"/>
  <c r="DL370" i="2" s="1"/>
  <c r="DM372" i="2"/>
  <c r="DM308" i="2"/>
  <c r="DL308" i="2" s="1"/>
  <c r="DN306" i="2"/>
  <c r="DM306" i="2" s="1"/>
  <c r="DL306" i="2" s="1"/>
  <c r="BA12" i="2"/>
  <c r="K12" i="1" s="1"/>
  <c r="L12" i="1"/>
  <c r="AG12" i="1" s="1"/>
  <c r="DE338" i="2"/>
  <c r="Y338" i="1" s="1"/>
  <c r="Z338" i="1"/>
  <c r="Z420" i="1" s="1"/>
  <c r="BF420" i="2"/>
  <c r="BE420" i="2" s="1"/>
  <c r="BE10" i="2"/>
  <c r="O10" i="1" s="1"/>
  <c r="AJ10" i="1" s="1"/>
  <c r="P10" i="1"/>
  <c r="CC370" i="2"/>
  <c r="R370" i="1" s="1"/>
  <c r="S370" i="1"/>
  <c r="AK179" i="1"/>
  <c r="AH357" i="1"/>
  <c r="AH420" i="1" s="1"/>
  <c r="BA45" i="2"/>
  <c r="K45" i="1" s="1"/>
  <c r="L45" i="1"/>
  <c r="AG385" i="1"/>
  <c r="AH338" i="1"/>
  <c r="AF358" i="1"/>
  <c r="AG82" i="1"/>
  <c r="CC111" i="2"/>
  <c r="R111" i="1" s="1"/>
  <c r="S111" i="1"/>
  <c r="BA67" i="2" l="1"/>
  <c r="K67" i="1" s="1"/>
  <c r="L67" i="1"/>
  <c r="Y10" i="2"/>
  <c r="D10" i="1" s="1"/>
  <c r="AF10" i="1" s="1"/>
  <c r="E10" i="1"/>
  <c r="BA306" i="2"/>
  <c r="K306" i="1" s="1"/>
  <c r="L306" i="1"/>
  <c r="AF88" i="1"/>
  <c r="BA370" i="2"/>
  <c r="K370" i="1" s="1"/>
  <c r="L370" i="1"/>
  <c r="BA177" i="2"/>
  <c r="K177" i="1" s="1"/>
  <c r="L177" i="1"/>
  <c r="Y67" i="2"/>
  <c r="D67" i="1" s="1"/>
  <c r="AF67" i="1" s="1"/>
  <c r="E67" i="1"/>
  <c r="Z420" i="2"/>
  <c r="Y420" i="2" s="1"/>
  <c r="AG220" i="1"/>
  <c r="K420" i="1"/>
  <c r="AJ177" i="1"/>
  <c r="AI420" i="1"/>
  <c r="DE10" i="2"/>
  <c r="Y10" i="1" s="1"/>
  <c r="AK177" i="1"/>
  <c r="AF220" i="1"/>
  <c r="AH306" i="1"/>
  <c r="AL10" i="1"/>
  <c r="AG255" i="1"/>
  <c r="AF395" i="1"/>
  <c r="AF420" i="1" s="1"/>
  <c r="Y306" i="2"/>
  <c r="D306" i="1" s="1"/>
  <c r="AF306" i="1" s="1"/>
  <c r="E306" i="1"/>
  <c r="DE67" i="2"/>
  <c r="Y67" i="1" s="1"/>
  <c r="Z67" i="1"/>
  <c r="CC10" i="2"/>
  <c r="R10" i="1" s="1"/>
  <c r="S10" i="1"/>
  <c r="AJ395" i="1"/>
  <c r="O420" i="1"/>
  <c r="CC67" i="2"/>
  <c r="R67" i="1" s="1"/>
  <c r="S67" i="1"/>
  <c r="DL372" i="2"/>
  <c r="AF308" i="1"/>
  <c r="CG420" i="2"/>
  <c r="CC420" i="2" s="1"/>
  <c r="AF12" i="1"/>
  <c r="DN420" i="2"/>
  <c r="DM420" i="2" s="1"/>
  <c r="DL420" i="2" s="1"/>
  <c r="DM10" i="2"/>
  <c r="DL10" i="2" s="1"/>
  <c r="AF255" i="1"/>
  <c r="AK420" i="1"/>
  <c r="Y177" i="2"/>
  <c r="D177" i="1" s="1"/>
  <c r="E177" i="1"/>
  <c r="AG177" i="1" s="1"/>
  <c r="AG279" i="1"/>
  <c r="AG28" i="1"/>
  <c r="AG338" i="1"/>
  <c r="DE177" i="2"/>
  <c r="Y177" i="1" s="1"/>
  <c r="Z177" i="1"/>
  <c r="AF279" i="1"/>
  <c r="AH370" i="1"/>
  <c r="AF28" i="1"/>
  <c r="AK67" i="1"/>
  <c r="E420" i="1"/>
  <c r="AF338" i="1"/>
  <c r="AF321" i="1"/>
  <c r="Y370" i="2"/>
  <c r="D370" i="1" s="1"/>
  <c r="AF370" i="1" s="1"/>
  <c r="E370" i="1"/>
  <c r="AJ67" i="1"/>
  <c r="AJ420" i="1"/>
  <c r="AK370" i="1"/>
  <c r="AG69" i="1"/>
  <c r="BA10" i="2"/>
  <c r="K10" i="1" s="1"/>
  <c r="L10" i="1"/>
  <c r="AG111" i="1"/>
  <c r="AF372" i="1"/>
  <c r="AG372" i="1"/>
  <c r="AG420" i="1" s="1"/>
  <c r="AG357" i="1"/>
  <c r="BA420" i="2"/>
  <c r="AF357" i="1"/>
  <c r="AG137" i="1"/>
  <c r="AK306" i="1"/>
  <c r="DE306" i="2"/>
  <c r="Y306" i="1" s="1"/>
  <c r="Z306" i="1"/>
  <c r="AG170" i="1"/>
  <c r="AI10" i="1"/>
  <c r="AF238" i="1"/>
  <c r="AF137" i="1"/>
  <c r="AJ306" i="1"/>
  <c r="L420" i="1"/>
  <c r="CC306" i="2"/>
  <c r="R306" i="1" s="1"/>
  <c r="CC177" i="2"/>
  <c r="R177" i="1" s="1"/>
  <c r="S177" i="1"/>
  <c r="AF170" i="1"/>
  <c r="DQ420" i="2"/>
  <c r="DP420" i="2" s="1"/>
  <c r="AF177" i="1" l="1"/>
  <c r="AG306" i="1"/>
  <c r="AG10" i="1"/>
  <c r="AG370" i="1"/>
  <c r="AG67" i="1"/>
</calcChain>
</file>

<file path=xl/sharedStrings.xml><?xml version="1.0" encoding="utf-8"?>
<sst xmlns="http://schemas.openxmlformats.org/spreadsheetml/2006/main" count="991" uniqueCount="361">
  <si>
    <t>CARGO STATISTICS SUMMARY BY PMO/PORT</t>
  </si>
  <si>
    <t>Philippine Ports Authority</t>
  </si>
  <si>
    <t>2019</t>
  </si>
  <si>
    <t>CARGO THROUGHPUT (IN MT)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</si>
  <si>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</si>
  <si>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</si>
  <si>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</si>
  <si>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</si>
  <si>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</si>
  <si>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</si>
  <si>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</si>
  <si>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</si>
  <si>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</si>
  <si>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Inbound</t>
  </si>
  <si>
    <t>Outbound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</si>
  <si>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</si>
  <si>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</si>
  <si>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</si>
  <si>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</si>
  <si>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</si>
  <si>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</si>
  <si>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</si>
  <si>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</si>
  <si>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</si>
  <si>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South Harbor (Anchorage)</t>
  </si>
  <si>
    <t>Terminal Pasig Bank - Government Coastwise</t>
  </si>
  <si>
    <t>Terminal Pasig - Government Bay &amp; River</t>
  </si>
  <si>
    <t>Terminal Pasig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</si>
  <si>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</si>
  <si>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</si>
  <si>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</si>
  <si>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</si>
  <si>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</si>
  <si>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</si>
  <si>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 xml:space="preserve">Pier 2 </t>
  </si>
  <si>
    <t>Pier 2 RORO</t>
  </si>
  <si>
    <t xml:space="preserve">Pier 4 </t>
  </si>
  <si>
    <t>Pier 4 RORO</t>
  </si>
  <si>
    <t xml:space="preserve">Pier 6 </t>
  </si>
  <si>
    <t>Pier 6 RORO</t>
  </si>
  <si>
    <t xml:space="preserve">Pier 8 </t>
  </si>
  <si>
    <t xml:space="preserve">Pier 10 </t>
  </si>
  <si>
    <t>Pier 10 RORO</t>
  </si>
  <si>
    <t xml:space="preserve">Pier 12 </t>
  </si>
  <si>
    <t xml:space="preserve">Pier 14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</si>
  <si>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</si>
  <si>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</si>
  <si>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</si>
  <si>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</si>
  <si>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</si>
  <si>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 (OTP Basco)</t>
  </si>
  <si>
    <t>TMO Cagayan/Isabela/Ilocos</t>
  </si>
  <si>
    <t>OTP Aparri (Anchorage)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</si>
  <si>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</si>
  <si>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</si>
  <si>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</si>
  <si>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</si>
  <si>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</si>
  <si>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</si>
  <si>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</si>
  <si>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TMO Capinpin (OTP Orion)</t>
  </si>
  <si>
    <t>TMO Casiguran (OTP Casiguran)</t>
  </si>
  <si>
    <t xml:space="preserve">TMO Dingalan (OTP Dingalan) </t>
  </si>
  <si>
    <t>Southern Luzon</t>
  </si>
  <si>
    <t>PMO Batangas</t>
  </si>
  <si>
    <t>BP Batangas</t>
  </si>
  <si>
    <t>Batangas Phase 1</t>
  </si>
  <si>
    <t>Batangas Phase 2</t>
  </si>
  <si>
    <t>Batangas RORO</t>
  </si>
  <si>
    <t>Batangas (Anchorage)</t>
  </si>
  <si>
    <t>TMO Bauan</t>
  </si>
  <si>
    <t>OTP Bauan</t>
  </si>
  <si>
    <t>OTP Bauan (Anchorage)</t>
  </si>
  <si>
    <t>TMO Romblon</t>
  </si>
  <si>
    <t xml:space="preserve">OTP Romblon </t>
  </si>
  <si>
    <t>OTP Romblon RORO</t>
  </si>
  <si>
    <t>OTP Romblon (Anchorage)</t>
  </si>
  <si>
    <t>TMO Tablas</t>
  </si>
  <si>
    <t>OTP Tablas</t>
  </si>
  <si>
    <t>OTP Tablas RORO</t>
  </si>
  <si>
    <t>PMO Bicol</t>
  </si>
  <si>
    <t>BP Legazpi</t>
  </si>
  <si>
    <t>BP Legazpi (Anchorage)</t>
  </si>
  <si>
    <t>TMO Bulan (OTP Bulan)</t>
  </si>
  <si>
    <t xml:space="preserve">TMO Camarines </t>
  </si>
  <si>
    <t xml:space="preserve">OTP Camarines </t>
  </si>
  <si>
    <t>OTP Camarines RORO</t>
  </si>
  <si>
    <t>OTP Camarines (Anchorage)</t>
  </si>
  <si>
    <t xml:space="preserve">TMO Catanduanes </t>
  </si>
  <si>
    <t xml:space="preserve">OTP Catanduanes </t>
  </si>
  <si>
    <t>OTP Catanduanes RORO</t>
  </si>
  <si>
    <t>TMO Matnog (OTP Matnog RORO)</t>
  </si>
  <si>
    <t>TMO Pio Duran</t>
  </si>
  <si>
    <t xml:space="preserve">OTP Pio Duran </t>
  </si>
  <si>
    <t>OTP Pio Duran RORO</t>
  </si>
  <si>
    <t>TMO Tabaco</t>
  </si>
  <si>
    <t xml:space="preserve">OTP Tabaco </t>
  </si>
  <si>
    <t>OTP Tabaco RORO</t>
  </si>
  <si>
    <t>OTP Tabaco (Anchorage)</t>
  </si>
  <si>
    <t>PMO Palawan</t>
  </si>
  <si>
    <t>BP Puerto Princesa</t>
  </si>
  <si>
    <t xml:space="preserve">BP Puerto Princesa 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</si>
  <si>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</si>
  <si>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</si>
  <si>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</si>
  <si>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</si>
  <si>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</si>
  <si>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</si>
  <si>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 xml:space="preserve">OTP Coron </t>
  </si>
  <si>
    <t>OTP Coron RORO</t>
  </si>
  <si>
    <t>OTP Coron (Anchorage)</t>
  </si>
  <si>
    <t xml:space="preserve">TMO Culion </t>
  </si>
  <si>
    <t xml:space="preserve">OTP Culion </t>
  </si>
  <si>
    <t>OTP Culion RORO</t>
  </si>
  <si>
    <t>OTP Culion (Anchorage)</t>
  </si>
  <si>
    <t>TMO Cuyo</t>
  </si>
  <si>
    <t xml:space="preserve">OTP Cuyo </t>
  </si>
  <si>
    <t>OTP Cuyo RORO</t>
  </si>
  <si>
    <t>TMO El Nido</t>
  </si>
  <si>
    <t xml:space="preserve">OTP El Nido </t>
  </si>
  <si>
    <t>OTP El Nido RORO</t>
  </si>
  <si>
    <t>OTP El Nido (Anchorage)</t>
  </si>
  <si>
    <t>PMO Mindoro</t>
  </si>
  <si>
    <t>BP Calapan</t>
  </si>
  <si>
    <t xml:space="preserve">BP Calapan </t>
  </si>
  <si>
    <t>BP Calapan RORO</t>
  </si>
  <si>
    <t>TMO Lubang/Tilik/Looc</t>
  </si>
  <si>
    <t>OTP Lubang</t>
  </si>
  <si>
    <t>OTP Lubang RORO</t>
  </si>
  <si>
    <t>TMO Puerto Galera</t>
  </si>
  <si>
    <t xml:space="preserve">OTP Puerto Galera </t>
  </si>
  <si>
    <t>OTP Puerto Galera RORO</t>
  </si>
  <si>
    <t>TMO Roxas (OTP Dangay,Roxas - RORO)</t>
  </si>
  <si>
    <t>TMO San Jose/Abra de Ilog</t>
  </si>
  <si>
    <t xml:space="preserve">OTP Abra de Ilog </t>
  </si>
  <si>
    <t>OTP Abra de Ilog RORO</t>
  </si>
  <si>
    <t xml:space="preserve">OTP San Jose </t>
  </si>
  <si>
    <t>OTP San Jose RORO</t>
  </si>
  <si>
    <t>OTP San Jose (Anchorage)</t>
  </si>
  <si>
    <t>PMO Marinduque/Quezon</t>
  </si>
  <si>
    <t>BP Lucena</t>
  </si>
  <si>
    <t xml:space="preserve">BP Lucena </t>
  </si>
  <si>
    <t>BP Lucena RORO</t>
  </si>
  <si>
    <t>TMO Balanacan</t>
  </si>
  <si>
    <t xml:space="preserve">OTP Balanacan </t>
  </si>
  <si>
    <t>OTP Balanacan RORO</t>
  </si>
  <si>
    <t xml:space="preserve">TMO Sta. Cruz </t>
  </si>
  <si>
    <t xml:space="preserve">OTP Sta. Cruz </t>
  </si>
  <si>
    <t>OTP Sta. Cruz RORO</t>
  </si>
  <si>
    <t>PMO Masbate</t>
  </si>
  <si>
    <t>BP Masbate</t>
  </si>
  <si>
    <t xml:space="preserve">BP Masbate </t>
  </si>
  <si>
    <t>BP Masbate RORO</t>
  </si>
  <si>
    <t>Visayas</t>
  </si>
  <si>
    <t>PMO Negros Oriental/Siquijor</t>
  </si>
  <si>
    <t>BP Dumaguete</t>
  </si>
  <si>
    <t xml:space="preserve">BP Dumaguete </t>
  </si>
  <si>
    <t>BP Dumaguete RORO</t>
  </si>
  <si>
    <t>BP Dumaguete (Anchorage)</t>
  </si>
  <si>
    <t>TMO Larena</t>
  </si>
  <si>
    <t xml:space="preserve">OTP Larena </t>
  </si>
  <si>
    <t>OTP Larena RORO</t>
  </si>
  <si>
    <t xml:space="preserve">TMO Tandayag </t>
  </si>
  <si>
    <t>OTP Tandayag</t>
  </si>
  <si>
    <t>OTP Tandayag RORO</t>
  </si>
  <si>
    <t>OTP Tandayag (Anchorage)</t>
  </si>
  <si>
    <t>PMO Panay/Guimaras</t>
  </si>
  <si>
    <t>BP Iloilo</t>
  </si>
  <si>
    <t xml:space="preserve">BP Fort San Pedro </t>
  </si>
  <si>
    <t xml:space="preserve">BP IRW </t>
  </si>
  <si>
    <t>BP IRW - APFC RORO</t>
  </si>
  <si>
    <t>BP IRW - FF Cruz Bay &amp; River RORO</t>
  </si>
  <si>
    <t>BP IRW - Montenegro RORO</t>
  </si>
  <si>
    <t xml:space="preserve">BP ICPC </t>
  </si>
  <si>
    <t>BP ICPC (Anchorage)</t>
  </si>
  <si>
    <t>TMO Aklan (OTP Dumaguit)</t>
  </si>
  <si>
    <t>TMO Antique (OTP San Jose)</t>
  </si>
  <si>
    <t>TMO Capiz</t>
  </si>
  <si>
    <t xml:space="preserve">OTP Culasi </t>
  </si>
  <si>
    <t>OTP Culasi RORO</t>
  </si>
  <si>
    <t>TMO Guimaras</t>
  </si>
  <si>
    <t xml:space="preserve">OTP Jordan </t>
  </si>
  <si>
    <t>OTP Jordan RORO</t>
  </si>
  <si>
    <t>TMO Iloilo</t>
  </si>
  <si>
    <t xml:space="preserve">OTP Dumangas </t>
  </si>
  <si>
    <t>OTP Dumangas RORO</t>
  </si>
  <si>
    <t>OTP Dumangas (Anchorage)</t>
  </si>
  <si>
    <t xml:space="preserve">OTP Estancia </t>
  </si>
  <si>
    <t>OTP Estancia RORO</t>
  </si>
  <si>
    <t>PMO Eastern Leyte/Samar</t>
  </si>
  <si>
    <t>BP Tacloban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</si>
  <si>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</si>
  <si>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</si>
  <si>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</si>
  <si>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</si>
  <si>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</si>
  <si>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</si>
  <si>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</si>
  <si>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Guian)</t>
  </si>
  <si>
    <t>TMO Liloan (OTP Liloan Ferry Terminal RORO)</t>
  </si>
  <si>
    <t xml:space="preserve">TMO San Isidro </t>
  </si>
  <si>
    <t xml:space="preserve">OTP San Isidro </t>
  </si>
  <si>
    <t>OTP San Isidro RORO</t>
  </si>
  <si>
    <t>OTP San Isidro (Anchorage)</t>
  </si>
  <si>
    <t>PMO Negros Occidental/Bacolod/Banago/Bredco</t>
  </si>
  <si>
    <t>BP Banago</t>
  </si>
  <si>
    <t xml:space="preserve">BP Banago </t>
  </si>
  <si>
    <t>BP Banago RORO</t>
  </si>
  <si>
    <t>BP Banago (Anchorage)</t>
  </si>
  <si>
    <t>TMO Danao (OTP Danao RORO)</t>
  </si>
  <si>
    <t>TMO Hinoba-an (OTP Hinoba-an)</t>
  </si>
  <si>
    <t>TMO Pulupandan</t>
  </si>
  <si>
    <t xml:space="preserve">OTP Pulupandan </t>
  </si>
  <si>
    <t>OTP Pulupandan (Anchorage)</t>
  </si>
  <si>
    <t>TMO San Carlos</t>
  </si>
  <si>
    <t xml:space="preserve">OTP San Carlos </t>
  </si>
  <si>
    <t>OTP San Carlos RORO</t>
  </si>
  <si>
    <t>OTP San Carlos (Anchorage)</t>
  </si>
  <si>
    <t>PMO Western Leyte/Biliran</t>
  </si>
  <si>
    <t>BP Ormoc</t>
  </si>
  <si>
    <t xml:space="preserve">BP Ormoc </t>
  </si>
  <si>
    <t>BP Ormoc RORO</t>
  </si>
  <si>
    <t>BP Ormoc (Anchorage)</t>
  </si>
  <si>
    <t>TMO Baybay</t>
  </si>
  <si>
    <t xml:space="preserve">OTP Baybay </t>
  </si>
  <si>
    <t>OTP Baybay RORO</t>
  </si>
  <si>
    <t>TMO Hilongos</t>
  </si>
  <si>
    <t xml:space="preserve">OTP Hilongos </t>
  </si>
  <si>
    <t>OTP Hilongos RORO</t>
  </si>
  <si>
    <t>OTP Hilongos (Anchorage)</t>
  </si>
  <si>
    <t>TMO Naval/Maripipi</t>
  </si>
  <si>
    <t xml:space="preserve">OTP Naval </t>
  </si>
  <si>
    <t>OTP Naval RORO</t>
  </si>
  <si>
    <t>TMO Maasin/Guadalupe/Limasawa</t>
  </si>
  <si>
    <t xml:space="preserve">OTP Maasin </t>
  </si>
  <si>
    <t>OTP Maasin RORO</t>
  </si>
  <si>
    <t xml:space="preserve">TMO Palompon/ San Isidro </t>
  </si>
  <si>
    <t xml:space="preserve">OTP Palompon </t>
  </si>
  <si>
    <t>OTP Palompon RORO</t>
  </si>
  <si>
    <t>PMO Bohol</t>
  </si>
  <si>
    <t>BP Tagbilaran</t>
  </si>
  <si>
    <t xml:space="preserve">BP Tagbilaran </t>
  </si>
  <si>
    <t>BP Tagbilaran RORO</t>
  </si>
  <si>
    <t>BP Tagbilaran (Anchorage)</t>
  </si>
  <si>
    <t>TMO Getafe</t>
  </si>
  <si>
    <t xml:space="preserve">OTP Getafe </t>
  </si>
  <si>
    <t>OTP Getafe (Anchorage)</t>
  </si>
  <si>
    <t>TMO Jagna</t>
  </si>
  <si>
    <t xml:space="preserve">OTP Jagna </t>
  </si>
  <si>
    <t>OTP Jagna RORO</t>
  </si>
  <si>
    <t xml:space="preserve">TMO Loon </t>
  </si>
  <si>
    <t xml:space="preserve">OTP Loon </t>
  </si>
  <si>
    <t>OTP Loon RORO</t>
  </si>
  <si>
    <t>TMO Talibon</t>
  </si>
  <si>
    <t xml:space="preserve">OTP Talibon </t>
  </si>
  <si>
    <t>OTP Talibon RORO</t>
  </si>
  <si>
    <t>OTP Talibon (Anchorage)</t>
  </si>
  <si>
    <t>TMO Tubigon</t>
  </si>
  <si>
    <t xml:space="preserve">OTP Tubigon </t>
  </si>
  <si>
    <t>OTP Tubigon RORO</t>
  </si>
  <si>
    <t>TMO Ubay</t>
  </si>
  <si>
    <t xml:space="preserve">OTP Ubay </t>
  </si>
  <si>
    <t>OTP Ubay RORO</t>
  </si>
  <si>
    <t>Northern Mindanao</t>
  </si>
  <si>
    <t>PMO Misamis Oriental/Cagayan de Oro</t>
  </si>
  <si>
    <t>BP Cagayan de Oro</t>
  </si>
  <si>
    <t xml:space="preserve">BP Cagayan de Oro </t>
  </si>
  <si>
    <t>BP Cagayan de Oro RORO</t>
  </si>
  <si>
    <t>BP Cagayan de Oro (Anchorage)</t>
  </si>
  <si>
    <t>TMO Balingoan (OTP Balingoan RORO)</t>
  </si>
  <si>
    <t>TMO Camiguin</t>
  </si>
  <si>
    <t xml:space="preserve">OTP Benoni </t>
  </si>
  <si>
    <t>OTP Benoni RORO</t>
  </si>
  <si>
    <t>TMO Opol (OTP Opol)</t>
  </si>
  <si>
    <t>PMO Lanao del Norte/Iligan</t>
  </si>
  <si>
    <t>BP Iligan</t>
  </si>
  <si>
    <t xml:space="preserve">BP Iligan </t>
  </si>
  <si>
    <t>BP Iligan RORO</t>
  </si>
  <si>
    <t>TMO Tubod (OTP Tubod)</t>
  </si>
  <si>
    <t>PMO Agusan</t>
  </si>
  <si>
    <t>BP Nasipit</t>
  </si>
  <si>
    <t xml:space="preserve">BP Nasipit </t>
  </si>
  <si>
    <t>BP Nasipit RORO</t>
  </si>
  <si>
    <t>BP Nasipit (Anchorage)</t>
  </si>
  <si>
    <t>TMO Butuan (OTP Butuan)</t>
  </si>
  <si>
    <t>TMO Masao (OTP Masao)</t>
  </si>
  <si>
    <t>PMO Surigao</t>
  </si>
  <si>
    <t>BP Surigao</t>
  </si>
  <si>
    <t xml:space="preserve">BP Surigao </t>
  </si>
  <si>
    <t>BP Surigao RORO</t>
  </si>
  <si>
    <t>BP Surigao (Anchorage)</t>
  </si>
  <si>
    <t>TMO Dinagat</t>
  </si>
  <si>
    <t xml:space="preserve">TMO Lipata </t>
  </si>
  <si>
    <t>OTP Lipata RORO</t>
  </si>
  <si>
    <t>OTP Lipata (Anchorage)</t>
  </si>
  <si>
    <t>TMO Siargao</t>
  </si>
  <si>
    <t xml:space="preserve">OTP Dapa </t>
  </si>
  <si>
    <t>OTP Dapa RORO</t>
  </si>
  <si>
    <t>OTP Dapa (Anchorage)</t>
  </si>
  <si>
    <t>TMO Tandag (OTP Tandag)</t>
  </si>
  <si>
    <t>PMO Misamis Occidental/Ozamiz</t>
  </si>
  <si>
    <t>BP Ozamiz</t>
  </si>
  <si>
    <t xml:space="preserve">BP Ozamiz 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</si>
  <si>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</si>
  <si>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</si>
  <si>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</si>
  <si>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</si>
  <si>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</si>
  <si>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</si>
  <si>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</si>
  <si>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</si>
  <si>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</si>
  <si>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</si>
  <si>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</si>
  <si>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</si>
  <si>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</si>
  <si>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</si>
  <si>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</si>
  <si>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</si>
  <si>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</si>
  <si>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 - Anchorage)</t>
  </si>
  <si>
    <t>PMO SOCSARGEN</t>
  </si>
  <si>
    <t>BP General Santos</t>
  </si>
  <si>
    <t xml:space="preserve">BP General Santos </t>
  </si>
  <si>
    <t>BP General Santos RORO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</si>
  <si>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</si>
  <si>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</si>
  <si>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</si>
  <si>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</si>
  <si>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</si>
  <si>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 xml:space="preserve">BP Dapitan </t>
  </si>
  <si>
    <t>BP Dapitan RORO</t>
  </si>
  <si>
    <t>TMO Liloy (OTP Liloy-Lamao)</t>
  </si>
  <si>
    <t>TMO Sindangan (OTP Sindangan)</t>
  </si>
  <si>
    <t xml:space="preserve">PMO Zamboanga </t>
  </si>
  <si>
    <t>BP Zamboanga</t>
  </si>
  <si>
    <t xml:space="preserve">BP Zamboanga </t>
  </si>
  <si>
    <t>BP Zamboanga RORO</t>
  </si>
  <si>
    <t>TMO Isabela (Basilan)</t>
  </si>
  <si>
    <t xml:space="preserve">OTP Isabela </t>
  </si>
  <si>
    <t>OTP Isabela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</si>
  <si>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</si>
  <si>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</si>
  <si>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</si>
  <si>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</si>
  <si>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</si>
  <si>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</si>
  <si>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CARGO STATISTICS BY PMO/PORT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</si>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</sst>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/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  <xf numFmtId="3" fontId="3" fillId="8" borderId="13" xfId="0" applyNumberFormat="1" applyFont="1" applyFill="1" applyBorder="1"/>
    <xf numFmtId="3" fontId="8" fillId="8" borderId="13" xfId="0" applyNumberFormat="1" applyFont="1" applyFill="1" applyBorder="1"/>
    <xf numFmtId="3" fontId="3" fillId="0" borderId="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3" fillId="0" borderId="13" xfId="0" applyNumberFormat="1" applyFon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esktop\2019%20PMO%20BATANGAS\2019%20QSR%20-%20revised%20as%20of%2002.02.2023.xlsx" TargetMode="External"/><Relationship Id="rId1" Type="http://schemas.openxmlformats.org/officeDocument/2006/relationships/externalLinkPath" Target="/Users/jpmaniego/Desktop/2019%20PMO%20BATANGAS/2019%20QSR%20-%20revised%20as%20of%2002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2EDA-8400-4B8C-8163-648BBA7F0FEF}">
  <sheetPr>
    <tabColor rgb="FFFFFF00"/>
  </sheetPr>
  <dimension ref="A1:AM429"/>
  <sheetViews>
    <sheetView tabSelected="1" view="pageBreakPreview" zoomScale="85" zoomScaleNormal="85" zoomScaleSheetLayoutView="8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H20" sqref="H20"/>
    </sheetView>
  </sheetViews>
  <sheetFormatPr defaultColWidth="10" defaultRowHeight="15" customHeight="1" x14ac:dyDescent="0.3"/>
  <cols>
    <col min="1" max="1" width="2.6640625" style="69" customWidth="1"/>
    <col min="2" max="2" width="2.6640625" style="1" customWidth="1"/>
    <col min="3" max="3" width="53.88671875" style="70" bestFit="1" customWidth="1"/>
    <col min="4" max="4" width="18.109375" style="3" bestFit="1" customWidth="1"/>
    <col min="5" max="9" width="13.44140625" style="3" bestFit="1" customWidth="1"/>
    <col min="10" max="10" width="11.88671875" style="3" bestFit="1" customWidth="1"/>
    <col min="11" max="11" width="18.109375" style="3" bestFit="1" customWidth="1"/>
    <col min="12" max="17" width="13.44140625" style="3" bestFit="1" customWidth="1"/>
    <col min="18" max="18" width="18.109375" style="3" bestFit="1" customWidth="1"/>
    <col min="19" max="24" width="13.44140625" style="3" bestFit="1" customWidth="1"/>
    <col min="25" max="25" width="18.109375" style="3" bestFit="1" customWidth="1"/>
    <col min="26" max="31" width="13.44140625" style="3" bestFit="1" customWidth="1"/>
    <col min="32" max="32" width="18.109375" style="3" bestFit="1" customWidth="1"/>
    <col min="33" max="33" width="14.6640625" style="3" bestFit="1" customWidth="1"/>
    <col min="34" max="35" width="13.44140625" style="3" bestFit="1" customWidth="1"/>
    <col min="36" max="37" width="14.6640625" style="3" bestFit="1" customWidth="1"/>
    <col min="38" max="38" width="13.44140625" style="3" bestFit="1" customWidth="1"/>
    <col min="39" max="39" width="10" style="3"/>
    <col min="40" max="16384" width="10" style="63"/>
  </cols>
  <sheetData>
    <row r="1" spans="1:38" ht="15" customHeight="1" x14ac:dyDescent="0.3">
      <c r="A1" s="1" t="s">
        <v>0</v>
      </c>
      <c r="C1" s="2"/>
    </row>
    <row r="2" spans="1:38" ht="15" customHeight="1" x14ac:dyDescent="0.3">
      <c r="A2" s="1" t="s">
        <v>1</v>
      </c>
      <c r="C2" s="2"/>
      <c r="Q2" s="4"/>
    </row>
    <row r="3" spans="1:38" ht="15" customHeight="1" x14ac:dyDescent="0.3">
      <c r="A3" s="5" t="s">
        <v>2</v>
      </c>
      <c r="C3" s="2"/>
      <c r="Q3" s="4"/>
    </row>
    <row r="4" spans="1:38" ht="15" customHeight="1" x14ac:dyDescent="0.3">
      <c r="A4" s="6" t="s">
        <v>3</v>
      </c>
      <c r="C4" s="2"/>
    </row>
    <row r="5" spans="1:38" ht="15" customHeight="1" x14ac:dyDescent="0.3">
      <c r="A5" s="1"/>
      <c r="C5" s="2"/>
    </row>
    <row r="6" spans="1:38" ht="15" customHeight="1" x14ac:dyDescent="0.25">
      <c r="A6" s="7" t="s">
        <v>4</v>
      </c>
      <c r="B6" s="8"/>
      <c r="C6" s="9"/>
      <c r="D6" s="10" t="s">
        <v>5</v>
      </c>
      <c r="E6" s="10"/>
      <c r="F6" s="10"/>
      <c r="G6" s="10"/>
      <c r="H6" s="10"/>
      <c r="I6" s="10"/>
      <c r="J6" s="10"/>
      <c r="K6" s="11" t="s">
        <v>6</v>
      </c>
      <c r="L6" s="11"/>
      <c r="M6" s="11"/>
      <c r="N6" s="11"/>
      <c r="O6" s="11"/>
      <c r="P6" s="11"/>
      <c r="Q6" s="11"/>
      <c r="R6" s="12" t="s">
        <v>7</v>
      </c>
      <c r="S6" s="12"/>
      <c r="T6" s="12"/>
      <c r="U6" s="12"/>
      <c r="V6" s="12"/>
      <c r="W6" s="12"/>
      <c r="X6" s="12"/>
      <c r="Y6" s="13" t="s">
        <v>8</v>
      </c>
      <c r="Z6" s="13"/>
      <c r="AA6" s="13"/>
      <c r="AB6" s="13"/>
      <c r="AC6" s="13"/>
      <c r="AD6" s="13"/>
      <c r="AE6" s="13"/>
      <c r="AF6" s="14" t="s">
        <v>9</v>
      </c>
      <c r="AG6" s="14"/>
      <c r="AH6" s="14"/>
      <c r="AI6" s="14"/>
      <c r="AJ6" s="14"/>
      <c r="AK6" s="14"/>
      <c r="AL6" s="14"/>
    </row>
    <row r="7" spans="1:38" ht="15" customHeight="1" x14ac:dyDescent="0.25">
      <c r="A7" s="15"/>
      <c r="B7" s="16"/>
      <c r="C7" s="17"/>
      <c r="D7" s="18" t="s">
        <v>9</v>
      </c>
      <c r="E7" s="19" t="s">
        <v>10</v>
      </c>
      <c r="F7" s="20"/>
      <c r="G7" s="21"/>
      <c r="H7" s="10" t="s">
        <v>11</v>
      </c>
      <c r="I7" s="10"/>
      <c r="J7" s="10"/>
      <c r="K7" s="22" t="s">
        <v>9</v>
      </c>
      <c r="L7" s="23" t="s">
        <v>10</v>
      </c>
      <c r="M7" s="24"/>
      <c r="N7" s="25"/>
      <c r="O7" s="11" t="s">
        <v>11</v>
      </c>
      <c r="P7" s="11"/>
      <c r="Q7" s="11"/>
      <c r="R7" s="26" t="s">
        <v>9</v>
      </c>
      <c r="S7" s="27" t="s">
        <v>10</v>
      </c>
      <c r="T7" s="28"/>
      <c r="U7" s="29"/>
      <c r="V7" s="12" t="s">
        <v>11</v>
      </c>
      <c r="W7" s="12"/>
      <c r="X7" s="12"/>
      <c r="Y7" s="30" t="s">
        <v>9</v>
      </c>
      <c r="Z7" s="31" t="s">
        <v>10</v>
      </c>
      <c r="AA7" s="32"/>
      <c r="AB7" s="33"/>
      <c r="AC7" s="13" t="s">
        <v>11</v>
      </c>
      <c r="AD7" s="13"/>
      <c r="AE7" s="13"/>
      <c r="AF7" s="34" t="s">
        <v>9</v>
      </c>
      <c r="AG7" s="35" t="s">
        <v>10</v>
      </c>
      <c r="AH7" s="36"/>
      <c r="AI7" s="37"/>
      <c r="AJ7" s="14" t="s">
        <v>11</v>
      </c>
      <c r="AK7" s="14"/>
      <c r="AL7" s="14"/>
    </row>
    <row r="8" spans="1:38" s="3" customFormat="1" ht="15" customHeight="1" x14ac:dyDescent="0.25">
      <c r="A8" s="38"/>
      <c r="B8" s="39"/>
      <c r="C8" s="40"/>
      <c r="D8" s="18"/>
      <c r="E8" s="41" t="s">
        <v>12</v>
      </c>
      <c r="F8" s="41" t="s">
        <v>13</v>
      </c>
      <c r="G8" s="41" t="s">
        <v>14</v>
      </c>
      <c r="H8" s="41" t="s">
        <v>12</v>
      </c>
      <c r="I8" s="41" t="s">
        <v>15</v>
      </c>
      <c r="J8" s="41" t="s">
        <v>16</v>
      </c>
      <c r="K8" s="22"/>
      <c r="L8" s="42" t="s">
        <v>12</v>
      </c>
      <c r="M8" s="42" t="s">
        <v>13</v>
      </c>
      <c r="N8" s="42" t="s">
        <v>14</v>
      </c>
      <c r="O8" s="42" t="s">
        <v>12</v>
      </c>
      <c r="P8" s="42" t="s">
        <v>15</v>
      </c>
      <c r="Q8" s="42" t="s">
        <v>16</v>
      </c>
      <c r="R8" s="26"/>
      <c r="S8" s="43" t="s">
        <v>12</v>
      </c>
      <c r="T8" s="43" t="s">
        <v>13</v>
      </c>
      <c r="U8" s="43" t="s">
        <v>14</v>
      </c>
      <c r="V8" s="43" t="s">
        <v>12</v>
      </c>
      <c r="W8" s="43" t="s">
        <v>15</v>
      </c>
      <c r="X8" s="43" t="s">
        <v>16</v>
      </c>
      <c r="Y8" s="30"/>
      <c r="Z8" s="44" t="s">
        <v>12</v>
      </c>
      <c r="AA8" s="44" t="s">
        <v>13</v>
      </c>
      <c r="AB8" s="44" t="s">
        <v>14</v>
      </c>
      <c r="AC8" s="44" t="s">
        <v>12</v>
      </c>
      <c r="AD8" s="44" t="s">
        <v>15</v>
      </c>
      <c r="AE8" s="44" t="s">
        <v>16</v>
      </c>
      <c r="AF8" s="34"/>
      <c r="AG8" s="45" t="s">
        <v>12</v>
      </c>
      <c r="AH8" s="45" t="s">
        <v>13</v>
      </c>
      <c r="AI8" s="45" t="s">
        <v>14</v>
      </c>
      <c r="AJ8" s="45" t="s">
        <v>12</v>
      </c>
      <c r="AK8" s="45" t="s">
        <v>15</v>
      </c>
      <c r="AL8" s="45" t="s">
        <v>16</v>
      </c>
    </row>
    <row r="9" spans="1:38" s="3" customFormat="1" ht="15" customHeight="1" x14ac:dyDescent="0.25">
      <c r="A9" s="46"/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3" customFormat="1" ht="15" customHeight="1" x14ac:dyDescent="0.3">
      <c r="A10" s="50" t="s">
        <v>17</v>
      </c>
      <c r="B10" s="51"/>
      <c r="C10" s="52"/>
      <c r="D10" s="49">
        <f>cargo!Y10</f>
        <v>26212191.228602756</v>
      </c>
      <c r="E10" s="49">
        <f>cargo!Z10</f>
        <v>9971287.4812027551</v>
      </c>
      <c r="F10" s="49">
        <f>cargo!AA10</f>
        <v>4599379.8951421501</v>
      </c>
      <c r="G10" s="49">
        <f>cargo!AB10</f>
        <v>5371907.5860606041</v>
      </c>
      <c r="H10" s="49">
        <f>cargo!AC10</f>
        <v>16240903.747400001</v>
      </c>
      <c r="I10" s="49">
        <f>cargo!AD10</f>
        <v>14240574.4804</v>
      </c>
      <c r="J10" s="49">
        <f>cargo!AE10</f>
        <v>2000329.267</v>
      </c>
      <c r="K10" s="49">
        <f>cargo!BA10</f>
        <v>26436004.201024797</v>
      </c>
      <c r="L10" s="49">
        <f>cargo!BB10</f>
        <v>9822817.0621614307</v>
      </c>
      <c r="M10" s="49">
        <f>cargo!BC10</f>
        <v>4587330.3789735455</v>
      </c>
      <c r="N10" s="49">
        <f>cargo!BD10</f>
        <v>5235486.6831878861</v>
      </c>
      <c r="O10" s="49">
        <f>cargo!BE10</f>
        <v>16613187.138863366</v>
      </c>
      <c r="P10" s="49">
        <f>cargo!BF10</f>
        <v>14195480.846863367</v>
      </c>
      <c r="Q10" s="49">
        <f>cargo!BG10</f>
        <v>2417706.2919999999</v>
      </c>
      <c r="R10" s="49">
        <f>cargo!CC10</f>
        <v>25393345.234263003</v>
      </c>
      <c r="S10" s="49">
        <f>cargo!CD10</f>
        <v>9944913.2576630004</v>
      </c>
      <c r="T10" s="49">
        <f>cargo!CE10</f>
        <v>4661092.8216630006</v>
      </c>
      <c r="U10" s="49">
        <f>cargo!CF10</f>
        <v>5283820.4360000007</v>
      </c>
      <c r="V10" s="49">
        <f>cargo!CG10</f>
        <v>15448431.976600001</v>
      </c>
      <c r="W10" s="49">
        <f>cargo!CH10</f>
        <v>13460948.2006</v>
      </c>
      <c r="X10" s="49">
        <f>cargo!CI10</f>
        <v>1987483.7759999998</v>
      </c>
      <c r="Y10" s="49">
        <f>cargo!DE10</f>
        <v>26633028.796606939</v>
      </c>
      <c r="Z10" s="49">
        <f>cargo!DF10</f>
        <v>10368359.3105</v>
      </c>
      <c r="AA10" s="49">
        <f>cargo!DG10</f>
        <v>4881511.0674999999</v>
      </c>
      <c r="AB10" s="49">
        <f>cargo!DH10</f>
        <v>5486848.2429999998</v>
      </c>
      <c r="AC10" s="49">
        <f>cargo!DI10</f>
        <v>16264669.48610694</v>
      </c>
      <c r="AD10" s="49">
        <f>cargo!DJ10</f>
        <v>14084697.868106939</v>
      </c>
      <c r="AE10" s="49">
        <f>cargo!DK10</f>
        <v>2179971.6179999998</v>
      </c>
      <c r="AF10" s="49">
        <f t="shared" ref="AF10:AL10" si="0">D10+K10+R10+Y10</f>
        <v>104674569.4604975</v>
      </c>
      <c r="AG10" s="49">
        <f t="shared" si="0"/>
        <v>40107377.11152719</v>
      </c>
      <c r="AH10" s="49">
        <f t="shared" si="0"/>
        <v>18729314.163278695</v>
      </c>
      <c r="AI10" s="49">
        <f t="shared" si="0"/>
        <v>21378062.948248491</v>
      </c>
      <c r="AJ10" s="49">
        <f t="shared" si="0"/>
        <v>64567192.348970309</v>
      </c>
      <c r="AK10" s="49">
        <f t="shared" si="0"/>
        <v>55981701.395970307</v>
      </c>
      <c r="AL10" s="49">
        <f t="shared" si="0"/>
        <v>8585490.9529999997</v>
      </c>
    </row>
    <row r="11" spans="1:38" s="3" customFormat="1" ht="15" customHeight="1" x14ac:dyDescent="0.3">
      <c r="A11" s="50"/>
      <c r="B11" s="51"/>
      <c r="C11" s="5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3" customFormat="1" ht="15" customHeight="1" x14ac:dyDescent="0.3">
      <c r="A12" s="50"/>
      <c r="B12" s="51" t="s">
        <v>18</v>
      </c>
      <c r="C12" s="52"/>
      <c r="D12" s="49">
        <f>cargo!Y12</f>
        <v>2152304.9803999998</v>
      </c>
      <c r="E12" s="49">
        <f>cargo!Z12</f>
        <v>329877.00139999995</v>
      </c>
      <c r="F12" s="49">
        <f>cargo!AA12</f>
        <v>195835.58799999999</v>
      </c>
      <c r="G12" s="49">
        <f>cargo!AB12</f>
        <v>134041.41339999999</v>
      </c>
      <c r="H12" s="49">
        <f>cargo!AC12</f>
        <v>1822427.9790000001</v>
      </c>
      <c r="I12" s="49">
        <f>cargo!AD12</f>
        <v>1625063.064</v>
      </c>
      <c r="J12" s="49">
        <f>cargo!AE12</f>
        <v>197364.91500000001</v>
      </c>
      <c r="K12" s="49">
        <f>cargo!BA12</f>
        <v>1922979.5408123664</v>
      </c>
      <c r="L12" s="49">
        <f>cargo!BB12</f>
        <v>260390.16594900002</v>
      </c>
      <c r="M12" s="49">
        <f>cargo!BC12</f>
        <v>225757.03194900003</v>
      </c>
      <c r="N12" s="49">
        <f>cargo!BD12</f>
        <v>34633.133999999998</v>
      </c>
      <c r="O12" s="49">
        <f>cargo!BE12</f>
        <v>1662589.3748633664</v>
      </c>
      <c r="P12" s="49">
        <f>cargo!BF12</f>
        <v>1469641.2738633663</v>
      </c>
      <c r="Q12" s="49">
        <f>cargo!BG12</f>
        <v>192948.101</v>
      </c>
      <c r="R12" s="49">
        <f>cargo!CC12</f>
        <v>1859141.8185630001</v>
      </c>
      <c r="S12" s="49">
        <f>cargo!CD12</f>
        <v>234638.27166300002</v>
      </c>
      <c r="T12" s="49">
        <f>cargo!CE12</f>
        <v>205995.01166300001</v>
      </c>
      <c r="U12" s="49">
        <f>cargo!CF12</f>
        <v>28643.260000000002</v>
      </c>
      <c r="V12" s="49">
        <f>cargo!CG12</f>
        <v>1624503.5469</v>
      </c>
      <c r="W12" s="49">
        <f>cargo!CH12</f>
        <v>1410870.7409000001</v>
      </c>
      <c r="X12" s="49">
        <f>cargo!CI12</f>
        <v>213632.80599999995</v>
      </c>
      <c r="Y12" s="49">
        <f>cargo!DE12</f>
        <v>1766413.5346000001</v>
      </c>
      <c r="Z12" s="49">
        <f>cargo!DF12</f>
        <v>243650.26</v>
      </c>
      <c r="AA12" s="49">
        <f>cargo!DG12</f>
        <v>213662.02500000002</v>
      </c>
      <c r="AB12" s="49">
        <f>cargo!DH12</f>
        <v>29988.234999999993</v>
      </c>
      <c r="AC12" s="49">
        <f>cargo!DI12</f>
        <v>1522763.2746000001</v>
      </c>
      <c r="AD12" s="49">
        <f>cargo!DJ12</f>
        <v>1288588.6106</v>
      </c>
      <c r="AE12" s="49">
        <f>cargo!DK12</f>
        <v>234174.66399999999</v>
      </c>
      <c r="AF12" s="49">
        <f t="shared" ref="AF12:AL22" si="1">D12+K12+R12+Y12</f>
        <v>7700839.8743753666</v>
      </c>
      <c r="AG12" s="49">
        <f t="shared" si="1"/>
        <v>1068555.6990120001</v>
      </c>
      <c r="AH12" s="49">
        <f t="shared" si="1"/>
        <v>841249.65661200008</v>
      </c>
      <c r="AI12" s="49">
        <f t="shared" si="1"/>
        <v>227306.04239999998</v>
      </c>
      <c r="AJ12" s="49">
        <f t="shared" si="1"/>
        <v>6632284.1753633665</v>
      </c>
      <c r="AK12" s="49">
        <f t="shared" si="1"/>
        <v>5794163.689363366</v>
      </c>
      <c r="AL12" s="49">
        <f t="shared" si="1"/>
        <v>838120.48599999992</v>
      </c>
    </row>
    <row r="13" spans="1:38" s="3" customFormat="1" ht="15" customHeight="1" x14ac:dyDescent="0.3">
      <c r="A13" s="53"/>
      <c r="B13" s="54"/>
      <c r="C13" s="52" t="s">
        <v>19</v>
      </c>
      <c r="D13" s="49">
        <f>cargo!Y13</f>
        <v>1822427.9790000001</v>
      </c>
      <c r="E13" s="49">
        <f>cargo!Z13</f>
        <v>0</v>
      </c>
      <c r="F13" s="49">
        <f>cargo!AA13</f>
        <v>0</v>
      </c>
      <c r="G13" s="49">
        <f>cargo!AB13</f>
        <v>0</v>
      </c>
      <c r="H13" s="49">
        <f>cargo!AC13</f>
        <v>1822427.9790000001</v>
      </c>
      <c r="I13" s="49">
        <f>cargo!AD13</f>
        <v>1625063.064</v>
      </c>
      <c r="J13" s="49">
        <f>cargo!AE13</f>
        <v>197364.91500000001</v>
      </c>
      <c r="K13" s="49">
        <f>cargo!BA13</f>
        <v>1662589.3748633664</v>
      </c>
      <c r="L13" s="49">
        <f>cargo!BB13</f>
        <v>0</v>
      </c>
      <c r="M13" s="49">
        <f>cargo!BC13</f>
        <v>0</v>
      </c>
      <c r="N13" s="49">
        <f>cargo!BD13</f>
        <v>0</v>
      </c>
      <c r="O13" s="49">
        <f>cargo!BE13</f>
        <v>1662589.3748633664</v>
      </c>
      <c r="P13" s="49">
        <f>cargo!BF13</f>
        <v>1469641.2738633663</v>
      </c>
      <c r="Q13" s="49">
        <f>cargo!BG13</f>
        <v>192948.101</v>
      </c>
      <c r="R13" s="49">
        <f>cargo!CC13</f>
        <v>1624503.5469</v>
      </c>
      <c r="S13" s="49">
        <f>cargo!CD13</f>
        <v>0</v>
      </c>
      <c r="T13" s="49">
        <f>cargo!CE13</f>
        <v>0</v>
      </c>
      <c r="U13" s="49">
        <f>cargo!CF13</f>
        <v>0</v>
      </c>
      <c r="V13" s="49">
        <f>cargo!CG13</f>
        <v>1624503.5469</v>
      </c>
      <c r="W13" s="49">
        <f>cargo!CH13</f>
        <v>1410870.7409000001</v>
      </c>
      <c r="X13" s="49">
        <f>cargo!CI13</f>
        <v>213632.80599999995</v>
      </c>
      <c r="Y13" s="49">
        <f>cargo!DE13</f>
        <v>1522763.2746000001</v>
      </c>
      <c r="Z13" s="49">
        <f>cargo!DF13</f>
        <v>0</v>
      </c>
      <c r="AA13" s="49">
        <f>cargo!DG13</f>
        <v>0</v>
      </c>
      <c r="AB13" s="49">
        <f>cargo!DH13</f>
        <v>0</v>
      </c>
      <c r="AC13" s="49">
        <f>cargo!DI13</f>
        <v>1522763.2746000001</v>
      </c>
      <c r="AD13" s="49">
        <f>cargo!DJ13</f>
        <v>1288588.6106</v>
      </c>
      <c r="AE13" s="49">
        <f>cargo!DK13</f>
        <v>234174.66399999999</v>
      </c>
      <c r="AF13" s="49">
        <f t="shared" si="1"/>
        <v>6632284.1753633665</v>
      </c>
      <c r="AG13" s="49">
        <f t="shared" si="1"/>
        <v>0</v>
      </c>
      <c r="AH13" s="49">
        <f t="shared" si="1"/>
        <v>0</v>
      </c>
      <c r="AI13" s="49">
        <f t="shared" si="1"/>
        <v>0</v>
      </c>
      <c r="AJ13" s="49">
        <f t="shared" si="1"/>
        <v>6632284.1753633665</v>
      </c>
      <c r="AK13" s="49">
        <f t="shared" si="1"/>
        <v>5794163.689363366</v>
      </c>
      <c r="AL13" s="49">
        <f t="shared" si="1"/>
        <v>838120.48599999992</v>
      </c>
    </row>
    <row r="14" spans="1:38" s="3" customFormat="1" ht="15" customHeight="1" x14ac:dyDescent="0.3">
      <c r="A14" s="53"/>
      <c r="B14" s="54"/>
      <c r="C14" s="55" t="s">
        <v>20</v>
      </c>
      <c r="D14" s="49">
        <f>cargo!Y14</f>
        <v>628387.12800000003</v>
      </c>
      <c r="E14" s="49">
        <f>cargo!Z14</f>
        <v>0</v>
      </c>
      <c r="F14" s="49">
        <f>cargo!AA14</f>
        <v>0</v>
      </c>
      <c r="G14" s="49">
        <f>cargo!AB14</f>
        <v>0</v>
      </c>
      <c r="H14" s="49">
        <f>cargo!AC14</f>
        <v>628387.12800000003</v>
      </c>
      <c r="I14" s="49">
        <f>cargo!AD14</f>
        <v>579178.5</v>
      </c>
      <c r="J14" s="49">
        <f>cargo!AE14</f>
        <v>49208.628000000004</v>
      </c>
      <c r="K14" s="49">
        <f>cargo!BA14</f>
        <v>602725.82599999988</v>
      </c>
      <c r="L14" s="49">
        <f>cargo!BB14</f>
        <v>0</v>
      </c>
      <c r="M14" s="49">
        <f>cargo!BC14</f>
        <v>0</v>
      </c>
      <c r="N14" s="49">
        <f>cargo!BD14</f>
        <v>0</v>
      </c>
      <c r="O14" s="49">
        <f>cargo!BE14</f>
        <v>602725.82599999988</v>
      </c>
      <c r="P14" s="49">
        <f>cargo!BF14</f>
        <v>527334.5199999999</v>
      </c>
      <c r="Q14" s="49">
        <f>cargo!BG14</f>
        <v>75391.306000000011</v>
      </c>
      <c r="R14" s="49">
        <f>cargo!CC14</f>
        <v>599155.8899999999</v>
      </c>
      <c r="S14" s="49">
        <f>cargo!CD14</f>
        <v>0</v>
      </c>
      <c r="T14" s="49">
        <f>cargo!CE14</f>
        <v>0</v>
      </c>
      <c r="U14" s="49">
        <f>cargo!CF14</f>
        <v>0</v>
      </c>
      <c r="V14" s="49">
        <f>cargo!CG14</f>
        <v>599155.8899999999</v>
      </c>
      <c r="W14" s="49">
        <f>cargo!CH14</f>
        <v>539213.07999999996</v>
      </c>
      <c r="X14" s="49">
        <f>cargo!CI14</f>
        <v>59942.81</v>
      </c>
      <c r="Y14" s="49">
        <f>cargo!DE14</f>
        <v>520197.47100000002</v>
      </c>
      <c r="Z14" s="49">
        <f>cargo!DF14</f>
        <v>0</v>
      </c>
      <c r="AA14" s="49">
        <f>cargo!DG14</f>
        <v>0</v>
      </c>
      <c r="AB14" s="49">
        <f>cargo!DH14</f>
        <v>0</v>
      </c>
      <c r="AC14" s="49">
        <f>cargo!DI14</f>
        <v>520197.47100000002</v>
      </c>
      <c r="AD14" s="49">
        <f>cargo!DJ14</f>
        <v>441777.87000000005</v>
      </c>
      <c r="AE14" s="49">
        <f>cargo!DK14</f>
        <v>78419.600999999995</v>
      </c>
      <c r="AF14" s="49">
        <f t="shared" si="1"/>
        <v>2350466.3149999999</v>
      </c>
      <c r="AG14" s="49">
        <f t="shared" si="1"/>
        <v>0</v>
      </c>
      <c r="AH14" s="49">
        <f t="shared" si="1"/>
        <v>0</v>
      </c>
      <c r="AI14" s="49">
        <f t="shared" si="1"/>
        <v>0</v>
      </c>
      <c r="AJ14" s="49">
        <f t="shared" si="1"/>
        <v>2350466.3149999999</v>
      </c>
      <c r="AK14" s="49">
        <f t="shared" si="1"/>
        <v>2087503.9700000002</v>
      </c>
      <c r="AL14" s="49">
        <f t="shared" si="1"/>
        <v>262962.34499999997</v>
      </c>
    </row>
    <row r="15" spans="1:38" s="3" customFormat="1" ht="15" customHeight="1" x14ac:dyDescent="0.3">
      <c r="A15" s="53"/>
      <c r="B15" s="54"/>
      <c r="C15" s="55" t="s">
        <v>21</v>
      </c>
      <c r="D15" s="49">
        <f>cargo!Y15</f>
        <v>867286.51900000009</v>
      </c>
      <c r="E15" s="49">
        <f>cargo!Z15</f>
        <v>0</v>
      </c>
      <c r="F15" s="49">
        <f>cargo!AA15</f>
        <v>0</v>
      </c>
      <c r="G15" s="49">
        <f>cargo!AB15</f>
        <v>0</v>
      </c>
      <c r="H15" s="49">
        <f>cargo!AC15</f>
        <v>867286.51900000009</v>
      </c>
      <c r="I15" s="49">
        <f>cargo!AD15</f>
        <v>720242.44200000004</v>
      </c>
      <c r="J15" s="49">
        <f>cargo!AE15</f>
        <v>147044.07700000002</v>
      </c>
      <c r="K15" s="49">
        <f>cargo!BA15</f>
        <v>800154.36196336639</v>
      </c>
      <c r="L15" s="49">
        <f>cargo!BB15</f>
        <v>0</v>
      </c>
      <c r="M15" s="49">
        <f>cargo!BC15</f>
        <v>0</v>
      </c>
      <c r="N15" s="49">
        <f>cargo!BD15</f>
        <v>0</v>
      </c>
      <c r="O15" s="49">
        <f>cargo!BE15</f>
        <v>800154.36196336639</v>
      </c>
      <c r="P15" s="49">
        <f>cargo!BF15</f>
        <v>682597.56696336647</v>
      </c>
      <c r="Q15" s="49">
        <f>cargo!BG15</f>
        <v>117556.79499999998</v>
      </c>
      <c r="R15" s="49">
        <f>cargo!CC15</f>
        <v>800057.15899999999</v>
      </c>
      <c r="S15" s="49">
        <f>cargo!CD15</f>
        <v>0</v>
      </c>
      <c r="T15" s="49">
        <f>cargo!CE15</f>
        <v>0</v>
      </c>
      <c r="U15" s="49">
        <f>cargo!CF15</f>
        <v>0</v>
      </c>
      <c r="V15" s="49">
        <f>cargo!CG15</f>
        <v>800057.15899999999</v>
      </c>
      <c r="W15" s="49">
        <f>cargo!CH15</f>
        <v>647183.62300000002</v>
      </c>
      <c r="X15" s="49">
        <f>cargo!CI15</f>
        <v>152873.53599999996</v>
      </c>
      <c r="Y15" s="49">
        <f>cargo!DE15</f>
        <v>754286.44699999993</v>
      </c>
      <c r="Z15" s="49">
        <f>cargo!DF15</f>
        <v>0</v>
      </c>
      <c r="AA15" s="49">
        <f>cargo!DG15</f>
        <v>0</v>
      </c>
      <c r="AB15" s="49">
        <f>cargo!DH15</f>
        <v>0</v>
      </c>
      <c r="AC15" s="49">
        <f>cargo!DI15</f>
        <v>754286.44699999993</v>
      </c>
      <c r="AD15" s="49">
        <f>cargo!DJ15</f>
        <v>598534.40399999986</v>
      </c>
      <c r="AE15" s="49">
        <f>cargo!DK15</f>
        <v>155752.04300000001</v>
      </c>
      <c r="AF15" s="49">
        <f t="shared" si="1"/>
        <v>3221784.4869633662</v>
      </c>
      <c r="AG15" s="49">
        <f t="shared" si="1"/>
        <v>0</v>
      </c>
      <c r="AH15" s="49">
        <f t="shared" si="1"/>
        <v>0</v>
      </c>
      <c r="AI15" s="49">
        <f t="shared" si="1"/>
        <v>0</v>
      </c>
      <c r="AJ15" s="49">
        <f t="shared" si="1"/>
        <v>3221784.4869633662</v>
      </c>
      <c r="AK15" s="49">
        <f t="shared" si="1"/>
        <v>2648558.0359633667</v>
      </c>
      <c r="AL15" s="49">
        <f t="shared" si="1"/>
        <v>573226.45099999988</v>
      </c>
    </row>
    <row r="16" spans="1:38" s="3" customFormat="1" ht="15" customHeight="1" x14ac:dyDescent="0.3">
      <c r="A16" s="53"/>
      <c r="B16" s="54"/>
      <c r="C16" s="55" t="s">
        <v>22</v>
      </c>
      <c r="D16" s="49">
        <f>cargo!Y16</f>
        <v>3198.9189999999999</v>
      </c>
      <c r="E16" s="49">
        <f>cargo!Z16</f>
        <v>0</v>
      </c>
      <c r="F16" s="49">
        <f>cargo!AA16</f>
        <v>0</v>
      </c>
      <c r="G16" s="49">
        <f>cargo!AB16</f>
        <v>0</v>
      </c>
      <c r="H16" s="49">
        <f>cargo!AC16</f>
        <v>3198.9189999999999</v>
      </c>
      <c r="I16" s="49">
        <f>cargo!AD16</f>
        <v>3198.9189999999999</v>
      </c>
      <c r="J16" s="49">
        <f>cargo!AE16</f>
        <v>0</v>
      </c>
      <c r="K16" s="49">
        <f>cargo!BA16</f>
        <v>1992.289</v>
      </c>
      <c r="L16" s="49">
        <f>cargo!BB16</f>
        <v>0</v>
      </c>
      <c r="M16" s="49">
        <f>cargo!BC16</f>
        <v>0</v>
      </c>
      <c r="N16" s="49">
        <f>cargo!BD16</f>
        <v>0</v>
      </c>
      <c r="O16" s="49">
        <f>cargo!BE16</f>
        <v>1992.289</v>
      </c>
      <c r="P16" s="49">
        <f>cargo!BF16</f>
        <v>1992.289</v>
      </c>
      <c r="Q16" s="49">
        <f>cargo!BG16</f>
        <v>0</v>
      </c>
      <c r="R16" s="49">
        <f>cargo!CC16</f>
        <v>0</v>
      </c>
      <c r="S16" s="49">
        <f>cargo!CD16</f>
        <v>0</v>
      </c>
      <c r="T16" s="49">
        <f>cargo!CE16</f>
        <v>0</v>
      </c>
      <c r="U16" s="49">
        <f>cargo!CF16</f>
        <v>0</v>
      </c>
      <c r="V16" s="49">
        <f>cargo!CG16</f>
        <v>0</v>
      </c>
      <c r="W16" s="49">
        <f>cargo!CH16</f>
        <v>0</v>
      </c>
      <c r="X16" s="49">
        <f>cargo!CI16</f>
        <v>0</v>
      </c>
      <c r="Y16" s="49">
        <f>cargo!DE16</f>
        <v>11311.7109</v>
      </c>
      <c r="Z16" s="49">
        <f>cargo!DF16</f>
        <v>0</v>
      </c>
      <c r="AA16" s="49">
        <f>cargo!DG16</f>
        <v>0</v>
      </c>
      <c r="AB16" s="49">
        <f>cargo!DH16</f>
        <v>0</v>
      </c>
      <c r="AC16" s="49">
        <f>cargo!DI16</f>
        <v>11311.7109</v>
      </c>
      <c r="AD16" s="49">
        <f>cargo!DJ16</f>
        <v>11311.7109</v>
      </c>
      <c r="AE16" s="49">
        <f>cargo!DK16</f>
        <v>0</v>
      </c>
      <c r="AF16" s="49">
        <f t="shared" si="1"/>
        <v>16502.918900000001</v>
      </c>
      <c r="AG16" s="49">
        <f t="shared" si="1"/>
        <v>0</v>
      </c>
      <c r="AH16" s="49">
        <f t="shared" si="1"/>
        <v>0</v>
      </c>
      <c r="AI16" s="49">
        <f t="shared" si="1"/>
        <v>0</v>
      </c>
      <c r="AJ16" s="49">
        <f t="shared" si="1"/>
        <v>16502.918900000001</v>
      </c>
      <c r="AK16" s="49">
        <f t="shared" si="1"/>
        <v>16502.918900000001</v>
      </c>
      <c r="AL16" s="49">
        <f t="shared" si="1"/>
        <v>0</v>
      </c>
    </row>
    <row r="17" spans="1:38" s="3" customFormat="1" ht="15" customHeight="1" x14ac:dyDescent="0.3">
      <c r="A17" s="53"/>
      <c r="B17" s="54"/>
      <c r="C17" s="55" t="s">
        <v>23</v>
      </c>
      <c r="D17" s="49">
        <f>cargo!Y17</f>
        <v>140110.557</v>
      </c>
      <c r="E17" s="49">
        <f>cargo!Z17</f>
        <v>0</v>
      </c>
      <c r="F17" s="49">
        <f>cargo!AA17</f>
        <v>0</v>
      </c>
      <c r="G17" s="49">
        <f>cargo!AB17</f>
        <v>0</v>
      </c>
      <c r="H17" s="49">
        <f>cargo!AC17</f>
        <v>140110.557</v>
      </c>
      <c r="I17" s="49">
        <f>cargo!AD17</f>
        <v>140110.557</v>
      </c>
      <c r="J17" s="49">
        <f>cargo!AE17</f>
        <v>0</v>
      </c>
      <c r="K17" s="49">
        <f>cargo!BA17</f>
        <v>117739.92190000002</v>
      </c>
      <c r="L17" s="49">
        <f>cargo!BB17</f>
        <v>0</v>
      </c>
      <c r="M17" s="49">
        <f>cargo!BC17</f>
        <v>0</v>
      </c>
      <c r="N17" s="49">
        <f>cargo!BD17</f>
        <v>0</v>
      </c>
      <c r="O17" s="49">
        <f>cargo!BE17</f>
        <v>117739.92190000002</v>
      </c>
      <c r="P17" s="49">
        <f>cargo!BF17</f>
        <v>117739.92190000002</v>
      </c>
      <c r="Q17" s="49">
        <f>cargo!BG17</f>
        <v>0</v>
      </c>
      <c r="R17" s="49">
        <f>cargo!CC17</f>
        <v>105186.72390000001</v>
      </c>
      <c r="S17" s="49">
        <f>cargo!CD17</f>
        <v>0</v>
      </c>
      <c r="T17" s="49">
        <f>cargo!CE17</f>
        <v>0</v>
      </c>
      <c r="U17" s="49">
        <f>cargo!CF17</f>
        <v>0</v>
      </c>
      <c r="V17" s="49">
        <f>cargo!CG17</f>
        <v>105186.72390000001</v>
      </c>
      <c r="W17" s="49">
        <f>cargo!CH17</f>
        <v>104981.62390000001</v>
      </c>
      <c r="X17" s="49">
        <f>cargo!CI17</f>
        <v>205.1</v>
      </c>
      <c r="Y17" s="49">
        <f>cargo!DE17</f>
        <v>110536.14870000001</v>
      </c>
      <c r="Z17" s="49">
        <f>cargo!DF17</f>
        <v>0</v>
      </c>
      <c r="AA17" s="49">
        <f>cargo!DG17</f>
        <v>0</v>
      </c>
      <c r="AB17" s="49">
        <f>cargo!DH17</f>
        <v>0</v>
      </c>
      <c r="AC17" s="49">
        <f>cargo!DI17</f>
        <v>110536.14870000001</v>
      </c>
      <c r="AD17" s="49">
        <f>cargo!DJ17</f>
        <v>110536.14870000001</v>
      </c>
      <c r="AE17" s="49">
        <f>cargo!DK17</f>
        <v>0</v>
      </c>
      <c r="AF17" s="49">
        <f t="shared" si="1"/>
        <v>473573.35150000005</v>
      </c>
      <c r="AG17" s="49">
        <f t="shared" si="1"/>
        <v>0</v>
      </c>
      <c r="AH17" s="49">
        <f t="shared" si="1"/>
        <v>0</v>
      </c>
      <c r="AI17" s="49">
        <f t="shared" si="1"/>
        <v>0</v>
      </c>
      <c r="AJ17" s="49">
        <f t="shared" si="1"/>
        <v>473573.35150000005</v>
      </c>
      <c r="AK17" s="49">
        <f t="shared" si="1"/>
        <v>473368.25150000001</v>
      </c>
      <c r="AL17" s="49">
        <f t="shared" si="1"/>
        <v>205.1</v>
      </c>
    </row>
    <row r="18" spans="1:38" s="3" customFormat="1" ht="15" customHeight="1" x14ac:dyDescent="0.3">
      <c r="A18" s="53"/>
      <c r="B18" s="54"/>
      <c r="C18" s="55" t="s">
        <v>24</v>
      </c>
      <c r="D18" s="49">
        <f>cargo!Y18</f>
        <v>183444.856</v>
      </c>
      <c r="E18" s="49">
        <f>cargo!Z18</f>
        <v>0</v>
      </c>
      <c r="F18" s="49">
        <f>cargo!AA18</f>
        <v>0</v>
      </c>
      <c r="G18" s="49">
        <f>cargo!AB18</f>
        <v>0</v>
      </c>
      <c r="H18" s="49">
        <f>cargo!AC18</f>
        <v>183444.856</v>
      </c>
      <c r="I18" s="49">
        <f>cargo!AD18</f>
        <v>182332.64600000001</v>
      </c>
      <c r="J18" s="49">
        <f>cargo!AE18</f>
        <v>1112.21</v>
      </c>
      <c r="K18" s="49">
        <f>cargo!BA18</f>
        <v>139976.976</v>
      </c>
      <c r="L18" s="49">
        <f>cargo!BB18</f>
        <v>0</v>
      </c>
      <c r="M18" s="49">
        <f>cargo!BC18</f>
        <v>0</v>
      </c>
      <c r="N18" s="49">
        <f>cargo!BD18</f>
        <v>0</v>
      </c>
      <c r="O18" s="49">
        <f>cargo!BE18</f>
        <v>139976.976</v>
      </c>
      <c r="P18" s="49">
        <f>cargo!BF18</f>
        <v>139976.976</v>
      </c>
      <c r="Q18" s="49">
        <f>cargo!BG18</f>
        <v>0</v>
      </c>
      <c r="R18" s="49">
        <f>cargo!CC18</f>
        <v>120103.77399999999</v>
      </c>
      <c r="S18" s="49">
        <f>cargo!CD18</f>
        <v>0</v>
      </c>
      <c r="T18" s="49">
        <f>cargo!CE18</f>
        <v>0</v>
      </c>
      <c r="U18" s="49">
        <f>cargo!CF18</f>
        <v>0</v>
      </c>
      <c r="V18" s="49">
        <f>cargo!CG18</f>
        <v>120103.77399999999</v>
      </c>
      <c r="W18" s="49">
        <f>cargo!CH18</f>
        <v>119492.41399999999</v>
      </c>
      <c r="X18" s="49">
        <f>cargo!CI18</f>
        <v>611.36</v>
      </c>
      <c r="Y18" s="49">
        <f>cargo!DE18</f>
        <v>126431.497</v>
      </c>
      <c r="Z18" s="49">
        <f>cargo!DF18</f>
        <v>0</v>
      </c>
      <c r="AA18" s="49">
        <f>cargo!DG18</f>
        <v>0</v>
      </c>
      <c r="AB18" s="49">
        <f>cargo!DH18</f>
        <v>0</v>
      </c>
      <c r="AC18" s="49">
        <f>cargo!DI18</f>
        <v>126431.497</v>
      </c>
      <c r="AD18" s="49">
        <f>cargo!DJ18</f>
        <v>126428.477</v>
      </c>
      <c r="AE18" s="49">
        <f>cargo!DK18</f>
        <v>3.02</v>
      </c>
      <c r="AF18" s="49">
        <f t="shared" si="1"/>
        <v>569957.103</v>
      </c>
      <c r="AG18" s="49">
        <f t="shared" si="1"/>
        <v>0</v>
      </c>
      <c r="AH18" s="49">
        <f t="shared" si="1"/>
        <v>0</v>
      </c>
      <c r="AI18" s="49">
        <f t="shared" si="1"/>
        <v>0</v>
      </c>
      <c r="AJ18" s="49">
        <f t="shared" si="1"/>
        <v>569957.103</v>
      </c>
      <c r="AK18" s="49">
        <f t="shared" si="1"/>
        <v>568230.51299999992</v>
      </c>
      <c r="AL18" s="49">
        <f t="shared" si="1"/>
        <v>1726.5900000000001</v>
      </c>
    </row>
    <row r="19" spans="1:38" s="3" customFormat="1" ht="15" customHeight="1" x14ac:dyDescent="0.3">
      <c r="A19" s="53"/>
      <c r="B19" s="54"/>
      <c r="C19" s="52" t="s">
        <v>25</v>
      </c>
      <c r="D19" s="49">
        <f>cargo!Y19</f>
        <v>192574.307</v>
      </c>
      <c r="E19" s="49">
        <f>cargo!Z19</f>
        <v>192574.307</v>
      </c>
      <c r="F19" s="49">
        <f>cargo!AA19</f>
        <v>166567.014</v>
      </c>
      <c r="G19" s="49">
        <f>cargo!AB19</f>
        <v>26007.292999999998</v>
      </c>
      <c r="H19" s="49">
        <f>cargo!AC19</f>
        <v>0</v>
      </c>
      <c r="I19" s="49">
        <f>cargo!AD19</f>
        <v>0</v>
      </c>
      <c r="J19" s="49">
        <f>cargo!AE19</f>
        <v>0</v>
      </c>
      <c r="K19" s="49">
        <f>cargo!BA19</f>
        <v>217099.11700000003</v>
      </c>
      <c r="L19" s="49">
        <f>cargo!BB19</f>
        <v>217099.11700000003</v>
      </c>
      <c r="M19" s="49">
        <f>cargo!BC19</f>
        <v>193272.25300000003</v>
      </c>
      <c r="N19" s="49">
        <f>cargo!BD19</f>
        <v>23826.863999999998</v>
      </c>
      <c r="O19" s="49">
        <f>cargo!BE19</f>
        <v>0</v>
      </c>
      <c r="P19" s="49">
        <f>cargo!BF19</f>
        <v>0</v>
      </c>
      <c r="Q19" s="49">
        <f>cargo!BG19</f>
        <v>0</v>
      </c>
      <c r="R19" s="49">
        <f>cargo!CC19</f>
        <v>182963.55200000003</v>
      </c>
      <c r="S19" s="49">
        <f>cargo!CD19</f>
        <v>182963.55200000003</v>
      </c>
      <c r="T19" s="49">
        <f>cargo!CE19</f>
        <v>154320.29200000002</v>
      </c>
      <c r="U19" s="49">
        <f>cargo!CF19</f>
        <v>28643.260000000002</v>
      </c>
      <c r="V19" s="49">
        <f>cargo!CG19</f>
        <v>0</v>
      </c>
      <c r="W19" s="49">
        <f>cargo!CH19</f>
        <v>0</v>
      </c>
      <c r="X19" s="49">
        <f>cargo!CI19</f>
        <v>0</v>
      </c>
      <c r="Y19" s="49">
        <f>cargo!DE19</f>
        <v>210137.272</v>
      </c>
      <c r="Z19" s="49">
        <f>cargo!DF19</f>
        <v>210137.272</v>
      </c>
      <c r="AA19" s="49">
        <f>cargo!DG19</f>
        <v>180149.03700000001</v>
      </c>
      <c r="AB19" s="49">
        <f>cargo!DH19</f>
        <v>29988.234999999993</v>
      </c>
      <c r="AC19" s="49">
        <f>cargo!DI19</f>
        <v>0</v>
      </c>
      <c r="AD19" s="49">
        <f>cargo!DJ19</f>
        <v>0</v>
      </c>
      <c r="AE19" s="49">
        <f>cargo!DK19</f>
        <v>0</v>
      </c>
      <c r="AF19" s="49">
        <f t="shared" si="1"/>
        <v>802774.24800000002</v>
      </c>
      <c r="AG19" s="49">
        <f t="shared" si="1"/>
        <v>802774.24800000002</v>
      </c>
      <c r="AH19" s="49">
        <f t="shared" si="1"/>
        <v>694308.59600000002</v>
      </c>
      <c r="AI19" s="49">
        <f t="shared" si="1"/>
        <v>108465.65199999997</v>
      </c>
      <c r="AJ19" s="49">
        <f t="shared" si="1"/>
        <v>0</v>
      </c>
      <c r="AK19" s="49">
        <f t="shared" si="1"/>
        <v>0</v>
      </c>
      <c r="AL19" s="49">
        <f t="shared" si="1"/>
        <v>0</v>
      </c>
    </row>
    <row r="20" spans="1:38" s="3" customFormat="1" ht="15" customHeight="1" x14ac:dyDescent="0.3">
      <c r="A20" s="53"/>
      <c r="B20" s="54"/>
      <c r="C20" s="55" t="s">
        <v>26</v>
      </c>
      <c r="D20" s="49">
        <f>cargo!Y20</f>
        <v>163448.147</v>
      </c>
      <c r="E20" s="49">
        <f>cargo!Z20</f>
        <v>163448.147</v>
      </c>
      <c r="F20" s="49">
        <f>cargo!AA20</f>
        <v>163448.147</v>
      </c>
      <c r="G20" s="49">
        <f>cargo!AB20</f>
        <v>0</v>
      </c>
      <c r="H20" s="49">
        <f>cargo!AC20</f>
        <v>0</v>
      </c>
      <c r="I20" s="49">
        <f>cargo!AD20</f>
        <v>0</v>
      </c>
      <c r="J20" s="49">
        <f>cargo!AE20</f>
        <v>0</v>
      </c>
      <c r="K20" s="49">
        <f>cargo!BA20</f>
        <v>189050.10100000002</v>
      </c>
      <c r="L20" s="49">
        <f>cargo!BB20</f>
        <v>189050.10100000002</v>
      </c>
      <c r="M20" s="49">
        <f>cargo!BC20</f>
        <v>189050.10100000002</v>
      </c>
      <c r="N20" s="49">
        <f>cargo!BD20</f>
        <v>0</v>
      </c>
      <c r="O20" s="49">
        <f>cargo!BE20</f>
        <v>0</v>
      </c>
      <c r="P20" s="49">
        <f>cargo!BF20</f>
        <v>0</v>
      </c>
      <c r="Q20" s="49">
        <f>cargo!BG20</f>
        <v>0</v>
      </c>
      <c r="R20" s="49">
        <f>cargo!CC20</f>
        <v>149489.42200000002</v>
      </c>
      <c r="S20" s="49">
        <f>cargo!CD20</f>
        <v>149489.42200000002</v>
      </c>
      <c r="T20" s="49">
        <f>cargo!CE20</f>
        <v>149489.42200000002</v>
      </c>
      <c r="U20" s="49">
        <f>cargo!CF20</f>
        <v>0</v>
      </c>
      <c r="V20" s="49">
        <f>cargo!CG20</f>
        <v>0</v>
      </c>
      <c r="W20" s="49">
        <f>cargo!CH20</f>
        <v>0</v>
      </c>
      <c r="X20" s="49">
        <f>cargo!CI20</f>
        <v>0</v>
      </c>
      <c r="Y20" s="49">
        <f>cargo!DE20</f>
        <v>176372.777</v>
      </c>
      <c r="Z20" s="49">
        <f>cargo!DF20</f>
        <v>176372.777</v>
      </c>
      <c r="AA20" s="49">
        <f>cargo!DG20</f>
        <v>176372.777</v>
      </c>
      <c r="AB20" s="49">
        <f>cargo!DH20</f>
        <v>0</v>
      </c>
      <c r="AC20" s="49">
        <f>cargo!DI20</f>
        <v>0</v>
      </c>
      <c r="AD20" s="49">
        <f>cargo!DJ20</f>
        <v>0</v>
      </c>
      <c r="AE20" s="49">
        <f>cargo!DK20</f>
        <v>0</v>
      </c>
      <c r="AF20" s="49">
        <f t="shared" si="1"/>
        <v>678360.44700000004</v>
      </c>
      <c r="AG20" s="49">
        <f t="shared" si="1"/>
        <v>678360.44700000004</v>
      </c>
      <c r="AH20" s="49">
        <f t="shared" si="1"/>
        <v>678360.44700000004</v>
      </c>
      <c r="AI20" s="49">
        <f t="shared" si="1"/>
        <v>0</v>
      </c>
      <c r="AJ20" s="49">
        <f t="shared" si="1"/>
        <v>0</v>
      </c>
      <c r="AK20" s="49">
        <f t="shared" si="1"/>
        <v>0</v>
      </c>
      <c r="AL20" s="49">
        <f t="shared" si="1"/>
        <v>0</v>
      </c>
    </row>
    <row r="21" spans="1:38" s="3" customFormat="1" ht="15" customHeight="1" x14ac:dyDescent="0.3">
      <c r="A21" s="53"/>
      <c r="B21" s="54"/>
      <c r="C21" s="55" t="s">
        <v>27</v>
      </c>
      <c r="D21" s="49">
        <f>cargo!Y21</f>
        <v>29126.159999999996</v>
      </c>
      <c r="E21" s="49">
        <f>cargo!Z21</f>
        <v>29126.159999999996</v>
      </c>
      <c r="F21" s="49">
        <f>cargo!AA21</f>
        <v>3118.8669999999993</v>
      </c>
      <c r="G21" s="49">
        <f>cargo!AB21</f>
        <v>26007.292999999998</v>
      </c>
      <c r="H21" s="49">
        <f>cargo!AC21</f>
        <v>0</v>
      </c>
      <c r="I21" s="49">
        <f>cargo!AD21</f>
        <v>0</v>
      </c>
      <c r="J21" s="49">
        <f>cargo!AE21</f>
        <v>0</v>
      </c>
      <c r="K21" s="49">
        <f>cargo!BA21</f>
        <v>28049.015999999996</v>
      </c>
      <c r="L21" s="49">
        <f>cargo!BB21</f>
        <v>28049.015999999996</v>
      </c>
      <c r="M21" s="49">
        <f>cargo!BC21</f>
        <v>4222.152</v>
      </c>
      <c r="N21" s="49">
        <f>cargo!BD21</f>
        <v>23826.863999999998</v>
      </c>
      <c r="O21" s="49">
        <f>cargo!BE21</f>
        <v>0</v>
      </c>
      <c r="P21" s="49">
        <f>cargo!BF21</f>
        <v>0</v>
      </c>
      <c r="Q21" s="49">
        <f>cargo!BG21</f>
        <v>0</v>
      </c>
      <c r="R21" s="49">
        <f>cargo!CC21</f>
        <v>33474.130000000005</v>
      </c>
      <c r="S21" s="49">
        <f>cargo!CD21</f>
        <v>33474.130000000005</v>
      </c>
      <c r="T21" s="49">
        <f>cargo!CE21</f>
        <v>4830.87</v>
      </c>
      <c r="U21" s="49">
        <f>cargo!CF21</f>
        <v>28643.260000000002</v>
      </c>
      <c r="V21" s="49">
        <f>cargo!CG21</f>
        <v>0</v>
      </c>
      <c r="W21" s="49">
        <f>cargo!CH21</f>
        <v>0</v>
      </c>
      <c r="X21" s="49">
        <f>cargo!CI21</f>
        <v>0</v>
      </c>
      <c r="Y21" s="49">
        <f>cargo!DE21</f>
        <v>33764.494999999995</v>
      </c>
      <c r="Z21" s="49">
        <f>cargo!DF21</f>
        <v>33764.494999999995</v>
      </c>
      <c r="AA21" s="49">
        <f>cargo!DG21</f>
        <v>3776.2600000000011</v>
      </c>
      <c r="AB21" s="49">
        <f>cargo!DH21</f>
        <v>29988.234999999993</v>
      </c>
      <c r="AC21" s="49">
        <f>cargo!DI21</f>
        <v>0</v>
      </c>
      <c r="AD21" s="49">
        <f>cargo!DJ21</f>
        <v>0</v>
      </c>
      <c r="AE21" s="49">
        <f>cargo!DK21</f>
        <v>0</v>
      </c>
      <c r="AF21" s="49">
        <f t="shared" si="1"/>
        <v>124413.80099999999</v>
      </c>
      <c r="AG21" s="49">
        <f t="shared" si="1"/>
        <v>124413.80099999999</v>
      </c>
      <c r="AH21" s="49">
        <f t="shared" si="1"/>
        <v>15948.149000000001</v>
      </c>
      <c r="AI21" s="49">
        <f t="shared" si="1"/>
        <v>108465.65199999997</v>
      </c>
      <c r="AJ21" s="49">
        <f t="shared" si="1"/>
        <v>0</v>
      </c>
      <c r="AK21" s="49">
        <f t="shared" si="1"/>
        <v>0</v>
      </c>
      <c r="AL21" s="49">
        <f t="shared" si="1"/>
        <v>0</v>
      </c>
    </row>
    <row r="22" spans="1:38" s="3" customFormat="1" ht="15" customHeight="1" x14ac:dyDescent="0.3">
      <c r="A22" s="53"/>
      <c r="B22" s="54"/>
      <c r="C22" s="52" t="s">
        <v>28</v>
      </c>
      <c r="D22" s="49">
        <f>cargo!Y22</f>
        <v>137302.69440000001</v>
      </c>
      <c r="E22" s="49">
        <f>cargo!Z22</f>
        <v>137302.69440000001</v>
      </c>
      <c r="F22" s="49">
        <f>cargo!AA22</f>
        <v>29268.574000000001</v>
      </c>
      <c r="G22" s="49">
        <f>cargo!AB22</f>
        <v>108034.1204</v>
      </c>
      <c r="H22" s="49">
        <f>cargo!AC22</f>
        <v>0</v>
      </c>
      <c r="I22" s="49">
        <f>cargo!AD22</f>
        <v>0</v>
      </c>
      <c r="J22" s="49">
        <f>cargo!AE22</f>
        <v>0</v>
      </c>
      <c r="K22" s="49">
        <f>cargo!BA22</f>
        <v>43291.048949000004</v>
      </c>
      <c r="L22" s="49">
        <f>cargo!BB22</f>
        <v>43291.048949000004</v>
      </c>
      <c r="M22" s="49">
        <f>cargo!BC22</f>
        <v>32484.778949</v>
      </c>
      <c r="N22" s="49">
        <f>cargo!BD22</f>
        <v>10806.27</v>
      </c>
      <c r="O22" s="49">
        <f>cargo!BE22</f>
        <v>0</v>
      </c>
      <c r="P22" s="49">
        <f>cargo!BF22</f>
        <v>0</v>
      </c>
      <c r="Q22" s="49">
        <f>cargo!BG22</f>
        <v>0</v>
      </c>
      <c r="R22" s="49">
        <f>cargo!CC22</f>
        <v>51674.719663000003</v>
      </c>
      <c r="S22" s="49">
        <f>cargo!CD22</f>
        <v>51674.719663000003</v>
      </c>
      <c r="T22" s="49">
        <f>cargo!CE22</f>
        <v>51674.719663000003</v>
      </c>
      <c r="U22" s="49">
        <f>cargo!CF22</f>
        <v>0</v>
      </c>
      <c r="V22" s="49">
        <f>cargo!CG22</f>
        <v>0</v>
      </c>
      <c r="W22" s="49">
        <f>cargo!CH22</f>
        <v>0</v>
      </c>
      <c r="X22" s="49">
        <f>cargo!CI22</f>
        <v>0</v>
      </c>
      <c r="Y22" s="49">
        <f>cargo!DE22</f>
        <v>33512.987999999998</v>
      </c>
      <c r="Z22" s="49">
        <f>cargo!DF22</f>
        <v>33512.987999999998</v>
      </c>
      <c r="AA22" s="49">
        <f>cargo!DG22</f>
        <v>33512.987999999998</v>
      </c>
      <c r="AB22" s="49">
        <f>cargo!DH22</f>
        <v>0</v>
      </c>
      <c r="AC22" s="49">
        <f>cargo!DI22</f>
        <v>0</v>
      </c>
      <c r="AD22" s="49">
        <f>cargo!DJ22</f>
        <v>0</v>
      </c>
      <c r="AE22" s="49">
        <f>cargo!DK22</f>
        <v>0</v>
      </c>
      <c r="AF22" s="49">
        <f t="shared" si="1"/>
        <v>265781.45101199998</v>
      </c>
      <c r="AG22" s="49">
        <f t="shared" si="1"/>
        <v>265781.45101199998</v>
      </c>
      <c r="AH22" s="49">
        <f t="shared" si="1"/>
        <v>146941.060612</v>
      </c>
      <c r="AI22" s="49">
        <f t="shared" si="1"/>
        <v>118840.3904</v>
      </c>
      <c r="AJ22" s="49">
        <f t="shared" si="1"/>
        <v>0</v>
      </c>
      <c r="AK22" s="49">
        <f t="shared" si="1"/>
        <v>0</v>
      </c>
      <c r="AL22" s="49">
        <f t="shared" si="1"/>
        <v>0</v>
      </c>
    </row>
    <row r="23" spans="1:38" s="3" customFormat="1" ht="15" customHeight="1" x14ac:dyDescent="0.3">
      <c r="A23" s="53"/>
      <c r="B23" s="54"/>
      <c r="C23" s="5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3" customFormat="1" ht="15" customHeight="1" x14ac:dyDescent="0.3">
      <c r="A24" s="50"/>
      <c r="B24" s="51"/>
      <c r="C24" s="56" t="s">
        <v>29</v>
      </c>
      <c r="D24" s="49">
        <f>cargo!Y24</f>
        <v>6185618.7700000005</v>
      </c>
      <c r="E24" s="49">
        <f>cargo!Z24</f>
        <v>31487</v>
      </c>
      <c r="F24" s="49">
        <f>cargo!AA24</f>
        <v>29362</v>
      </c>
      <c r="G24" s="49">
        <f>cargo!AB24</f>
        <v>2125</v>
      </c>
      <c r="H24" s="49">
        <f>cargo!AC24</f>
        <v>6154131.7700000005</v>
      </c>
      <c r="I24" s="49">
        <f>cargo!AD24</f>
        <v>4858666.7700000005</v>
      </c>
      <c r="J24" s="49">
        <f>cargo!AE24</f>
        <v>1295465</v>
      </c>
      <c r="K24" s="49">
        <f>cargo!BA24</f>
        <v>6381173.0999999996</v>
      </c>
      <c r="L24" s="49">
        <f>cargo!BB24</f>
        <v>17361</v>
      </c>
      <c r="M24" s="49">
        <f>cargo!BC24</f>
        <v>16836</v>
      </c>
      <c r="N24" s="49">
        <f>cargo!BD24</f>
        <v>525</v>
      </c>
      <c r="O24" s="49">
        <f>cargo!BE24</f>
        <v>6363812.0999999996</v>
      </c>
      <c r="P24" s="49">
        <f>cargo!BF24</f>
        <v>5094540.0999999996</v>
      </c>
      <c r="Q24" s="49">
        <f>cargo!BG24</f>
        <v>1269272</v>
      </c>
      <c r="R24" s="49">
        <f>cargo!CC24</f>
        <v>6606824.9329999993</v>
      </c>
      <c r="S24" s="49">
        <f>cargo!CD24</f>
        <v>27500</v>
      </c>
      <c r="T24" s="49">
        <f>cargo!CE24</f>
        <v>26125</v>
      </c>
      <c r="U24" s="49">
        <f>cargo!CF24</f>
        <v>1375</v>
      </c>
      <c r="V24" s="49">
        <f>cargo!CG24</f>
        <v>6579324.9329999993</v>
      </c>
      <c r="W24" s="49">
        <f>cargo!CH24</f>
        <v>5230514.4629999995</v>
      </c>
      <c r="X24" s="49">
        <f>cargo!CI24</f>
        <v>1348810.47</v>
      </c>
      <c r="Y24" s="49">
        <f>cargo!DE24</f>
        <v>6743445.9299999997</v>
      </c>
      <c r="Z24" s="49">
        <f>cargo!DF24</f>
        <v>31418</v>
      </c>
      <c r="AA24" s="49">
        <f>cargo!DG24</f>
        <v>26300</v>
      </c>
      <c r="AB24" s="49">
        <f>cargo!DH24</f>
        <v>5118</v>
      </c>
      <c r="AC24" s="49">
        <f>cargo!DI24</f>
        <v>6712027.9299999997</v>
      </c>
      <c r="AD24" s="49">
        <f>cargo!DJ24</f>
        <v>5473976.9299999997</v>
      </c>
      <c r="AE24" s="49">
        <f>cargo!DK24</f>
        <v>1238051</v>
      </c>
      <c r="AF24" s="49">
        <f t="shared" ref="AF24:AL26" si="2">D24+K24+R24+Y24</f>
        <v>25917062.732999999</v>
      </c>
      <c r="AG24" s="49">
        <f t="shared" si="2"/>
        <v>107766</v>
      </c>
      <c r="AH24" s="49">
        <f t="shared" si="2"/>
        <v>98623</v>
      </c>
      <c r="AI24" s="49">
        <f t="shared" si="2"/>
        <v>9143</v>
      </c>
      <c r="AJ24" s="49">
        <f t="shared" si="2"/>
        <v>25809296.732999999</v>
      </c>
      <c r="AK24" s="49">
        <f t="shared" si="2"/>
        <v>20657698.263</v>
      </c>
      <c r="AL24" s="49">
        <f t="shared" si="2"/>
        <v>5151598.47</v>
      </c>
    </row>
    <row r="25" spans="1:38" s="3" customFormat="1" ht="15" customHeight="1" x14ac:dyDescent="0.3">
      <c r="A25" s="50"/>
      <c r="B25" s="51"/>
      <c r="C25" s="55" t="s">
        <v>30</v>
      </c>
      <c r="D25" s="49">
        <f>cargo!Y25</f>
        <v>5692127.6600000001</v>
      </c>
      <c r="E25" s="49">
        <f>cargo!Z25</f>
        <v>31487</v>
      </c>
      <c r="F25" s="49">
        <f>cargo!AA25</f>
        <v>29362</v>
      </c>
      <c r="G25" s="49">
        <f>cargo!AB25</f>
        <v>2125</v>
      </c>
      <c r="H25" s="49">
        <f>cargo!AC25</f>
        <v>5660640.6600000001</v>
      </c>
      <c r="I25" s="49">
        <f>cargo!AD25</f>
        <v>4365175.66</v>
      </c>
      <c r="J25" s="49">
        <f>cargo!AE25</f>
        <v>1295465</v>
      </c>
      <c r="K25" s="49">
        <f>cargo!BA25</f>
        <v>5792896</v>
      </c>
      <c r="L25" s="49">
        <f>cargo!BB25</f>
        <v>17361</v>
      </c>
      <c r="M25" s="49">
        <f>cargo!BC25</f>
        <v>16836</v>
      </c>
      <c r="N25" s="49">
        <f>cargo!BD25</f>
        <v>525</v>
      </c>
      <c r="O25" s="49">
        <f>cargo!BE25</f>
        <v>5775535</v>
      </c>
      <c r="P25" s="49">
        <f>cargo!BF25</f>
        <v>4506263</v>
      </c>
      <c r="Q25" s="49">
        <f>cargo!BG25</f>
        <v>1269272</v>
      </c>
      <c r="R25" s="49">
        <f>cargo!CC25</f>
        <v>6197439.4699999997</v>
      </c>
      <c r="S25" s="49">
        <f>cargo!CD25</f>
        <v>27500</v>
      </c>
      <c r="T25" s="49">
        <f>cargo!CE25</f>
        <v>26125</v>
      </c>
      <c r="U25" s="49">
        <f>cargo!CF25</f>
        <v>1375</v>
      </c>
      <c r="V25" s="49">
        <f>cargo!CG25</f>
        <v>6169939.4699999997</v>
      </c>
      <c r="W25" s="49">
        <f>cargo!CH25</f>
        <v>4821129</v>
      </c>
      <c r="X25" s="49">
        <f>cargo!CI25</f>
        <v>1348810.47</v>
      </c>
      <c r="Y25" s="49">
        <f>cargo!DE25</f>
        <v>6298621</v>
      </c>
      <c r="Z25" s="49">
        <f>cargo!DF25</f>
        <v>31418</v>
      </c>
      <c r="AA25" s="49">
        <f>cargo!DG25</f>
        <v>26300</v>
      </c>
      <c r="AB25" s="49">
        <f>cargo!DH25</f>
        <v>5118</v>
      </c>
      <c r="AC25" s="49">
        <f>cargo!DI25</f>
        <v>6267203</v>
      </c>
      <c r="AD25" s="49">
        <f>cargo!DJ25</f>
        <v>5029152</v>
      </c>
      <c r="AE25" s="49">
        <f>cargo!DK25</f>
        <v>1238051</v>
      </c>
      <c r="AF25" s="49">
        <f t="shared" si="2"/>
        <v>23981084.129999999</v>
      </c>
      <c r="AG25" s="49">
        <f t="shared" si="2"/>
        <v>107766</v>
      </c>
      <c r="AH25" s="49">
        <f t="shared" si="2"/>
        <v>98623</v>
      </c>
      <c r="AI25" s="49">
        <f t="shared" si="2"/>
        <v>9143</v>
      </c>
      <c r="AJ25" s="49">
        <f t="shared" si="2"/>
        <v>23873318.129999999</v>
      </c>
      <c r="AK25" s="49">
        <f t="shared" si="2"/>
        <v>18721719.66</v>
      </c>
      <c r="AL25" s="49">
        <f t="shared" si="2"/>
        <v>5151598.47</v>
      </c>
    </row>
    <row r="26" spans="1:38" s="3" customFormat="1" ht="15" customHeight="1" x14ac:dyDescent="0.3">
      <c r="A26" s="50"/>
      <c r="B26" s="51"/>
      <c r="C26" s="55" t="s">
        <v>31</v>
      </c>
      <c r="D26" s="49">
        <f>cargo!Y26</f>
        <v>493491.11</v>
      </c>
      <c r="E26" s="49">
        <f>cargo!Z26</f>
        <v>0</v>
      </c>
      <c r="F26" s="49">
        <f>cargo!AA26</f>
        <v>0</v>
      </c>
      <c r="G26" s="49">
        <f>cargo!AB26</f>
        <v>0</v>
      </c>
      <c r="H26" s="49">
        <f>cargo!AC26</f>
        <v>493491.11</v>
      </c>
      <c r="I26" s="49">
        <f>cargo!AD26</f>
        <v>493491.11</v>
      </c>
      <c r="J26" s="49">
        <f>cargo!AE26</f>
        <v>0</v>
      </c>
      <c r="K26" s="49">
        <f>cargo!BA26</f>
        <v>588277.1</v>
      </c>
      <c r="L26" s="49">
        <f>cargo!BB26</f>
        <v>0</v>
      </c>
      <c r="M26" s="49">
        <f>cargo!BC26</f>
        <v>0</v>
      </c>
      <c r="N26" s="49">
        <f>cargo!BD26</f>
        <v>0</v>
      </c>
      <c r="O26" s="49">
        <f>cargo!BE26</f>
        <v>588277.1</v>
      </c>
      <c r="P26" s="49">
        <f>cargo!BF26</f>
        <v>588277.1</v>
      </c>
      <c r="Q26" s="49">
        <f>cargo!BG26</f>
        <v>0</v>
      </c>
      <c r="R26" s="49">
        <f>cargo!CC26</f>
        <v>409385.46299999999</v>
      </c>
      <c r="S26" s="49">
        <f>cargo!CD26</f>
        <v>0</v>
      </c>
      <c r="T26" s="49">
        <f>cargo!CE26</f>
        <v>0</v>
      </c>
      <c r="U26" s="49">
        <f>cargo!CF26</f>
        <v>0</v>
      </c>
      <c r="V26" s="49">
        <f>cargo!CG26</f>
        <v>409385.46299999999</v>
      </c>
      <c r="W26" s="49">
        <f>cargo!CH26</f>
        <v>409385.46299999999</v>
      </c>
      <c r="X26" s="49">
        <f>cargo!CI26</f>
        <v>0</v>
      </c>
      <c r="Y26" s="49">
        <f>cargo!DE26</f>
        <v>444824.93000000005</v>
      </c>
      <c r="Z26" s="49">
        <f>cargo!DF26</f>
        <v>0</v>
      </c>
      <c r="AA26" s="49">
        <f>cargo!DG26</f>
        <v>0</v>
      </c>
      <c r="AB26" s="49">
        <f>cargo!DH26</f>
        <v>0</v>
      </c>
      <c r="AC26" s="49">
        <f>cargo!DI26</f>
        <v>444824.93000000005</v>
      </c>
      <c r="AD26" s="49">
        <f>cargo!DJ26</f>
        <v>444824.93000000005</v>
      </c>
      <c r="AE26" s="49">
        <f>cargo!DK26</f>
        <v>0</v>
      </c>
      <c r="AF26" s="49">
        <f t="shared" si="2"/>
        <v>1935978.6030000001</v>
      </c>
      <c r="AG26" s="49">
        <f t="shared" si="2"/>
        <v>0</v>
      </c>
      <c r="AH26" s="49">
        <f t="shared" si="2"/>
        <v>0</v>
      </c>
      <c r="AI26" s="49">
        <f t="shared" si="2"/>
        <v>0</v>
      </c>
      <c r="AJ26" s="49">
        <f t="shared" si="2"/>
        <v>1935978.6030000001</v>
      </c>
      <c r="AK26" s="49">
        <f t="shared" si="2"/>
        <v>1935978.6030000001</v>
      </c>
      <c r="AL26" s="49">
        <f t="shared" si="2"/>
        <v>0</v>
      </c>
    </row>
    <row r="27" spans="1:38" s="3" customFormat="1" ht="15" customHeight="1" x14ac:dyDescent="0.3">
      <c r="A27" s="53"/>
      <c r="B27" s="51"/>
      <c r="C27" s="57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3" customFormat="1" ht="15" customHeight="1" x14ac:dyDescent="0.3">
      <c r="A28" s="50"/>
      <c r="B28" s="51" t="s">
        <v>32</v>
      </c>
      <c r="C28" s="52"/>
      <c r="D28" s="49">
        <f>cargo!Y28</f>
        <v>9468740.140802756</v>
      </c>
      <c r="E28" s="49">
        <f>cargo!Z28</f>
        <v>7963994.4768027551</v>
      </c>
      <c r="F28" s="49">
        <f>cargo!AA28</f>
        <v>4066104.7711421507</v>
      </c>
      <c r="G28" s="49">
        <f>cargo!AB28</f>
        <v>3897889.7056606039</v>
      </c>
      <c r="H28" s="49">
        <f>cargo!AC28</f>
        <v>1504745.6639999999</v>
      </c>
      <c r="I28" s="49">
        <f>cargo!AD28</f>
        <v>1504745.6639999999</v>
      </c>
      <c r="J28" s="49">
        <f>cargo!AE28</f>
        <v>0</v>
      </c>
      <c r="K28" s="49">
        <f>cargo!BA28</f>
        <v>9450870.1892124321</v>
      </c>
      <c r="L28" s="49">
        <f>cargo!BB28</f>
        <v>7940465.1352124317</v>
      </c>
      <c r="M28" s="49">
        <f>cargo!BC28</f>
        <v>4011063.7120245453</v>
      </c>
      <c r="N28" s="49">
        <f>cargo!BD28</f>
        <v>3929401.4231878864</v>
      </c>
      <c r="O28" s="49">
        <f>cargo!BE28</f>
        <v>1510405.054</v>
      </c>
      <c r="P28" s="49">
        <f>cargo!BF28</f>
        <v>1470422.274</v>
      </c>
      <c r="Q28" s="49">
        <f>cargo!BG28</f>
        <v>39982.78</v>
      </c>
      <c r="R28" s="49">
        <f>cargo!CC28</f>
        <v>9246923.7440000009</v>
      </c>
      <c r="S28" s="49">
        <f>cargo!CD28</f>
        <v>8257589.7780000009</v>
      </c>
      <c r="T28" s="49">
        <f>cargo!CE28</f>
        <v>4232015.398</v>
      </c>
      <c r="U28" s="49">
        <f>cargo!CF28</f>
        <v>4025574.3800000004</v>
      </c>
      <c r="V28" s="49">
        <f>cargo!CG28</f>
        <v>989333.96600000001</v>
      </c>
      <c r="W28" s="49">
        <f>cargo!CH28</f>
        <v>972667.15599999996</v>
      </c>
      <c r="X28" s="49">
        <f>cargo!CI28</f>
        <v>16666.809999999998</v>
      </c>
      <c r="Y28" s="49">
        <f>cargo!DE28</f>
        <v>9313676.8315069396</v>
      </c>
      <c r="Z28" s="49">
        <f>cargo!DF28</f>
        <v>8302566.5350000001</v>
      </c>
      <c r="AA28" s="49">
        <f>cargo!DG28</f>
        <v>4320994.3049999997</v>
      </c>
      <c r="AB28" s="49">
        <f>cargo!DH28</f>
        <v>3981572.23</v>
      </c>
      <c r="AC28" s="49">
        <f>cargo!DI28</f>
        <v>1011110.2965069399</v>
      </c>
      <c r="AD28" s="49">
        <f>cargo!DJ28</f>
        <v>964960.99850693997</v>
      </c>
      <c r="AE28" s="49">
        <f>cargo!DK28</f>
        <v>46149.298000000003</v>
      </c>
      <c r="AF28" s="49">
        <f t="shared" ref="AF28:AL43" si="3">D28+K28+R28+Y28</f>
        <v>37480210.90552213</v>
      </c>
      <c r="AG28" s="49">
        <f t="shared" si="3"/>
        <v>32464615.925015189</v>
      </c>
      <c r="AH28" s="49">
        <f t="shared" si="3"/>
        <v>16630178.186166696</v>
      </c>
      <c r="AI28" s="49">
        <f t="shared" si="3"/>
        <v>15834437.738848491</v>
      </c>
      <c r="AJ28" s="49">
        <f t="shared" si="3"/>
        <v>5015594.9805069398</v>
      </c>
      <c r="AK28" s="49">
        <f t="shared" si="3"/>
        <v>4912796.0925069395</v>
      </c>
      <c r="AL28" s="49">
        <f t="shared" si="3"/>
        <v>102798.88800000001</v>
      </c>
    </row>
    <row r="29" spans="1:38" s="3" customFormat="1" ht="15" customHeight="1" x14ac:dyDescent="0.3">
      <c r="A29" s="53"/>
      <c r="B29" s="51"/>
      <c r="C29" s="52" t="s">
        <v>33</v>
      </c>
      <c r="D29" s="49">
        <f>cargo!Y29</f>
        <v>6886488.4299999997</v>
      </c>
      <c r="E29" s="49">
        <f>cargo!Z29</f>
        <v>6886488.4299999997</v>
      </c>
      <c r="F29" s="49">
        <f>cargo!AA29</f>
        <v>3181537.46</v>
      </c>
      <c r="G29" s="49">
        <f>cargo!AB29</f>
        <v>3704950.9699999997</v>
      </c>
      <c r="H29" s="49">
        <f>cargo!AC29</f>
        <v>0</v>
      </c>
      <c r="I29" s="49">
        <f>cargo!AD29</f>
        <v>0</v>
      </c>
      <c r="J29" s="49">
        <f>cargo!AE29</f>
        <v>0</v>
      </c>
      <c r="K29" s="49">
        <f>cargo!BA29</f>
        <v>6731949.7400000002</v>
      </c>
      <c r="L29" s="49">
        <f>cargo!BB29</f>
        <v>6731949.7400000002</v>
      </c>
      <c r="M29" s="49">
        <f>cargo!BC29</f>
        <v>3041895.12</v>
      </c>
      <c r="N29" s="49">
        <f>cargo!BD29</f>
        <v>3690054.62</v>
      </c>
      <c r="O29" s="49">
        <f>cargo!BE29</f>
        <v>0</v>
      </c>
      <c r="P29" s="49">
        <f>cargo!BF29</f>
        <v>0</v>
      </c>
      <c r="Q29" s="49">
        <f>cargo!BG29</f>
        <v>0</v>
      </c>
      <c r="R29" s="49">
        <f>cargo!CC29</f>
        <v>6995688.3499999996</v>
      </c>
      <c r="S29" s="49">
        <f>cargo!CD29</f>
        <v>6995688.3499999996</v>
      </c>
      <c r="T29" s="49">
        <f>cargo!CE29</f>
        <v>3243679.58</v>
      </c>
      <c r="U29" s="49">
        <f>cargo!CF29</f>
        <v>3752008.7700000005</v>
      </c>
      <c r="V29" s="49">
        <f>cargo!CG29</f>
        <v>0</v>
      </c>
      <c r="W29" s="49">
        <f>cargo!CH29</f>
        <v>0</v>
      </c>
      <c r="X29" s="49">
        <f>cargo!CI29</f>
        <v>0</v>
      </c>
      <c r="Y29" s="49">
        <f>cargo!DE29</f>
        <v>7246912.7200000007</v>
      </c>
      <c r="Z29" s="49">
        <f>cargo!DF29</f>
        <v>7246912.7200000007</v>
      </c>
      <c r="AA29" s="49">
        <f>cargo!DG29</f>
        <v>3384166.7899999996</v>
      </c>
      <c r="AB29" s="49">
        <f>cargo!DH29</f>
        <v>3862745.93</v>
      </c>
      <c r="AC29" s="49">
        <f>cargo!DI29</f>
        <v>0</v>
      </c>
      <c r="AD29" s="49">
        <f>cargo!DJ29</f>
        <v>0</v>
      </c>
      <c r="AE29" s="49">
        <f>cargo!DK29</f>
        <v>0</v>
      </c>
      <c r="AF29" s="49">
        <f t="shared" si="3"/>
        <v>27861039.240000002</v>
      </c>
      <c r="AG29" s="49">
        <f t="shared" si="3"/>
        <v>27861039.240000002</v>
      </c>
      <c r="AH29" s="49">
        <f t="shared" si="3"/>
        <v>12851278.949999999</v>
      </c>
      <c r="AI29" s="49">
        <f t="shared" si="3"/>
        <v>15009760.289999999</v>
      </c>
      <c r="AJ29" s="49">
        <f t="shared" si="3"/>
        <v>0</v>
      </c>
      <c r="AK29" s="49">
        <f t="shared" si="3"/>
        <v>0</v>
      </c>
      <c r="AL29" s="49">
        <f t="shared" si="3"/>
        <v>0</v>
      </c>
    </row>
    <row r="30" spans="1:38" s="3" customFormat="1" ht="15" customHeight="1" x14ac:dyDescent="0.3">
      <c r="A30" s="53"/>
      <c r="B30" s="51"/>
      <c r="C30" s="55" t="s">
        <v>34</v>
      </c>
      <c r="D30" s="49">
        <f>cargo!Y30</f>
        <v>22550.550000000003</v>
      </c>
      <c r="E30" s="49">
        <f>cargo!Z30</f>
        <v>22550.550000000003</v>
      </c>
      <c r="F30" s="49">
        <f>cargo!AA30</f>
        <v>2684.56</v>
      </c>
      <c r="G30" s="49">
        <f>cargo!AB30</f>
        <v>19865.990000000002</v>
      </c>
      <c r="H30" s="49">
        <f>cargo!AC30</f>
        <v>0</v>
      </c>
      <c r="I30" s="49">
        <f>cargo!AD30</f>
        <v>0</v>
      </c>
      <c r="J30" s="49">
        <f>cargo!AE30</f>
        <v>0</v>
      </c>
      <c r="K30" s="49">
        <f>cargo!BA30</f>
        <v>35971.020000000004</v>
      </c>
      <c r="L30" s="49">
        <f>cargo!BB30</f>
        <v>35971.020000000004</v>
      </c>
      <c r="M30" s="49">
        <f>cargo!BC30</f>
        <v>10226.34</v>
      </c>
      <c r="N30" s="49">
        <f>cargo!BD30</f>
        <v>25744.68</v>
      </c>
      <c r="O30" s="49">
        <f>cargo!BE30</f>
        <v>0</v>
      </c>
      <c r="P30" s="49">
        <f>cargo!BF30</f>
        <v>0</v>
      </c>
      <c r="Q30" s="49">
        <f>cargo!BG30</f>
        <v>0</v>
      </c>
      <c r="R30" s="49">
        <f>cargo!CC30</f>
        <v>121930.79999999999</v>
      </c>
      <c r="S30" s="49">
        <f>cargo!CD30</f>
        <v>121930.79999999999</v>
      </c>
      <c r="T30" s="49">
        <f>cargo!CE30</f>
        <v>48289.31</v>
      </c>
      <c r="U30" s="49">
        <f>cargo!CF30</f>
        <v>73641.489999999991</v>
      </c>
      <c r="V30" s="49">
        <f>cargo!CG30</f>
        <v>0</v>
      </c>
      <c r="W30" s="49">
        <f>cargo!CH30</f>
        <v>0</v>
      </c>
      <c r="X30" s="49">
        <f>cargo!CI30</f>
        <v>0</v>
      </c>
      <c r="Y30" s="49">
        <f>cargo!DE30</f>
        <v>198008.61000000002</v>
      </c>
      <c r="Z30" s="49">
        <f>cargo!DF30</f>
        <v>198008.61000000002</v>
      </c>
      <c r="AA30" s="49">
        <f>cargo!DG30</f>
        <v>81778.790000000008</v>
      </c>
      <c r="AB30" s="49">
        <f>cargo!DH30</f>
        <v>116229.82</v>
      </c>
      <c r="AC30" s="49">
        <f>cargo!DI30</f>
        <v>0</v>
      </c>
      <c r="AD30" s="49">
        <f>cargo!DJ30</f>
        <v>0</v>
      </c>
      <c r="AE30" s="49">
        <f>cargo!DK30</f>
        <v>0</v>
      </c>
      <c r="AF30" s="49">
        <f t="shared" si="3"/>
        <v>378460.98</v>
      </c>
      <c r="AG30" s="49">
        <f t="shared" si="3"/>
        <v>378460.98</v>
      </c>
      <c r="AH30" s="49">
        <f t="shared" si="3"/>
        <v>142979</v>
      </c>
      <c r="AI30" s="49">
        <f t="shared" si="3"/>
        <v>235481.97999999998</v>
      </c>
      <c r="AJ30" s="49">
        <f t="shared" si="3"/>
        <v>0</v>
      </c>
      <c r="AK30" s="49">
        <f t="shared" si="3"/>
        <v>0</v>
      </c>
      <c r="AL30" s="49">
        <f t="shared" si="3"/>
        <v>0</v>
      </c>
    </row>
    <row r="31" spans="1:38" s="3" customFormat="1" ht="15" customHeight="1" x14ac:dyDescent="0.3">
      <c r="A31" s="53"/>
      <c r="B31" s="51"/>
      <c r="C31" s="55" t="s">
        <v>35</v>
      </c>
      <c r="D31" s="49">
        <f>cargo!Y31</f>
        <v>165206.15000000002</v>
      </c>
      <c r="E31" s="49">
        <f>cargo!Z31</f>
        <v>165206.15000000002</v>
      </c>
      <c r="F31" s="49">
        <f>cargo!AA31</f>
        <v>67269.42</v>
      </c>
      <c r="G31" s="49">
        <f>cargo!AB31</f>
        <v>97936.73000000001</v>
      </c>
      <c r="H31" s="49">
        <f>cargo!AC31</f>
        <v>0</v>
      </c>
      <c r="I31" s="49">
        <f>cargo!AD31</f>
        <v>0</v>
      </c>
      <c r="J31" s="49">
        <f>cargo!AE31</f>
        <v>0</v>
      </c>
      <c r="K31" s="49">
        <f>cargo!BA31</f>
        <v>157991.47999999998</v>
      </c>
      <c r="L31" s="49">
        <f>cargo!BB31</f>
        <v>157991.47999999998</v>
      </c>
      <c r="M31" s="49">
        <f>cargo!BC31</f>
        <v>62404.01</v>
      </c>
      <c r="N31" s="49">
        <f>cargo!BD31</f>
        <v>95587.469999999987</v>
      </c>
      <c r="O31" s="49">
        <f>cargo!BE31</f>
        <v>0</v>
      </c>
      <c r="P31" s="49">
        <f>cargo!BF31</f>
        <v>0</v>
      </c>
      <c r="Q31" s="49">
        <f>cargo!BG31</f>
        <v>0</v>
      </c>
      <c r="R31" s="49">
        <f>cargo!CC31</f>
        <v>4860.3500000000004</v>
      </c>
      <c r="S31" s="49">
        <f>cargo!CD31</f>
        <v>4860.3500000000004</v>
      </c>
      <c r="T31" s="49">
        <f>cargo!CE31</f>
        <v>3105.45</v>
      </c>
      <c r="U31" s="49">
        <f>cargo!CF31</f>
        <v>1754.9</v>
      </c>
      <c r="V31" s="49">
        <f>cargo!CG31</f>
        <v>0</v>
      </c>
      <c r="W31" s="49">
        <f>cargo!CH31</f>
        <v>0</v>
      </c>
      <c r="X31" s="49">
        <f>cargo!CI31</f>
        <v>0</v>
      </c>
      <c r="Y31" s="49">
        <f>cargo!DE31</f>
        <v>5569.2999999999993</v>
      </c>
      <c r="Z31" s="49">
        <f>cargo!DF31</f>
        <v>5569.2999999999993</v>
      </c>
      <c r="AA31" s="49">
        <f>cargo!DG31</f>
        <v>2900.1</v>
      </c>
      <c r="AB31" s="49">
        <f>cargo!DH31</f>
        <v>2669.2</v>
      </c>
      <c r="AC31" s="49">
        <f>cargo!DI31</f>
        <v>0</v>
      </c>
      <c r="AD31" s="49">
        <f>cargo!DJ31</f>
        <v>0</v>
      </c>
      <c r="AE31" s="49">
        <f>cargo!DK31</f>
        <v>0</v>
      </c>
      <c r="AF31" s="49">
        <f t="shared" si="3"/>
        <v>333627.27999999997</v>
      </c>
      <c r="AG31" s="49">
        <f t="shared" si="3"/>
        <v>333627.27999999997</v>
      </c>
      <c r="AH31" s="49">
        <f t="shared" si="3"/>
        <v>135678.98000000001</v>
      </c>
      <c r="AI31" s="49">
        <f t="shared" si="3"/>
        <v>197948.30000000002</v>
      </c>
      <c r="AJ31" s="49">
        <f t="shared" si="3"/>
        <v>0</v>
      </c>
      <c r="AK31" s="49">
        <f t="shared" si="3"/>
        <v>0</v>
      </c>
      <c r="AL31" s="49">
        <f t="shared" si="3"/>
        <v>0</v>
      </c>
    </row>
    <row r="32" spans="1:38" s="3" customFormat="1" ht="15" customHeight="1" x14ac:dyDescent="0.3">
      <c r="A32" s="53"/>
      <c r="B32" s="51"/>
      <c r="C32" s="55" t="s">
        <v>36</v>
      </c>
      <c r="D32" s="49">
        <f>cargo!Y32</f>
        <v>181000.77000000002</v>
      </c>
      <c r="E32" s="49">
        <f>cargo!Z32</f>
        <v>181000.77000000002</v>
      </c>
      <c r="F32" s="49">
        <f>cargo!AA32</f>
        <v>79640.040000000008</v>
      </c>
      <c r="G32" s="49">
        <f>cargo!AB32</f>
        <v>101360.73000000001</v>
      </c>
      <c r="H32" s="49">
        <f>cargo!AC32</f>
        <v>0</v>
      </c>
      <c r="I32" s="49">
        <f>cargo!AD32</f>
        <v>0</v>
      </c>
      <c r="J32" s="49">
        <f>cargo!AE32</f>
        <v>0</v>
      </c>
      <c r="K32" s="49">
        <f>cargo!BA32</f>
        <v>159513.26</v>
      </c>
      <c r="L32" s="49">
        <f>cargo!BB32</f>
        <v>159513.26</v>
      </c>
      <c r="M32" s="49">
        <f>cargo!BC32</f>
        <v>80940.820000000007</v>
      </c>
      <c r="N32" s="49">
        <f>cargo!BD32</f>
        <v>78572.44</v>
      </c>
      <c r="O32" s="49">
        <f>cargo!BE32</f>
        <v>0</v>
      </c>
      <c r="P32" s="49">
        <f>cargo!BF32</f>
        <v>0</v>
      </c>
      <c r="Q32" s="49">
        <f>cargo!BG32</f>
        <v>0</v>
      </c>
      <c r="R32" s="49">
        <f>cargo!CC32</f>
        <v>42132.1</v>
      </c>
      <c r="S32" s="49">
        <f>cargo!CD32</f>
        <v>42132.1</v>
      </c>
      <c r="T32" s="49">
        <f>cargo!CE32</f>
        <v>24287.85</v>
      </c>
      <c r="U32" s="49">
        <f>cargo!CF32</f>
        <v>17844.25</v>
      </c>
      <c r="V32" s="49">
        <f>cargo!CG32</f>
        <v>0</v>
      </c>
      <c r="W32" s="49">
        <f>cargo!CH32</f>
        <v>0</v>
      </c>
      <c r="X32" s="49">
        <f>cargo!CI32</f>
        <v>0</v>
      </c>
      <c r="Y32" s="49">
        <f>cargo!DE32</f>
        <v>55284.51</v>
      </c>
      <c r="Z32" s="49">
        <f>cargo!DF32</f>
        <v>55284.51</v>
      </c>
      <c r="AA32" s="49">
        <f>cargo!DG32</f>
        <v>26599.61</v>
      </c>
      <c r="AB32" s="49">
        <f>cargo!DH32</f>
        <v>28684.9</v>
      </c>
      <c r="AC32" s="49">
        <f>cargo!DI32</f>
        <v>0</v>
      </c>
      <c r="AD32" s="49">
        <f>cargo!DJ32</f>
        <v>0</v>
      </c>
      <c r="AE32" s="49">
        <f>cargo!DK32</f>
        <v>0</v>
      </c>
      <c r="AF32" s="49">
        <f t="shared" si="3"/>
        <v>437930.64</v>
      </c>
      <c r="AG32" s="49">
        <f t="shared" si="3"/>
        <v>437930.64</v>
      </c>
      <c r="AH32" s="49">
        <f t="shared" si="3"/>
        <v>211468.32</v>
      </c>
      <c r="AI32" s="49">
        <f t="shared" si="3"/>
        <v>226462.32</v>
      </c>
      <c r="AJ32" s="49">
        <f t="shared" si="3"/>
        <v>0</v>
      </c>
      <c r="AK32" s="49">
        <f t="shared" si="3"/>
        <v>0</v>
      </c>
      <c r="AL32" s="49">
        <f t="shared" si="3"/>
        <v>0</v>
      </c>
    </row>
    <row r="33" spans="1:38" s="3" customFormat="1" ht="15" customHeight="1" x14ac:dyDescent="0.3">
      <c r="A33" s="53"/>
      <c r="B33" s="51"/>
      <c r="C33" s="55" t="s">
        <v>37</v>
      </c>
      <c r="D33" s="49">
        <f>cargo!Y33</f>
        <v>483157.92000000004</v>
      </c>
      <c r="E33" s="49">
        <f>cargo!Z33</f>
        <v>483157.92000000004</v>
      </c>
      <c r="F33" s="49">
        <f>cargo!AA33</f>
        <v>211606.53</v>
      </c>
      <c r="G33" s="49">
        <f>cargo!AB33</f>
        <v>271551.39</v>
      </c>
      <c r="H33" s="49">
        <f>cargo!AC33</f>
        <v>0</v>
      </c>
      <c r="I33" s="49">
        <f>cargo!AD33</f>
        <v>0</v>
      </c>
      <c r="J33" s="49">
        <f>cargo!AE33</f>
        <v>0</v>
      </c>
      <c r="K33" s="49">
        <f>cargo!BA33</f>
        <v>538307.78</v>
      </c>
      <c r="L33" s="49">
        <f>cargo!BB33</f>
        <v>538307.78</v>
      </c>
      <c r="M33" s="49">
        <f>cargo!BC33</f>
        <v>236155.28999999998</v>
      </c>
      <c r="N33" s="49">
        <f>cargo!BD33</f>
        <v>302152.49</v>
      </c>
      <c r="O33" s="49">
        <f>cargo!BE33</f>
        <v>0</v>
      </c>
      <c r="P33" s="49">
        <f>cargo!BF33</f>
        <v>0</v>
      </c>
      <c r="Q33" s="49">
        <f>cargo!BG33</f>
        <v>0</v>
      </c>
      <c r="R33" s="49">
        <f>cargo!CC33</f>
        <v>694086.3</v>
      </c>
      <c r="S33" s="49">
        <f>cargo!CD33</f>
        <v>694086.3</v>
      </c>
      <c r="T33" s="49">
        <f>cargo!CE33</f>
        <v>303766.28000000003</v>
      </c>
      <c r="U33" s="49">
        <f>cargo!CF33</f>
        <v>390320.02</v>
      </c>
      <c r="V33" s="49">
        <f>cargo!CG33</f>
        <v>0</v>
      </c>
      <c r="W33" s="49">
        <f>cargo!CH33</f>
        <v>0</v>
      </c>
      <c r="X33" s="49">
        <f>cargo!CI33</f>
        <v>0</v>
      </c>
      <c r="Y33" s="49">
        <f>cargo!DE33</f>
        <v>619881.37</v>
      </c>
      <c r="Z33" s="49">
        <f>cargo!DF33</f>
        <v>619881.37</v>
      </c>
      <c r="AA33" s="49">
        <f>cargo!DG33</f>
        <v>271755.57</v>
      </c>
      <c r="AB33" s="49">
        <f>cargo!DH33</f>
        <v>348125.8</v>
      </c>
      <c r="AC33" s="49">
        <f>cargo!DI33</f>
        <v>0</v>
      </c>
      <c r="AD33" s="49">
        <f>cargo!DJ33</f>
        <v>0</v>
      </c>
      <c r="AE33" s="49">
        <f>cargo!DK33</f>
        <v>0</v>
      </c>
      <c r="AF33" s="49">
        <f t="shared" si="3"/>
        <v>2335433.37</v>
      </c>
      <c r="AG33" s="49">
        <f t="shared" si="3"/>
        <v>2335433.37</v>
      </c>
      <c r="AH33" s="49">
        <f t="shared" si="3"/>
        <v>1023283.6699999999</v>
      </c>
      <c r="AI33" s="49">
        <f t="shared" si="3"/>
        <v>1312149.7</v>
      </c>
      <c r="AJ33" s="49">
        <f t="shared" si="3"/>
        <v>0</v>
      </c>
      <c r="AK33" s="49">
        <f t="shared" si="3"/>
        <v>0</v>
      </c>
      <c r="AL33" s="49">
        <f t="shared" si="3"/>
        <v>0</v>
      </c>
    </row>
    <row r="34" spans="1:38" s="3" customFormat="1" ht="15" customHeight="1" x14ac:dyDescent="0.3">
      <c r="A34" s="53"/>
      <c r="B34" s="51"/>
      <c r="C34" s="55" t="s">
        <v>38</v>
      </c>
      <c r="D34" s="49">
        <f>cargo!Y34</f>
        <v>60209.86</v>
      </c>
      <c r="E34" s="49">
        <f>cargo!Z34</f>
        <v>60209.86</v>
      </c>
      <c r="F34" s="49">
        <f>cargo!AA34</f>
        <v>32768.129999999997</v>
      </c>
      <c r="G34" s="49">
        <f>cargo!AB34</f>
        <v>27441.73</v>
      </c>
      <c r="H34" s="49">
        <f>cargo!AC34</f>
        <v>0</v>
      </c>
      <c r="I34" s="49">
        <f>cargo!AD34</f>
        <v>0</v>
      </c>
      <c r="J34" s="49">
        <f>cargo!AE34</f>
        <v>0</v>
      </c>
      <c r="K34" s="49">
        <f>cargo!BA34</f>
        <v>47760.88</v>
      </c>
      <c r="L34" s="49">
        <f>cargo!BB34</f>
        <v>47760.88</v>
      </c>
      <c r="M34" s="49">
        <f>cargo!BC34</f>
        <v>25625</v>
      </c>
      <c r="N34" s="49">
        <f>cargo!BD34</f>
        <v>22135.879999999997</v>
      </c>
      <c r="O34" s="49">
        <f>cargo!BE34</f>
        <v>0</v>
      </c>
      <c r="P34" s="49">
        <f>cargo!BF34</f>
        <v>0</v>
      </c>
      <c r="Q34" s="49">
        <f>cargo!BG34</f>
        <v>0</v>
      </c>
      <c r="R34" s="49">
        <f>cargo!CC34</f>
        <v>66821.83</v>
      </c>
      <c r="S34" s="49">
        <f>cargo!CD34</f>
        <v>66821.83</v>
      </c>
      <c r="T34" s="49">
        <f>cargo!CE34</f>
        <v>34156.46</v>
      </c>
      <c r="U34" s="49">
        <f>cargo!CF34</f>
        <v>32665.370000000003</v>
      </c>
      <c r="V34" s="49">
        <f>cargo!CG34</f>
        <v>0</v>
      </c>
      <c r="W34" s="49">
        <f>cargo!CH34</f>
        <v>0</v>
      </c>
      <c r="X34" s="49">
        <f>cargo!CI34</f>
        <v>0</v>
      </c>
      <c r="Y34" s="49">
        <f>cargo!DE34</f>
        <v>62005.96</v>
      </c>
      <c r="Z34" s="49">
        <f>cargo!DF34</f>
        <v>62005.96</v>
      </c>
      <c r="AA34" s="49">
        <f>cargo!DG34</f>
        <v>25856.440000000002</v>
      </c>
      <c r="AB34" s="49">
        <f>cargo!DH34</f>
        <v>36149.519999999997</v>
      </c>
      <c r="AC34" s="49">
        <f>cargo!DI34</f>
        <v>0</v>
      </c>
      <c r="AD34" s="49">
        <f>cargo!DJ34</f>
        <v>0</v>
      </c>
      <c r="AE34" s="49">
        <f>cargo!DK34</f>
        <v>0</v>
      </c>
      <c r="AF34" s="49">
        <f t="shared" si="3"/>
        <v>236798.53</v>
      </c>
      <c r="AG34" s="49">
        <f t="shared" si="3"/>
        <v>236798.53</v>
      </c>
      <c r="AH34" s="49">
        <f t="shared" si="3"/>
        <v>118406.03</v>
      </c>
      <c r="AI34" s="49">
        <f t="shared" si="3"/>
        <v>118392.5</v>
      </c>
      <c r="AJ34" s="49">
        <f t="shared" si="3"/>
        <v>0</v>
      </c>
      <c r="AK34" s="49">
        <f t="shared" si="3"/>
        <v>0</v>
      </c>
      <c r="AL34" s="49">
        <f t="shared" si="3"/>
        <v>0</v>
      </c>
    </row>
    <row r="35" spans="1:38" s="3" customFormat="1" ht="15" customHeight="1" x14ac:dyDescent="0.3">
      <c r="A35" s="53"/>
      <c r="B35" s="51"/>
      <c r="C35" s="55" t="s">
        <v>39</v>
      </c>
      <c r="D35" s="49">
        <f>cargo!Y35</f>
        <v>0</v>
      </c>
      <c r="E35" s="49">
        <f>cargo!Z35</f>
        <v>0</v>
      </c>
      <c r="F35" s="49">
        <f>cargo!AA35</f>
        <v>0</v>
      </c>
      <c r="G35" s="49">
        <f>cargo!AB35</f>
        <v>0</v>
      </c>
      <c r="H35" s="49">
        <f>cargo!AC35</f>
        <v>0</v>
      </c>
      <c r="I35" s="49">
        <f>cargo!AD35</f>
        <v>0</v>
      </c>
      <c r="J35" s="49">
        <f>cargo!AE35</f>
        <v>0</v>
      </c>
      <c r="K35" s="49">
        <f>cargo!BA35</f>
        <v>0</v>
      </c>
      <c r="L35" s="49">
        <f>cargo!BB35</f>
        <v>0</v>
      </c>
      <c r="M35" s="49">
        <f>cargo!BC35</f>
        <v>0</v>
      </c>
      <c r="N35" s="49">
        <f>cargo!BD35</f>
        <v>0</v>
      </c>
      <c r="O35" s="49">
        <f>cargo!BE35</f>
        <v>0</v>
      </c>
      <c r="P35" s="49">
        <f>cargo!BF35</f>
        <v>0</v>
      </c>
      <c r="Q35" s="49">
        <f>cargo!BG35</f>
        <v>0</v>
      </c>
      <c r="R35" s="49">
        <f>cargo!CC35</f>
        <v>0</v>
      </c>
      <c r="S35" s="49">
        <f>cargo!CD35</f>
        <v>0</v>
      </c>
      <c r="T35" s="49">
        <f>cargo!CE35</f>
        <v>0</v>
      </c>
      <c r="U35" s="49">
        <f>cargo!CF35</f>
        <v>0</v>
      </c>
      <c r="V35" s="49">
        <f>cargo!CG35</f>
        <v>0</v>
      </c>
      <c r="W35" s="49">
        <f>cargo!CH35</f>
        <v>0</v>
      </c>
      <c r="X35" s="49">
        <f>cargo!CI35</f>
        <v>0</v>
      </c>
      <c r="Y35" s="49">
        <f>cargo!DE35</f>
        <v>2358</v>
      </c>
      <c r="Z35" s="49">
        <f>cargo!DF35</f>
        <v>2358</v>
      </c>
      <c r="AA35" s="49">
        <f>cargo!DG35</f>
        <v>0</v>
      </c>
      <c r="AB35" s="49">
        <f>cargo!DH35</f>
        <v>2358</v>
      </c>
      <c r="AC35" s="49">
        <f>cargo!DI35</f>
        <v>0</v>
      </c>
      <c r="AD35" s="49">
        <f>cargo!DJ35</f>
        <v>0</v>
      </c>
      <c r="AE35" s="49">
        <f>cargo!DK35</f>
        <v>0</v>
      </c>
      <c r="AF35" s="49">
        <f t="shared" si="3"/>
        <v>2358</v>
      </c>
      <c r="AG35" s="49">
        <f t="shared" si="3"/>
        <v>2358</v>
      </c>
      <c r="AH35" s="49">
        <f t="shared" si="3"/>
        <v>0</v>
      </c>
      <c r="AI35" s="49">
        <f t="shared" si="3"/>
        <v>2358</v>
      </c>
      <c r="AJ35" s="49">
        <f t="shared" si="3"/>
        <v>0</v>
      </c>
      <c r="AK35" s="49">
        <f t="shared" si="3"/>
        <v>0</v>
      </c>
      <c r="AL35" s="49">
        <f t="shared" si="3"/>
        <v>0</v>
      </c>
    </row>
    <row r="36" spans="1:38" s="3" customFormat="1" ht="15" customHeight="1" x14ac:dyDescent="0.3">
      <c r="A36" s="53"/>
      <c r="B36" s="51"/>
      <c r="C36" s="55" t="s">
        <v>40</v>
      </c>
      <c r="D36" s="49">
        <f>cargo!Y36</f>
        <v>674113.04</v>
      </c>
      <c r="E36" s="49">
        <f>cargo!Z36</f>
        <v>674113.04</v>
      </c>
      <c r="F36" s="49">
        <f>cargo!AA36</f>
        <v>299397.39</v>
      </c>
      <c r="G36" s="49">
        <f>cargo!AB36</f>
        <v>374715.65</v>
      </c>
      <c r="H36" s="49">
        <f>cargo!AC36</f>
        <v>0</v>
      </c>
      <c r="I36" s="49">
        <f>cargo!AD36</f>
        <v>0</v>
      </c>
      <c r="J36" s="49">
        <f>cargo!AE36</f>
        <v>0</v>
      </c>
      <c r="K36" s="49">
        <f>cargo!BA36</f>
        <v>625942.96</v>
      </c>
      <c r="L36" s="49">
        <f>cargo!BB36</f>
        <v>625942.96</v>
      </c>
      <c r="M36" s="49">
        <f>cargo!BC36</f>
        <v>282309.06</v>
      </c>
      <c r="N36" s="49">
        <f>cargo!BD36</f>
        <v>343633.9</v>
      </c>
      <c r="O36" s="49">
        <f>cargo!BE36</f>
        <v>0</v>
      </c>
      <c r="P36" s="49">
        <f>cargo!BF36</f>
        <v>0</v>
      </c>
      <c r="Q36" s="49">
        <f>cargo!BG36</f>
        <v>0</v>
      </c>
      <c r="R36" s="49">
        <f>cargo!CC36</f>
        <v>665382.83000000007</v>
      </c>
      <c r="S36" s="49">
        <f>cargo!CD36</f>
        <v>665382.83000000007</v>
      </c>
      <c r="T36" s="49">
        <f>cargo!CE36</f>
        <v>313044.21000000002</v>
      </c>
      <c r="U36" s="49">
        <f>cargo!CF36</f>
        <v>352338.62</v>
      </c>
      <c r="V36" s="49">
        <f>cargo!CG36</f>
        <v>0</v>
      </c>
      <c r="W36" s="49">
        <f>cargo!CH36</f>
        <v>0</v>
      </c>
      <c r="X36" s="49">
        <f>cargo!CI36</f>
        <v>0</v>
      </c>
      <c r="Y36" s="49">
        <f>cargo!DE36</f>
        <v>702361.02</v>
      </c>
      <c r="Z36" s="49">
        <f>cargo!DF36</f>
        <v>702361.02</v>
      </c>
      <c r="AA36" s="49">
        <f>cargo!DG36</f>
        <v>338739.92</v>
      </c>
      <c r="AB36" s="49">
        <f>cargo!DH36</f>
        <v>363621.1</v>
      </c>
      <c r="AC36" s="49">
        <f>cargo!DI36</f>
        <v>0</v>
      </c>
      <c r="AD36" s="49">
        <f>cargo!DJ36</f>
        <v>0</v>
      </c>
      <c r="AE36" s="49">
        <f>cargo!DK36</f>
        <v>0</v>
      </c>
      <c r="AF36" s="49">
        <f t="shared" si="3"/>
        <v>2667799.85</v>
      </c>
      <c r="AG36" s="49">
        <f t="shared" si="3"/>
        <v>2667799.85</v>
      </c>
      <c r="AH36" s="49">
        <f t="shared" si="3"/>
        <v>1233490.5799999998</v>
      </c>
      <c r="AI36" s="49">
        <f t="shared" si="3"/>
        <v>1434309.27</v>
      </c>
      <c r="AJ36" s="49">
        <f t="shared" si="3"/>
        <v>0</v>
      </c>
      <c r="AK36" s="49">
        <f t="shared" si="3"/>
        <v>0</v>
      </c>
      <c r="AL36" s="49">
        <f t="shared" si="3"/>
        <v>0</v>
      </c>
    </row>
    <row r="37" spans="1:38" s="3" customFormat="1" ht="15" customHeight="1" x14ac:dyDescent="0.3">
      <c r="A37" s="53"/>
      <c r="B37" s="51"/>
      <c r="C37" s="55" t="s">
        <v>41</v>
      </c>
      <c r="D37" s="49">
        <f>cargo!Y37</f>
        <v>414027.99</v>
      </c>
      <c r="E37" s="49">
        <f>cargo!Z37</f>
        <v>414027.99</v>
      </c>
      <c r="F37" s="49">
        <f>cargo!AA37</f>
        <v>190477.64</v>
      </c>
      <c r="G37" s="49">
        <f>cargo!AB37</f>
        <v>223550.34999999998</v>
      </c>
      <c r="H37" s="49">
        <f>cargo!AC37</f>
        <v>0</v>
      </c>
      <c r="I37" s="49">
        <f>cargo!AD37</f>
        <v>0</v>
      </c>
      <c r="J37" s="49">
        <f>cargo!AE37</f>
        <v>0</v>
      </c>
      <c r="K37" s="49">
        <f>cargo!BA37</f>
        <v>385183.43000000005</v>
      </c>
      <c r="L37" s="49">
        <f>cargo!BB37</f>
        <v>385183.43000000005</v>
      </c>
      <c r="M37" s="49">
        <f>cargo!BC37</f>
        <v>148717.96</v>
      </c>
      <c r="N37" s="49">
        <f>cargo!BD37</f>
        <v>236465.47000000003</v>
      </c>
      <c r="O37" s="49">
        <f>cargo!BE37</f>
        <v>0</v>
      </c>
      <c r="P37" s="49">
        <f>cargo!BF37</f>
        <v>0</v>
      </c>
      <c r="Q37" s="49">
        <f>cargo!BG37</f>
        <v>0</v>
      </c>
      <c r="R37" s="49">
        <f>cargo!CC37</f>
        <v>521427</v>
      </c>
      <c r="S37" s="49">
        <f>cargo!CD37</f>
        <v>521427</v>
      </c>
      <c r="T37" s="49">
        <f>cargo!CE37</f>
        <v>211080.41</v>
      </c>
      <c r="U37" s="49">
        <f>cargo!CF37</f>
        <v>310346.59000000003</v>
      </c>
      <c r="V37" s="49">
        <f>cargo!CG37</f>
        <v>0</v>
      </c>
      <c r="W37" s="49">
        <f>cargo!CH37</f>
        <v>0</v>
      </c>
      <c r="X37" s="49">
        <f>cargo!CI37</f>
        <v>0</v>
      </c>
      <c r="Y37" s="49">
        <f>cargo!DE37</f>
        <v>645866.5</v>
      </c>
      <c r="Z37" s="49">
        <f>cargo!DF37</f>
        <v>645866.5</v>
      </c>
      <c r="AA37" s="49">
        <f>cargo!DG37</f>
        <v>305495.59999999998</v>
      </c>
      <c r="AB37" s="49">
        <f>cargo!DH37</f>
        <v>340370.9</v>
      </c>
      <c r="AC37" s="49">
        <f>cargo!DI37</f>
        <v>0</v>
      </c>
      <c r="AD37" s="49">
        <f>cargo!DJ37</f>
        <v>0</v>
      </c>
      <c r="AE37" s="49">
        <f>cargo!DK37</f>
        <v>0</v>
      </c>
      <c r="AF37" s="49">
        <f t="shared" si="3"/>
        <v>1966504.92</v>
      </c>
      <c r="AG37" s="49">
        <f t="shared" si="3"/>
        <v>1966504.92</v>
      </c>
      <c r="AH37" s="49">
        <f t="shared" si="3"/>
        <v>855771.61</v>
      </c>
      <c r="AI37" s="49">
        <f t="shared" si="3"/>
        <v>1110733.31</v>
      </c>
      <c r="AJ37" s="49">
        <f t="shared" si="3"/>
        <v>0</v>
      </c>
      <c r="AK37" s="49">
        <f t="shared" si="3"/>
        <v>0</v>
      </c>
      <c r="AL37" s="49">
        <f t="shared" si="3"/>
        <v>0</v>
      </c>
    </row>
    <row r="38" spans="1:38" s="3" customFormat="1" ht="15" customHeight="1" x14ac:dyDescent="0.3">
      <c r="A38" s="53"/>
      <c r="B38" s="51"/>
      <c r="C38" s="55" t="s">
        <v>42</v>
      </c>
      <c r="D38" s="49">
        <f>cargo!Y38</f>
        <v>194781.55</v>
      </c>
      <c r="E38" s="49">
        <f>cargo!Z38</f>
        <v>194781.55</v>
      </c>
      <c r="F38" s="49">
        <f>cargo!AA38</f>
        <v>105420.93</v>
      </c>
      <c r="G38" s="49">
        <f>cargo!AB38</f>
        <v>89360.62</v>
      </c>
      <c r="H38" s="49">
        <f>cargo!AC38</f>
        <v>0</v>
      </c>
      <c r="I38" s="49">
        <f>cargo!AD38</f>
        <v>0</v>
      </c>
      <c r="J38" s="49">
        <f>cargo!AE38</f>
        <v>0</v>
      </c>
      <c r="K38" s="49">
        <f>cargo!BA38</f>
        <v>149620.52000000002</v>
      </c>
      <c r="L38" s="49">
        <f>cargo!BB38</f>
        <v>149620.52000000002</v>
      </c>
      <c r="M38" s="49">
        <f>cargo!BC38</f>
        <v>83613.41</v>
      </c>
      <c r="N38" s="49">
        <f>cargo!BD38</f>
        <v>66007.11</v>
      </c>
      <c r="O38" s="49">
        <f>cargo!BE38</f>
        <v>0</v>
      </c>
      <c r="P38" s="49">
        <f>cargo!BF38</f>
        <v>0</v>
      </c>
      <c r="Q38" s="49">
        <f>cargo!BG38</f>
        <v>0</v>
      </c>
      <c r="R38" s="49">
        <f>cargo!CC38</f>
        <v>162410.25</v>
      </c>
      <c r="S38" s="49">
        <f>cargo!CD38</f>
        <v>162410.25</v>
      </c>
      <c r="T38" s="49">
        <f>cargo!CE38</f>
        <v>88497.73000000001</v>
      </c>
      <c r="U38" s="49">
        <f>cargo!CF38</f>
        <v>73912.52</v>
      </c>
      <c r="V38" s="49">
        <f>cargo!CG38</f>
        <v>0</v>
      </c>
      <c r="W38" s="49">
        <f>cargo!CH38</f>
        <v>0</v>
      </c>
      <c r="X38" s="49">
        <f>cargo!CI38</f>
        <v>0</v>
      </c>
      <c r="Y38" s="49">
        <f>cargo!DE38</f>
        <v>131711.88</v>
      </c>
      <c r="Z38" s="49">
        <f>cargo!DF38</f>
        <v>131711.88</v>
      </c>
      <c r="AA38" s="49">
        <f>cargo!DG38</f>
        <v>71367.44</v>
      </c>
      <c r="AB38" s="49">
        <f>cargo!DH38</f>
        <v>60344.439999999995</v>
      </c>
      <c r="AC38" s="49">
        <f>cargo!DI38</f>
        <v>0</v>
      </c>
      <c r="AD38" s="49">
        <f>cargo!DJ38</f>
        <v>0</v>
      </c>
      <c r="AE38" s="49">
        <f>cargo!DK38</f>
        <v>0</v>
      </c>
      <c r="AF38" s="49">
        <f t="shared" si="3"/>
        <v>638524.19999999995</v>
      </c>
      <c r="AG38" s="49">
        <f t="shared" si="3"/>
        <v>638524.19999999995</v>
      </c>
      <c r="AH38" s="49">
        <f t="shared" si="3"/>
        <v>348899.51</v>
      </c>
      <c r="AI38" s="49">
        <f t="shared" si="3"/>
        <v>289624.69</v>
      </c>
      <c r="AJ38" s="49">
        <f t="shared" si="3"/>
        <v>0</v>
      </c>
      <c r="AK38" s="49">
        <f t="shared" si="3"/>
        <v>0</v>
      </c>
      <c r="AL38" s="49">
        <f t="shared" si="3"/>
        <v>0</v>
      </c>
    </row>
    <row r="39" spans="1:38" s="3" customFormat="1" ht="15" customHeight="1" x14ac:dyDescent="0.3">
      <c r="A39" s="53"/>
      <c r="B39" s="51"/>
      <c r="C39" s="55" t="s">
        <v>43</v>
      </c>
      <c r="D39" s="49">
        <f>cargo!Y39</f>
        <v>703169.19</v>
      </c>
      <c r="E39" s="49">
        <f>cargo!Z39</f>
        <v>703169.19</v>
      </c>
      <c r="F39" s="49">
        <f>cargo!AA39</f>
        <v>354810.13</v>
      </c>
      <c r="G39" s="49">
        <f>cargo!AB39</f>
        <v>348359.06</v>
      </c>
      <c r="H39" s="49">
        <f>cargo!AC39</f>
        <v>0</v>
      </c>
      <c r="I39" s="49">
        <f>cargo!AD39</f>
        <v>0</v>
      </c>
      <c r="J39" s="49">
        <f>cargo!AE39</f>
        <v>0</v>
      </c>
      <c r="K39" s="49">
        <f>cargo!BA39</f>
        <v>762854.35</v>
      </c>
      <c r="L39" s="49">
        <f>cargo!BB39</f>
        <v>762854.35</v>
      </c>
      <c r="M39" s="49">
        <f>cargo!BC39</f>
        <v>379895.87</v>
      </c>
      <c r="N39" s="49">
        <f>cargo!BD39</f>
        <v>382958.48</v>
      </c>
      <c r="O39" s="49">
        <f>cargo!BE39</f>
        <v>0</v>
      </c>
      <c r="P39" s="49">
        <f>cargo!BF39</f>
        <v>0</v>
      </c>
      <c r="Q39" s="49">
        <f>cargo!BG39</f>
        <v>0</v>
      </c>
      <c r="R39" s="49">
        <f>cargo!CC39</f>
        <v>859856.22</v>
      </c>
      <c r="S39" s="49">
        <f>cargo!CD39</f>
        <v>859856.22</v>
      </c>
      <c r="T39" s="49">
        <f>cargo!CE39</f>
        <v>432158.61</v>
      </c>
      <c r="U39" s="49">
        <f>cargo!CF39</f>
        <v>427697.61</v>
      </c>
      <c r="V39" s="49">
        <f>cargo!CG39</f>
        <v>0</v>
      </c>
      <c r="W39" s="49">
        <f>cargo!CH39</f>
        <v>0</v>
      </c>
      <c r="X39" s="49">
        <f>cargo!CI39</f>
        <v>0</v>
      </c>
      <c r="Y39" s="49">
        <f>cargo!DE39</f>
        <v>1037073.97</v>
      </c>
      <c r="Z39" s="49">
        <f>cargo!DF39</f>
        <v>1037073.97</v>
      </c>
      <c r="AA39" s="49">
        <f>cargo!DG39</f>
        <v>513203.61</v>
      </c>
      <c r="AB39" s="49">
        <f>cargo!DH39</f>
        <v>523870.36</v>
      </c>
      <c r="AC39" s="49">
        <f>cargo!DI39</f>
        <v>0</v>
      </c>
      <c r="AD39" s="49">
        <f>cargo!DJ39</f>
        <v>0</v>
      </c>
      <c r="AE39" s="49">
        <f>cargo!DK39</f>
        <v>0</v>
      </c>
      <c r="AF39" s="49">
        <f t="shared" si="3"/>
        <v>3362953.7299999995</v>
      </c>
      <c r="AG39" s="49">
        <f t="shared" si="3"/>
        <v>3362953.7299999995</v>
      </c>
      <c r="AH39" s="49">
        <f t="shared" si="3"/>
        <v>1680068.2199999997</v>
      </c>
      <c r="AI39" s="49">
        <f t="shared" si="3"/>
        <v>1682885.5099999998</v>
      </c>
      <c r="AJ39" s="49">
        <f t="shared" si="3"/>
        <v>0</v>
      </c>
      <c r="AK39" s="49">
        <f t="shared" si="3"/>
        <v>0</v>
      </c>
      <c r="AL39" s="49">
        <f t="shared" si="3"/>
        <v>0</v>
      </c>
    </row>
    <row r="40" spans="1:38" s="3" customFormat="1" ht="15" customHeight="1" x14ac:dyDescent="0.3">
      <c r="A40" s="53"/>
      <c r="B40" s="51"/>
      <c r="C40" s="55" t="s">
        <v>44</v>
      </c>
      <c r="D40" s="49">
        <f>cargo!Y40</f>
        <v>750686.08000000007</v>
      </c>
      <c r="E40" s="49">
        <f>cargo!Z40</f>
        <v>750686.08000000007</v>
      </c>
      <c r="F40" s="49">
        <f>cargo!AA40</f>
        <v>389869.06000000006</v>
      </c>
      <c r="G40" s="49">
        <f>cargo!AB40</f>
        <v>360817.02</v>
      </c>
      <c r="H40" s="49">
        <f>cargo!AC40</f>
        <v>0</v>
      </c>
      <c r="I40" s="49">
        <f>cargo!AD40</f>
        <v>0</v>
      </c>
      <c r="J40" s="49">
        <f>cargo!AE40</f>
        <v>0</v>
      </c>
      <c r="K40" s="49">
        <f>cargo!BA40</f>
        <v>706587.58000000007</v>
      </c>
      <c r="L40" s="49">
        <f>cargo!BB40</f>
        <v>706587.58000000007</v>
      </c>
      <c r="M40" s="49">
        <f>cargo!BC40</f>
        <v>355728.42000000004</v>
      </c>
      <c r="N40" s="49">
        <f>cargo!BD40</f>
        <v>350859.16000000003</v>
      </c>
      <c r="O40" s="49">
        <f>cargo!BE40</f>
        <v>0</v>
      </c>
      <c r="P40" s="49">
        <f>cargo!BF40</f>
        <v>0</v>
      </c>
      <c r="Q40" s="49">
        <f>cargo!BG40</f>
        <v>0</v>
      </c>
      <c r="R40" s="49">
        <f>cargo!CC40</f>
        <v>691886.91999999993</v>
      </c>
      <c r="S40" s="49">
        <f>cargo!CD40</f>
        <v>691886.91999999993</v>
      </c>
      <c r="T40" s="49">
        <f>cargo!CE40</f>
        <v>349527.85</v>
      </c>
      <c r="U40" s="49">
        <f>cargo!CF40</f>
        <v>342359.07</v>
      </c>
      <c r="V40" s="49">
        <f>cargo!CG40</f>
        <v>0</v>
      </c>
      <c r="W40" s="49">
        <f>cargo!CH40</f>
        <v>0</v>
      </c>
      <c r="X40" s="49">
        <f>cargo!CI40</f>
        <v>0</v>
      </c>
      <c r="Y40" s="49">
        <f>cargo!DE40</f>
        <v>683554.82000000007</v>
      </c>
      <c r="Z40" s="49">
        <f>cargo!DF40</f>
        <v>683554.82000000007</v>
      </c>
      <c r="AA40" s="49">
        <f>cargo!DG40</f>
        <v>369881.04000000004</v>
      </c>
      <c r="AB40" s="49">
        <f>cargo!DH40</f>
        <v>313673.78000000003</v>
      </c>
      <c r="AC40" s="49">
        <f>cargo!DI40</f>
        <v>0</v>
      </c>
      <c r="AD40" s="49">
        <f>cargo!DJ40</f>
        <v>0</v>
      </c>
      <c r="AE40" s="49">
        <f>cargo!DK40</f>
        <v>0</v>
      </c>
      <c r="AF40" s="49">
        <f t="shared" si="3"/>
        <v>2832715.4000000004</v>
      </c>
      <c r="AG40" s="49">
        <f t="shared" si="3"/>
        <v>2832715.4000000004</v>
      </c>
      <c r="AH40" s="49">
        <f t="shared" si="3"/>
        <v>1465006.37</v>
      </c>
      <c r="AI40" s="49">
        <f t="shared" si="3"/>
        <v>1367709.03</v>
      </c>
      <c r="AJ40" s="49">
        <f t="shared" si="3"/>
        <v>0</v>
      </c>
      <c r="AK40" s="49">
        <f t="shared" si="3"/>
        <v>0</v>
      </c>
      <c r="AL40" s="49">
        <f t="shared" si="3"/>
        <v>0</v>
      </c>
    </row>
    <row r="41" spans="1:38" s="3" customFormat="1" ht="15" customHeight="1" x14ac:dyDescent="0.3">
      <c r="A41" s="53"/>
      <c r="B41" s="51"/>
      <c r="C41" s="55" t="s">
        <v>45</v>
      </c>
      <c r="D41" s="49">
        <f>cargo!Y41</f>
        <v>3237585.33</v>
      </c>
      <c r="E41" s="49">
        <f>cargo!Z41</f>
        <v>3237585.33</v>
      </c>
      <c r="F41" s="49">
        <f>cargo!AA41</f>
        <v>1447593.63</v>
      </c>
      <c r="G41" s="49">
        <f>cargo!AB41</f>
        <v>1789991.7</v>
      </c>
      <c r="H41" s="49">
        <f>cargo!AC41</f>
        <v>0</v>
      </c>
      <c r="I41" s="49">
        <f>cargo!AD41</f>
        <v>0</v>
      </c>
      <c r="J41" s="49">
        <f>cargo!AE41</f>
        <v>0</v>
      </c>
      <c r="K41" s="49">
        <f>cargo!BA41</f>
        <v>3162216.48</v>
      </c>
      <c r="L41" s="49">
        <f>cargo!BB41</f>
        <v>3162216.48</v>
      </c>
      <c r="M41" s="49">
        <f>cargo!BC41</f>
        <v>1376278.94</v>
      </c>
      <c r="N41" s="49">
        <f>cargo!BD41</f>
        <v>1785937.54</v>
      </c>
      <c r="O41" s="49">
        <f>cargo!BE41</f>
        <v>0</v>
      </c>
      <c r="P41" s="49">
        <f>cargo!BF41</f>
        <v>0</v>
      </c>
      <c r="Q41" s="49">
        <f>cargo!BG41</f>
        <v>0</v>
      </c>
      <c r="R41" s="49">
        <f>cargo!CC41</f>
        <v>3164893.75</v>
      </c>
      <c r="S41" s="49">
        <f>cargo!CD41</f>
        <v>3164893.75</v>
      </c>
      <c r="T41" s="49">
        <f>cargo!CE41</f>
        <v>1435765.42</v>
      </c>
      <c r="U41" s="49">
        <f>cargo!CF41</f>
        <v>1729128.33</v>
      </c>
      <c r="V41" s="49">
        <f>cargo!CG41</f>
        <v>0</v>
      </c>
      <c r="W41" s="49">
        <f>cargo!CH41</f>
        <v>0</v>
      </c>
      <c r="X41" s="49">
        <f>cargo!CI41</f>
        <v>0</v>
      </c>
      <c r="Y41" s="49">
        <f>cargo!DE41</f>
        <v>3103236.78</v>
      </c>
      <c r="Z41" s="49">
        <f>cargo!DF41</f>
        <v>3103236.78</v>
      </c>
      <c r="AA41" s="49">
        <f>cargo!DG41</f>
        <v>1376588.67</v>
      </c>
      <c r="AB41" s="49">
        <f>cargo!DH41</f>
        <v>1726648.1099999999</v>
      </c>
      <c r="AC41" s="49">
        <f>cargo!DI41</f>
        <v>0</v>
      </c>
      <c r="AD41" s="49">
        <f>cargo!DJ41</f>
        <v>0</v>
      </c>
      <c r="AE41" s="49">
        <f>cargo!DK41</f>
        <v>0</v>
      </c>
      <c r="AF41" s="49">
        <f t="shared" si="3"/>
        <v>12667932.34</v>
      </c>
      <c r="AG41" s="49">
        <f t="shared" si="3"/>
        <v>12667932.34</v>
      </c>
      <c r="AH41" s="49">
        <f t="shared" si="3"/>
        <v>5636226.6600000001</v>
      </c>
      <c r="AI41" s="49">
        <f t="shared" si="3"/>
        <v>7031705.6799999997</v>
      </c>
      <c r="AJ41" s="49">
        <f t="shared" si="3"/>
        <v>0</v>
      </c>
      <c r="AK41" s="49">
        <f t="shared" si="3"/>
        <v>0</v>
      </c>
      <c r="AL41" s="49">
        <f t="shared" si="3"/>
        <v>0</v>
      </c>
    </row>
    <row r="42" spans="1:38" s="3" customFormat="1" ht="15" customHeight="1" x14ac:dyDescent="0.3">
      <c r="A42" s="53"/>
      <c r="B42" s="51"/>
      <c r="C42" s="52" t="s">
        <v>46</v>
      </c>
      <c r="D42" s="49">
        <f>cargo!Y42</f>
        <v>45177.003174819001</v>
      </c>
      <c r="E42" s="49">
        <f>cargo!Z42</f>
        <v>45177.003174819001</v>
      </c>
      <c r="F42" s="49">
        <f>cargo!AA42</f>
        <v>8964.0910000000003</v>
      </c>
      <c r="G42" s="49">
        <f>cargo!AB42</f>
        <v>36212.912174819001</v>
      </c>
      <c r="H42" s="49">
        <f>cargo!AC42</f>
        <v>0</v>
      </c>
      <c r="I42" s="49">
        <f>cargo!AD42</f>
        <v>0</v>
      </c>
      <c r="J42" s="49">
        <f>cargo!AE42</f>
        <v>0</v>
      </c>
      <c r="K42" s="49">
        <f>cargo!BA42</f>
        <v>58825.180999999997</v>
      </c>
      <c r="L42" s="49">
        <f>cargo!BB42</f>
        <v>58825.180999999997</v>
      </c>
      <c r="M42" s="49">
        <f>cargo!BC42</f>
        <v>12504.592999999999</v>
      </c>
      <c r="N42" s="49">
        <f>cargo!BD42</f>
        <v>46320.587999999996</v>
      </c>
      <c r="O42" s="49">
        <f>cargo!BE42</f>
        <v>0</v>
      </c>
      <c r="P42" s="49">
        <f>cargo!BF42</f>
        <v>0</v>
      </c>
      <c r="Q42" s="49">
        <f>cargo!BG42</f>
        <v>0</v>
      </c>
      <c r="R42" s="49">
        <f>cargo!CC42</f>
        <v>36491.762000000002</v>
      </c>
      <c r="S42" s="49">
        <f>cargo!CD42</f>
        <v>36491.762000000002</v>
      </c>
      <c r="T42" s="49">
        <f>cargo!CE42</f>
        <v>12313.252</v>
      </c>
      <c r="U42" s="49">
        <f>cargo!CF42</f>
        <v>24178.510000000002</v>
      </c>
      <c r="V42" s="49">
        <f>cargo!CG42</f>
        <v>0</v>
      </c>
      <c r="W42" s="49">
        <f>cargo!CH42</f>
        <v>0</v>
      </c>
      <c r="X42" s="49">
        <f>cargo!CI42</f>
        <v>0</v>
      </c>
      <c r="Y42" s="49">
        <f>cargo!DE42</f>
        <v>38286.648000000001</v>
      </c>
      <c r="Z42" s="49">
        <f>cargo!DF42</f>
        <v>38286.648000000001</v>
      </c>
      <c r="AA42" s="49">
        <f>cargo!DG42</f>
        <v>12464.578000000001</v>
      </c>
      <c r="AB42" s="49">
        <f>cargo!DH42</f>
        <v>25822.07</v>
      </c>
      <c r="AC42" s="49">
        <f>cargo!DI42</f>
        <v>0</v>
      </c>
      <c r="AD42" s="49">
        <f>cargo!DJ42</f>
        <v>0</v>
      </c>
      <c r="AE42" s="49">
        <f>cargo!DK42</f>
        <v>0</v>
      </c>
      <c r="AF42" s="49">
        <f t="shared" si="3"/>
        <v>178780.59417481901</v>
      </c>
      <c r="AG42" s="49">
        <f t="shared" si="3"/>
        <v>178780.59417481901</v>
      </c>
      <c r="AH42" s="49">
        <f t="shared" si="3"/>
        <v>46246.514000000003</v>
      </c>
      <c r="AI42" s="49">
        <f t="shared" si="3"/>
        <v>132534.08017481901</v>
      </c>
      <c r="AJ42" s="49">
        <f t="shared" si="3"/>
        <v>0</v>
      </c>
      <c r="AK42" s="49">
        <f t="shared" si="3"/>
        <v>0</v>
      </c>
      <c r="AL42" s="49">
        <f t="shared" si="3"/>
        <v>0</v>
      </c>
    </row>
    <row r="43" spans="1:38" s="3" customFormat="1" ht="15" customHeight="1" x14ac:dyDescent="0.3">
      <c r="A43" s="53"/>
      <c r="B43" s="51"/>
      <c r="C43" s="52" t="s">
        <v>28</v>
      </c>
      <c r="D43" s="49">
        <f>cargo!Y43</f>
        <v>2537074.7076279358</v>
      </c>
      <c r="E43" s="49">
        <f>cargo!Z43</f>
        <v>1032329.0436279358</v>
      </c>
      <c r="F43" s="49">
        <f>cargo!AA43</f>
        <v>875603.22014215088</v>
      </c>
      <c r="G43" s="49">
        <f>cargo!AB43</f>
        <v>156725.82348578493</v>
      </c>
      <c r="H43" s="49">
        <f>cargo!AC43</f>
        <v>1504745.6639999999</v>
      </c>
      <c r="I43" s="49">
        <f>cargo!AD43</f>
        <v>1504745.6639999999</v>
      </c>
      <c r="J43" s="49">
        <f>cargo!AE43</f>
        <v>0</v>
      </c>
      <c r="K43" s="49">
        <f>cargo!BA43</f>
        <v>2660095.2682124316</v>
      </c>
      <c r="L43" s="49">
        <f>cargo!BB43</f>
        <v>1149690.2142124316</v>
      </c>
      <c r="M43" s="49">
        <f>cargo!BC43</f>
        <v>956663.99902454531</v>
      </c>
      <c r="N43" s="49">
        <f>cargo!BD43</f>
        <v>193026.21518788626</v>
      </c>
      <c r="O43" s="49">
        <f>cargo!BE43</f>
        <v>1510405.054</v>
      </c>
      <c r="P43" s="49">
        <f>cargo!BF43</f>
        <v>1470422.274</v>
      </c>
      <c r="Q43" s="49">
        <f>cargo!BG43</f>
        <v>39982.78</v>
      </c>
      <c r="R43" s="49">
        <f>cargo!CC43</f>
        <v>2214743.6320000002</v>
      </c>
      <c r="S43" s="49">
        <f>cargo!CD43</f>
        <v>1225409.666</v>
      </c>
      <c r="T43" s="49">
        <f>cargo!CE43</f>
        <v>976022.56599999999</v>
      </c>
      <c r="U43" s="49">
        <f>cargo!CF43</f>
        <v>249387.1</v>
      </c>
      <c r="V43" s="49">
        <f>cargo!CG43</f>
        <v>989333.96600000001</v>
      </c>
      <c r="W43" s="49">
        <f>cargo!CH43</f>
        <v>972667.15599999996</v>
      </c>
      <c r="X43" s="49">
        <f>cargo!CI43</f>
        <v>16666.809999999998</v>
      </c>
      <c r="Y43" s="49">
        <f>cargo!DE43</f>
        <v>2028477.4635069398</v>
      </c>
      <c r="Z43" s="49">
        <f>cargo!DF43</f>
        <v>1017367.167</v>
      </c>
      <c r="AA43" s="49">
        <f>cargo!DG43</f>
        <v>924362.93700000003</v>
      </c>
      <c r="AB43" s="49">
        <f>cargo!DH43</f>
        <v>93004.23</v>
      </c>
      <c r="AC43" s="49">
        <f>cargo!DI43</f>
        <v>1011110.2965069399</v>
      </c>
      <c r="AD43" s="49">
        <f>cargo!DJ43</f>
        <v>964960.99850693997</v>
      </c>
      <c r="AE43" s="49">
        <f>cargo!DK43</f>
        <v>46149.298000000003</v>
      </c>
      <c r="AF43" s="49">
        <f t="shared" si="3"/>
        <v>9440391.0713473074</v>
      </c>
      <c r="AG43" s="49">
        <f t="shared" si="3"/>
        <v>4424796.0908403676</v>
      </c>
      <c r="AH43" s="49">
        <f t="shared" si="3"/>
        <v>3732652.7221666961</v>
      </c>
      <c r="AI43" s="49">
        <f t="shared" si="3"/>
        <v>692143.36867367115</v>
      </c>
      <c r="AJ43" s="49">
        <f t="shared" si="3"/>
        <v>5015594.9805069398</v>
      </c>
      <c r="AK43" s="49">
        <f t="shared" si="3"/>
        <v>4912796.0925069395</v>
      </c>
      <c r="AL43" s="49">
        <f t="shared" si="3"/>
        <v>102798.88800000001</v>
      </c>
    </row>
    <row r="44" spans="1:38" s="3" customFormat="1" ht="15" customHeight="1" x14ac:dyDescent="0.3">
      <c r="A44" s="53"/>
      <c r="B44" s="51"/>
      <c r="C44" s="5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3" customFormat="1" ht="15" customHeight="1" x14ac:dyDescent="0.3">
      <c r="A45" s="50"/>
      <c r="B45" s="51" t="s">
        <v>47</v>
      </c>
      <c r="C45" s="52"/>
      <c r="D45" s="49">
        <f>cargo!Y45</f>
        <v>2282574.52</v>
      </c>
      <c r="E45" s="49">
        <f>cargo!Z45</f>
        <v>114264.52</v>
      </c>
      <c r="F45" s="49">
        <f>cargo!AA45</f>
        <v>53784.520000000004</v>
      </c>
      <c r="G45" s="49">
        <f>cargo!AB45</f>
        <v>60480</v>
      </c>
      <c r="H45" s="49">
        <f>cargo!AC45</f>
        <v>2168310</v>
      </c>
      <c r="I45" s="49">
        <f>cargo!AD45</f>
        <v>1802714</v>
      </c>
      <c r="J45" s="49">
        <f>cargo!AE45</f>
        <v>365596</v>
      </c>
      <c r="K45" s="49">
        <f>cargo!BA45</f>
        <v>2710030</v>
      </c>
      <c r="L45" s="49">
        <f>cargo!BB45</f>
        <v>153489</v>
      </c>
      <c r="M45" s="49">
        <f>cargo!BC45</f>
        <v>69476</v>
      </c>
      <c r="N45" s="49">
        <f>cargo!BD45</f>
        <v>84013</v>
      </c>
      <c r="O45" s="49">
        <f>cargo!BE45</f>
        <v>2556541</v>
      </c>
      <c r="P45" s="49">
        <f>cargo!BF45</f>
        <v>1661571</v>
      </c>
      <c r="Q45" s="49">
        <f>cargo!BG45</f>
        <v>894970</v>
      </c>
      <c r="R45" s="49">
        <f>cargo!CC45</f>
        <v>2156951.1129999999</v>
      </c>
      <c r="S45" s="49">
        <f>cargo!CD45</f>
        <v>71940.062999999995</v>
      </c>
      <c r="T45" s="49">
        <f>cargo!CE45</f>
        <v>35279.063000000002</v>
      </c>
      <c r="U45" s="49">
        <f>cargo!CF45</f>
        <v>36661</v>
      </c>
      <c r="V45" s="49">
        <f>cargo!CG45</f>
        <v>2085011.05</v>
      </c>
      <c r="W45" s="49">
        <f>cargo!CH45</f>
        <v>1782716.05</v>
      </c>
      <c r="X45" s="49">
        <f>cargo!CI45</f>
        <v>302295</v>
      </c>
      <c r="Y45" s="49">
        <f>cargo!DE45</f>
        <v>2122660.5904999999</v>
      </c>
      <c r="Z45" s="49">
        <f>cargo!DF45</f>
        <v>153210.59049999999</v>
      </c>
      <c r="AA45" s="49">
        <f>cargo!DG45</f>
        <v>55613.000500000002</v>
      </c>
      <c r="AB45" s="49">
        <f>cargo!DH45</f>
        <v>97597.59</v>
      </c>
      <c r="AC45" s="49">
        <f>cargo!DI45</f>
        <v>1969450</v>
      </c>
      <c r="AD45" s="49">
        <f>cargo!DJ45</f>
        <v>1503279</v>
      </c>
      <c r="AE45" s="49">
        <f>cargo!DK45</f>
        <v>466171</v>
      </c>
      <c r="AF45" s="49">
        <f t="shared" ref="AF45:AL57" si="4">D45+K45+R45+Y45</f>
        <v>9272216.2234999985</v>
      </c>
      <c r="AG45" s="49">
        <f t="shared" si="4"/>
        <v>492904.17349999998</v>
      </c>
      <c r="AH45" s="49">
        <f t="shared" si="4"/>
        <v>214152.58350000001</v>
      </c>
      <c r="AI45" s="49">
        <f t="shared" si="4"/>
        <v>278751.58999999997</v>
      </c>
      <c r="AJ45" s="49">
        <f t="shared" si="4"/>
        <v>8779312.0500000007</v>
      </c>
      <c r="AK45" s="49">
        <f t="shared" si="4"/>
        <v>6750280.0499999998</v>
      </c>
      <c r="AL45" s="49">
        <f t="shared" si="4"/>
        <v>2029032</v>
      </c>
    </row>
    <row r="46" spans="1:38" s="3" customFormat="1" ht="15" customHeight="1" x14ac:dyDescent="0.3">
      <c r="A46" s="50"/>
      <c r="B46" s="51"/>
      <c r="C46" s="52" t="s">
        <v>48</v>
      </c>
      <c r="D46" s="49">
        <f>cargo!Y46</f>
        <v>482.52</v>
      </c>
      <c r="E46" s="49">
        <f>cargo!Z46</f>
        <v>482.52</v>
      </c>
      <c r="F46" s="49">
        <f>cargo!AA46</f>
        <v>482.52</v>
      </c>
      <c r="G46" s="49">
        <f>cargo!AB46</f>
        <v>0</v>
      </c>
      <c r="H46" s="49">
        <f>cargo!AC46</f>
        <v>0</v>
      </c>
      <c r="I46" s="49">
        <f>cargo!AD46</f>
        <v>0</v>
      </c>
      <c r="J46" s="49">
        <f>cargo!AE46</f>
        <v>0</v>
      </c>
      <c r="K46" s="49">
        <f>cargo!BA46</f>
        <v>2109</v>
      </c>
      <c r="L46" s="49">
        <f>cargo!BB46</f>
        <v>2109</v>
      </c>
      <c r="M46" s="49">
        <f>cargo!BC46</f>
        <v>0</v>
      </c>
      <c r="N46" s="49">
        <f>cargo!BD46</f>
        <v>2109</v>
      </c>
      <c r="O46" s="49">
        <f>cargo!BE46</f>
        <v>0</v>
      </c>
      <c r="P46" s="49">
        <f>cargo!BF46</f>
        <v>0</v>
      </c>
      <c r="Q46" s="49">
        <f>cargo!BG46</f>
        <v>0</v>
      </c>
      <c r="R46" s="49">
        <f>cargo!CC46</f>
        <v>1186</v>
      </c>
      <c r="S46" s="49">
        <f>cargo!CD46</f>
        <v>1186</v>
      </c>
      <c r="T46" s="49">
        <f>cargo!CE46</f>
        <v>6</v>
      </c>
      <c r="U46" s="49">
        <f>cargo!CF46</f>
        <v>1180</v>
      </c>
      <c r="V46" s="49">
        <f>cargo!CG46</f>
        <v>0</v>
      </c>
      <c r="W46" s="49">
        <f>cargo!CH46</f>
        <v>0</v>
      </c>
      <c r="X46" s="49">
        <f>cargo!CI46</f>
        <v>0</v>
      </c>
      <c r="Y46" s="49">
        <f>cargo!DE46</f>
        <v>0</v>
      </c>
      <c r="Z46" s="49">
        <f>cargo!DF46</f>
        <v>0</v>
      </c>
      <c r="AA46" s="49">
        <f>cargo!DG46</f>
        <v>0</v>
      </c>
      <c r="AB46" s="49">
        <f>cargo!DH46</f>
        <v>0</v>
      </c>
      <c r="AC46" s="49">
        <f>cargo!DI46</f>
        <v>0</v>
      </c>
      <c r="AD46" s="49">
        <f>cargo!DJ46</f>
        <v>0</v>
      </c>
      <c r="AE46" s="49">
        <f>cargo!DK46</f>
        <v>0</v>
      </c>
      <c r="AF46" s="49">
        <f t="shared" si="4"/>
        <v>3777.52</v>
      </c>
      <c r="AG46" s="49">
        <f t="shared" si="4"/>
        <v>3777.52</v>
      </c>
      <c r="AH46" s="49">
        <f t="shared" si="4"/>
        <v>488.52</v>
      </c>
      <c r="AI46" s="49">
        <f t="shared" si="4"/>
        <v>3289</v>
      </c>
      <c r="AJ46" s="49">
        <f t="shared" si="4"/>
        <v>0</v>
      </c>
      <c r="AK46" s="49">
        <f t="shared" si="4"/>
        <v>0</v>
      </c>
      <c r="AL46" s="49">
        <f t="shared" si="4"/>
        <v>0</v>
      </c>
    </row>
    <row r="47" spans="1:38" s="3" customFormat="1" ht="15" customHeight="1" x14ac:dyDescent="0.3">
      <c r="A47" s="53"/>
      <c r="B47" s="54"/>
      <c r="C47" s="55" t="s">
        <v>48</v>
      </c>
      <c r="D47" s="49">
        <f>cargo!Y47</f>
        <v>482.52</v>
      </c>
      <c r="E47" s="49">
        <f>cargo!Z47</f>
        <v>482.52</v>
      </c>
      <c r="F47" s="49">
        <f>cargo!AA47</f>
        <v>482.52</v>
      </c>
      <c r="G47" s="49">
        <f>cargo!AB47</f>
        <v>0</v>
      </c>
      <c r="H47" s="49">
        <f>cargo!AC47</f>
        <v>0</v>
      </c>
      <c r="I47" s="49">
        <f>cargo!AD47</f>
        <v>0</v>
      </c>
      <c r="J47" s="49">
        <f>cargo!AE47</f>
        <v>0</v>
      </c>
      <c r="K47" s="49">
        <f>cargo!BA47</f>
        <v>2109</v>
      </c>
      <c r="L47" s="49">
        <f>cargo!BB47</f>
        <v>2109</v>
      </c>
      <c r="M47" s="49">
        <f>cargo!BC47</f>
        <v>0</v>
      </c>
      <c r="N47" s="49">
        <f>cargo!BD47</f>
        <v>2109</v>
      </c>
      <c r="O47" s="49">
        <f>cargo!BE47</f>
        <v>0</v>
      </c>
      <c r="P47" s="49">
        <f>cargo!BF47</f>
        <v>0</v>
      </c>
      <c r="Q47" s="49">
        <f>cargo!BG47</f>
        <v>0</v>
      </c>
      <c r="R47" s="49">
        <f>cargo!CC47</f>
        <v>1186</v>
      </c>
      <c r="S47" s="49">
        <f>cargo!CD47</f>
        <v>1186</v>
      </c>
      <c r="T47" s="49">
        <f>cargo!CE47</f>
        <v>6</v>
      </c>
      <c r="U47" s="49">
        <f>cargo!CF47</f>
        <v>1180</v>
      </c>
      <c r="V47" s="49">
        <f>cargo!CG47</f>
        <v>0</v>
      </c>
      <c r="W47" s="49">
        <f>cargo!CH47</f>
        <v>0</v>
      </c>
      <c r="X47" s="49">
        <f>cargo!CI47</f>
        <v>0</v>
      </c>
      <c r="Y47" s="49">
        <f>cargo!DE47</f>
        <v>0</v>
      </c>
      <c r="Z47" s="49">
        <f>cargo!DF47</f>
        <v>0</v>
      </c>
      <c r="AA47" s="49">
        <f>cargo!DG47</f>
        <v>0</v>
      </c>
      <c r="AB47" s="49">
        <f>cargo!DH47</f>
        <v>0</v>
      </c>
      <c r="AC47" s="49">
        <f>cargo!DI47</f>
        <v>0</v>
      </c>
      <c r="AD47" s="49">
        <f>cargo!DJ47</f>
        <v>0</v>
      </c>
      <c r="AE47" s="49">
        <f>cargo!DK47</f>
        <v>0</v>
      </c>
      <c r="AF47" s="49">
        <f t="shared" si="4"/>
        <v>3777.52</v>
      </c>
      <c r="AG47" s="49">
        <f t="shared" si="4"/>
        <v>3777.52</v>
      </c>
      <c r="AH47" s="49">
        <f t="shared" si="4"/>
        <v>488.52</v>
      </c>
      <c r="AI47" s="49">
        <f t="shared" si="4"/>
        <v>3289</v>
      </c>
      <c r="AJ47" s="49">
        <f t="shared" si="4"/>
        <v>0</v>
      </c>
      <c r="AK47" s="49">
        <f t="shared" si="4"/>
        <v>0</v>
      </c>
      <c r="AL47" s="49">
        <f t="shared" si="4"/>
        <v>0</v>
      </c>
    </row>
    <row r="48" spans="1:38" s="3" customFormat="1" ht="15" customHeight="1" x14ac:dyDescent="0.3">
      <c r="A48" s="53"/>
      <c r="B48" s="54"/>
      <c r="C48" s="55" t="s">
        <v>49</v>
      </c>
      <c r="D48" s="49">
        <f>cargo!Y48</f>
        <v>0</v>
      </c>
      <c r="E48" s="49">
        <f>cargo!Z48</f>
        <v>0</v>
      </c>
      <c r="F48" s="49">
        <f>cargo!AA48</f>
        <v>0</v>
      </c>
      <c r="G48" s="49">
        <f>cargo!AB48</f>
        <v>0</v>
      </c>
      <c r="H48" s="49">
        <f>cargo!AC48</f>
        <v>0</v>
      </c>
      <c r="I48" s="49">
        <f>cargo!AD48</f>
        <v>0</v>
      </c>
      <c r="J48" s="49">
        <f>cargo!AE48</f>
        <v>0</v>
      </c>
      <c r="K48" s="49">
        <f>cargo!BA48</f>
        <v>0</v>
      </c>
      <c r="L48" s="49">
        <f>cargo!BB48</f>
        <v>0</v>
      </c>
      <c r="M48" s="49">
        <f>cargo!BC48</f>
        <v>0</v>
      </c>
      <c r="N48" s="49">
        <f>cargo!BD48</f>
        <v>0</v>
      </c>
      <c r="O48" s="49">
        <f>cargo!BE48</f>
        <v>0</v>
      </c>
      <c r="P48" s="49">
        <f>cargo!BF48</f>
        <v>0</v>
      </c>
      <c r="Q48" s="49">
        <f>cargo!BG48</f>
        <v>0</v>
      </c>
      <c r="R48" s="49">
        <f>cargo!CC48</f>
        <v>0</v>
      </c>
      <c r="S48" s="49">
        <f>cargo!CD48</f>
        <v>0</v>
      </c>
      <c r="T48" s="49">
        <f>cargo!CE48</f>
        <v>0</v>
      </c>
      <c r="U48" s="49">
        <f>cargo!CF48</f>
        <v>0</v>
      </c>
      <c r="V48" s="49">
        <f>cargo!CG48</f>
        <v>0</v>
      </c>
      <c r="W48" s="49">
        <f>cargo!CH48</f>
        <v>0</v>
      </c>
      <c r="X48" s="49">
        <f>cargo!CI48</f>
        <v>0</v>
      </c>
      <c r="Y48" s="49">
        <f>cargo!DE48</f>
        <v>0</v>
      </c>
      <c r="Z48" s="49">
        <f>cargo!DF48</f>
        <v>0</v>
      </c>
      <c r="AA48" s="49">
        <f>cargo!DG48</f>
        <v>0</v>
      </c>
      <c r="AB48" s="49">
        <f>cargo!DH48</f>
        <v>0</v>
      </c>
      <c r="AC48" s="49">
        <f>cargo!DI48</f>
        <v>0</v>
      </c>
      <c r="AD48" s="49">
        <f>cargo!DJ48</f>
        <v>0</v>
      </c>
      <c r="AE48" s="49">
        <f>cargo!DK48</f>
        <v>0</v>
      </c>
      <c r="AF48" s="49">
        <f t="shared" si="4"/>
        <v>0</v>
      </c>
      <c r="AG48" s="49">
        <f t="shared" si="4"/>
        <v>0</v>
      </c>
      <c r="AH48" s="49">
        <f t="shared" si="4"/>
        <v>0</v>
      </c>
      <c r="AI48" s="49">
        <f t="shared" si="4"/>
        <v>0</v>
      </c>
      <c r="AJ48" s="49">
        <f t="shared" si="4"/>
        <v>0</v>
      </c>
      <c r="AK48" s="49">
        <f t="shared" si="4"/>
        <v>0</v>
      </c>
      <c r="AL48" s="49">
        <f t="shared" si="4"/>
        <v>0</v>
      </c>
    </row>
    <row r="49" spans="1:38" s="3" customFormat="1" ht="15" customHeight="1" x14ac:dyDescent="0.3">
      <c r="A49" s="53"/>
      <c r="B49" s="54"/>
      <c r="C49" s="52" t="s">
        <v>50</v>
      </c>
      <c r="D49" s="49">
        <f>cargo!Y49</f>
        <v>32298</v>
      </c>
      <c r="E49" s="49">
        <f>cargo!Z49</f>
        <v>32298</v>
      </c>
      <c r="F49" s="49">
        <f>cargo!AA49</f>
        <v>30253</v>
      </c>
      <c r="G49" s="49">
        <f>cargo!AB49</f>
        <v>2045</v>
      </c>
      <c r="H49" s="49">
        <f>cargo!AC49</f>
        <v>0</v>
      </c>
      <c r="I49" s="49">
        <f>cargo!AD49</f>
        <v>0</v>
      </c>
      <c r="J49" s="49">
        <f>cargo!AE49</f>
        <v>0</v>
      </c>
      <c r="K49" s="49">
        <f>cargo!BA49</f>
        <v>31263</v>
      </c>
      <c r="L49" s="49">
        <f>cargo!BB49</f>
        <v>31263</v>
      </c>
      <c r="M49" s="49">
        <f>cargo!BC49</f>
        <v>29300</v>
      </c>
      <c r="N49" s="49">
        <f>cargo!BD49</f>
        <v>1963</v>
      </c>
      <c r="O49" s="49">
        <f>cargo!BE49</f>
        <v>0</v>
      </c>
      <c r="P49" s="49">
        <f>cargo!BF49</f>
        <v>0</v>
      </c>
      <c r="Q49" s="49">
        <f>cargo!BG49</f>
        <v>0</v>
      </c>
      <c r="R49" s="49">
        <f>cargo!CC49</f>
        <v>22851.063000000002</v>
      </c>
      <c r="S49" s="49">
        <f>cargo!CD49</f>
        <v>22851.063000000002</v>
      </c>
      <c r="T49" s="49">
        <f>cargo!CE49</f>
        <v>21839.063000000002</v>
      </c>
      <c r="U49" s="49">
        <f>cargo!CF49</f>
        <v>1012</v>
      </c>
      <c r="V49" s="49">
        <f>cargo!CG49</f>
        <v>0</v>
      </c>
      <c r="W49" s="49">
        <f>cargo!CH49</f>
        <v>0</v>
      </c>
      <c r="X49" s="49">
        <f>cargo!CI49</f>
        <v>0</v>
      </c>
      <c r="Y49" s="49">
        <f>cargo!DE49</f>
        <v>25057.590500000002</v>
      </c>
      <c r="Z49" s="49">
        <f>cargo!DF49</f>
        <v>25057.590500000002</v>
      </c>
      <c r="AA49" s="49">
        <f>cargo!DG49</f>
        <v>23320.000500000002</v>
      </c>
      <c r="AB49" s="49">
        <f>cargo!DH49</f>
        <v>1737.5900000000001</v>
      </c>
      <c r="AC49" s="49">
        <f>cargo!DI49</f>
        <v>0</v>
      </c>
      <c r="AD49" s="49">
        <f>cargo!DJ49</f>
        <v>0</v>
      </c>
      <c r="AE49" s="49">
        <f>cargo!DK49</f>
        <v>0</v>
      </c>
      <c r="AF49" s="49">
        <f t="shared" si="4"/>
        <v>111469.6535</v>
      </c>
      <c r="AG49" s="49">
        <f t="shared" si="4"/>
        <v>111469.6535</v>
      </c>
      <c r="AH49" s="49">
        <f t="shared" si="4"/>
        <v>104712.06349999999</v>
      </c>
      <c r="AI49" s="49">
        <f t="shared" si="4"/>
        <v>6757.59</v>
      </c>
      <c r="AJ49" s="49">
        <f t="shared" si="4"/>
        <v>0</v>
      </c>
      <c r="AK49" s="49">
        <f t="shared" si="4"/>
        <v>0</v>
      </c>
      <c r="AL49" s="49">
        <f t="shared" si="4"/>
        <v>0</v>
      </c>
    </row>
    <row r="50" spans="1:38" s="3" customFormat="1" ht="15" customHeight="1" x14ac:dyDescent="0.3">
      <c r="A50" s="53"/>
      <c r="B50" s="54"/>
      <c r="C50" s="52" t="s">
        <v>51</v>
      </c>
      <c r="D50" s="49">
        <f>cargo!Y50</f>
        <v>0</v>
      </c>
      <c r="E50" s="49">
        <f>cargo!Z50</f>
        <v>0</v>
      </c>
      <c r="F50" s="49">
        <f>cargo!AA50</f>
        <v>0</v>
      </c>
      <c r="G50" s="49">
        <f>cargo!AB50</f>
        <v>0</v>
      </c>
      <c r="H50" s="49">
        <f>cargo!AC50</f>
        <v>0</v>
      </c>
      <c r="I50" s="49">
        <f>cargo!AD50</f>
        <v>0</v>
      </c>
      <c r="J50" s="49">
        <f>cargo!AE50</f>
        <v>0</v>
      </c>
      <c r="K50" s="49">
        <f>cargo!BA50</f>
        <v>53880</v>
      </c>
      <c r="L50" s="49">
        <f>cargo!BB50</f>
        <v>0</v>
      </c>
      <c r="M50" s="49">
        <f>cargo!BC50</f>
        <v>0</v>
      </c>
      <c r="N50" s="49">
        <f>cargo!BD50</f>
        <v>0</v>
      </c>
      <c r="O50" s="49">
        <f>cargo!BE50</f>
        <v>53880</v>
      </c>
      <c r="P50" s="49">
        <f>cargo!BF50</f>
        <v>0</v>
      </c>
      <c r="Q50" s="49">
        <f>cargo!BG50</f>
        <v>53880</v>
      </c>
      <c r="R50" s="49">
        <f>cargo!CC50</f>
        <v>73765</v>
      </c>
      <c r="S50" s="49">
        <f>cargo!CD50</f>
        <v>0</v>
      </c>
      <c r="T50" s="49">
        <f>cargo!CE50</f>
        <v>0</v>
      </c>
      <c r="U50" s="49">
        <f>cargo!CF50</f>
        <v>0</v>
      </c>
      <c r="V50" s="49">
        <f>cargo!CG50</f>
        <v>73765</v>
      </c>
      <c r="W50" s="49">
        <f>cargo!CH50</f>
        <v>0</v>
      </c>
      <c r="X50" s="49">
        <f>cargo!CI50</f>
        <v>73765</v>
      </c>
      <c r="Y50" s="49">
        <f>cargo!DE50</f>
        <v>0</v>
      </c>
      <c r="Z50" s="49">
        <f>cargo!DF50</f>
        <v>0</v>
      </c>
      <c r="AA50" s="49">
        <f>cargo!DG50</f>
        <v>0</v>
      </c>
      <c r="AB50" s="49">
        <f>cargo!DH50</f>
        <v>0</v>
      </c>
      <c r="AC50" s="49">
        <f>cargo!DI50</f>
        <v>0</v>
      </c>
      <c r="AD50" s="49">
        <f>cargo!DJ50</f>
        <v>0</v>
      </c>
      <c r="AE50" s="49">
        <f>cargo!DK50</f>
        <v>0</v>
      </c>
      <c r="AF50" s="49">
        <f t="shared" si="4"/>
        <v>127645</v>
      </c>
      <c r="AG50" s="49">
        <f t="shared" si="4"/>
        <v>0</v>
      </c>
      <c r="AH50" s="49">
        <f t="shared" si="4"/>
        <v>0</v>
      </c>
      <c r="AI50" s="49">
        <f t="shared" si="4"/>
        <v>0</v>
      </c>
      <c r="AJ50" s="49">
        <f t="shared" si="4"/>
        <v>127645</v>
      </c>
      <c r="AK50" s="49">
        <f t="shared" si="4"/>
        <v>0</v>
      </c>
      <c r="AL50" s="49">
        <f t="shared" si="4"/>
        <v>127645</v>
      </c>
    </row>
    <row r="51" spans="1:38" s="3" customFormat="1" ht="15" customHeight="1" x14ac:dyDescent="0.3">
      <c r="A51" s="53"/>
      <c r="B51" s="54"/>
      <c r="C51" s="55" t="s">
        <v>52</v>
      </c>
      <c r="D51" s="49">
        <f>cargo!Y51</f>
        <v>0</v>
      </c>
      <c r="E51" s="49">
        <f>cargo!Z51</f>
        <v>0</v>
      </c>
      <c r="F51" s="49">
        <f>cargo!AA51</f>
        <v>0</v>
      </c>
      <c r="G51" s="49">
        <f>cargo!AB51</f>
        <v>0</v>
      </c>
      <c r="H51" s="49">
        <f>cargo!AC51</f>
        <v>0</v>
      </c>
      <c r="I51" s="49">
        <f>cargo!AD51</f>
        <v>0</v>
      </c>
      <c r="J51" s="49">
        <f>cargo!AE51</f>
        <v>0</v>
      </c>
      <c r="K51" s="49">
        <f>cargo!BA51</f>
        <v>53880</v>
      </c>
      <c r="L51" s="49">
        <f>cargo!BB51</f>
        <v>0</v>
      </c>
      <c r="M51" s="49">
        <f>cargo!BC51</f>
        <v>0</v>
      </c>
      <c r="N51" s="49">
        <f>cargo!BD51</f>
        <v>0</v>
      </c>
      <c r="O51" s="49">
        <f>cargo!BE51</f>
        <v>53880</v>
      </c>
      <c r="P51" s="49">
        <f>cargo!BF51</f>
        <v>0</v>
      </c>
      <c r="Q51" s="49">
        <f>cargo!BG51</f>
        <v>53880</v>
      </c>
      <c r="R51" s="49">
        <f>cargo!CC51</f>
        <v>73765</v>
      </c>
      <c r="S51" s="49">
        <f>cargo!CD51</f>
        <v>0</v>
      </c>
      <c r="T51" s="49">
        <f>cargo!CE51</f>
        <v>0</v>
      </c>
      <c r="U51" s="49">
        <f>cargo!CF51</f>
        <v>0</v>
      </c>
      <c r="V51" s="49">
        <f>cargo!CG51</f>
        <v>73765</v>
      </c>
      <c r="W51" s="49">
        <f>cargo!CH51</f>
        <v>0</v>
      </c>
      <c r="X51" s="49">
        <f>cargo!CI51</f>
        <v>73765</v>
      </c>
      <c r="Y51" s="49">
        <f>cargo!DE51</f>
        <v>0</v>
      </c>
      <c r="Z51" s="49">
        <f>cargo!DF51</f>
        <v>0</v>
      </c>
      <c r="AA51" s="49">
        <f>cargo!DG51</f>
        <v>0</v>
      </c>
      <c r="AB51" s="49">
        <f>cargo!DH51</f>
        <v>0</v>
      </c>
      <c r="AC51" s="49">
        <f>cargo!DI51</f>
        <v>0</v>
      </c>
      <c r="AD51" s="49">
        <f>cargo!DJ51</f>
        <v>0</v>
      </c>
      <c r="AE51" s="49">
        <f>cargo!DK51</f>
        <v>0</v>
      </c>
      <c r="AF51" s="49">
        <f t="shared" si="4"/>
        <v>127645</v>
      </c>
      <c r="AG51" s="49">
        <f t="shared" si="4"/>
        <v>0</v>
      </c>
      <c r="AH51" s="49">
        <f t="shared" si="4"/>
        <v>0</v>
      </c>
      <c r="AI51" s="49">
        <f t="shared" si="4"/>
        <v>0</v>
      </c>
      <c r="AJ51" s="49">
        <f t="shared" si="4"/>
        <v>127645</v>
      </c>
      <c r="AK51" s="49">
        <f t="shared" si="4"/>
        <v>0</v>
      </c>
      <c r="AL51" s="49">
        <f t="shared" si="4"/>
        <v>127645</v>
      </c>
    </row>
    <row r="52" spans="1:38" s="3" customFormat="1" ht="15" customHeight="1" x14ac:dyDescent="0.3">
      <c r="A52" s="53"/>
      <c r="B52" s="54"/>
      <c r="C52" s="55" t="s">
        <v>53</v>
      </c>
      <c r="D52" s="49">
        <f>cargo!Y52</f>
        <v>0</v>
      </c>
      <c r="E52" s="49">
        <f>cargo!Z52</f>
        <v>0</v>
      </c>
      <c r="F52" s="49">
        <f>cargo!AA52</f>
        <v>0</v>
      </c>
      <c r="G52" s="49">
        <f>cargo!AB52</f>
        <v>0</v>
      </c>
      <c r="H52" s="49">
        <f>cargo!AC52</f>
        <v>0</v>
      </c>
      <c r="I52" s="49">
        <f>cargo!AD52</f>
        <v>0</v>
      </c>
      <c r="J52" s="49">
        <f>cargo!AE52</f>
        <v>0</v>
      </c>
      <c r="K52" s="49">
        <f>cargo!BA52</f>
        <v>0</v>
      </c>
      <c r="L52" s="49">
        <f>cargo!BB52</f>
        <v>0</v>
      </c>
      <c r="M52" s="49">
        <f>cargo!BC52</f>
        <v>0</v>
      </c>
      <c r="N52" s="49">
        <f>cargo!BD52</f>
        <v>0</v>
      </c>
      <c r="O52" s="49">
        <f>cargo!BE52</f>
        <v>0</v>
      </c>
      <c r="P52" s="49">
        <f>cargo!BF52</f>
        <v>0</v>
      </c>
      <c r="Q52" s="49">
        <f>cargo!BG52</f>
        <v>0</v>
      </c>
      <c r="R52" s="49">
        <f>cargo!CC52</f>
        <v>0</v>
      </c>
      <c r="S52" s="49">
        <f>cargo!CD52</f>
        <v>0</v>
      </c>
      <c r="T52" s="49">
        <f>cargo!CE52</f>
        <v>0</v>
      </c>
      <c r="U52" s="49">
        <f>cargo!CF52</f>
        <v>0</v>
      </c>
      <c r="V52" s="49">
        <f>cargo!CG52</f>
        <v>0</v>
      </c>
      <c r="W52" s="49">
        <f>cargo!CH52</f>
        <v>0</v>
      </c>
      <c r="X52" s="49">
        <f>cargo!CI52</f>
        <v>0</v>
      </c>
      <c r="Y52" s="49">
        <f>cargo!DE52</f>
        <v>0</v>
      </c>
      <c r="Z52" s="49">
        <f>cargo!DF52</f>
        <v>0</v>
      </c>
      <c r="AA52" s="49">
        <f>cargo!DG52</f>
        <v>0</v>
      </c>
      <c r="AB52" s="49">
        <f>cargo!DH52</f>
        <v>0</v>
      </c>
      <c r="AC52" s="49">
        <f>cargo!DI52</f>
        <v>0</v>
      </c>
      <c r="AD52" s="49">
        <f>cargo!DJ52</f>
        <v>0</v>
      </c>
      <c r="AE52" s="49">
        <f>cargo!DK52</f>
        <v>0</v>
      </c>
      <c r="AF52" s="49">
        <f t="shared" si="4"/>
        <v>0</v>
      </c>
      <c r="AG52" s="49">
        <f t="shared" si="4"/>
        <v>0</v>
      </c>
      <c r="AH52" s="49">
        <f t="shared" si="4"/>
        <v>0</v>
      </c>
      <c r="AI52" s="49">
        <f t="shared" si="4"/>
        <v>0</v>
      </c>
      <c r="AJ52" s="49">
        <f t="shared" si="4"/>
        <v>0</v>
      </c>
      <c r="AK52" s="49">
        <f t="shared" si="4"/>
        <v>0</v>
      </c>
      <c r="AL52" s="49">
        <f t="shared" si="4"/>
        <v>0</v>
      </c>
    </row>
    <row r="53" spans="1:38" s="3" customFormat="1" ht="15" customHeight="1" x14ac:dyDescent="0.3">
      <c r="A53" s="53"/>
      <c r="B53" s="54"/>
      <c r="C53" s="52" t="s">
        <v>54</v>
      </c>
      <c r="D53" s="49">
        <f>cargo!Y53</f>
        <v>1742</v>
      </c>
      <c r="E53" s="49">
        <f>cargo!Z53</f>
        <v>1742</v>
      </c>
      <c r="F53" s="49">
        <f>cargo!AA53</f>
        <v>0</v>
      </c>
      <c r="G53" s="49">
        <f>cargo!AB53</f>
        <v>1742</v>
      </c>
      <c r="H53" s="49">
        <f>cargo!AC53</f>
        <v>0</v>
      </c>
      <c r="I53" s="49">
        <f>cargo!AD53</f>
        <v>0</v>
      </c>
      <c r="J53" s="49">
        <f>cargo!AE53</f>
        <v>0</v>
      </c>
      <c r="K53" s="49">
        <f>cargo!BA53</f>
        <v>3108</v>
      </c>
      <c r="L53" s="49">
        <f>cargo!BB53</f>
        <v>3108</v>
      </c>
      <c r="M53" s="49">
        <f>cargo!BC53</f>
        <v>0</v>
      </c>
      <c r="N53" s="49">
        <f>cargo!BD53</f>
        <v>3108</v>
      </c>
      <c r="O53" s="49">
        <f>cargo!BE53</f>
        <v>0</v>
      </c>
      <c r="P53" s="49">
        <f>cargo!BF53</f>
        <v>0</v>
      </c>
      <c r="Q53" s="49">
        <f>cargo!BG53</f>
        <v>0</v>
      </c>
      <c r="R53" s="49">
        <f>cargo!CC53</f>
        <v>850</v>
      </c>
      <c r="S53" s="49">
        <f>cargo!CD53</f>
        <v>850</v>
      </c>
      <c r="T53" s="49">
        <f>cargo!CE53</f>
        <v>0</v>
      </c>
      <c r="U53" s="49">
        <f>cargo!CF53</f>
        <v>850</v>
      </c>
      <c r="V53" s="49">
        <f>cargo!CG53</f>
        <v>0</v>
      </c>
      <c r="W53" s="49">
        <f>cargo!CH53</f>
        <v>0</v>
      </c>
      <c r="X53" s="49">
        <f>cargo!CI53</f>
        <v>0</v>
      </c>
      <c r="Y53" s="49">
        <f>cargo!DE53</f>
        <v>1464</v>
      </c>
      <c r="Z53" s="49">
        <f>cargo!DF53</f>
        <v>1464</v>
      </c>
      <c r="AA53" s="49">
        <f>cargo!DG53</f>
        <v>30</v>
      </c>
      <c r="AB53" s="49">
        <f>cargo!DH53</f>
        <v>1434</v>
      </c>
      <c r="AC53" s="49">
        <f>cargo!DI53</f>
        <v>0</v>
      </c>
      <c r="AD53" s="49">
        <f>cargo!DJ53</f>
        <v>0</v>
      </c>
      <c r="AE53" s="49">
        <f>cargo!DK53</f>
        <v>0</v>
      </c>
      <c r="AF53" s="49">
        <f t="shared" si="4"/>
        <v>7164</v>
      </c>
      <c r="AG53" s="49">
        <f t="shared" si="4"/>
        <v>7164</v>
      </c>
      <c r="AH53" s="49">
        <f t="shared" si="4"/>
        <v>30</v>
      </c>
      <c r="AI53" s="49">
        <f t="shared" si="4"/>
        <v>7134</v>
      </c>
      <c r="AJ53" s="49">
        <f t="shared" si="4"/>
        <v>0</v>
      </c>
      <c r="AK53" s="49">
        <f t="shared" si="4"/>
        <v>0</v>
      </c>
      <c r="AL53" s="49">
        <f t="shared" si="4"/>
        <v>0</v>
      </c>
    </row>
    <row r="54" spans="1:38" s="3" customFormat="1" ht="15" customHeight="1" x14ac:dyDescent="0.3">
      <c r="A54" s="53"/>
      <c r="B54" s="54"/>
      <c r="C54" s="55" t="s">
        <v>55</v>
      </c>
      <c r="D54" s="49">
        <f>cargo!Y54</f>
        <v>1742</v>
      </c>
      <c r="E54" s="49">
        <f>cargo!Z54</f>
        <v>1742</v>
      </c>
      <c r="F54" s="49">
        <f>cargo!AA54</f>
        <v>0</v>
      </c>
      <c r="G54" s="49">
        <f>cargo!AB54</f>
        <v>1742</v>
      </c>
      <c r="H54" s="49">
        <f>cargo!AC54</f>
        <v>0</v>
      </c>
      <c r="I54" s="49">
        <f>cargo!AD54</f>
        <v>0</v>
      </c>
      <c r="J54" s="49">
        <f>cargo!AE54</f>
        <v>0</v>
      </c>
      <c r="K54" s="49">
        <f>cargo!BA54</f>
        <v>3105</v>
      </c>
      <c r="L54" s="49">
        <f>cargo!BB54</f>
        <v>3105</v>
      </c>
      <c r="M54" s="49">
        <f>cargo!BC54</f>
        <v>0</v>
      </c>
      <c r="N54" s="49">
        <f>cargo!BD54</f>
        <v>3105</v>
      </c>
      <c r="O54" s="49">
        <f>cargo!BE54</f>
        <v>0</v>
      </c>
      <c r="P54" s="49">
        <f>cargo!BF54</f>
        <v>0</v>
      </c>
      <c r="Q54" s="49">
        <f>cargo!BG54</f>
        <v>0</v>
      </c>
      <c r="R54" s="49">
        <f>cargo!CC54</f>
        <v>850</v>
      </c>
      <c r="S54" s="49">
        <f>cargo!CD54</f>
        <v>850</v>
      </c>
      <c r="T54" s="49">
        <f>cargo!CE54</f>
        <v>0</v>
      </c>
      <c r="U54" s="49">
        <f>cargo!CF54</f>
        <v>850</v>
      </c>
      <c r="V54" s="49">
        <f>cargo!CG54</f>
        <v>0</v>
      </c>
      <c r="W54" s="49">
        <f>cargo!CH54</f>
        <v>0</v>
      </c>
      <c r="X54" s="49">
        <f>cargo!CI54</f>
        <v>0</v>
      </c>
      <c r="Y54" s="49">
        <f>cargo!DE54</f>
        <v>1464</v>
      </c>
      <c r="Z54" s="49">
        <f>cargo!DF54</f>
        <v>1464</v>
      </c>
      <c r="AA54" s="49">
        <f>cargo!DG54</f>
        <v>30</v>
      </c>
      <c r="AB54" s="49">
        <f>cargo!DH54</f>
        <v>1434</v>
      </c>
      <c r="AC54" s="49">
        <f>cargo!DI54</f>
        <v>0</v>
      </c>
      <c r="AD54" s="49">
        <f>cargo!DJ54</f>
        <v>0</v>
      </c>
      <c r="AE54" s="49">
        <f>cargo!DK54</f>
        <v>0</v>
      </c>
      <c r="AF54" s="49">
        <f t="shared" si="4"/>
        <v>7161</v>
      </c>
      <c r="AG54" s="49">
        <f t="shared" si="4"/>
        <v>7161</v>
      </c>
      <c r="AH54" s="49">
        <f t="shared" si="4"/>
        <v>30</v>
      </c>
      <c r="AI54" s="49">
        <f t="shared" si="4"/>
        <v>7131</v>
      </c>
      <c r="AJ54" s="49">
        <f t="shared" si="4"/>
        <v>0</v>
      </c>
      <c r="AK54" s="49">
        <f t="shared" si="4"/>
        <v>0</v>
      </c>
      <c r="AL54" s="49">
        <f t="shared" si="4"/>
        <v>0</v>
      </c>
    </row>
    <row r="55" spans="1:38" s="3" customFormat="1" ht="15" customHeight="1" x14ac:dyDescent="0.3">
      <c r="A55" s="53"/>
      <c r="B55" s="54"/>
      <c r="C55" s="55" t="s">
        <v>56</v>
      </c>
      <c r="D55" s="49">
        <f>cargo!Y55</f>
        <v>0</v>
      </c>
      <c r="E55" s="49">
        <f>cargo!Z55</f>
        <v>0</v>
      </c>
      <c r="F55" s="49">
        <f>cargo!AA55</f>
        <v>0</v>
      </c>
      <c r="G55" s="49">
        <f>cargo!AB55</f>
        <v>0</v>
      </c>
      <c r="H55" s="49">
        <f>cargo!AC55</f>
        <v>0</v>
      </c>
      <c r="I55" s="49">
        <f>cargo!AD55</f>
        <v>0</v>
      </c>
      <c r="J55" s="49">
        <f>cargo!AE55</f>
        <v>0</v>
      </c>
      <c r="K55" s="49">
        <f>cargo!BA55</f>
        <v>3</v>
      </c>
      <c r="L55" s="49">
        <f>cargo!BB55</f>
        <v>3</v>
      </c>
      <c r="M55" s="49">
        <f>cargo!BC55</f>
        <v>0</v>
      </c>
      <c r="N55" s="49">
        <f>cargo!BD55</f>
        <v>3</v>
      </c>
      <c r="O55" s="49">
        <f>cargo!BE55</f>
        <v>0</v>
      </c>
      <c r="P55" s="49">
        <f>cargo!BF55</f>
        <v>0</v>
      </c>
      <c r="Q55" s="49">
        <f>cargo!BG55</f>
        <v>0</v>
      </c>
      <c r="R55" s="49">
        <f>cargo!CC55</f>
        <v>0</v>
      </c>
      <c r="S55" s="49">
        <f>cargo!CD55</f>
        <v>0</v>
      </c>
      <c r="T55" s="49">
        <f>cargo!CE55</f>
        <v>0</v>
      </c>
      <c r="U55" s="49">
        <f>cargo!CF55</f>
        <v>0</v>
      </c>
      <c r="V55" s="49">
        <f>cargo!CG55</f>
        <v>0</v>
      </c>
      <c r="W55" s="49">
        <f>cargo!CH55</f>
        <v>0</v>
      </c>
      <c r="X55" s="49">
        <f>cargo!CI55</f>
        <v>0</v>
      </c>
      <c r="Y55" s="49">
        <f>cargo!DE55</f>
        <v>0</v>
      </c>
      <c r="Z55" s="49">
        <f>cargo!DF55</f>
        <v>0</v>
      </c>
      <c r="AA55" s="49">
        <f>cargo!DG55</f>
        <v>0</v>
      </c>
      <c r="AB55" s="49">
        <f>cargo!DH55</f>
        <v>0</v>
      </c>
      <c r="AC55" s="49">
        <f>cargo!DI55</f>
        <v>0</v>
      </c>
      <c r="AD55" s="49">
        <f>cargo!DJ55</f>
        <v>0</v>
      </c>
      <c r="AE55" s="49">
        <f>cargo!DK55</f>
        <v>0</v>
      </c>
      <c r="AF55" s="49">
        <f t="shared" si="4"/>
        <v>3</v>
      </c>
      <c r="AG55" s="49">
        <f t="shared" si="4"/>
        <v>3</v>
      </c>
      <c r="AH55" s="49">
        <f t="shared" si="4"/>
        <v>0</v>
      </c>
      <c r="AI55" s="49">
        <f t="shared" si="4"/>
        <v>3</v>
      </c>
      <c r="AJ55" s="49">
        <f t="shared" si="4"/>
        <v>0</v>
      </c>
      <c r="AK55" s="49">
        <f t="shared" si="4"/>
        <v>0</v>
      </c>
      <c r="AL55" s="49">
        <f t="shared" si="4"/>
        <v>0</v>
      </c>
    </row>
    <row r="56" spans="1:38" s="3" customFormat="1" ht="15" customHeight="1" x14ac:dyDescent="0.3">
      <c r="A56" s="53"/>
      <c r="B56" s="54"/>
      <c r="C56" s="52" t="s">
        <v>57</v>
      </c>
      <c r="D56" s="49">
        <f>cargo!Y56</f>
        <v>17337</v>
      </c>
      <c r="E56" s="49">
        <f>cargo!Z56</f>
        <v>17337</v>
      </c>
      <c r="F56" s="49">
        <f>cargo!AA56</f>
        <v>17242</v>
      </c>
      <c r="G56" s="49">
        <f>cargo!AB56</f>
        <v>95</v>
      </c>
      <c r="H56" s="49">
        <f>cargo!AC56</f>
        <v>0</v>
      </c>
      <c r="I56" s="49">
        <f>cargo!AD56</f>
        <v>0</v>
      </c>
      <c r="J56" s="49">
        <f>cargo!AE56</f>
        <v>0</v>
      </c>
      <c r="K56" s="49">
        <f>cargo!BA56</f>
        <v>181194</v>
      </c>
      <c r="L56" s="49">
        <f>cargo!BB56</f>
        <v>19664</v>
      </c>
      <c r="M56" s="49">
        <f>cargo!BC56</f>
        <v>18622</v>
      </c>
      <c r="N56" s="49">
        <f>cargo!BD56</f>
        <v>1042</v>
      </c>
      <c r="O56" s="49">
        <f>cargo!BE56</f>
        <v>161530</v>
      </c>
      <c r="P56" s="49">
        <f>cargo!BF56</f>
        <v>0</v>
      </c>
      <c r="Q56" s="49">
        <f>cargo!BG56</f>
        <v>161530</v>
      </c>
      <c r="R56" s="49">
        <f>cargo!CC56</f>
        <v>6341</v>
      </c>
      <c r="S56" s="49">
        <f>cargo!CD56</f>
        <v>6341</v>
      </c>
      <c r="T56" s="49">
        <f>cargo!CE56</f>
        <v>5305</v>
      </c>
      <c r="U56" s="49">
        <f>cargo!CF56</f>
        <v>1036</v>
      </c>
      <c r="V56" s="49">
        <f>cargo!CG56</f>
        <v>0</v>
      </c>
      <c r="W56" s="49">
        <f>cargo!CH56</f>
        <v>0</v>
      </c>
      <c r="X56" s="49">
        <f>cargo!CI56</f>
        <v>0</v>
      </c>
      <c r="Y56" s="49">
        <f>cargo!DE56</f>
        <v>33578</v>
      </c>
      <c r="Z56" s="49">
        <f>cargo!DF56</f>
        <v>11736</v>
      </c>
      <c r="AA56" s="49">
        <f>cargo!DG56</f>
        <v>11716</v>
      </c>
      <c r="AB56" s="49">
        <f>cargo!DH56</f>
        <v>20</v>
      </c>
      <c r="AC56" s="49">
        <f>cargo!DI56</f>
        <v>21842</v>
      </c>
      <c r="AD56" s="49">
        <f>cargo!DJ56</f>
        <v>21842</v>
      </c>
      <c r="AE56" s="49">
        <f>cargo!DK56</f>
        <v>0</v>
      </c>
      <c r="AF56" s="49">
        <f t="shared" si="4"/>
        <v>238450</v>
      </c>
      <c r="AG56" s="49">
        <f t="shared" si="4"/>
        <v>55078</v>
      </c>
      <c r="AH56" s="49">
        <f t="shared" si="4"/>
        <v>52885</v>
      </c>
      <c r="AI56" s="49">
        <f t="shared" si="4"/>
        <v>2193</v>
      </c>
      <c r="AJ56" s="49">
        <f t="shared" si="4"/>
        <v>183372</v>
      </c>
      <c r="AK56" s="49">
        <f t="shared" si="4"/>
        <v>21842</v>
      </c>
      <c r="AL56" s="49">
        <f t="shared" si="4"/>
        <v>161530</v>
      </c>
    </row>
    <row r="57" spans="1:38" s="3" customFormat="1" ht="15" customHeight="1" x14ac:dyDescent="0.3">
      <c r="A57" s="53"/>
      <c r="B57" s="54"/>
      <c r="C57" s="52" t="s">
        <v>28</v>
      </c>
      <c r="D57" s="49">
        <f>cargo!Y57</f>
        <v>2230715</v>
      </c>
      <c r="E57" s="49">
        <f>cargo!Z57</f>
        <v>62405</v>
      </c>
      <c r="F57" s="49">
        <f>cargo!AA57</f>
        <v>5807</v>
      </c>
      <c r="G57" s="49">
        <f>cargo!AB57</f>
        <v>56598</v>
      </c>
      <c r="H57" s="49">
        <f>cargo!AC57</f>
        <v>2168310</v>
      </c>
      <c r="I57" s="49">
        <f>cargo!AD57</f>
        <v>1802714</v>
      </c>
      <c r="J57" s="49">
        <f>cargo!AE57</f>
        <v>365596</v>
      </c>
      <c r="K57" s="49">
        <f>cargo!BA57</f>
        <v>2438476</v>
      </c>
      <c r="L57" s="49">
        <f>cargo!BB57</f>
        <v>97345</v>
      </c>
      <c r="M57" s="49">
        <f>cargo!BC57</f>
        <v>21554</v>
      </c>
      <c r="N57" s="49">
        <f>cargo!BD57</f>
        <v>75791</v>
      </c>
      <c r="O57" s="49">
        <f>cargo!BE57</f>
        <v>2341131</v>
      </c>
      <c r="P57" s="49">
        <f>cargo!BF57</f>
        <v>1661571</v>
      </c>
      <c r="Q57" s="49">
        <f>cargo!BG57</f>
        <v>679560</v>
      </c>
      <c r="R57" s="49">
        <f>cargo!CC57</f>
        <v>2051958.05</v>
      </c>
      <c r="S57" s="49">
        <f>cargo!CD57</f>
        <v>40712</v>
      </c>
      <c r="T57" s="49">
        <f>cargo!CE57</f>
        <v>8129</v>
      </c>
      <c r="U57" s="49">
        <f>cargo!CF57</f>
        <v>32583</v>
      </c>
      <c r="V57" s="49">
        <f>cargo!CG57</f>
        <v>2011246.05</v>
      </c>
      <c r="W57" s="49">
        <f>cargo!CH57</f>
        <v>1782716.05</v>
      </c>
      <c r="X57" s="49">
        <f>cargo!CI57</f>
        <v>228530</v>
      </c>
      <c r="Y57" s="49">
        <f>cargo!DE57</f>
        <v>2062561</v>
      </c>
      <c r="Z57" s="49">
        <f>cargo!DF57</f>
        <v>114953</v>
      </c>
      <c r="AA57" s="49">
        <f>cargo!DG57</f>
        <v>20547</v>
      </c>
      <c r="AB57" s="49">
        <f>cargo!DH57</f>
        <v>94406</v>
      </c>
      <c r="AC57" s="49">
        <f>cargo!DI57</f>
        <v>1947608</v>
      </c>
      <c r="AD57" s="49">
        <f>cargo!DJ57</f>
        <v>1481437</v>
      </c>
      <c r="AE57" s="49">
        <f>cargo!DK57</f>
        <v>466171</v>
      </c>
      <c r="AF57" s="49">
        <f t="shared" si="4"/>
        <v>8783710.0500000007</v>
      </c>
      <c r="AG57" s="49">
        <f t="shared" si="4"/>
        <v>315415</v>
      </c>
      <c r="AH57" s="49">
        <f t="shared" si="4"/>
        <v>56037</v>
      </c>
      <c r="AI57" s="49">
        <f t="shared" si="4"/>
        <v>259378</v>
      </c>
      <c r="AJ57" s="49">
        <f t="shared" si="4"/>
        <v>8468295.0500000007</v>
      </c>
      <c r="AK57" s="49">
        <f t="shared" si="4"/>
        <v>6728438.0499999998</v>
      </c>
      <c r="AL57" s="49">
        <f t="shared" si="4"/>
        <v>1739857</v>
      </c>
    </row>
    <row r="58" spans="1:38" s="3" customFormat="1" ht="15" customHeight="1" x14ac:dyDescent="0.3">
      <c r="A58" s="53"/>
      <c r="B58" s="54"/>
      <c r="C58" s="5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s="3" customFormat="1" ht="15" customHeight="1" x14ac:dyDescent="0.3">
      <c r="A59" s="50"/>
      <c r="B59" s="51" t="s">
        <v>58</v>
      </c>
      <c r="C59" s="52"/>
      <c r="D59" s="49">
        <f>cargo!Y59</f>
        <v>6122952.8174000001</v>
      </c>
      <c r="E59" s="49">
        <f>cargo!Z59</f>
        <v>1531664.4829999998</v>
      </c>
      <c r="F59" s="49">
        <f>cargo!AA59</f>
        <v>254293.016</v>
      </c>
      <c r="G59" s="49">
        <f>cargo!AB59</f>
        <v>1277371.4669999997</v>
      </c>
      <c r="H59" s="49">
        <f>cargo!AC59</f>
        <v>4591288.3344000001</v>
      </c>
      <c r="I59" s="49">
        <f>cargo!AD59</f>
        <v>4449384.9824000001</v>
      </c>
      <c r="J59" s="49">
        <f>cargo!AE59</f>
        <v>141903.35200000001</v>
      </c>
      <c r="K59" s="49">
        <f>cargo!BA59</f>
        <v>5970951.3710000003</v>
      </c>
      <c r="L59" s="49">
        <f>cargo!BB59</f>
        <v>1451111.7609999997</v>
      </c>
      <c r="M59" s="49">
        <f>cargo!BC59</f>
        <v>264197.63499999995</v>
      </c>
      <c r="N59" s="49">
        <f>cargo!BD59</f>
        <v>1186914.1259999997</v>
      </c>
      <c r="O59" s="49">
        <f>cargo!BE59</f>
        <v>4519839.6100000003</v>
      </c>
      <c r="P59" s="49">
        <f>cargo!BF59</f>
        <v>4499306.199</v>
      </c>
      <c r="Q59" s="49">
        <f>cargo!BG59</f>
        <v>20533.411</v>
      </c>
      <c r="R59" s="49">
        <f>cargo!CC59</f>
        <v>5523503.6256999997</v>
      </c>
      <c r="S59" s="49">
        <f>cargo!CD59</f>
        <v>1353245.145</v>
      </c>
      <c r="T59" s="49">
        <f>cargo!CE59</f>
        <v>161678.34899999999</v>
      </c>
      <c r="U59" s="49">
        <f>cargo!CF59</f>
        <v>1191566.7960000001</v>
      </c>
      <c r="V59" s="49">
        <f>cargo!CG59</f>
        <v>4170258.4806999997</v>
      </c>
      <c r="W59" s="49">
        <f>cargo!CH59</f>
        <v>4064179.7906999998</v>
      </c>
      <c r="X59" s="49">
        <f>cargo!CI59</f>
        <v>106078.69</v>
      </c>
      <c r="Y59" s="49">
        <f>cargo!DE59</f>
        <v>6686831.9100000001</v>
      </c>
      <c r="Z59" s="49">
        <f>cargo!DF59</f>
        <v>1637513.9249999998</v>
      </c>
      <c r="AA59" s="49">
        <f>cargo!DG59</f>
        <v>264941.73700000002</v>
      </c>
      <c r="AB59" s="49">
        <f>cargo!DH59</f>
        <v>1372572.1879999998</v>
      </c>
      <c r="AC59" s="49">
        <f>cargo!DI59</f>
        <v>5049317.9850000003</v>
      </c>
      <c r="AD59" s="49">
        <f>cargo!DJ59</f>
        <v>4853892.3289999999</v>
      </c>
      <c r="AE59" s="49">
        <f>cargo!DK59</f>
        <v>195425.65599999999</v>
      </c>
      <c r="AF59" s="49">
        <f t="shared" ref="AF59:AL65" si="5">D59+K59+R59+Y59</f>
        <v>24304239.724100001</v>
      </c>
      <c r="AG59" s="49">
        <f t="shared" si="5"/>
        <v>5973535.3139999993</v>
      </c>
      <c r="AH59" s="49">
        <f t="shared" si="5"/>
        <v>945110.73699999996</v>
      </c>
      <c r="AI59" s="49">
        <f t="shared" si="5"/>
        <v>5028424.5769999996</v>
      </c>
      <c r="AJ59" s="49">
        <f t="shared" si="5"/>
        <v>18330704.410100002</v>
      </c>
      <c r="AK59" s="49">
        <f t="shared" si="5"/>
        <v>17866763.301100001</v>
      </c>
      <c r="AL59" s="49">
        <f t="shared" si="5"/>
        <v>463941.10899999994</v>
      </c>
    </row>
    <row r="60" spans="1:38" s="3" customFormat="1" ht="15" customHeight="1" x14ac:dyDescent="0.3">
      <c r="A60" s="53"/>
      <c r="B60" s="51"/>
      <c r="C60" s="52" t="s">
        <v>59</v>
      </c>
      <c r="D60" s="49">
        <f>cargo!Y60</f>
        <v>4273.6449999999995</v>
      </c>
      <c r="E60" s="49">
        <f>cargo!Z60</f>
        <v>4273.6449999999995</v>
      </c>
      <c r="F60" s="49">
        <f>cargo!AA60</f>
        <v>3097.7749999999996</v>
      </c>
      <c r="G60" s="49">
        <f>cargo!AB60</f>
        <v>1175.8699999999999</v>
      </c>
      <c r="H60" s="49">
        <f>cargo!AC60</f>
        <v>0</v>
      </c>
      <c r="I60" s="49">
        <f>cargo!AD60</f>
        <v>0</v>
      </c>
      <c r="J60" s="49">
        <f>cargo!AE60</f>
        <v>0</v>
      </c>
      <c r="K60" s="49">
        <f>cargo!BA60</f>
        <v>3044.114</v>
      </c>
      <c r="L60" s="49">
        <f>cargo!BB60</f>
        <v>3044.114</v>
      </c>
      <c r="M60" s="49">
        <f>cargo!BC60</f>
        <v>2035.5619999999999</v>
      </c>
      <c r="N60" s="49">
        <f>cargo!BD60</f>
        <v>1008.552</v>
      </c>
      <c r="O60" s="49">
        <f>cargo!BE60</f>
        <v>0</v>
      </c>
      <c r="P60" s="49">
        <f>cargo!BF60</f>
        <v>0</v>
      </c>
      <c r="Q60" s="49">
        <f>cargo!BG60</f>
        <v>0</v>
      </c>
      <c r="R60" s="49">
        <f>cargo!CC60</f>
        <v>4171.3909999999996</v>
      </c>
      <c r="S60" s="49">
        <f>cargo!CD60</f>
        <v>4171.3909999999996</v>
      </c>
      <c r="T60" s="49">
        <f>cargo!CE60</f>
        <v>3681.558</v>
      </c>
      <c r="U60" s="49">
        <f>cargo!CF60</f>
        <v>489.83299999999997</v>
      </c>
      <c r="V60" s="49">
        <f>cargo!CG60</f>
        <v>0</v>
      </c>
      <c r="W60" s="49">
        <f>cargo!CH60</f>
        <v>0</v>
      </c>
      <c r="X60" s="49">
        <f>cargo!CI60</f>
        <v>0</v>
      </c>
      <c r="Y60" s="49">
        <f>cargo!DE60</f>
        <v>1859.6</v>
      </c>
      <c r="Z60" s="49">
        <f>cargo!DF60</f>
        <v>1859.6</v>
      </c>
      <c r="AA60" s="49">
        <f>cargo!DG60</f>
        <v>1536.6</v>
      </c>
      <c r="AB60" s="49">
        <f>cargo!DH60</f>
        <v>323</v>
      </c>
      <c r="AC60" s="49">
        <f>cargo!DI60</f>
        <v>0</v>
      </c>
      <c r="AD60" s="49">
        <f>cargo!DJ60</f>
        <v>0</v>
      </c>
      <c r="AE60" s="49">
        <f>cargo!DK60</f>
        <v>0</v>
      </c>
      <c r="AF60" s="49">
        <f t="shared" si="5"/>
        <v>13348.75</v>
      </c>
      <c r="AG60" s="49">
        <f t="shared" si="5"/>
        <v>13348.75</v>
      </c>
      <c r="AH60" s="49">
        <f t="shared" si="5"/>
        <v>10351.495000000001</v>
      </c>
      <c r="AI60" s="49">
        <f t="shared" si="5"/>
        <v>2997.2550000000001</v>
      </c>
      <c r="AJ60" s="49">
        <f t="shared" si="5"/>
        <v>0</v>
      </c>
      <c r="AK60" s="49">
        <f t="shared" si="5"/>
        <v>0</v>
      </c>
      <c r="AL60" s="49">
        <f t="shared" si="5"/>
        <v>0</v>
      </c>
    </row>
    <row r="61" spans="1:38" s="3" customFormat="1" ht="15" customHeight="1" x14ac:dyDescent="0.3">
      <c r="A61" s="53"/>
      <c r="B61" s="51"/>
      <c r="C61" s="52" t="s">
        <v>60</v>
      </c>
      <c r="D61" s="49">
        <f>cargo!Y61</f>
        <v>14482.504000000001</v>
      </c>
      <c r="E61" s="49">
        <f>cargo!Z61</f>
        <v>14482.504000000001</v>
      </c>
      <c r="F61" s="49">
        <f>cargo!AA61</f>
        <v>13493.024000000001</v>
      </c>
      <c r="G61" s="49">
        <f>cargo!AB61</f>
        <v>989.48</v>
      </c>
      <c r="H61" s="49">
        <f>cargo!AC61</f>
        <v>0</v>
      </c>
      <c r="I61" s="49">
        <f>cargo!AD61</f>
        <v>0</v>
      </c>
      <c r="J61" s="49">
        <f>cargo!AE61</f>
        <v>0</v>
      </c>
      <c r="K61" s="49">
        <f>cargo!BA61</f>
        <v>36157.332000000002</v>
      </c>
      <c r="L61" s="49">
        <f>cargo!BB61</f>
        <v>36157.332000000002</v>
      </c>
      <c r="M61" s="49">
        <f>cargo!BC61</f>
        <v>22414.222000000002</v>
      </c>
      <c r="N61" s="49">
        <f>cargo!BD61</f>
        <v>13743.11</v>
      </c>
      <c r="O61" s="49">
        <f>cargo!BE61</f>
        <v>0</v>
      </c>
      <c r="P61" s="49">
        <f>cargo!BF61</f>
        <v>0</v>
      </c>
      <c r="Q61" s="49">
        <f>cargo!BG61</f>
        <v>0</v>
      </c>
      <c r="R61" s="49">
        <f>cargo!CC61</f>
        <v>36147.737999999998</v>
      </c>
      <c r="S61" s="49">
        <f>cargo!CD61</f>
        <v>36107.137999999999</v>
      </c>
      <c r="T61" s="49">
        <f>cargo!CE61</f>
        <v>20628.919999999998</v>
      </c>
      <c r="U61" s="49">
        <f>cargo!CF61</f>
        <v>15478.217999999999</v>
      </c>
      <c r="V61" s="49">
        <f>cargo!CG61</f>
        <v>40.6</v>
      </c>
      <c r="W61" s="49">
        <f>cargo!CH61</f>
        <v>0</v>
      </c>
      <c r="X61" s="49">
        <f>cargo!CI61</f>
        <v>40.6</v>
      </c>
      <c r="Y61" s="49">
        <f>cargo!DE61</f>
        <v>36783.710999999996</v>
      </c>
      <c r="Z61" s="49">
        <f>cargo!DF61</f>
        <v>36783.710999999996</v>
      </c>
      <c r="AA61" s="49">
        <f>cargo!DG61</f>
        <v>16707.021000000001</v>
      </c>
      <c r="AB61" s="49">
        <f>cargo!DH61</f>
        <v>20076.689999999995</v>
      </c>
      <c r="AC61" s="49">
        <f>cargo!DI61</f>
        <v>0</v>
      </c>
      <c r="AD61" s="49">
        <f>cargo!DJ61</f>
        <v>0</v>
      </c>
      <c r="AE61" s="49">
        <f>cargo!DK61</f>
        <v>0</v>
      </c>
      <c r="AF61" s="49">
        <f t="shared" si="5"/>
        <v>123571.28499999999</v>
      </c>
      <c r="AG61" s="49">
        <f t="shared" si="5"/>
        <v>123530.685</v>
      </c>
      <c r="AH61" s="49">
        <f t="shared" si="5"/>
        <v>73243.187000000005</v>
      </c>
      <c r="AI61" s="49">
        <f t="shared" si="5"/>
        <v>50287.497999999992</v>
      </c>
      <c r="AJ61" s="49">
        <f t="shared" si="5"/>
        <v>40.6</v>
      </c>
      <c r="AK61" s="49">
        <f t="shared" si="5"/>
        <v>0</v>
      </c>
      <c r="AL61" s="49">
        <f t="shared" si="5"/>
        <v>40.6</v>
      </c>
    </row>
    <row r="62" spans="1:38" s="3" customFormat="1" ht="15" customHeight="1" x14ac:dyDescent="0.3">
      <c r="A62" s="53"/>
      <c r="B62" s="51"/>
      <c r="C62" s="52" t="s">
        <v>61</v>
      </c>
      <c r="D62" s="49">
        <f>cargo!Y62</f>
        <v>0</v>
      </c>
      <c r="E62" s="49">
        <f>cargo!Z62</f>
        <v>0</v>
      </c>
      <c r="F62" s="49">
        <f>cargo!AA62</f>
        <v>0</v>
      </c>
      <c r="G62" s="49">
        <f>cargo!AB62</f>
        <v>0</v>
      </c>
      <c r="H62" s="49">
        <f>cargo!AC62</f>
        <v>0</v>
      </c>
      <c r="I62" s="49">
        <f>cargo!AD62</f>
        <v>0</v>
      </c>
      <c r="J62" s="49">
        <f>cargo!AE62</f>
        <v>0</v>
      </c>
      <c r="K62" s="49">
        <f>cargo!BA62</f>
        <v>0</v>
      </c>
      <c r="L62" s="49">
        <f>cargo!BB62</f>
        <v>0</v>
      </c>
      <c r="M62" s="49">
        <f>cargo!BC62</f>
        <v>0</v>
      </c>
      <c r="N62" s="49">
        <f>cargo!BD62</f>
        <v>0</v>
      </c>
      <c r="O62" s="49">
        <f>cargo!BE62</f>
        <v>0</v>
      </c>
      <c r="P62" s="49">
        <f>cargo!BF62</f>
        <v>0</v>
      </c>
      <c r="Q62" s="49">
        <f>cargo!BG62</f>
        <v>0</v>
      </c>
      <c r="R62" s="49">
        <f>cargo!CC62</f>
        <v>0</v>
      </c>
      <c r="S62" s="49">
        <f>cargo!CD62</f>
        <v>0</v>
      </c>
      <c r="T62" s="49">
        <f>cargo!CE62</f>
        <v>0</v>
      </c>
      <c r="U62" s="49">
        <f>cargo!CF62</f>
        <v>0</v>
      </c>
      <c r="V62" s="49">
        <f>cargo!CG62</f>
        <v>0</v>
      </c>
      <c r="W62" s="49">
        <f>cargo!CH62</f>
        <v>0</v>
      </c>
      <c r="X62" s="49">
        <f>cargo!CI62</f>
        <v>0</v>
      </c>
      <c r="Y62" s="49">
        <f>cargo!DE62</f>
        <v>0</v>
      </c>
      <c r="Z62" s="49">
        <f>cargo!DF62</f>
        <v>0</v>
      </c>
      <c r="AA62" s="49">
        <f>cargo!DG62</f>
        <v>0</v>
      </c>
      <c r="AB62" s="49">
        <f>cargo!DH62</f>
        <v>0</v>
      </c>
      <c r="AC62" s="49">
        <f>cargo!DI62</f>
        <v>0</v>
      </c>
      <c r="AD62" s="49">
        <f>cargo!DJ62</f>
        <v>0</v>
      </c>
      <c r="AE62" s="49">
        <f>cargo!DK62</f>
        <v>0</v>
      </c>
      <c r="AF62" s="49">
        <f t="shared" si="5"/>
        <v>0</v>
      </c>
      <c r="AG62" s="49">
        <f t="shared" si="5"/>
        <v>0</v>
      </c>
      <c r="AH62" s="49">
        <f t="shared" si="5"/>
        <v>0</v>
      </c>
      <c r="AI62" s="49">
        <f t="shared" si="5"/>
        <v>0</v>
      </c>
      <c r="AJ62" s="49">
        <f t="shared" si="5"/>
        <v>0</v>
      </c>
      <c r="AK62" s="49">
        <f t="shared" si="5"/>
        <v>0</v>
      </c>
      <c r="AL62" s="49">
        <f t="shared" si="5"/>
        <v>0</v>
      </c>
    </row>
    <row r="63" spans="1:38" s="3" customFormat="1" ht="15" customHeight="1" x14ac:dyDescent="0.3">
      <c r="A63" s="53"/>
      <c r="B63" s="51"/>
      <c r="C63" s="52" t="s">
        <v>62</v>
      </c>
      <c r="D63" s="49">
        <f>cargo!Y63</f>
        <v>0</v>
      </c>
      <c r="E63" s="49">
        <f>cargo!Z63</f>
        <v>0</v>
      </c>
      <c r="F63" s="49">
        <f>cargo!AA63</f>
        <v>0</v>
      </c>
      <c r="G63" s="49">
        <f>cargo!AB63</f>
        <v>0</v>
      </c>
      <c r="H63" s="49">
        <f>cargo!AC63</f>
        <v>0</v>
      </c>
      <c r="I63" s="49">
        <f>cargo!AD63</f>
        <v>0</v>
      </c>
      <c r="J63" s="49">
        <f>cargo!AE63</f>
        <v>0</v>
      </c>
      <c r="K63" s="49">
        <f>cargo!BA63</f>
        <v>0</v>
      </c>
      <c r="L63" s="49">
        <f>cargo!BB63</f>
        <v>0</v>
      </c>
      <c r="M63" s="49">
        <f>cargo!BC63</f>
        <v>0</v>
      </c>
      <c r="N63" s="49">
        <f>cargo!BD63</f>
        <v>0</v>
      </c>
      <c r="O63" s="49">
        <f>cargo!BE63</f>
        <v>0</v>
      </c>
      <c r="P63" s="49">
        <f>cargo!BF63</f>
        <v>0</v>
      </c>
      <c r="Q63" s="49">
        <f>cargo!BG63</f>
        <v>0</v>
      </c>
      <c r="R63" s="49">
        <f>cargo!CC63</f>
        <v>0</v>
      </c>
      <c r="S63" s="49">
        <f>cargo!CD63</f>
        <v>0</v>
      </c>
      <c r="T63" s="49">
        <f>cargo!CE63</f>
        <v>0</v>
      </c>
      <c r="U63" s="49">
        <f>cargo!CF63</f>
        <v>0</v>
      </c>
      <c r="V63" s="49">
        <f>cargo!CG63</f>
        <v>0</v>
      </c>
      <c r="W63" s="49">
        <f>cargo!CH63</f>
        <v>0</v>
      </c>
      <c r="X63" s="49">
        <f>cargo!CI63</f>
        <v>0</v>
      </c>
      <c r="Y63" s="49">
        <f>cargo!DE63</f>
        <v>0</v>
      </c>
      <c r="Z63" s="49">
        <f>cargo!DF63</f>
        <v>0</v>
      </c>
      <c r="AA63" s="49">
        <f>cargo!DG63</f>
        <v>0</v>
      </c>
      <c r="AB63" s="49">
        <f>cargo!DH63</f>
        <v>0</v>
      </c>
      <c r="AC63" s="49">
        <f>cargo!DI63</f>
        <v>0</v>
      </c>
      <c r="AD63" s="49">
        <f>cargo!DJ63</f>
        <v>0</v>
      </c>
      <c r="AE63" s="49">
        <f>cargo!DK63</f>
        <v>0</v>
      </c>
      <c r="AF63" s="49">
        <f t="shared" si="5"/>
        <v>0</v>
      </c>
      <c r="AG63" s="49">
        <f t="shared" si="5"/>
        <v>0</v>
      </c>
      <c r="AH63" s="49">
        <f t="shared" si="5"/>
        <v>0</v>
      </c>
      <c r="AI63" s="49">
        <f t="shared" si="5"/>
        <v>0</v>
      </c>
      <c r="AJ63" s="49">
        <f t="shared" si="5"/>
        <v>0</v>
      </c>
      <c r="AK63" s="49">
        <f t="shared" si="5"/>
        <v>0</v>
      </c>
      <c r="AL63" s="49">
        <f t="shared" si="5"/>
        <v>0</v>
      </c>
    </row>
    <row r="64" spans="1:38" s="3" customFormat="1" ht="15" customHeight="1" x14ac:dyDescent="0.3">
      <c r="A64" s="53"/>
      <c r="B64" s="51"/>
      <c r="C64" s="52" t="s">
        <v>57</v>
      </c>
      <c r="D64" s="49">
        <f>cargo!Y64</f>
        <v>2917.51</v>
      </c>
      <c r="E64" s="49">
        <f>cargo!Z64</f>
        <v>1025</v>
      </c>
      <c r="F64" s="49">
        <f>cargo!AA64</f>
        <v>1025</v>
      </c>
      <c r="G64" s="49">
        <f>cargo!AB64</f>
        <v>0</v>
      </c>
      <c r="H64" s="49">
        <f>cargo!AC64</f>
        <v>1892.51</v>
      </c>
      <c r="I64" s="49">
        <f>cargo!AD64</f>
        <v>1892.51</v>
      </c>
      <c r="J64" s="49">
        <f>cargo!AE64</f>
        <v>0</v>
      </c>
      <c r="K64" s="49">
        <f>cargo!BA64</f>
        <v>4515</v>
      </c>
      <c r="L64" s="49">
        <f>cargo!BB64</f>
        <v>4515</v>
      </c>
      <c r="M64" s="49">
        <f>cargo!BC64</f>
        <v>403</v>
      </c>
      <c r="N64" s="49">
        <f>cargo!BD64</f>
        <v>4112</v>
      </c>
      <c r="O64" s="49">
        <f>cargo!BE64</f>
        <v>0</v>
      </c>
      <c r="P64" s="49">
        <f>cargo!BF64</f>
        <v>0</v>
      </c>
      <c r="Q64" s="49">
        <f>cargo!BG64</f>
        <v>0</v>
      </c>
      <c r="R64" s="49">
        <f>cargo!CC64</f>
        <v>1907.4</v>
      </c>
      <c r="S64" s="49">
        <f>cargo!CD64</f>
        <v>1907.4</v>
      </c>
      <c r="T64" s="49">
        <f>cargo!CE64</f>
        <v>1594.4</v>
      </c>
      <c r="U64" s="49">
        <f>cargo!CF64</f>
        <v>313</v>
      </c>
      <c r="V64" s="49">
        <f>cargo!CG64</f>
        <v>0</v>
      </c>
      <c r="W64" s="49">
        <f>cargo!CH64</f>
        <v>0</v>
      </c>
      <c r="X64" s="49">
        <f>cargo!CI64</f>
        <v>0</v>
      </c>
      <c r="Y64" s="49">
        <f>cargo!DE64</f>
        <v>14811</v>
      </c>
      <c r="Z64" s="49">
        <f>cargo!DF64</f>
        <v>3011</v>
      </c>
      <c r="AA64" s="49">
        <f>cargo!DG64</f>
        <v>2324</v>
      </c>
      <c r="AB64" s="49">
        <f>cargo!DH64</f>
        <v>687</v>
      </c>
      <c r="AC64" s="49">
        <f>cargo!DI64</f>
        <v>11800</v>
      </c>
      <c r="AD64" s="49">
        <f>cargo!DJ64</f>
        <v>11800</v>
      </c>
      <c r="AE64" s="49">
        <f>cargo!DK64</f>
        <v>0</v>
      </c>
      <c r="AF64" s="49">
        <f t="shared" si="5"/>
        <v>24150.91</v>
      </c>
      <c r="AG64" s="49">
        <f t="shared" si="5"/>
        <v>10458.4</v>
      </c>
      <c r="AH64" s="49">
        <f t="shared" si="5"/>
        <v>5346.4</v>
      </c>
      <c r="AI64" s="49">
        <f t="shared" si="5"/>
        <v>5112</v>
      </c>
      <c r="AJ64" s="49">
        <f t="shared" si="5"/>
        <v>13692.51</v>
      </c>
      <c r="AK64" s="49">
        <f t="shared" si="5"/>
        <v>13692.51</v>
      </c>
      <c r="AL64" s="49">
        <f t="shared" si="5"/>
        <v>0</v>
      </c>
    </row>
    <row r="65" spans="1:38" s="3" customFormat="1" ht="15" customHeight="1" x14ac:dyDescent="0.3">
      <c r="A65" s="53"/>
      <c r="B65" s="51"/>
      <c r="C65" s="52" t="s">
        <v>28</v>
      </c>
      <c r="D65" s="49">
        <f>cargo!Y65</f>
        <v>6101279.1584000001</v>
      </c>
      <c r="E65" s="49">
        <f>cargo!Z65</f>
        <v>1511883.3339999996</v>
      </c>
      <c r="F65" s="49">
        <f>cargo!AA65</f>
        <v>236677.217</v>
      </c>
      <c r="G65" s="49">
        <f>cargo!AB65</f>
        <v>1275206.1169999996</v>
      </c>
      <c r="H65" s="49">
        <f>cargo!AC65</f>
        <v>4589395.8244000003</v>
      </c>
      <c r="I65" s="49">
        <f>cargo!AD65</f>
        <v>4447492.4724000003</v>
      </c>
      <c r="J65" s="49">
        <f>cargo!AE65</f>
        <v>141903.35200000001</v>
      </c>
      <c r="K65" s="49">
        <f>cargo!BA65</f>
        <v>5927234.9249999998</v>
      </c>
      <c r="L65" s="49">
        <f>cargo!BB65</f>
        <v>1407395.3149999997</v>
      </c>
      <c r="M65" s="49">
        <f>cargo!BC65</f>
        <v>239344.85099999997</v>
      </c>
      <c r="N65" s="49">
        <f>cargo!BD65</f>
        <v>1168050.4639999997</v>
      </c>
      <c r="O65" s="49">
        <f>cargo!BE65</f>
        <v>4519839.6100000003</v>
      </c>
      <c r="P65" s="49">
        <f>cargo!BF65</f>
        <v>4499306.199</v>
      </c>
      <c r="Q65" s="49">
        <f>cargo!BG65</f>
        <v>20533.411</v>
      </c>
      <c r="R65" s="49">
        <f>cargo!CC65</f>
        <v>5481277.0966999996</v>
      </c>
      <c r="S65" s="49">
        <f>cargo!CD65</f>
        <v>1311059.216</v>
      </c>
      <c r="T65" s="49">
        <f>cargo!CE65</f>
        <v>135773.47099999999</v>
      </c>
      <c r="U65" s="49">
        <f>cargo!CF65</f>
        <v>1175285.7450000001</v>
      </c>
      <c r="V65" s="49">
        <f>cargo!CG65</f>
        <v>4170217.8806999996</v>
      </c>
      <c r="W65" s="49">
        <f>cargo!CH65</f>
        <v>4064179.7906999998</v>
      </c>
      <c r="X65" s="49">
        <f>cargo!CI65</f>
        <v>106038.09</v>
      </c>
      <c r="Y65" s="49">
        <f>cargo!DE65</f>
        <v>6633377.5990000004</v>
      </c>
      <c r="Z65" s="49">
        <f>cargo!DF65</f>
        <v>1595859.6140000001</v>
      </c>
      <c r="AA65" s="49">
        <f>cargo!DG65</f>
        <v>244374.11600000004</v>
      </c>
      <c r="AB65" s="49">
        <f>cargo!DH65</f>
        <v>1351485.4979999999</v>
      </c>
      <c r="AC65" s="49">
        <f>cargo!DI65</f>
        <v>5037517.9850000003</v>
      </c>
      <c r="AD65" s="49">
        <f>cargo!DJ65</f>
        <v>4842092.3289999999</v>
      </c>
      <c r="AE65" s="49">
        <f>cargo!DK65</f>
        <v>195425.65599999999</v>
      </c>
      <c r="AF65" s="49">
        <f t="shared" si="5"/>
        <v>24143168.779100001</v>
      </c>
      <c r="AG65" s="49">
        <f t="shared" si="5"/>
        <v>5826197.4789999994</v>
      </c>
      <c r="AH65" s="49">
        <f t="shared" si="5"/>
        <v>856169.65500000003</v>
      </c>
      <c r="AI65" s="49">
        <f t="shared" si="5"/>
        <v>4970027.8239999991</v>
      </c>
      <c r="AJ65" s="49">
        <f t="shared" si="5"/>
        <v>18316971.300099999</v>
      </c>
      <c r="AK65" s="49">
        <f t="shared" si="5"/>
        <v>17853070.791099999</v>
      </c>
      <c r="AL65" s="49">
        <f t="shared" si="5"/>
        <v>463900.50899999996</v>
      </c>
    </row>
    <row r="66" spans="1:38" s="3" customFormat="1" ht="15" customHeight="1" x14ac:dyDescent="0.3">
      <c r="A66" s="53"/>
      <c r="B66" s="51"/>
      <c r="C66" s="55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s="3" customFormat="1" ht="15" customHeight="1" x14ac:dyDescent="0.3">
      <c r="A67" s="50" t="s">
        <v>63</v>
      </c>
      <c r="B67" s="51"/>
      <c r="C67" s="52"/>
      <c r="D67" s="49">
        <f>cargo!Y67</f>
        <v>11667088.977425002</v>
      </c>
      <c r="E67" s="49">
        <f>cargo!Z67</f>
        <v>4384966.8266000003</v>
      </c>
      <c r="F67" s="49">
        <f>cargo!AA67</f>
        <v>2716965.2983000004</v>
      </c>
      <c r="G67" s="49">
        <f>cargo!AB67</f>
        <v>1668001.5283000001</v>
      </c>
      <c r="H67" s="49">
        <f>cargo!AC67</f>
        <v>7282122.1508250013</v>
      </c>
      <c r="I67" s="49">
        <f>cargo!AD67</f>
        <v>5710392.1136000007</v>
      </c>
      <c r="J67" s="49">
        <f>cargo!AE67</f>
        <v>1571730.0372250001</v>
      </c>
      <c r="K67" s="49">
        <f>cargo!BA67</f>
        <v>11023859.406199999</v>
      </c>
      <c r="L67" s="49">
        <f>cargo!BB67</f>
        <v>3972321.9653999996</v>
      </c>
      <c r="M67" s="49">
        <f>cargo!BC67</f>
        <v>2438627.1900999998</v>
      </c>
      <c r="N67" s="49">
        <f>cargo!BD67</f>
        <v>1533694.7752999999</v>
      </c>
      <c r="O67" s="49">
        <f>cargo!BE67</f>
        <v>7051537.4407999991</v>
      </c>
      <c r="P67" s="49">
        <f>cargo!BF67</f>
        <v>5254250.6587999994</v>
      </c>
      <c r="Q67" s="49">
        <f>cargo!BG67</f>
        <v>1797286.7819999999</v>
      </c>
      <c r="R67" s="49">
        <f>cargo!CC67</f>
        <v>9795223.8156701606</v>
      </c>
      <c r="S67" s="49">
        <f>cargo!CD67</f>
        <v>3380431.19267016</v>
      </c>
      <c r="T67" s="49">
        <f>cargo!CE67</f>
        <v>1973551.0381701598</v>
      </c>
      <c r="U67" s="49">
        <f>cargo!CF67</f>
        <v>1406880.1545000002</v>
      </c>
      <c r="V67" s="49">
        <f>cargo!CG67</f>
        <v>6414792.6230000006</v>
      </c>
      <c r="W67" s="49">
        <f>cargo!CH67</f>
        <v>5817766.4200000009</v>
      </c>
      <c r="X67" s="49">
        <f>cargo!CI67</f>
        <v>597026.20299999998</v>
      </c>
      <c r="Y67" s="49">
        <f>cargo!DE67</f>
        <v>10655267.776999999</v>
      </c>
      <c r="Z67" s="49">
        <f>cargo!DF67</f>
        <v>3977226.051</v>
      </c>
      <c r="AA67" s="49">
        <f>cargo!DG67</f>
        <v>2333741.7919999999</v>
      </c>
      <c r="AB67" s="49">
        <f>cargo!DH67</f>
        <v>1643484.2590000001</v>
      </c>
      <c r="AC67" s="49">
        <f>cargo!DI67</f>
        <v>6678041.7259999989</v>
      </c>
      <c r="AD67" s="49">
        <f>cargo!DJ67</f>
        <v>5681521.8359999992</v>
      </c>
      <c r="AE67" s="49">
        <f>cargo!DK67</f>
        <v>996519.89</v>
      </c>
      <c r="AF67" s="49">
        <f t="shared" ref="AF67:AL67" si="6">D67+K67+R67+Y67</f>
        <v>43141439.976295158</v>
      </c>
      <c r="AG67" s="49">
        <f t="shared" si="6"/>
        <v>15714946.035670158</v>
      </c>
      <c r="AH67" s="49">
        <f t="shared" si="6"/>
        <v>9462885.3185701594</v>
      </c>
      <c r="AI67" s="49">
        <f t="shared" si="6"/>
        <v>6252060.7171</v>
      </c>
      <c r="AJ67" s="49">
        <f t="shared" si="6"/>
        <v>27426493.940625001</v>
      </c>
      <c r="AK67" s="49">
        <f t="shared" si="6"/>
        <v>22463931.0284</v>
      </c>
      <c r="AL67" s="49">
        <f t="shared" si="6"/>
        <v>4962562.9122249996</v>
      </c>
    </row>
    <row r="68" spans="1:38" s="3" customFormat="1" ht="15" customHeight="1" x14ac:dyDescent="0.3">
      <c r="A68" s="53"/>
      <c r="B68" s="54"/>
      <c r="C68" s="5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s="3" customFormat="1" ht="15" customHeight="1" x14ac:dyDescent="0.3">
      <c r="A69" s="50"/>
      <c r="B69" s="51" t="s">
        <v>64</v>
      </c>
      <c r="C69" s="52"/>
      <c r="D69" s="49">
        <f>cargo!Y69</f>
        <v>7131339.6516249999</v>
      </c>
      <c r="E69" s="49">
        <f>cargo!Z69</f>
        <v>2743702.4258000003</v>
      </c>
      <c r="F69" s="49">
        <f>cargo!AA69</f>
        <v>1554680.0448</v>
      </c>
      <c r="G69" s="49">
        <f>cargo!AB69</f>
        <v>1189022.3810000001</v>
      </c>
      <c r="H69" s="49">
        <f>cargo!AC69</f>
        <v>4387637.2258249996</v>
      </c>
      <c r="I69" s="49">
        <f>cargo!AD69</f>
        <v>4149143.9715999998</v>
      </c>
      <c r="J69" s="49">
        <f>cargo!AE69</f>
        <v>238493.25422500001</v>
      </c>
      <c r="K69" s="49">
        <f>cargo!BA69</f>
        <v>6452975.0062999995</v>
      </c>
      <c r="L69" s="49">
        <f>cargo!BB69</f>
        <v>2385877.1074999999</v>
      </c>
      <c r="M69" s="49">
        <f>cargo!BC69</f>
        <v>1256763.2595999998</v>
      </c>
      <c r="N69" s="49">
        <f>cargo!BD69</f>
        <v>1129113.8478999999</v>
      </c>
      <c r="O69" s="49">
        <f>cargo!BE69</f>
        <v>4067097.8987999996</v>
      </c>
      <c r="P69" s="49">
        <f>cargo!BF69</f>
        <v>3367390.0647999998</v>
      </c>
      <c r="Q69" s="49">
        <f>cargo!BG69</f>
        <v>699707.83400000003</v>
      </c>
      <c r="R69" s="49">
        <f>cargo!CC69</f>
        <v>5556298.0337000005</v>
      </c>
      <c r="S69" s="49">
        <f>cargo!CD69</f>
        <v>1724271.0947000002</v>
      </c>
      <c r="T69" s="49">
        <f>cargo!CE69</f>
        <v>836054.4547</v>
      </c>
      <c r="U69" s="49">
        <f>cargo!CF69</f>
        <v>888216.64000000013</v>
      </c>
      <c r="V69" s="49">
        <f>cargo!CG69</f>
        <v>3832026.9390000007</v>
      </c>
      <c r="W69" s="49">
        <f>cargo!CH69</f>
        <v>3674707.2090000007</v>
      </c>
      <c r="X69" s="49">
        <f>cargo!CI69</f>
        <v>157319.73000000001</v>
      </c>
      <c r="Y69" s="49">
        <f>cargo!DE69</f>
        <v>6354561.7116999999</v>
      </c>
      <c r="Z69" s="49">
        <f>cargo!DF69</f>
        <v>2358633.6313</v>
      </c>
      <c r="AA69" s="49">
        <f>cargo!DG69</f>
        <v>1220755.2845000001</v>
      </c>
      <c r="AB69" s="49">
        <f>cargo!DH69</f>
        <v>1137878.3467999999</v>
      </c>
      <c r="AC69" s="49">
        <f>cargo!DI69</f>
        <v>3995928.0803999999</v>
      </c>
      <c r="AD69" s="49">
        <f>cargo!DJ69</f>
        <v>3824444.7703999998</v>
      </c>
      <c r="AE69" s="49">
        <f>cargo!DK69</f>
        <v>171483.31</v>
      </c>
      <c r="AF69" s="49">
        <f t="shared" ref="AF69:AL86" si="7">D69+K69+R69+Y69</f>
        <v>25495174.403324999</v>
      </c>
      <c r="AG69" s="49">
        <f t="shared" si="7"/>
        <v>9212484.259300001</v>
      </c>
      <c r="AH69" s="49">
        <f t="shared" si="7"/>
        <v>4868253.0436000004</v>
      </c>
      <c r="AI69" s="49">
        <f t="shared" si="7"/>
        <v>4344231.2157000005</v>
      </c>
      <c r="AJ69" s="49">
        <f t="shared" si="7"/>
        <v>16282690.144025</v>
      </c>
      <c r="AK69" s="49">
        <f t="shared" si="7"/>
        <v>15015686.015799999</v>
      </c>
      <c r="AL69" s="49">
        <f t="shared" si="7"/>
        <v>1267004.1282250001</v>
      </c>
    </row>
    <row r="70" spans="1:38" s="3" customFormat="1" ht="15" customHeight="1" x14ac:dyDescent="0.3">
      <c r="A70" s="53"/>
      <c r="B70" s="51"/>
      <c r="C70" s="52" t="s">
        <v>65</v>
      </c>
      <c r="D70" s="49">
        <f>cargo!Y70</f>
        <v>730001.71699999995</v>
      </c>
      <c r="E70" s="49">
        <f>cargo!Z70</f>
        <v>243658.717</v>
      </c>
      <c r="F70" s="49">
        <f>cargo!AA70</f>
        <v>75716.706000000006</v>
      </c>
      <c r="G70" s="49">
        <f>cargo!AB70</f>
        <v>167942.011</v>
      </c>
      <c r="H70" s="49">
        <f>cargo!AC70</f>
        <v>486343</v>
      </c>
      <c r="I70" s="49">
        <f>cargo!AD70</f>
        <v>405109.29000000004</v>
      </c>
      <c r="J70" s="49">
        <f>cargo!AE70</f>
        <v>81233.709999999992</v>
      </c>
      <c r="K70" s="49">
        <f>cargo!BA70</f>
        <v>721429.16199999989</v>
      </c>
      <c r="L70" s="49">
        <f>cargo!BB70</f>
        <v>237836.36199999999</v>
      </c>
      <c r="M70" s="49">
        <f>cargo!BC70</f>
        <v>50244.480000000003</v>
      </c>
      <c r="N70" s="49">
        <f>cargo!BD70</f>
        <v>187591.88199999998</v>
      </c>
      <c r="O70" s="49">
        <f>cargo!BE70</f>
        <v>483592.79999999993</v>
      </c>
      <c r="P70" s="49">
        <f>cargo!BF70</f>
        <v>395183.99999999994</v>
      </c>
      <c r="Q70" s="49">
        <f>cargo!BG70</f>
        <v>88408.8</v>
      </c>
      <c r="R70" s="49">
        <f>cargo!CC70</f>
        <v>618706.29900000012</v>
      </c>
      <c r="S70" s="49">
        <f>cargo!CD70</f>
        <v>181522.98900000003</v>
      </c>
      <c r="T70" s="49">
        <f>cargo!CE70</f>
        <v>29707.54</v>
      </c>
      <c r="U70" s="49">
        <f>cargo!CF70</f>
        <v>151815.44900000002</v>
      </c>
      <c r="V70" s="49">
        <f>cargo!CG70</f>
        <v>437183.31000000006</v>
      </c>
      <c r="W70" s="49">
        <f>cargo!CH70</f>
        <v>369049.07000000007</v>
      </c>
      <c r="X70" s="49">
        <f>cargo!CI70</f>
        <v>68134.240000000005</v>
      </c>
      <c r="Y70" s="49">
        <f>cargo!DE70</f>
        <v>743404.84700000007</v>
      </c>
      <c r="Z70" s="49">
        <f>cargo!DF70</f>
        <v>270811.43700000003</v>
      </c>
      <c r="AA70" s="49">
        <f>cargo!DG70</f>
        <v>35013.880000000005</v>
      </c>
      <c r="AB70" s="49">
        <f>cargo!DH70</f>
        <v>235797.557</v>
      </c>
      <c r="AC70" s="49">
        <f>cargo!DI70</f>
        <v>472593.41</v>
      </c>
      <c r="AD70" s="49">
        <f>cargo!DJ70</f>
        <v>415171.74</v>
      </c>
      <c r="AE70" s="49">
        <f>cargo!DK70</f>
        <v>57421.67</v>
      </c>
      <c r="AF70" s="49">
        <f t="shared" si="7"/>
        <v>2813542.0249999999</v>
      </c>
      <c r="AG70" s="49">
        <f t="shared" si="7"/>
        <v>933829.50500000012</v>
      </c>
      <c r="AH70" s="49">
        <f t="shared" si="7"/>
        <v>190682.60600000003</v>
      </c>
      <c r="AI70" s="49">
        <f t="shared" si="7"/>
        <v>743146.89899999998</v>
      </c>
      <c r="AJ70" s="49">
        <f t="shared" si="7"/>
        <v>1879712.5199999998</v>
      </c>
      <c r="AK70" s="49">
        <f t="shared" si="7"/>
        <v>1584514.1</v>
      </c>
      <c r="AL70" s="49">
        <f t="shared" si="7"/>
        <v>295198.42</v>
      </c>
    </row>
    <row r="71" spans="1:38" s="3" customFormat="1" ht="15" customHeight="1" x14ac:dyDescent="0.3">
      <c r="A71" s="53"/>
      <c r="B71" s="51"/>
      <c r="C71" s="55" t="s">
        <v>66</v>
      </c>
      <c r="D71" s="49">
        <f>cargo!Y71</f>
        <v>184629.90000000002</v>
      </c>
      <c r="E71" s="49">
        <f>cargo!Z71</f>
        <v>115353.73</v>
      </c>
      <c r="F71" s="49">
        <f>cargo!AA71</f>
        <v>54760.03</v>
      </c>
      <c r="G71" s="49">
        <f>cargo!AB71</f>
        <v>60593.7</v>
      </c>
      <c r="H71" s="49">
        <f>cargo!AC71</f>
        <v>69276.170000000013</v>
      </c>
      <c r="I71" s="49">
        <f>cargo!AD71</f>
        <v>69141.070000000007</v>
      </c>
      <c r="J71" s="49">
        <f>cargo!AE71</f>
        <v>135.1</v>
      </c>
      <c r="K71" s="49">
        <f>cargo!BA71</f>
        <v>161036.81</v>
      </c>
      <c r="L71" s="49">
        <f>cargo!BB71</f>
        <v>91185.91</v>
      </c>
      <c r="M71" s="49">
        <f>cargo!BC71</f>
        <v>18163.79</v>
      </c>
      <c r="N71" s="49">
        <f>cargo!BD71</f>
        <v>73022.12</v>
      </c>
      <c r="O71" s="49">
        <f>cargo!BE71</f>
        <v>69850.900000000009</v>
      </c>
      <c r="P71" s="49">
        <f>cargo!BF71</f>
        <v>69680.41</v>
      </c>
      <c r="Q71" s="49">
        <f>cargo!BG71</f>
        <v>170.49</v>
      </c>
      <c r="R71" s="49">
        <f>cargo!CC71</f>
        <v>164366.77300000002</v>
      </c>
      <c r="S71" s="49">
        <f>cargo!CD71</f>
        <v>81620.92300000001</v>
      </c>
      <c r="T71" s="49">
        <f>cargo!CE71</f>
        <v>10457.98</v>
      </c>
      <c r="U71" s="49">
        <f>cargo!CF71</f>
        <v>71162.943000000014</v>
      </c>
      <c r="V71" s="49">
        <f>cargo!CG71</f>
        <v>82745.850000000006</v>
      </c>
      <c r="W71" s="49">
        <f>cargo!CH71</f>
        <v>82745.850000000006</v>
      </c>
      <c r="X71" s="49">
        <f>cargo!CI71</f>
        <v>0</v>
      </c>
      <c r="Y71" s="49">
        <f>cargo!DE71</f>
        <v>177444.56</v>
      </c>
      <c r="Z71" s="49">
        <f>cargo!DF71</f>
        <v>97027.849999999991</v>
      </c>
      <c r="AA71" s="49">
        <f>cargo!DG71</f>
        <v>8644.01</v>
      </c>
      <c r="AB71" s="49">
        <f>cargo!DH71</f>
        <v>88383.84</v>
      </c>
      <c r="AC71" s="49">
        <f>cargo!DI71</f>
        <v>80416.710000000006</v>
      </c>
      <c r="AD71" s="49">
        <f>cargo!DJ71</f>
        <v>80416.710000000006</v>
      </c>
      <c r="AE71" s="49">
        <f>cargo!DK71</f>
        <v>0</v>
      </c>
      <c r="AF71" s="49">
        <f t="shared" si="7"/>
        <v>687478.04300000006</v>
      </c>
      <c r="AG71" s="49">
        <f t="shared" si="7"/>
        <v>385188.413</v>
      </c>
      <c r="AH71" s="49">
        <f t="shared" si="7"/>
        <v>92025.81</v>
      </c>
      <c r="AI71" s="49">
        <f t="shared" si="7"/>
        <v>293162.603</v>
      </c>
      <c r="AJ71" s="49">
        <f t="shared" si="7"/>
        <v>302289.63</v>
      </c>
      <c r="AK71" s="49">
        <f t="shared" si="7"/>
        <v>301984.04000000004</v>
      </c>
      <c r="AL71" s="49">
        <f t="shared" si="7"/>
        <v>305.59000000000003</v>
      </c>
    </row>
    <row r="72" spans="1:38" s="3" customFormat="1" ht="15" customHeight="1" x14ac:dyDescent="0.3">
      <c r="A72" s="53"/>
      <c r="B72" s="51"/>
      <c r="C72" s="55" t="s">
        <v>67</v>
      </c>
      <c r="D72" s="49">
        <f>cargo!Y72</f>
        <v>389038.87</v>
      </c>
      <c r="E72" s="49">
        <f>cargo!Z72</f>
        <v>0</v>
      </c>
      <c r="F72" s="49">
        <f>cargo!AA72</f>
        <v>0</v>
      </c>
      <c r="G72" s="49">
        <f>cargo!AB72</f>
        <v>0</v>
      </c>
      <c r="H72" s="49">
        <f>cargo!AC72</f>
        <v>389038.87</v>
      </c>
      <c r="I72" s="49">
        <f>cargo!AD72</f>
        <v>307940.26</v>
      </c>
      <c r="J72" s="49">
        <f>cargo!AE72</f>
        <v>81098.609999999986</v>
      </c>
      <c r="K72" s="49">
        <f>cargo!BA72</f>
        <v>363058.47</v>
      </c>
      <c r="L72" s="49">
        <f>cargo!BB72</f>
        <v>0</v>
      </c>
      <c r="M72" s="49">
        <f>cargo!BC72</f>
        <v>0</v>
      </c>
      <c r="N72" s="49">
        <f>cargo!BD72</f>
        <v>0</v>
      </c>
      <c r="O72" s="49">
        <f>cargo!BE72</f>
        <v>363058.47</v>
      </c>
      <c r="P72" s="49">
        <f>cargo!BF72</f>
        <v>274820.15999999997</v>
      </c>
      <c r="Q72" s="49">
        <f>cargo!BG72</f>
        <v>88238.31</v>
      </c>
      <c r="R72" s="49">
        <f>cargo!CC72</f>
        <v>351437.46</v>
      </c>
      <c r="S72" s="49">
        <f>cargo!CD72</f>
        <v>0</v>
      </c>
      <c r="T72" s="49">
        <f>cargo!CE72</f>
        <v>0</v>
      </c>
      <c r="U72" s="49">
        <f>cargo!CF72</f>
        <v>0</v>
      </c>
      <c r="V72" s="49">
        <f>cargo!CG72</f>
        <v>351437.46</v>
      </c>
      <c r="W72" s="49">
        <f>cargo!CH72</f>
        <v>286303.22000000003</v>
      </c>
      <c r="X72" s="49">
        <f>cargo!CI72</f>
        <v>65134.240000000005</v>
      </c>
      <c r="Y72" s="49">
        <f>cargo!DE72</f>
        <v>304423.98999999993</v>
      </c>
      <c r="Z72" s="49">
        <f>cargo!DF72</f>
        <v>0</v>
      </c>
      <c r="AA72" s="49">
        <f>cargo!DG72</f>
        <v>0</v>
      </c>
      <c r="AB72" s="49">
        <f>cargo!DH72</f>
        <v>0</v>
      </c>
      <c r="AC72" s="49">
        <f>cargo!DI72</f>
        <v>304423.98999999993</v>
      </c>
      <c r="AD72" s="49">
        <f>cargo!DJ72</f>
        <v>247002.31999999995</v>
      </c>
      <c r="AE72" s="49">
        <f>cargo!DK72</f>
        <v>57421.67</v>
      </c>
      <c r="AF72" s="49">
        <f t="shared" si="7"/>
        <v>1407958.79</v>
      </c>
      <c r="AG72" s="49">
        <f t="shared" si="7"/>
        <v>0</v>
      </c>
      <c r="AH72" s="49">
        <f t="shared" si="7"/>
        <v>0</v>
      </c>
      <c r="AI72" s="49">
        <f t="shared" si="7"/>
        <v>0</v>
      </c>
      <c r="AJ72" s="49">
        <f t="shared" si="7"/>
        <v>1407958.79</v>
      </c>
      <c r="AK72" s="49">
        <f t="shared" si="7"/>
        <v>1116065.96</v>
      </c>
      <c r="AL72" s="49">
        <f t="shared" si="7"/>
        <v>291892.82999999996</v>
      </c>
    </row>
    <row r="73" spans="1:38" s="3" customFormat="1" ht="15" customHeight="1" x14ac:dyDescent="0.3">
      <c r="A73" s="53"/>
      <c r="B73" s="51"/>
      <c r="C73" s="55" t="s">
        <v>68</v>
      </c>
      <c r="D73" s="49">
        <f>cargo!Y73</f>
        <v>97474.447</v>
      </c>
      <c r="E73" s="49">
        <f>cargo!Z73</f>
        <v>97474.447</v>
      </c>
      <c r="F73" s="49">
        <f>cargo!AA73</f>
        <v>14494.066000000003</v>
      </c>
      <c r="G73" s="49">
        <f>cargo!AB73</f>
        <v>82980.380999999994</v>
      </c>
      <c r="H73" s="49">
        <f>cargo!AC73</f>
        <v>0</v>
      </c>
      <c r="I73" s="49">
        <f>cargo!AD73</f>
        <v>0</v>
      </c>
      <c r="J73" s="49">
        <f>cargo!AE73</f>
        <v>0</v>
      </c>
      <c r="K73" s="49">
        <f>cargo!BA73</f>
        <v>98545.441999999995</v>
      </c>
      <c r="L73" s="49">
        <f>cargo!BB73</f>
        <v>98545.441999999995</v>
      </c>
      <c r="M73" s="49">
        <f>cargo!BC73</f>
        <v>16827.550000000003</v>
      </c>
      <c r="N73" s="49">
        <f>cargo!BD73</f>
        <v>81717.891999999993</v>
      </c>
      <c r="O73" s="49">
        <f>cargo!BE73</f>
        <v>0</v>
      </c>
      <c r="P73" s="49">
        <f>cargo!BF73</f>
        <v>0</v>
      </c>
      <c r="Q73" s="49">
        <f>cargo!BG73</f>
        <v>0</v>
      </c>
      <c r="R73" s="49">
        <f>cargo!CC73</f>
        <v>90113.245999999999</v>
      </c>
      <c r="S73" s="49">
        <f>cargo!CD73</f>
        <v>90113.245999999999</v>
      </c>
      <c r="T73" s="49">
        <f>cargo!CE73</f>
        <v>16152.74</v>
      </c>
      <c r="U73" s="49">
        <f>cargo!CF73</f>
        <v>73960.505999999994</v>
      </c>
      <c r="V73" s="49">
        <f>cargo!CG73</f>
        <v>0</v>
      </c>
      <c r="W73" s="49">
        <f>cargo!CH73</f>
        <v>0</v>
      </c>
      <c r="X73" s="49">
        <f>cargo!CI73</f>
        <v>0</v>
      </c>
      <c r="Y73" s="49">
        <f>cargo!DE73</f>
        <v>113989.20700000001</v>
      </c>
      <c r="Z73" s="49">
        <f>cargo!DF73</f>
        <v>113989.20700000001</v>
      </c>
      <c r="AA73" s="49">
        <f>cargo!DG73</f>
        <v>18561.61</v>
      </c>
      <c r="AB73" s="49">
        <f>cargo!DH73</f>
        <v>95427.597000000009</v>
      </c>
      <c r="AC73" s="49">
        <f>cargo!DI73</f>
        <v>0</v>
      </c>
      <c r="AD73" s="49">
        <f>cargo!DJ73</f>
        <v>0</v>
      </c>
      <c r="AE73" s="49">
        <f>cargo!DK73</f>
        <v>0</v>
      </c>
      <c r="AF73" s="49">
        <f t="shared" si="7"/>
        <v>400122.342</v>
      </c>
      <c r="AG73" s="49">
        <f t="shared" si="7"/>
        <v>400122.342</v>
      </c>
      <c r="AH73" s="49">
        <f t="shared" si="7"/>
        <v>66035.966000000015</v>
      </c>
      <c r="AI73" s="49">
        <f t="shared" si="7"/>
        <v>334086.37599999999</v>
      </c>
      <c r="AJ73" s="49">
        <f t="shared" si="7"/>
        <v>0</v>
      </c>
      <c r="AK73" s="49">
        <f t="shared" si="7"/>
        <v>0</v>
      </c>
      <c r="AL73" s="49">
        <f t="shared" si="7"/>
        <v>0</v>
      </c>
    </row>
    <row r="74" spans="1:38" s="3" customFormat="1" ht="15" customHeight="1" x14ac:dyDescent="0.3">
      <c r="A74" s="53"/>
      <c r="B74" s="51"/>
      <c r="C74" s="55" t="s">
        <v>69</v>
      </c>
      <c r="D74" s="49">
        <f>cargo!Y74</f>
        <v>58858.5</v>
      </c>
      <c r="E74" s="49">
        <f>cargo!Z74</f>
        <v>30830.539999999997</v>
      </c>
      <c r="F74" s="49">
        <f>cargo!AA74</f>
        <v>6462.61</v>
      </c>
      <c r="G74" s="49">
        <f>cargo!AB74</f>
        <v>24367.929999999997</v>
      </c>
      <c r="H74" s="49">
        <f>cargo!AC74</f>
        <v>28027.96</v>
      </c>
      <c r="I74" s="49">
        <f>cargo!AD74</f>
        <v>28027.96</v>
      </c>
      <c r="J74" s="49">
        <f>cargo!AE74</f>
        <v>0</v>
      </c>
      <c r="K74" s="49">
        <f>cargo!BA74</f>
        <v>98788.44</v>
      </c>
      <c r="L74" s="49">
        <f>cargo!BB74</f>
        <v>48105.01</v>
      </c>
      <c r="M74" s="49">
        <f>cargo!BC74</f>
        <v>15253.14</v>
      </c>
      <c r="N74" s="49">
        <f>cargo!BD74</f>
        <v>32851.870000000003</v>
      </c>
      <c r="O74" s="49">
        <f>cargo!BE74</f>
        <v>50683.43</v>
      </c>
      <c r="P74" s="49">
        <f>cargo!BF74</f>
        <v>50683.43</v>
      </c>
      <c r="Q74" s="49">
        <f>cargo!BG74</f>
        <v>0</v>
      </c>
      <c r="R74" s="49">
        <f>cargo!CC74</f>
        <v>12788.82</v>
      </c>
      <c r="S74" s="49">
        <f>cargo!CD74</f>
        <v>9788.82</v>
      </c>
      <c r="T74" s="49">
        <f>cargo!CE74</f>
        <v>3096.8200000000006</v>
      </c>
      <c r="U74" s="49">
        <f>cargo!CF74</f>
        <v>6692</v>
      </c>
      <c r="V74" s="49">
        <f>cargo!CG74</f>
        <v>3000</v>
      </c>
      <c r="W74" s="49">
        <f>cargo!CH74</f>
        <v>0</v>
      </c>
      <c r="X74" s="49">
        <f>cargo!CI74</f>
        <v>3000</v>
      </c>
      <c r="Y74" s="49">
        <f>cargo!DE74</f>
        <v>147547.09</v>
      </c>
      <c r="Z74" s="49">
        <f>cargo!DF74</f>
        <v>59794.38</v>
      </c>
      <c r="AA74" s="49">
        <f>cargo!DG74</f>
        <v>7808.2599999999993</v>
      </c>
      <c r="AB74" s="49">
        <f>cargo!DH74</f>
        <v>51986.119999999995</v>
      </c>
      <c r="AC74" s="49">
        <f>cargo!DI74</f>
        <v>87752.71</v>
      </c>
      <c r="AD74" s="49">
        <f>cargo!DJ74</f>
        <v>87752.71</v>
      </c>
      <c r="AE74" s="49">
        <f>cargo!DK74</f>
        <v>0</v>
      </c>
      <c r="AF74" s="49">
        <f t="shared" si="7"/>
        <v>317982.84999999998</v>
      </c>
      <c r="AG74" s="49">
        <f t="shared" si="7"/>
        <v>148518.75</v>
      </c>
      <c r="AH74" s="49">
        <f t="shared" si="7"/>
        <v>32620.829999999998</v>
      </c>
      <c r="AI74" s="49">
        <f t="shared" si="7"/>
        <v>115897.92</v>
      </c>
      <c r="AJ74" s="49">
        <f t="shared" si="7"/>
        <v>169464.1</v>
      </c>
      <c r="AK74" s="49">
        <f t="shared" si="7"/>
        <v>166464.1</v>
      </c>
      <c r="AL74" s="49">
        <f t="shared" si="7"/>
        <v>3000</v>
      </c>
    </row>
    <row r="75" spans="1:38" s="3" customFormat="1" ht="15" customHeight="1" x14ac:dyDescent="0.3">
      <c r="A75" s="53"/>
      <c r="B75" s="51"/>
      <c r="C75" s="52" t="s">
        <v>70</v>
      </c>
      <c r="D75" s="49">
        <f>cargo!Y75</f>
        <v>314011.75</v>
      </c>
      <c r="E75" s="49">
        <f>cargo!Z75</f>
        <v>140323.74</v>
      </c>
      <c r="F75" s="49">
        <f>cargo!AA75</f>
        <v>21713.010000000002</v>
      </c>
      <c r="G75" s="49">
        <f>cargo!AB75</f>
        <v>118610.73</v>
      </c>
      <c r="H75" s="49">
        <f>cargo!AC75</f>
        <v>173688.01</v>
      </c>
      <c r="I75" s="49">
        <f>cargo!AD75</f>
        <v>173688.01</v>
      </c>
      <c r="J75" s="49">
        <f>cargo!AE75</f>
        <v>0</v>
      </c>
      <c r="K75" s="49">
        <f>cargo!BA75</f>
        <v>138999.31</v>
      </c>
      <c r="L75" s="49">
        <f>cargo!BB75</f>
        <v>86541.31</v>
      </c>
      <c r="M75" s="49">
        <f>cargo!BC75</f>
        <v>21859.119999999999</v>
      </c>
      <c r="N75" s="49">
        <f>cargo!BD75</f>
        <v>64682.19</v>
      </c>
      <c r="O75" s="49">
        <f>cargo!BE75</f>
        <v>52458</v>
      </c>
      <c r="P75" s="49">
        <f>cargo!BF75</f>
        <v>52458</v>
      </c>
      <c r="Q75" s="49">
        <f>cargo!BG75</f>
        <v>0</v>
      </c>
      <c r="R75" s="49">
        <f>cargo!CC75</f>
        <v>31029.544999999998</v>
      </c>
      <c r="S75" s="49">
        <f>cargo!CD75</f>
        <v>31029.544999999998</v>
      </c>
      <c r="T75" s="49">
        <f>cargo!CE75</f>
        <v>24876.6</v>
      </c>
      <c r="U75" s="49">
        <f>cargo!CF75</f>
        <v>6152.9449999999997</v>
      </c>
      <c r="V75" s="49">
        <f>cargo!CG75</f>
        <v>0</v>
      </c>
      <c r="W75" s="49">
        <f>cargo!CH75</f>
        <v>0</v>
      </c>
      <c r="X75" s="49">
        <f>cargo!CI75</f>
        <v>0</v>
      </c>
      <c r="Y75" s="49">
        <f>cargo!DE75</f>
        <v>70175.75</v>
      </c>
      <c r="Z75" s="49">
        <f>cargo!DF75</f>
        <v>70175.75</v>
      </c>
      <c r="AA75" s="49">
        <f>cargo!DG75</f>
        <v>46149.53</v>
      </c>
      <c r="AB75" s="49">
        <f>cargo!DH75</f>
        <v>24026.22</v>
      </c>
      <c r="AC75" s="49">
        <f>cargo!DI75</f>
        <v>0</v>
      </c>
      <c r="AD75" s="49">
        <f>cargo!DJ75</f>
        <v>0</v>
      </c>
      <c r="AE75" s="49">
        <f>cargo!DK75</f>
        <v>0</v>
      </c>
      <c r="AF75" s="49">
        <f t="shared" si="7"/>
        <v>554216.35499999998</v>
      </c>
      <c r="AG75" s="49">
        <f t="shared" si="7"/>
        <v>328070.34499999997</v>
      </c>
      <c r="AH75" s="49">
        <f t="shared" si="7"/>
        <v>114598.26000000001</v>
      </c>
      <c r="AI75" s="49">
        <f t="shared" si="7"/>
        <v>213472.08499999999</v>
      </c>
      <c r="AJ75" s="49">
        <f t="shared" si="7"/>
        <v>226146.01</v>
      </c>
      <c r="AK75" s="49">
        <f t="shared" si="7"/>
        <v>226146.01</v>
      </c>
      <c r="AL75" s="49">
        <f t="shared" si="7"/>
        <v>0</v>
      </c>
    </row>
    <row r="76" spans="1:38" s="3" customFormat="1" ht="15" customHeight="1" x14ac:dyDescent="0.3">
      <c r="A76" s="53"/>
      <c r="B76" s="51"/>
      <c r="C76" s="55" t="s">
        <v>71</v>
      </c>
      <c r="D76" s="49">
        <f>cargo!Y76</f>
        <v>42433.89</v>
      </c>
      <c r="E76" s="49">
        <f>cargo!Z76</f>
        <v>42433.89</v>
      </c>
      <c r="F76" s="49">
        <f>cargo!AA76</f>
        <v>21477.010000000002</v>
      </c>
      <c r="G76" s="49">
        <f>cargo!AB76</f>
        <v>20956.88</v>
      </c>
      <c r="H76" s="49">
        <f>cargo!AC76</f>
        <v>0</v>
      </c>
      <c r="I76" s="49">
        <f>cargo!AD76</f>
        <v>0</v>
      </c>
      <c r="J76" s="49">
        <f>cargo!AE76</f>
        <v>0</v>
      </c>
      <c r="K76" s="49">
        <f>cargo!BA76</f>
        <v>33277.199999999997</v>
      </c>
      <c r="L76" s="49">
        <f>cargo!BB76</f>
        <v>33277.199999999997</v>
      </c>
      <c r="M76" s="49">
        <f>cargo!BC76</f>
        <v>21069.399999999998</v>
      </c>
      <c r="N76" s="49">
        <f>cargo!BD76</f>
        <v>12207.8</v>
      </c>
      <c r="O76" s="49">
        <f>cargo!BE76</f>
        <v>0</v>
      </c>
      <c r="P76" s="49">
        <f>cargo!BF76</f>
        <v>0</v>
      </c>
      <c r="Q76" s="49">
        <f>cargo!BG76</f>
        <v>0</v>
      </c>
      <c r="R76" s="49">
        <f>cargo!CC76</f>
        <v>29606.974999999999</v>
      </c>
      <c r="S76" s="49">
        <f>cargo!CD76</f>
        <v>29606.974999999999</v>
      </c>
      <c r="T76" s="49">
        <f>cargo!CE76</f>
        <v>23499.03</v>
      </c>
      <c r="U76" s="49">
        <f>cargo!CF76</f>
        <v>6107.9449999999997</v>
      </c>
      <c r="V76" s="49">
        <f>cargo!CG76</f>
        <v>0</v>
      </c>
      <c r="W76" s="49">
        <f>cargo!CH76</f>
        <v>0</v>
      </c>
      <c r="X76" s="49">
        <f>cargo!CI76</f>
        <v>0</v>
      </c>
      <c r="Y76" s="49">
        <f>cargo!DE76</f>
        <v>44902.48</v>
      </c>
      <c r="Z76" s="49">
        <f>cargo!DF76</f>
        <v>44902.48</v>
      </c>
      <c r="AA76" s="49">
        <f>cargo!DG76</f>
        <v>20876.260000000002</v>
      </c>
      <c r="AB76" s="49">
        <f>cargo!DH76</f>
        <v>24026.22</v>
      </c>
      <c r="AC76" s="49">
        <f>cargo!DI76</f>
        <v>0</v>
      </c>
      <c r="AD76" s="49">
        <f>cargo!DJ76</f>
        <v>0</v>
      </c>
      <c r="AE76" s="49">
        <f>cargo!DK76</f>
        <v>0</v>
      </c>
      <c r="AF76" s="49">
        <f t="shared" si="7"/>
        <v>150220.54500000001</v>
      </c>
      <c r="AG76" s="49">
        <f t="shared" si="7"/>
        <v>150220.54500000001</v>
      </c>
      <c r="AH76" s="49">
        <f t="shared" si="7"/>
        <v>86921.700000000012</v>
      </c>
      <c r="AI76" s="49">
        <f t="shared" si="7"/>
        <v>63298.845000000001</v>
      </c>
      <c r="AJ76" s="49">
        <f t="shared" si="7"/>
        <v>0</v>
      </c>
      <c r="AK76" s="49">
        <f t="shared" si="7"/>
        <v>0</v>
      </c>
      <c r="AL76" s="49">
        <f t="shared" si="7"/>
        <v>0</v>
      </c>
    </row>
    <row r="77" spans="1:38" s="3" customFormat="1" ht="15" customHeight="1" x14ac:dyDescent="0.3">
      <c r="A77" s="53"/>
      <c r="B77" s="51"/>
      <c r="C77" s="55" t="s">
        <v>72</v>
      </c>
      <c r="D77" s="49">
        <f>cargo!Y77</f>
        <v>271577.86</v>
      </c>
      <c r="E77" s="49">
        <f>cargo!Z77</f>
        <v>97889.849999999991</v>
      </c>
      <c r="F77" s="49">
        <f>cargo!AA77</f>
        <v>236</v>
      </c>
      <c r="G77" s="49">
        <f>cargo!AB77</f>
        <v>97653.849999999991</v>
      </c>
      <c r="H77" s="49">
        <f>cargo!AC77</f>
        <v>173688.01</v>
      </c>
      <c r="I77" s="49">
        <f>cargo!AD77</f>
        <v>173688.01</v>
      </c>
      <c r="J77" s="49">
        <f>cargo!AE77</f>
        <v>0</v>
      </c>
      <c r="K77" s="49">
        <f>cargo!BA77</f>
        <v>105722.11</v>
      </c>
      <c r="L77" s="49">
        <f>cargo!BB77</f>
        <v>53264.11</v>
      </c>
      <c r="M77" s="49">
        <f>cargo!BC77</f>
        <v>789.72</v>
      </c>
      <c r="N77" s="49">
        <f>cargo!BD77</f>
        <v>52474.39</v>
      </c>
      <c r="O77" s="49">
        <f>cargo!BE77</f>
        <v>52458</v>
      </c>
      <c r="P77" s="49">
        <f>cargo!BF77</f>
        <v>52458</v>
      </c>
      <c r="Q77" s="49">
        <f>cargo!BG77</f>
        <v>0</v>
      </c>
      <c r="R77" s="49">
        <f>cargo!CC77</f>
        <v>1422.57</v>
      </c>
      <c r="S77" s="49">
        <f>cargo!CD77</f>
        <v>1422.57</v>
      </c>
      <c r="T77" s="49">
        <f>cargo!CE77</f>
        <v>1377.57</v>
      </c>
      <c r="U77" s="49">
        <f>cargo!CF77</f>
        <v>45</v>
      </c>
      <c r="V77" s="49">
        <f>cargo!CG77</f>
        <v>0</v>
      </c>
      <c r="W77" s="49">
        <f>cargo!CH77</f>
        <v>0</v>
      </c>
      <c r="X77" s="49">
        <f>cargo!CI77</f>
        <v>0</v>
      </c>
      <c r="Y77" s="49">
        <f>cargo!DE77</f>
        <v>25273.269999999997</v>
      </c>
      <c r="Z77" s="49">
        <f>cargo!DF77</f>
        <v>25273.269999999997</v>
      </c>
      <c r="AA77" s="49">
        <f>cargo!DG77</f>
        <v>25273.269999999997</v>
      </c>
      <c r="AB77" s="49">
        <f>cargo!DH77</f>
        <v>0</v>
      </c>
      <c r="AC77" s="49">
        <f>cargo!DI77</f>
        <v>0</v>
      </c>
      <c r="AD77" s="49">
        <f>cargo!DJ77</f>
        <v>0</v>
      </c>
      <c r="AE77" s="49">
        <f>cargo!DK77</f>
        <v>0</v>
      </c>
      <c r="AF77" s="49">
        <f t="shared" si="7"/>
        <v>403995.81</v>
      </c>
      <c r="AG77" s="49">
        <f t="shared" si="7"/>
        <v>177849.8</v>
      </c>
      <c r="AH77" s="49">
        <f t="shared" si="7"/>
        <v>27676.559999999998</v>
      </c>
      <c r="AI77" s="49">
        <f t="shared" si="7"/>
        <v>150173.24</v>
      </c>
      <c r="AJ77" s="49">
        <f t="shared" si="7"/>
        <v>226146.01</v>
      </c>
      <c r="AK77" s="49">
        <f t="shared" si="7"/>
        <v>226146.01</v>
      </c>
      <c r="AL77" s="49">
        <f t="shared" si="7"/>
        <v>0</v>
      </c>
    </row>
    <row r="78" spans="1:38" s="3" customFormat="1" ht="15" customHeight="1" x14ac:dyDescent="0.3">
      <c r="A78" s="53"/>
      <c r="B78" s="51"/>
      <c r="C78" s="52" t="s">
        <v>73</v>
      </c>
      <c r="D78" s="49">
        <f>cargo!Y78</f>
        <v>16942.229999999996</v>
      </c>
      <c r="E78" s="49">
        <f>cargo!Z78</f>
        <v>16942.229999999996</v>
      </c>
      <c r="F78" s="49">
        <f>cargo!AA78</f>
        <v>8273.619999999999</v>
      </c>
      <c r="G78" s="49">
        <f>cargo!AB78</f>
        <v>8668.6099999999988</v>
      </c>
      <c r="H78" s="49">
        <f>cargo!AC78</f>
        <v>0</v>
      </c>
      <c r="I78" s="49">
        <f>cargo!AD78</f>
        <v>0</v>
      </c>
      <c r="J78" s="49">
        <f>cargo!AE78</f>
        <v>0</v>
      </c>
      <c r="K78" s="49">
        <f>cargo!BA78</f>
        <v>16583.792999999998</v>
      </c>
      <c r="L78" s="49">
        <f>cargo!BB78</f>
        <v>16583.792999999998</v>
      </c>
      <c r="M78" s="49">
        <f>cargo!BC78</f>
        <v>11023.893</v>
      </c>
      <c r="N78" s="49">
        <f>cargo!BD78</f>
        <v>5559.9</v>
      </c>
      <c r="O78" s="49">
        <f>cargo!BE78</f>
        <v>0</v>
      </c>
      <c r="P78" s="49">
        <f>cargo!BF78</f>
        <v>0</v>
      </c>
      <c r="Q78" s="49">
        <f>cargo!BG78</f>
        <v>0</v>
      </c>
      <c r="R78" s="49">
        <f>cargo!CC78</f>
        <v>14831.9938</v>
      </c>
      <c r="S78" s="49">
        <f>cargo!CD78</f>
        <v>14831.9938</v>
      </c>
      <c r="T78" s="49">
        <f>cargo!CE78</f>
        <v>8277.6237999999994</v>
      </c>
      <c r="U78" s="49">
        <f>cargo!CF78</f>
        <v>6554.37</v>
      </c>
      <c r="V78" s="49">
        <f>cargo!CG78</f>
        <v>0</v>
      </c>
      <c r="W78" s="49">
        <f>cargo!CH78</f>
        <v>0</v>
      </c>
      <c r="X78" s="49">
        <f>cargo!CI78</f>
        <v>0</v>
      </c>
      <c r="Y78" s="49">
        <f>cargo!DE78</f>
        <v>14532.849999999999</v>
      </c>
      <c r="Z78" s="49">
        <f>cargo!DF78</f>
        <v>14532.849999999999</v>
      </c>
      <c r="AA78" s="49">
        <f>cargo!DG78</f>
        <v>9251.1999999999989</v>
      </c>
      <c r="AB78" s="49">
        <f>cargo!DH78</f>
        <v>5281.65</v>
      </c>
      <c r="AC78" s="49">
        <f>cargo!DI78</f>
        <v>0</v>
      </c>
      <c r="AD78" s="49">
        <f>cargo!DJ78</f>
        <v>0</v>
      </c>
      <c r="AE78" s="49">
        <f>cargo!DK78</f>
        <v>0</v>
      </c>
      <c r="AF78" s="49">
        <f t="shared" si="7"/>
        <v>62890.866799999996</v>
      </c>
      <c r="AG78" s="49">
        <f t="shared" si="7"/>
        <v>62890.866799999996</v>
      </c>
      <c r="AH78" s="49">
        <f t="shared" si="7"/>
        <v>36826.336799999997</v>
      </c>
      <c r="AI78" s="49">
        <f t="shared" si="7"/>
        <v>26064.53</v>
      </c>
      <c r="AJ78" s="49">
        <f t="shared" si="7"/>
        <v>0</v>
      </c>
      <c r="AK78" s="49">
        <f t="shared" si="7"/>
        <v>0</v>
      </c>
      <c r="AL78" s="49">
        <f t="shared" si="7"/>
        <v>0</v>
      </c>
    </row>
    <row r="79" spans="1:38" s="3" customFormat="1" ht="14.25" customHeight="1" x14ac:dyDescent="0.3">
      <c r="A79" s="53"/>
      <c r="B79" s="51"/>
      <c r="C79" s="55" t="s">
        <v>74</v>
      </c>
      <c r="D79" s="49">
        <f>cargo!Y79</f>
        <v>15204.649999999998</v>
      </c>
      <c r="E79" s="49">
        <f>cargo!Z79</f>
        <v>15204.649999999998</v>
      </c>
      <c r="F79" s="49">
        <f>cargo!AA79</f>
        <v>6678.0199999999995</v>
      </c>
      <c r="G79" s="49">
        <f>cargo!AB79</f>
        <v>8526.6299999999992</v>
      </c>
      <c r="H79" s="49">
        <f>cargo!AC79</f>
        <v>0</v>
      </c>
      <c r="I79" s="49">
        <f>cargo!AD79</f>
        <v>0</v>
      </c>
      <c r="J79" s="49">
        <f>cargo!AE79</f>
        <v>0</v>
      </c>
      <c r="K79" s="49">
        <f>cargo!BA79</f>
        <v>14979.71</v>
      </c>
      <c r="L79" s="49">
        <f>cargo!BB79</f>
        <v>14979.71</v>
      </c>
      <c r="M79" s="49">
        <f>cargo!BC79</f>
        <v>9624.56</v>
      </c>
      <c r="N79" s="49">
        <f>cargo!BD79</f>
        <v>5355.15</v>
      </c>
      <c r="O79" s="49">
        <f>cargo!BE79</f>
        <v>0</v>
      </c>
      <c r="P79" s="49">
        <f>cargo!BF79</f>
        <v>0</v>
      </c>
      <c r="Q79" s="49">
        <f>cargo!BG79</f>
        <v>0</v>
      </c>
      <c r="R79" s="49">
        <f>cargo!CC79</f>
        <v>13536.113999999998</v>
      </c>
      <c r="S79" s="49">
        <f>cargo!CD79</f>
        <v>13536.113999999998</v>
      </c>
      <c r="T79" s="49">
        <f>cargo!CE79</f>
        <v>7086.5539999999992</v>
      </c>
      <c r="U79" s="49">
        <f>cargo!CF79</f>
        <v>6449.5599999999995</v>
      </c>
      <c r="V79" s="49">
        <f>cargo!CG79</f>
        <v>0</v>
      </c>
      <c r="W79" s="49">
        <f>cargo!CH79</f>
        <v>0</v>
      </c>
      <c r="X79" s="49">
        <f>cargo!CI79</f>
        <v>0</v>
      </c>
      <c r="Y79" s="49">
        <f>cargo!DE79</f>
        <v>13286.07</v>
      </c>
      <c r="Z79" s="49">
        <f>cargo!DF79</f>
        <v>13286.07</v>
      </c>
      <c r="AA79" s="49">
        <f>cargo!DG79</f>
        <v>8083.2199999999993</v>
      </c>
      <c r="AB79" s="49">
        <f>cargo!DH79</f>
        <v>5202.8499999999995</v>
      </c>
      <c r="AC79" s="49">
        <f>cargo!DI79</f>
        <v>0</v>
      </c>
      <c r="AD79" s="49">
        <f>cargo!DJ79</f>
        <v>0</v>
      </c>
      <c r="AE79" s="49">
        <f>cargo!DK79</f>
        <v>0</v>
      </c>
      <c r="AF79" s="49">
        <f t="shared" si="7"/>
        <v>57006.543999999994</v>
      </c>
      <c r="AG79" s="49">
        <f t="shared" si="7"/>
        <v>57006.543999999994</v>
      </c>
      <c r="AH79" s="49">
        <f t="shared" si="7"/>
        <v>31472.353999999999</v>
      </c>
      <c r="AI79" s="49">
        <f t="shared" si="7"/>
        <v>25534.189999999995</v>
      </c>
      <c r="AJ79" s="49">
        <f t="shared" si="7"/>
        <v>0</v>
      </c>
      <c r="AK79" s="49">
        <f t="shared" si="7"/>
        <v>0</v>
      </c>
      <c r="AL79" s="49">
        <f t="shared" si="7"/>
        <v>0</v>
      </c>
    </row>
    <row r="80" spans="1:38" s="3" customFormat="1" ht="15" customHeight="1" x14ac:dyDescent="0.3">
      <c r="A80" s="53"/>
      <c r="B80" s="51"/>
      <c r="C80" s="55" t="s">
        <v>75</v>
      </c>
      <c r="D80" s="49">
        <f>cargo!Y80</f>
        <v>1737.5799999999997</v>
      </c>
      <c r="E80" s="49">
        <f>cargo!Z80</f>
        <v>1737.5799999999997</v>
      </c>
      <c r="F80" s="49">
        <f>cargo!AA80</f>
        <v>1595.5999999999997</v>
      </c>
      <c r="G80" s="49">
        <f>cargo!AB80</f>
        <v>141.97999999999999</v>
      </c>
      <c r="H80" s="49">
        <f>cargo!AC80</f>
        <v>0</v>
      </c>
      <c r="I80" s="49">
        <f>cargo!AD80</f>
        <v>0</v>
      </c>
      <c r="J80" s="49">
        <f>cargo!AE80</f>
        <v>0</v>
      </c>
      <c r="K80" s="49">
        <f>cargo!BA80</f>
        <v>1604.0830000000001</v>
      </c>
      <c r="L80" s="49">
        <f>cargo!BB80</f>
        <v>1604.0830000000001</v>
      </c>
      <c r="M80" s="49">
        <f>cargo!BC80</f>
        <v>1399.3330000000001</v>
      </c>
      <c r="N80" s="49">
        <f>cargo!BD80</f>
        <v>204.75</v>
      </c>
      <c r="O80" s="49">
        <f>cargo!BE80</f>
        <v>0</v>
      </c>
      <c r="P80" s="49">
        <f>cargo!BF80</f>
        <v>0</v>
      </c>
      <c r="Q80" s="49">
        <f>cargo!BG80</f>
        <v>0</v>
      </c>
      <c r="R80" s="49">
        <f>cargo!CC80</f>
        <v>1295.8797999999999</v>
      </c>
      <c r="S80" s="49">
        <f>cargo!CD80</f>
        <v>1295.8797999999999</v>
      </c>
      <c r="T80" s="49">
        <f>cargo!CE80</f>
        <v>1191.0698</v>
      </c>
      <c r="U80" s="49">
        <f>cargo!CF80</f>
        <v>104.81</v>
      </c>
      <c r="V80" s="49">
        <f>cargo!CG80</f>
        <v>0</v>
      </c>
      <c r="W80" s="49">
        <f>cargo!CH80</f>
        <v>0</v>
      </c>
      <c r="X80" s="49">
        <f>cargo!CI80</f>
        <v>0</v>
      </c>
      <c r="Y80" s="49">
        <f>cargo!DE80</f>
        <v>1246.7799999999997</v>
      </c>
      <c r="Z80" s="49">
        <f>cargo!DF80</f>
        <v>1246.7799999999997</v>
      </c>
      <c r="AA80" s="49">
        <f>cargo!DG80</f>
        <v>1167.9799999999998</v>
      </c>
      <c r="AB80" s="49">
        <f>cargo!DH80</f>
        <v>78.800000000000011</v>
      </c>
      <c r="AC80" s="49">
        <f>cargo!DI80</f>
        <v>0</v>
      </c>
      <c r="AD80" s="49">
        <f>cargo!DJ80</f>
        <v>0</v>
      </c>
      <c r="AE80" s="49">
        <f>cargo!DK80</f>
        <v>0</v>
      </c>
      <c r="AF80" s="49">
        <f t="shared" si="7"/>
        <v>5884.322799999999</v>
      </c>
      <c r="AG80" s="49">
        <f t="shared" si="7"/>
        <v>5884.322799999999</v>
      </c>
      <c r="AH80" s="49">
        <f t="shared" si="7"/>
        <v>5353.9827999999998</v>
      </c>
      <c r="AI80" s="49">
        <f t="shared" si="7"/>
        <v>530.34</v>
      </c>
      <c r="AJ80" s="49">
        <f t="shared" si="7"/>
        <v>0</v>
      </c>
      <c r="AK80" s="49">
        <f t="shared" si="7"/>
        <v>0</v>
      </c>
      <c r="AL80" s="49">
        <f t="shared" si="7"/>
        <v>0</v>
      </c>
    </row>
    <row r="81" spans="1:38" s="3" customFormat="1" ht="15" customHeight="1" x14ac:dyDescent="0.3">
      <c r="A81" s="53"/>
      <c r="B81" s="51"/>
      <c r="C81" s="55" t="s">
        <v>76</v>
      </c>
      <c r="D81" s="49">
        <f>cargo!Y81</f>
        <v>0</v>
      </c>
      <c r="E81" s="49">
        <f>cargo!Z81</f>
        <v>0</v>
      </c>
      <c r="F81" s="49">
        <f>cargo!AA81</f>
        <v>0</v>
      </c>
      <c r="G81" s="49">
        <f>cargo!AB81</f>
        <v>0</v>
      </c>
      <c r="H81" s="49">
        <f>cargo!AC81</f>
        <v>0</v>
      </c>
      <c r="I81" s="49">
        <f>cargo!AD81</f>
        <v>0</v>
      </c>
      <c r="J81" s="49">
        <f>cargo!AE81</f>
        <v>0</v>
      </c>
      <c r="K81" s="49">
        <f>cargo!BA81</f>
        <v>0</v>
      </c>
      <c r="L81" s="49">
        <f>cargo!BB81</f>
        <v>0</v>
      </c>
      <c r="M81" s="49">
        <f>cargo!BC81</f>
        <v>0</v>
      </c>
      <c r="N81" s="49">
        <f>cargo!BD81</f>
        <v>0</v>
      </c>
      <c r="O81" s="49">
        <f>cargo!BE81</f>
        <v>0</v>
      </c>
      <c r="P81" s="49">
        <f>cargo!BF81</f>
        <v>0</v>
      </c>
      <c r="Q81" s="49">
        <f>cargo!BG81</f>
        <v>0</v>
      </c>
      <c r="R81" s="49">
        <f>cargo!CC81</f>
        <v>0</v>
      </c>
      <c r="S81" s="49">
        <f>cargo!CD81</f>
        <v>0</v>
      </c>
      <c r="T81" s="49">
        <f>cargo!CE81</f>
        <v>0</v>
      </c>
      <c r="U81" s="49">
        <f>cargo!CF81</f>
        <v>0</v>
      </c>
      <c r="V81" s="49">
        <f>cargo!CG81</f>
        <v>0</v>
      </c>
      <c r="W81" s="49">
        <f>cargo!CH81</f>
        <v>0</v>
      </c>
      <c r="X81" s="49">
        <f>cargo!CI81</f>
        <v>0</v>
      </c>
      <c r="Y81" s="49">
        <f>cargo!DE81</f>
        <v>0</v>
      </c>
      <c r="Z81" s="49">
        <f>cargo!DF81</f>
        <v>0</v>
      </c>
      <c r="AA81" s="49">
        <f>cargo!DG81</f>
        <v>0</v>
      </c>
      <c r="AB81" s="49">
        <f>cargo!DH81</f>
        <v>0</v>
      </c>
      <c r="AC81" s="49">
        <f>cargo!DI81</f>
        <v>0</v>
      </c>
      <c r="AD81" s="49">
        <f>cargo!DJ81</f>
        <v>0</v>
      </c>
      <c r="AE81" s="49">
        <f>cargo!DK81</f>
        <v>0</v>
      </c>
      <c r="AF81" s="49">
        <f t="shared" si="7"/>
        <v>0</v>
      </c>
      <c r="AG81" s="49">
        <f t="shared" si="7"/>
        <v>0</v>
      </c>
      <c r="AH81" s="49">
        <f t="shared" si="7"/>
        <v>0</v>
      </c>
      <c r="AI81" s="49">
        <f t="shared" si="7"/>
        <v>0</v>
      </c>
      <c r="AJ81" s="49">
        <f t="shared" si="7"/>
        <v>0</v>
      </c>
      <c r="AK81" s="49">
        <f t="shared" si="7"/>
        <v>0</v>
      </c>
      <c r="AL81" s="49">
        <f t="shared" si="7"/>
        <v>0</v>
      </c>
    </row>
    <row r="82" spans="1:38" s="3" customFormat="1" ht="15" customHeight="1" x14ac:dyDescent="0.3">
      <c r="A82" s="53"/>
      <c r="B82" s="51"/>
      <c r="C82" s="52" t="s">
        <v>77</v>
      </c>
      <c r="D82" s="49">
        <f>cargo!Y82</f>
        <v>32990.111000000004</v>
      </c>
      <c r="E82" s="49">
        <f>cargo!Z82</f>
        <v>32990.111000000004</v>
      </c>
      <c r="F82" s="49">
        <f>cargo!AA82</f>
        <v>32990.111000000004</v>
      </c>
      <c r="G82" s="49">
        <f>cargo!AB82</f>
        <v>0</v>
      </c>
      <c r="H82" s="49">
        <f>cargo!AC82</f>
        <v>0</v>
      </c>
      <c r="I82" s="49">
        <f>cargo!AD82</f>
        <v>0</v>
      </c>
      <c r="J82" s="49">
        <f>cargo!AE82</f>
        <v>0</v>
      </c>
      <c r="K82" s="49">
        <f>cargo!BA82</f>
        <v>23514.324000000001</v>
      </c>
      <c r="L82" s="49">
        <f>cargo!BB82</f>
        <v>23514.324000000001</v>
      </c>
      <c r="M82" s="49">
        <f>cargo!BC82</f>
        <v>23046.824000000001</v>
      </c>
      <c r="N82" s="49">
        <f>cargo!BD82</f>
        <v>467.5</v>
      </c>
      <c r="O82" s="49">
        <f>cargo!BE82</f>
        <v>0</v>
      </c>
      <c r="P82" s="49">
        <f>cargo!BF82</f>
        <v>0</v>
      </c>
      <c r="Q82" s="49">
        <f>cargo!BG82</f>
        <v>0</v>
      </c>
      <c r="R82" s="49">
        <f>cargo!CC82</f>
        <v>20499.066999999999</v>
      </c>
      <c r="S82" s="49">
        <f>cargo!CD82</f>
        <v>20499.066999999999</v>
      </c>
      <c r="T82" s="49">
        <f>cargo!CE82</f>
        <v>20146.066999999999</v>
      </c>
      <c r="U82" s="49">
        <f>cargo!CF82</f>
        <v>353</v>
      </c>
      <c r="V82" s="49">
        <f>cargo!CG82</f>
        <v>0</v>
      </c>
      <c r="W82" s="49">
        <f>cargo!CH82</f>
        <v>0</v>
      </c>
      <c r="X82" s="49">
        <f>cargo!CI82</f>
        <v>0</v>
      </c>
      <c r="Y82" s="49">
        <f>cargo!DE82</f>
        <v>22132.491000000002</v>
      </c>
      <c r="Z82" s="49">
        <f>cargo!DF82</f>
        <v>22132.491000000002</v>
      </c>
      <c r="AA82" s="49">
        <f>cargo!DG82</f>
        <v>22090.491000000002</v>
      </c>
      <c r="AB82" s="49">
        <f>cargo!DH82</f>
        <v>42</v>
      </c>
      <c r="AC82" s="49">
        <f>cargo!DI82</f>
        <v>0</v>
      </c>
      <c r="AD82" s="49">
        <f>cargo!DJ82</f>
        <v>0</v>
      </c>
      <c r="AE82" s="49">
        <f>cargo!DK82</f>
        <v>0</v>
      </c>
      <c r="AF82" s="49">
        <f t="shared" si="7"/>
        <v>99135.993000000017</v>
      </c>
      <c r="AG82" s="49">
        <f t="shared" si="7"/>
        <v>99135.993000000017</v>
      </c>
      <c r="AH82" s="49">
        <f t="shared" si="7"/>
        <v>98273.493000000017</v>
      </c>
      <c r="AI82" s="49">
        <f t="shared" si="7"/>
        <v>862.5</v>
      </c>
      <c r="AJ82" s="49">
        <f t="shared" si="7"/>
        <v>0</v>
      </c>
      <c r="AK82" s="49">
        <f t="shared" si="7"/>
        <v>0</v>
      </c>
      <c r="AL82" s="49">
        <f t="shared" si="7"/>
        <v>0</v>
      </c>
    </row>
    <row r="83" spans="1:38" s="3" customFormat="1" ht="15" customHeight="1" x14ac:dyDescent="0.3">
      <c r="A83" s="53"/>
      <c r="B83" s="54"/>
      <c r="C83" s="55" t="s">
        <v>78</v>
      </c>
      <c r="D83" s="49">
        <f>cargo!Y83</f>
        <v>32990.111000000004</v>
      </c>
      <c r="E83" s="49">
        <f>cargo!Z83</f>
        <v>32990.111000000004</v>
      </c>
      <c r="F83" s="49">
        <f>cargo!AA83</f>
        <v>32990.111000000004</v>
      </c>
      <c r="G83" s="49">
        <f>cargo!AB83</f>
        <v>0</v>
      </c>
      <c r="H83" s="49">
        <f>cargo!AC83</f>
        <v>0</v>
      </c>
      <c r="I83" s="49">
        <f>cargo!AD83</f>
        <v>0</v>
      </c>
      <c r="J83" s="49">
        <f>cargo!AE83</f>
        <v>0</v>
      </c>
      <c r="K83" s="49">
        <f>cargo!BA83</f>
        <v>23514.324000000001</v>
      </c>
      <c r="L83" s="49">
        <f>cargo!BB83</f>
        <v>23514.324000000001</v>
      </c>
      <c r="M83" s="49">
        <f>cargo!BC83</f>
        <v>23046.824000000001</v>
      </c>
      <c r="N83" s="49">
        <f>cargo!BD83</f>
        <v>467.5</v>
      </c>
      <c r="O83" s="49">
        <f>cargo!BE83</f>
        <v>0</v>
      </c>
      <c r="P83" s="49">
        <f>cargo!BF83</f>
        <v>0</v>
      </c>
      <c r="Q83" s="49">
        <f>cargo!BG83</f>
        <v>0</v>
      </c>
      <c r="R83" s="49">
        <f>cargo!CC83</f>
        <v>20499.066999999999</v>
      </c>
      <c r="S83" s="49">
        <f>cargo!CD83</f>
        <v>20499.066999999999</v>
      </c>
      <c r="T83" s="49">
        <f>cargo!CE83</f>
        <v>20146.066999999999</v>
      </c>
      <c r="U83" s="49">
        <f>cargo!CF83</f>
        <v>353</v>
      </c>
      <c r="V83" s="49">
        <f>cargo!CG83</f>
        <v>0</v>
      </c>
      <c r="W83" s="49">
        <f>cargo!CH83</f>
        <v>0</v>
      </c>
      <c r="X83" s="49">
        <f>cargo!CI83</f>
        <v>0</v>
      </c>
      <c r="Y83" s="49">
        <f>cargo!DE83</f>
        <v>22132.491000000002</v>
      </c>
      <c r="Z83" s="49">
        <f>cargo!DF83</f>
        <v>22132.491000000002</v>
      </c>
      <c r="AA83" s="49">
        <f>cargo!DG83</f>
        <v>22090.491000000002</v>
      </c>
      <c r="AB83" s="49">
        <f>cargo!DH83</f>
        <v>42</v>
      </c>
      <c r="AC83" s="49">
        <f>cargo!DI83</f>
        <v>0</v>
      </c>
      <c r="AD83" s="49">
        <f>cargo!DJ83</f>
        <v>0</v>
      </c>
      <c r="AE83" s="49">
        <f>cargo!DK83</f>
        <v>0</v>
      </c>
      <c r="AF83" s="49">
        <f t="shared" si="7"/>
        <v>99135.993000000017</v>
      </c>
      <c r="AG83" s="49">
        <f t="shared" si="7"/>
        <v>99135.993000000017</v>
      </c>
      <c r="AH83" s="49">
        <f t="shared" si="7"/>
        <v>98273.493000000017</v>
      </c>
      <c r="AI83" s="49">
        <f t="shared" si="7"/>
        <v>862.5</v>
      </c>
      <c r="AJ83" s="49">
        <f t="shared" si="7"/>
        <v>0</v>
      </c>
      <c r="AK83" s="49">
        <f t="shared" si="7"/>
        <v>0</v>
      </c>
      <c r="AL83" s="49">
        <f t="shared" si="7"/>
        <v>0</v>
      </c>
    </row>
    <row r="84" spans="1:38" s="3" customFormat="1" ht="15" customHeight="1" x14ac:dyDescent="0.3">
      <c r="A84" s="53"/>
      <c r="B84" s="54"/>
      <c r="C84" s="55" t="s">
        <v>79</v>
      </c>
      <c r="D84" s="49">
        <f>cargo!Y84</f>
        <v>0</v>
      </c>
      <c r="E84" s="49">
        <f>cargo!Z84</f>
        <v>0</v>
      </c>
      <c r="F84" s="49">
        <f>cargo!AA84</f>
        <v>0</v>
      </c>
      <c r="G84" s="49">
        <f>cargo!AB84</f>
        <v>0</v>
      </c>
      <c r="H84" s="49">
        <f>cargo!AC84</f>
        <v>0</v>
      </c>
      <c r="I84" s="49">
        <f>cargo!AD84</f>
        <v>0</v>
      </c>
      <c r="J84" s="49">
        <f>cargo!AE84</f>
        <v>0</v>
      </c>
      <c r="K84" s="49">
        <f>cargo!BA84</f>
        <v>0</v>
      </c>
      <c r="L84" s="49">
        <f>cargo!BB84</f>
        <v>0</v>
      </c>
      <c r="M84" s="49">
        <f>cargo!BC84</f>
        <v>0</v>
      </c>
      <c r="N84" s="49">
        <f>cargo!BD84</f>
        <v>0</v>
      </c>
      <c r="O84" s="49">
        <f>cargo!BE84</f>
        <v>0</v>
      </c>
      <c r="P84" s="49">
        <f>cargo!BF84</f>
        <v>0</v>
      </c>
      <c r="Q84" s="49">
        <f>cargo!BG84</f>
        <v>0</v>
      </c>
      <c r="R84" s="49">
        <f>cargo!CC84</f>
        <v>0</v>
      </c>
      <c r="S84" s="49">
        <f>cargo!CD84</f>
        <v>0</v>
      </c>
      <c r="T84" s="49">
        <f>cargo!CE84</f>
        <v>0</v>
      </c>
      <c r="U84" s="49">
        <f>cargo!CF84</f>
        <v>0</v>
      </c>
      <c r="V84" s="49">
        <f>cargo!CG84</f>
        <v>0</v>
      </c>
      <c r="W84" s="49">
        <f>cargo!CH84</f>
        <v>0</v>
      </c>
      <c r="X84" s="49">
        <f>cargo!CI84</f>
        <v>0</v>
      </c>
      <c r="Y84" s="49">
        <f>cargo!DE84</f>
        <v>0</v>
      </c>
      <c r="Z84" s="49">
        <f>cargo!DF84</f>
        <v>0</v>
      </c>
      <c r="AA84" s="49">
        <f>cargo!DG84</f>
        <v>0</v>
      </c>
      <c r="AB84" s="49">
        <f>cargo!DH84</f>
        <v>0</v>
      </c>
      <c r="AC84" s="49">
        <f>cargo!DI84</f>
        <v>0</v>
      </c>
      <c r="AD84" s="49">
        <f>cargo!DJ84</f>
        <v>0</v>
      </c>
      <c r="AE84" s="49">
        <f>cargo!DK84</f>
        <v>0</v>
      </c>
      <c r="AF84" s="49">
        <f t="shared" si="7"/>
        <v>0</v>
      </c>
      <c r="AG84" s="49">
        <f t="shared" si="7"/>
        <v>0</v>
      </c>
      <c r="AH84" s="49">
        <f t="shared" si="7"/>
        <v>0</v>
      </c>
      <c r="AI84" s="49">
        <f t="shared" si="7"/>
        <v>0</v>
      </c>
      <c r="AJ84" s="49">
        <f t="shared" si="7"/>
        <v>0</v>
      </c>
      <c r="AK84" s="49">
        <f t="shared" si="7"/>
        <v>0</v>
      </c>
      <c r="AL84" s="49">
        <f t="shared" si="7"/>
        <v>0</v>
      </c>
    </row>
    <row r="85" spans="1:38" s="3" customFormat="1" ht="15" customHeight="1" x14ac:dyDescent="0.3">
      <c r="A85" s="53"/>
      <c r="B85" s="51"/>
      <c r="C85" s="52" t="s">
        <v>57</v>
      </c>
      <c r="D85" s="49">
        <f>cargo!Y85</f>
        <v>23516.080999999998</v>
      </c>
      <c r="E85" s="49">
        <f>cargo!Z85</f>
        <v>19716.080999999998</v>
      </c>
      <c r="F85" s="49">
        <f>cargo!AA85</f>
        <v>17534.161</v>
      </c>
      <c r="G85" s="49">
        <f>cargo!AB85</f>
        <v>2181.92</v>
      </c>
      <c r="H85" s="49">
        <f>cargo!AC85</f>
        <v>3800</v>
      </c>
      <c r="I85" s="49">
        <f>cargo!AD85</f>
        <v>3800</v>
      </c>
      <c r="J85" s="49">
        <f>cargo!AE85</f>
        <v>0</v>
      </c>
      <c r="K85" s="49">
        <f>cargo!BA85</f>
        <v>13000.099000000002</v>
      </c>
      <c r="L85" s="49">
        <f>cargo!BB85</f>
        <v>13000.099000000002</v>
      </c>
      <c r="M85" s="49">
        <f>cargo!BC85</f>
        <v>11088.579000000002</v>
      </c>
      <c r="N85" s="49">
        <f>cargo!BD85</f>
        <v>1911.5199999999998</v>
      </c>
      <c r="O85" s="49">
        <f>cargo!BE85</f>
        <v>0</v>
      </c>
      <c r="P85" s="49">
        <f>cargo!BF85</f>
        <v>0</v>
      </c>
      <c r="Q85" s="49">
        <f>cargo!BG85</f>
        <v>0</v>
      </c>
      <c r="R85" s="49">
        <f>cargo!CC85</f>
        <v>11717.869999999999</v>
      </c>
      <c r="S85" s="49">
        <f>cargo!CD85</f>
        <v>11717.869999999999</v>
      </c>
      <c r="T85" s="49">
        <f>cargo!CE85</f>
        <v>6710.1100000000006</v>
      </c>
      <c r="U85" s="49">
        <f>cargo!CF85</f>
        <v>5007.7599999999993</v>
      </c>
      <c r="V85" s="49">
        <f>cargo!CG85</f>
        <v>0</v>
      </c>
      <c r="W85" s="49">
        <f>cargo!CH85</f>
        <v>0</v>
      </c>
      <c r="X85" s="49">
        <f>cargo!CI85</f>
        <v>0</v>
      </c>
      <c r="Y85" s="49">
        <f>cargo!DE85</f>
        <v>17508.34</v>
      </c>
      <c r="Z85" s="49">
        <f>cargo!DF85</f>
        <v>17508.34</v>
      </c>
      <c r="AA85" s="49">
        <f>cargo!DG85</f>
        <v>13908.99</v>
      </c>
      <c r="AB85" s="49">
        <f>cargo!DH85</f>
        <v>3599.35</v>
      </c>
      <c r="AC85" s="49">
        <f>cargo!DI85</f>
        <v>0</v>
      </c>
      <c r="AD85" s="49">
        <f>cargo!DJ85</f>
        <v>0</v>
      </c>
      <c r="AE85" s="49">
        <f>cargo!DK85</f>
        <v>0</v>
      </c>
      <c r="AF85" s="49">
        <f t="shared" si="7"/>
        <v>65742.39</v>
      </c>
      <c r="AG85" s="49">
        <f t="shared" si="7"/>
        <v>61942.39</v>
      </c>
      <c r="AH85" s="49">
        <f t="shared" si="7"/>
        <v>49241.840000000004</v>
      </c>
      <c r="AI85" s="49">
        <f t="shared" si="7"/>
        <v>12700.55</v>
      </c>
      <c r="AJ85" s="49">
        <f t="shared" si="7"/>
        <v>3800</v>
      </c>
      <c r="AK85" s="49">
        <f t="shared" si="7"/>
        <v>3800</v>
      </c>
      <c r="AL85" s="49">
        <f t="shared" si="7"/>
        <v>0</v>
      </c>
    </row>
    <row r="86" spans="1:38" s="3" customFormat="1" ht="15" customHeight="1" x14ac:dyDescent="0.3">
      <c r="A86" s="53"/>
      <c r="B86" s="51"/>
      <c r="C86" s="52" t="s">
        <v>28</v>
      </c>
      <c r="D86" s="49">
        <f>cargo!Y86</f>
        <v>6013877.7626249995</v>
      </c>
      <c r="E86" s="49">
        <f>cargo!Z86</f>
        <v>2290071.5468000001</v>
      </c>
      <c r="F86" s="49">
        <f>cargo!AA86</f>
        <v>1398452.4368</v>
      </c>
      <c r="G86" s="49">
        <f>cargo!AB86</f>
        <v>891619.1100000001</v>
      </c>
      <c r="H86" s="49">
        <f>cargo!AC86</f>
        <v>3723806.2158249998</v>
      </c>
      <c r="I86" s="49">
        <f>cargo!AD86</f>
        <v>3566546.6716</v>
      </c>
      <c r="J86" s="49">
        <f>cargo!AE86</f>
        <v>157259.54422500002</v>
      </c>
      <c r="K86" s="49">
        <f>cargo!BA86</f>
        <v>5539448.3182999995</v>
      </c>
      <c r="L86" s="49">
        <f>cargo!BB86</f>
        <v>2008401.2194999999</v>
      </c>
      <c r="M86" s="49">
        <f>cargo!BC86</f>
        <v>1139500.3635999998</v>
      </c>
      <c r="N86" s="49">
        <f>cargo!BD86</f>
        <v>868900.85590000008</v>
      </c>
      <c r="O86" s="49">
        <f>cargo!BE86</f>
        <v>3531047.0987999998</v>
      </c>
      <c r="P86" s="49">
        <f>cargo!BF86</f>
        <v>2919748.0647999998</v>
      </c>
      <c r="Q86" s="49">
        <f>cargo!BG86</f>
        <v>611299.03399999999</v>
      </c>
      <c r="R86" s="49">
        <f>cargo!CC86</f>
        <v>4859513.2589000007</v>
      </c>
      <c r="S86" s="49">
        <f>cargo!CD86</f>
        <v>1464669.6299000001</v>
      </c>
      <c r="T86" s="49">
        <f>cargo!CE86</f>
        <v>746336.51390000002</v>
      </c>
      <c r="U86" s="49">
        <f>cargo!CF86</f>
        <v>718333.11600000004</v>
      </c>
      <c r="V86" s="49">
        <f>cargo!CG86</f>
        <v>3394843.6290000007</v>
      </c>
      <c r="W86" s="49">
        <f>cargo!CH86</f>
        <v>3305658.1390000004</v>
      </c>
      <c r="X86" s="49">
        <f>cargo!CI86</f>
        <v>89185.49</v>
      </c>
      <c r="Y86" s="49">
        <f>cargo!DE86</f>
        <v>5486807.4336999999</v>
      </c>
      <c r="Z86" s="49">
        <f>cargo!DF86</f>
        <v>1963472.7633</v>
      </c>
      <c r="AA86" s="49">
        <f>cargo!DG86</f>
        <v>1094341.1935000001</v>
      </c>
      <c r="AB86" s="49">
        <f>cargo!DH86</f>
        <v>869131.56979999994</v>
      </c>
      <c r="AC86" s="49">
        <f>cargo!DI86</f>
        <v>3523334.6704000002</v>
      </c>
      <c r="AD86" s="49">
        <f>cargo!DJ86</f>
        <v>3409273.0304</v>
      </c>
      <c r="AE86" s="49">
        <f>cargo!DK86</f>
        <v>114061.63999999998</v>
      </c>
      <c r="AF86" s="49">
        <f t="shared" si="7"/>
        <v>21899646.773525</v>
      </c>
      <c r="AG86" s="49">
        <f t="shared" si="7"/>
        <v>7726615.1595000001</v>
      </c>
      <c r="AH86" s="49">
        <f t="shared" si="7"/>
        <v>4378630.5077999998</v>
      </c>
      <c r="AI86" s="49">
        <f t="shared" si="7"/>
        <v>3347984.6517000003</v>
      </c>
      <c r="AJ86" s="49">
        <f t="shared" si="7"/>
        <v>14173031.614025</v>
      </c>
      <c r="AK86" s="49">
        <f t="shared" si="7"/>
        <v>13201225.9058</v>
      </c>
      <c r="AL86" s="49">
        <f t="shared" si="7"/>
        <v>971805.70822500007</v>
      </c>
    </row>
    <row r="87" spans="1:38" s="3" customFormat="1" ht="15" customHeight="1" x14ac:dyDescent="0.3">
      <c r="A87" s="53"/>
      <c r="B87" s="51"/>
      <c r="C87" s="5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s="3" customFormat="1" ht="15" customHeight="1" x14ac:dyDescent="0.3">
      <c r="A88" s="50"/>
      <c r="B88" s="51" t="s">
        <v>80</v>
      </c>
      <c r="C88" s="52"/>
      <c r="D88" s="49">
        <f>cargo!Y88</f>
        <v>767295.47</v>
      </c>
      <c r="E88" s="49">
        <f>cargo!Z88</f>
        <v>601319.39999999991</v>
      </c>
      <c r="F88" s="49">
        <f>cargo!AA88</f>
        <v>309572.46999999997</v>
      </c>
      <c r="G88" s="49">
        <f>cargo!AB88</f>
        <v>291746.93</v>
      </c>
      <c r="H88" s="49">
        <f>cargo!AC88</f>
        <v>165976.07</v>
      </c>
      <c r="I88" s="49">
        <f>cargo!AD88</f>
        <v>159976.07</v>
      </c>
      <c r="J88" s="49">
        <f>cargo!AE88</f>
        <v>6000</v>
      </c>
      <c r="K88" s="49">
        <f>cargo!BA88</f>
        <v>684483.55</v>
      </c>
      <c r="L88" s="49">
        <f>cargo!BB88</f>
        <v>543646.27</v>
      </c>
      <c r="M88" s="49">
        <f>cargo!BC88</f>
        <v>337211.44000000006</v>
      </c>
      <c r="N88" s="49">
        <f>cargo!BD88</f>
        <v>206434.83000000002</v>
      </c>
      <c r="O88" s="49">
        <f>cargo!BE88</f>
        <v>140837.28</v>
      </c>
      <c r="P88" s="49">
        <f>cargo!BF88</f>
        <v>125337.26999999999</v>
      </c>
      <c r="Q88" s="49">
        <f>cargo!BG88</f>
        <v>15500.01</v>
      </c>
      <c r="R88" s="49">
        <f>cargo!CC88</f>
        <v>783178.93</v>
      </c>
      <c r="S88" s="49">
        <f>cargo!CD88</f>
        <v>649696.83000000007</v>
      </c>
      <c r="T88" s="49">
        <f>cargo!CE88</f>
        <v>313302.01</v>
      </c>
      <c r="U88" s="49">
        <f>cargo!CF88</f>
        <v>336394.82</v>
      </c>
      <c r="V88" s="49">
        <f>cargo!CG88</f>
        <v>133482.1</v>
      </c>
      <c r="W88" s="49">
        <f>cargo!CH88</f>
        <v>119422.1</v>
      </c>
      <c r="X88" s="49">
        <f>cargo!CI88</f>
        <v>14060</v>
      </c>
      <c r="Y88" s="49">
        <f>cargo!DE88</f>
        <v>693614.7300000001</v>
      </c>
      <c r="Z88" s="49">
        <f>cargo!DF88</f>
        <v>597960.09000000008</v>
      </c>
      <c r="AA88" s="49">
        <f>cargo!DG88</f>
        <v>290615.56</v>
      </c>
      <c r="AB88" s="49">
        <f>cargo!DH88</f>
        <v>307344.53000000003</v>
      </c>
      <c r="AC88" s="49">
        <f>cargo!DI88</f>
        <v>95654.639999999985</v>
      </c>
      <c r="AD88" s="49">
        <f>cargo!DJ88</f>
        <v>66821.069999999992</v>
      </c>
      <c r="AE88" s="49">
        <f>cargo!DK88</f>
        <v>28833.57</v>
      </c>
      <c r="AF88" s="49">
        <f t="shared" ref="AF88:AL109" si="8">D88+K88+R88+Y88</f>
        <v>2928572.68</v>
      </c>
      <c r="AG88" s="49">
        <f t="shared" si="8"/>
        <v>2392622.59</v>
      </c>
      <c r="AH88" s="49">
        <f t="shared" si="8"/>
        <v>1250701.48</v>
      </c>
      <c r="AI88" s="49">
        <f t="shared" si="8"/>
        <v>1141921.1100000001</v>
      </c>
      <c r="AJ88" s="49">
        <f t="shared" si="8"/>
        <v>535950.09</v>
      </c>
      <c r="AK88" s="49">
        <f t="shared" si="8"/>
        <v>471556.50999999995</v>
      </c>
      <c r="AL88" s="49">
        <f t="shared" si="8"/>
        <v>64393.58</v>
      </c>
    </row>
    <row r="89" spans="1:38" s="3" customFormat="1" ht="15" customHeight="1" x14ac:dyDescent="0.3">
      <c r="A89" s="53"/>
      <c r="B89" s="51"/>
      <c r="C89" s="52" t="s">
        <v>81</v>
      </c>
      <c r="D89" s="49">
        <f>cargo!Y89</f>
        <v>238424.63</v>
      </c>
      <c r="E89" s="49">
        <f>cargo!Z89</f>
        <v>132312.62</v>
      </c>
      <c r="F89" s="49">
        <f>cargo!AA89</f>
        <v>47419.95</v>
      </c>
      <c r="G89" s="49">
        <f>cargo!AB89</f>
        <v>84892.67</v>
      </c>
      <c r="H89" s="49">
        <f>cargo!AC89</f>
        <v>106112.01000000001</v>
      </c>
      <c r="I89" s="49">
        <f>cargo!AD89</f>
        <v>106112.01000000001</v>
      </c>
      <c r="J89" s="49">
        <f>cargo!AE89</f>
        <v>0</v>
      </c>
      <c r="K89" s="49">
        <f>cargo!BA89</f>
        <v>190122.34</v>
      </c>
      <c r="L89" s="49">
        <f>cargo!BB89</f>
        <v>93380.02</v>
      </c>
      <c r="M89" s="49">
        <f>cargo!BC89</f>
        <v>51548.23</v>
      </c>
      <c r="N89" s="49">
        <f>cargo!BD89</f>
        <v>41831.79</v>
      </c>
      <c r="O89" s="49">
        <f>cargo!BE89</f>
        <v>96742.319999999992</v>
      </c>
      <c r="P89" s="49">
        <f>cargo!BF89</f>
        <v>96742.319999999992</v>
      </c>
      <c r="Q89" s="49">
        <f>cargo!BG89</f>
        <v>0</v>
      </c>
      <c r="R89" s="49">
        <f>cargo!CC89</f>
        <v>247459.69999999995</v>
      </c>
      <c r="S89" s="49">
        <f>cargo!CD89</f>
        <v>132700.27999999997</v>
      </c>
      <c r="T89" s="49">
        <f>cargo!CE89</f>
        <v>48319.729999999996</v>
      </c>
      <c r="U89" s="49">
        <f>cargo!CF89</f>
        <v>84380.549999999988</v>
      </c>
      <c r="V89" s="49">
        <f>cargo!CG89</f>
        <v>114759.42</v>
      </c>
      <c r="W89" s="49">
        <f>cargo!CH89</f>
        <v>114759.42</v>
      </c>
      <c r="X89" s="49">
        <f>cargo!CI89</f>
        <v>0</v>
      </c>
      <c r="Y89" s="49">
        <f>cargo!DE89</f>
        <v>150743.56</v>
      </c>
      <c r="Z89" s="49">
        <f>cargo!DF89</f>
        <v>88501.53</v>
      </c>
      <c r="AA89" s="49">
        <f>cargo!DG89</f>
        <v>46580.99</v>
      </c>
      <c r="AB89" s="49">
        <f>cargo!DH89</f>
        <v>41920.54</v>
      </c>
      <c r="AC89" s="49">
        <f>cargo!DI89</f>
        <v>62242.03</v>
      </c>
      <c r="AD89" s="49">
        <f>cargo!DJ89</f>
        <v>62242.03</v>
      </c>
      <c r="AE89" s="49">
        <f>cargo!DK89</f>
        <v>0</v>
      </c>
      <c r="AF89" s="49">
        <f t="shared" si="8"/>
        <v>826750.23</v>
      </c>
      <c r="AG89" s="49">
        <f t="shared" si="8"/>
        <v>446894.44999999995</v>
      </c>
      <c r="AH89" s="49">
        <f t="shared" si="8"/>
        <v>193868.89999999997</v>
      </c>
      <c r="AI89" s="49">
        <f t="shared" si="8"/>
        <v>253025.55</v>
      </c>
      <c r="AJ89" s="49">
        <f t="shared" si="8"/>
        <v>379855.78</v>
      </c>
      <c r="AK89" s="49">
        <f t="shared" si="8"/>
        <v>379855.78</v>
      </c>
      <c r="AL89" s="49">
        <f t="shared" si="8"/>
        <v>0</v>
      </c>
    </row>
    <row r="90" spans="1:38" s="3" customFormat="1" ht="15" customHeight="1" x14ac:dyDescent="0.3">
      <c r="A90" s="53"/>
      <c r="B90" s="51"/>
      <c r="C90" s="55" t="s">
        <v>81</v>
      </c>
      <c r="D90" s="49">
        <f>cargo!Y90</f>
        <v>206781.63</v>
      </c>
      <c r="E90" s="49">
        <f>cargo!Z90</f>
        <v>128952.62</v>
      </c>
      <c r="F90" s="49">
        <f>cargo!AA90</f>
        <v>47419.95</v>
      </c>
      <c r="G90" s="49">
        <f>cargo!AB90</f>
        <v>81532.67</v>
      </c>
      <c r="H90" s="49">
        <f>cargo!AC90</f>
        <v>77829.010000000009</v>
      </c>
      <c r="I90" s="49">
        <f>cargo!AD90</f>
        <v>77829.010000000009</v>
      </c>
      <c r="J90" s="49">
        <f>cargo!AE90</f>
        <v>0</v>
      </c>
      <c r="K90" s="49">
        <f>cargo!BA90</f>
        <v>168374.66999999998</v>
      </c>
      <c r="L90" s="49">
        <f>cargo!BB90</f>
        <v>93380.02</v>
      </c>
      <c r="M90" s="49">
        <f>cargo!BC90</f>
        <v>51548.23</v>
      </c>
      <c r="N90" s="49">
        <f>cargo!BD90</f>
        <v>41831.79</v>
      </c>
      <c r="O90" s="49">
        <f>cargo!BE90</f>
        <v>74994.649999999994</v>
      </c>
      <c r="P90" s="49">
        <f>cargo!BF90</f>
        <v>74994.649999999994</v>
      </c>
      <c r="Q90" s="49">
        <f>cargo!BG90</f>
        <v>0</v>
      </c>
      <c r="R90" s="49">
        <f>cargo!CC90</f>
        <v>232459.69999999995</v>
      </c>
      <c r="S90" s="49">
        <f>cargo!CD90</f>
        <v>132700.27999999997</v>
      </c>
      <c r="T90" s="49">
        <f>cargo!CE90</f>
        <v>48319.729999999996</v>
      </c>
      <c r="U90" s="49">
        <f>cargo!CF90</f>
        <v>84380.549999999988</v>
      </c>
      <c r="V90" s="49">
        <f>cargo!CG90</f>
        <v>99759.42</v>
      </c>
      <c r="W90" s="49">
        <f>cargo!CH90</f>
        <v>99759.42</v>
      </c>
      <c r="X90" s="49">
        <f>cargo!CI90</f>
        <v>0</v>
      </c>
      <c r="Y90" s="49">
        <f>cargo!DE90</f>
        <v>145743.56</v>
      </c>
      <c r="Z90" s="49">
        <f>cargo!DF90</f>
        <v>88501.53</v>
      </c>
      <c r="AA90" s="49">
        <f>cargo!DG90</f>
        <v>46580.99</v>
      </c>
      <c r="AB90" s="49">
        <f>cargo!DH90</f>
        <v>41920.54</v>
      </c>
      <c r="AC90" s="49">
        <f>cargo!DI90</f>
        <v>57242.03</v>
      </c>
      <c r="AD90" s="49">
        <f>cargo!DJ90</f>
        <v>57242.03</v>
      </c>
      <c r="AE90" s="49">
        <f>cargo!DK90</f>
        <v>0</v>
      </c>
      <c r="AF90" s="49">
        <f t="shared" si="8"/>
        <v>753359.56</v>
      </c>
      <c r="AG90" s="49">
        <f t="shared" si="8"/>
        <v>443534.44999999995</v>
      </c>
      <c r="AH90" s="49">
        <f t="shared" si="8"/>
        <v>193868.89999999997</v>
      </c>
      <c r="AI90" s="49">
        <f t="shared" si="8"/>
        <v>249665.55</v>
      </c>
      <c r="AJ90" s="49">
        <f t="shared" si="8"/>
        <v>309825.11</v>
      </c>
      <c r="AK90" s="49">
        <f t="shared" si="8"/>
        <v>309825.11</v>
      </c>
      <c r="AL90" s="49">
        <f t="shared" si="8"/>
        <v>0</v>
      </c>
    </row>
    <row r="91" spans="1:38" s="3" customFormat="1" ht="15" customHeight="1" x14ac:dyDescent="0.3">
      <c r="A91" s="53"/>
      <c r="B91" s="51"/>
      <c r="C91" s="55" t="s">
        <v>82</v>
      </c>
      <c r="D91" s="49">
        <f>cargo!Y91</f>
        <v>31643</v>
      </c>
      <c r="E91" s="49">
        <f>cargo!Z91</f>
        <v>3360</v>
      </c>
      <c r="F91" s="49">
        <f>cargo!AA91</f>
        <v>0</v>
      </c>
      <c r="G91" s="49">
        <f>cargo!AB91</f>
        <v>3360</v>
      </c>
      <c r="H91" s="49">
        <f>cargo!AC91</f>
        <v>28283</v>
      </c>
      <c r="I91" s="49">
        <f>cargo!AD91</f>
        <v>28283</v>
      </c>
      <c r="J91" s="49">
        <f>cargo!AE91</f>
        <v>0</v>
      </c>
      <c r="K91" s="49">
        <f>cargo!BA91</f>
        <v>21747.67</v>
      </c>
      <c r="L91" s="49">
        <f>cargo!BB91</f>
        <v>0</v>
      </c>
      <c r="M91" s="49">
        <f>cargo!BC91</f>
        <v>0</v>
      </c>
      <c r="N91" s="49">
        <f>cargo!BD91</f>
        <v>0</v>
      </c>
      <c r="O91" s="49">
        <f>cargo!BE91</f>
        <v>21747.67</v>
      </c>
      <c r="P91" s="49">
        <f>cargo!BF91</f>
        <v>21747.67</v>
      </c>
      <c r="Q91" s="49">
        <f>cargo!BG91</f>
        <v>0</v>
      </c>
      <c r="R91" s="49">
        <f>cargo!CC91</f>
        <v>15000</v>
      </c>
      <c r="S91" s="49">
        <f>cargo!CD91</f>
        <v>0</v>
      </c>
      <c r="T91" s="49">
        <f>cargo!CE91</f>
        <v>0</v>
      </c>
      <c r="U91" s="49">
        <f>cargo!CF91</f>
        <v>0</v>
      </c>
      <c r="V91" s="49">
        <f>cargo!CG91</f>
        <v>15000</v>
      </c>
      <c r="W91" s="49">
        <f>cargo!CH91</f>
        <v>15000</v>
      </c>
      <c r="X91" s="49">
        <f>cargo!CI91</f>
        <v>0</v>
      </c>
      <c r="Y91" s="49">
        <f>cargo!DE91</f>
        <v>5000</v>
      </c>
      <c r="Z91" s="49">
        <f>cargo!DF91</f>
        <v>0</v>
      </c>
      <c r="AA91" s="49">
        <f>cargo!DG91</f>
        <v>0</v>
      </c>
      <c r="AB91" s="49">
        <f>cargo!DH91</f>
        <v>0</v>
      </c>
      <c r="AC91" s="49">
        <f>cargo!DI91</f>
        <v>5000</v>
      </c>
      <c r="AD91" s="49">
        <f>cargo!DJ91</f>
        <v>5000</v>
      </c>
      <c r="AE91" s="49">
        <f>cargo!DK91</f>
        <v>0</v>
      </c>
      <c r="AF91" s="49">
        <f t="shared" si="8"/>
        <v>73390.67</v>
      </c>
      <c r="AG91" s="49">
        <f t="shared" si="8"/>
        <v>3360</v>
      </c>
      <c r="AH91" s="49">
        <f t="shared" si="8"/>
        <v>0</v>
      </c>
      <c r="AI91" s="49">
        <f t="shared" si="8"/>
        <v>3360</v>
      </c>
      <c r="AJ91" s="49">
        <f t="shared" si="8"/>
        <v>70030.67</v>
      </c>
      <c r="AK91" s="49">
        <f t="shared" si="8"/>
        <v>70030.67</v>
      </c>
      <c r="AL91" s="49">
        <f t="shared" si="8"/>
        <v>0</v>
      </c>
    </row>
    <row r="92" spans="1:38" s="3" customFormat="1" ht="15" customHeight="1" x14ac:dyDescent="0.3">
      <c r="A92" s="53"/>
      <c r="B92" s="51"/>
      <c r="C92" s="52" t="s">
        <v>83</v>
      </c>
      <c r="D92" s="49">
        <f>cargo!Y92</f>
        <v>10110.469999999999</v>
      </c>
      <c r="E92" s="49">
        <f>cargo!Z92</f>
        <v>10110.469999999999</v>
      </c>
      <c r="F92" s="49">
        <f>cargo!AA92</f>
        <v>3862.0999999999995</v>
      </c>
      <c r="G92" s="49">
        <f>cargo!AB92</f>
        <v>6248.37</v>
      </c>
      <c r="H92" s="49">
        <f>cargo!AC92</f>
        <v>0</v>
      </c>
      <c r="I92" s="49">
        <f>cargo!AD92</f>
        <v>0</v>
      </c>
      <c r="J92" s="49">
        <f>cargo!AE92</f>
        <v>0</v>
      </c>
      <c r="K92" s="49">
        <f>cargo!BA92</f>
        <v>13624.66</v>
      </c>
      <c r="L92" s="49">
        <f>cargo!BB92</f>
        <v>13624.66</v>
      </c>
      <c r="M92" s="49">
        <f>cargo!BC92</f>
        <v>6363.58</v>
      </c>
      <c r="N92" s="49">
        <f>cargo!BD92</f>
        <v>7261.08</v>
      </c>
      <c r="O92" s="49">
        <f>cargo!BE92</f>
        <v>0</v>
      </c>
      <c r="P92" s="49">
        <f>cargo!BF92</f>
        <v>0</v>
      </c>
      <c r="Q92" s="49">
        <f>cargo!BG92</f>
        <v>0</v>
      </c>
      <c r="R92" s="49">
        <f>cargo!CC92</f>
        <v>9475.7599999999984</v>
      </c>
      <c r="S92" s="49">
        <f>cargo!CD92</f>
        <v>9475.7599999999984</v>
      </c>
      <c r="T92" s="49">
        <f>cargo!CE92</f>
        <v>3031.96</v>
      </c>
      <c r="U92" s="49">
        <f>cargo!CF92</f>
        <v>6443.7999999999993</v>
      </c>
      <c r="V92" s="49">
        <f>cargo!CG92</f>
        <v>0</v>
      </c>
      <c r="W92" s="49">
        <f>cargo!CH92</f>
        <v>0</v>
      </c>
      <c r="X92" s="49">
        <f>cargo!CI92</f>
        <v>0</v>
      </c>
      <c r="Y92" s="49">
        <f>cargo!DE92</f>
        <v>12446.890000000003</v>
      </c>
      <c r="Z92" s="49">
        <f>cargo!DF92</f>
        <v>12446.890000000003</v>
      </c>
      <c r="AA92" s="49">
        <f>cargo!DG92</f>
        <v>6985.5</v>
      </c>
      <c r="AB92" s="49">
        <f>cargo!DH92</f>
        <v>5461.3900000000021</v>
      </c>
      <c r="AC92" s="49">
        <f>cargo!DI92</f>
        <v>0</v>
      </c>
      <c r="AD92" s="49">
        <f>cargo!DJ92</f>
        <v>0</v>
      </c>
      <c r="AE92" s="49">
        <f>cargo!DK92</f>
        <v>0</v>
      </c>
      <c r="AF92" s="49">
        <f t="shared" si="8"/>
        <v>45657.78</v>
      </c>
      <c r="AG92" s="49">
        <f t="shared" si="8"/>
        <v>45657.78</v>
      </c>
      <c r="AH92" s="49">
        <f t="shared" si="8"/>
        <v>20243.14</v>
      </c>
      <c r="AI92" s="49">
        <f t="shared" si="8"/>
        <v>25414.640000000003</v>
      </c>
      <c r="AJ92" s="49">
        <f t="shared" si="8"/>
        <v>0</v>
      </c>
      <c r="AK92" s="49">
        <f t="shared" si="8"/>
        <v>0</v>
      </c>
      <c r="AL92" s="49">
        <f t="shared" si="8"/>
        <v>0</v>
      </c>
    </row>
    <row r="93" spans="1:38" s="3" customFormat="1" ht="15" customHeight="1" x14ac:dyDescent="0.3">
      <c r="A93" s="53"/>
      <c r="B93" s="51"/>
      <c r="C93" s="52" t="s">
        <v>84</v>
      </c>
      <c r="D93" s="49">
        <f>cargo!Y93</f>
        <v>71089.91</v>
      </c>
      <c r="E93" s="49">
        <f>cargo!Z93</f>
        <v>71089.91</v>
      </c>
      <c r="F93" s="49">
        <f>cargo!AA93</f>
        <v>70955.510000000009</v>
      </c>
      <c r="G93" s="49">
        <f>cargo!AB93</f>
        <v>134.4</v>
      </c>
      <c r="H93" s="49">
        <f>cargo!AC93</f>
        <v>0</v>
      </c>
      <c r="I93" s="49">
        <f>cargo!AD93</f>
        <v>0</v>
      </c>
      <c r="J93" s="49">
        <f>cargo!AE93</f>
        <v>0</v>
      </c>
      <c r="K93" s="49">
        <f>cargo!BA93</f>
        <v>73291.34</v>
      </c>
      <c r="L93" s="49">
        <f>cargo!BB93</f>
        <v>67711.44</v>
      </c>
      <c r="M93" s="49">
        <f>cargo!BC93</f>
        <v>67168.78</v>
      </c>
      <c r="N93" s="49">
        <f>cargo!BD93</f>
        <v>542.66</v>
      </c>
      <c r="O93" s="49">
        <f>cargo!BE93</f>
        <v>5579.9</v>
      </c>
      <c r="P93" s="49">
        <f>cargo!BF93</f>
        <v>5579.9</v>
      </c>
      <c r="Q93" s="49">
        <f>cargo!BG93</f>
        <v>0</v>
      </c>
      <c r="R93" s="49">
        <f>cargo!CC93</f>
        <v>62123.770000000004</v>
      </c>
      <c r="S93" s="49">
        <f>cargo!CD93</f>
        <v>57461.090000000004</v>
      </c>
      <c r="T93" s="49">
        <f>cargo!CE93</f>
        <v>57122.29</v>
      </c>
      <c r="U93" s="49">
        <f>cargo!CF93</f>
        <v>338.8</v>
      </c>
      <c r="V93" s="49">
        <f>cargo!CG93</f>
        <v>4662.68</v>
      </c>
      <c r="W93" s="49">
        <f>cargo!CH93</f>
        <v>4662.68</v>
      </c>
      <c r="X93" s="49">
        <f>cargo!CI93</f>
        <v>0</v>
      </c>
      <c r="Y93" s="49">
        <f>cargo!DE93</f>
        <v>55575.98</v>
      </c>
      <c r="Z93" s="49">
        <f>cargo!DF93</f>
        <v>50996.94</v>
      </c>
      <c r="AA93" s="49">
        <f>cargo!DG93</f>
        <v>50828.94</v>
      </c>
      <c r="AB93" s="49">
        <f>cargo!DH93</f>
        <v>168</v>
      </c>
      <c r="AC93" s="49">
        <f>cargo!DI93</f>
        <v>4579.04</v>
      </c>
      <c r="AD93" s="49">
        <f>cargo!DJ93</f>
        <v>4579.04</v>
      </c>
      <c r="AE93" s="49">
        <f>cargo!DK93</f>
        <v>0</v>
      </c>
      <c r="AF93" s="49">
        <f t="shared" si="8"/>
        <v>262081.00000000003</v>
      </c>
      <c r="AG93" s="49">
        <f t="shared" si="8"/>
        <v>247259.38</v>
      </c>
      <c r="AH93" s="49">
        <f t="shared" si="8"/>
        <v>246075.52000000002</v>
      </c>
      <c r="AI93" s="49">
        <f t="shared" si="8"/>
        <v>1183.8599999999999</v>
      </c>
      <c r="AJ93" s="49">
        <f t="shared" si="8"/>
        <v>14821.619999999999</v>
      </c>
      <c r="AK93" s="49">
        <f t="shared" si="8"/>
        <v>14821.619999999999</v>
      </c>
      <c r="AL93" s="49">
        <f t="shared" si="8"/>
        <v>0</v>
      </c>
    </row>
    <row r="94" spans="1:38" s="3" customFormat="1" ht="15" customHeight="1" x14ac:dyDescent="0.3">
      <c r="A94" s="53"/>
      <c r="B94" s="51"/>
      <c r="C94" s="55" t="s">
        <v>85</v>
      </c>
      <c r="D94" s="49">
        <f>cargo!Y94</f>
        <v>71089.91</v>
      </c>
      <c r="E94" s="49">
        <f>cargo!Z94</f>
        <v>71089.91</v>
      </c>
      <c r="F94" s="49">
        <f>cargo!AA94</f>
        <v>70955.510000000009</v>
      </c>
      <c r="G94" s="49">
        <f>cargo!AB94</f>
        <v>134.4</v>
      </c>
      <c r="H94" s="49">
        <f>cargo!AC94</f>
        <v>0</v>
      </c>
      <c r="I94" s="49">
        <f>cargo!AD94</f>
        <v>0</v>
      </c>
      <c r="J94" s="49">
        <f>cargo!AE94</f>
        <v>0</v>
      </c>
      <c r="K94" s="49">
        <f>cargo!BA94</f>
        <v>73291.34</v>
      </c>
      <c r="L94" s="49">
        <f>cargo!BB94</f>
        <v>67711.44</v>
      </c>
      <c r="M94" s="49">
        <f>cargo!BC94</f>
        <v>67168.78</v>
      </c>
      <c r="N94" s="49">
        <f>cargo!BD94</f>
        <v>542.66</v>
      </c>
      <c r="O94" s="49">
        <f>cargo!BE94</f>
        <v>5579.9</v>
      </c>
      <c r="P94" s="49">
        <f>cargo!BF94</f>
        <v>5579.9</v>
      </c>
      <c r="Q94" s="49">
        <f>cargo!BG94</f>
        <v>0</v>
      </c>
      <c r="R94" s="49">
        <f>cargo!CC94</f>
        <v>62123.770000000004</v>
      </c>
      <c r="S94" s="49">
        <f>cargo!CD94</f>
        <v>57461.090000000004</v>
      </c>
      <c r="T94" s="49">
        <f>cargo!CE94</f>
        <v>57122.29</v>
      </c>
      <c r="U94" s="49">
        <f>cargo!CF94</f>
        <v>338.8</v>
      </c>
      <c r="V94" s="49">
        <f>cargo!CG94</f>
        <v>4662.68</v>
      </c>
      <c r="W94" s="49">
        <f>cargo!CH94</f>
        <v>4662.68</v>
      </c>
      <c r="X94" s="49">
        <f>cargo!CI94</f>
        <v>0</v>
      </c>
      <c r="Y94" s="49">
        <f>cargo!DE94</f>
        <v>55575.98</v>
      </c>
      <c r="Z94" s="49">
        <f>cargo!DF94</f>
        <v>50996.94</v>
      </c>
      <c r="AA94" s="49">
        <f>cargo!DG94</f>
        <v>50828.94</v>
      </c>
      <c r="AB94" s="49">
        <f>cargo!DH94</f>
        <v>168</v>
      </c>
      <c r="AC94" s="49">
        <f>cargo!DI94</f>
        <v>4579.04</v>
      </c>
      <c r="AD94" s="49">
        <f>cargo!DJ94</f>
        <v>4579.04</v>
      </c>
      <c r="AE94" s="49">
        <f>cargo!DK94</f>
        <v>0</v>
      </c>
      <c r="AF94" s="49">
        <f t="shared" si="8"/>
        <v>262081.00000000003</v>
      </c>
      <c r="AG94" s="49">
        <f t="shared" si="8"/>
        <v>247259.38</v>
      </c>
      <c r="AH94" s="49">
        <f t="shared" si="8"/>
        <v>246075.52000000002</v>
      </c>
      <c r="AI94" s="49">
        <f t="shared" si="8"/>
        <v>1183.8599999999999</v>
      </c>
      <c r="AJ94" s="49">
        <f t="shared" si="8"/>
        <v>14821.619999999999</v>
      </c>
      <c r="AK94" s="49">
        <f t="shared" si="8"/>
        <v>14821.619999999999</v>
      </c>
      <c r="AL94" s="49">
        <f t="shared" si="8"/>
        <v>0</v>
      </c>
    </row>
    <row r="95" spans="1:38" s="3" customFormat="1" ht="15" customHeight="1" x14ac:dyDescent="0.3">
      <c r="A95" s="53"/>
      <c r="B95" s="51"/>
      <c r="C95" s="55" t="s">
        <v>86</v>
      </c>
      <c r="D95" s="49">
        <f>cargo!Y95</f>
        <v>0</v>
      </c>
      <c r="E95" s="49">
        <f>cargo!Z95</f>
        <v>0</v>
      </c>
      <c r="F95" s="49">
        <f>cargo!AA95</f>
        <v>0</v>
      </c>
      <c r="G95" s="49">
        <f>cargo!AB95</f>
        <v>0</v>
      </c>
      <c r="H95" s="49">
        <f>cargo!AC95</f>
        <v>0</v>
      </c>
      <c r="I95" s="49">
        <f>cargo!AD95</f>
        <v>0</v>
      </c>
      <c r="J95" s="49">
        <f>cargo!AE95</f>
        <v>0</v>
      </c>
      <c r="K95" s="49">
        <f>cargo!BA95</f>
        <v>0</v>
      </c>
      <c r="L95" s="49">
        <f>cargo!BB95</f>
        <v>0</v>
      </c>
      <c r="M95" s="49">
        <f>cargo!BC95</f>
        <v>0</v>
      </c>
      <c r="N95" s="49">
        <f>cargo!BD95</f>
        <v>0</v>
      </c>
      <c r="O95" s="49">
        <f>cargo!BE95</f>
        <v>0</v>
      </c>
      <c r="P95" s="49">
        <f>cargo!BF95</f>
        <v>0</v>
      </c>
      <c r="Q95" s="49">
        <f>cargo!BG95</f>
        <v>0</v>
      </c>
      <c r="R95" s="49">
        <f>cargo!CC95</f>
        <v>0</v>
      </c>
      <c r="S95" s="49">
        <f>cargo!CD95</f>
        <v>0</v>
      </c>
      <c r="T95" s="49">
        <f>cargo!CE95</f>
        <v>0</v>
      </c>
      <c r="U95" s="49">
        <f>cargo!CF95</f>
        <v>0</v>
      </c>
      <c r="V95" s="49">
        <f>cargo!CG95</f>
        <v>0</v>
      </c>
      <c r="W95" s="49">
        <f>cargo!CH95</f>
        <v>0</v>
      </c>
      <c r="X95" s="49">
        <f>cargo!CI95</f>
        <v>0</v>
      </c>
      <c r="Y95" s="49">
        <f>cargo!DE95</f>
        <v>0</v>
      </c>
      <c r="Z95" s="49">
        <f>cargo!DF95</f>
        <v>0</v>
      </c>
      <c r="AA95" s="49">
        <f>cargo!DG95</f>
        <v>0</v>
      </c>
      <c r="AB95" s="49">
        <f>cargo!DH95</f>
        <v>0</v>
      </c>
      <c r="AC95" s="49">
        <f>cargo!DI95</f>
        <v>0</v>
      </c>
      <c r="AD95" s="49">
        <f>cargo!DJ95</f>
        <v>0</v>
      </c>
      <c r="AE95" s="49">
        <f>cargo!DK95</f>
        <v>0</v>
      </c>
      <c r="AF95" s="49">
        <f t="shared" si="8"/>
        <v>0</v>
      </c>
      <c r="AG95" s="49">
        <f t="shared" si="8"/>
        <v>0</v>
      </c>
      <c r="AH95" s="49">
        <f t="shared" si="8"/>
        <v>0</v>
      </c>
      <c r="AI95" s="49">
        <f t="shared" si="8"/>
        <v>0</v>
      </c>
      <c r="AJ95" s="49">
        <f t="shared" si="8"/>
        <v>0</v>
      </c>
      <c r="AK95" s="49">
        <f t="shared" si="8"/>
        <v>0</v>
      </c>
      <c r="AL95" s="49">
        <f t="shared" si="8"/>
        <v>0</v>
      </c>
    </row>
    <row r="96" spans="1:38" s="3" customFormat="1" ht="15" customHeight="1" x14ac:dyDescent="0.3">
      <c r="A96" s="53"/>
      <c r="B96" s="51"/>
      <c r="C96" s="55" t="s">
        <v>87</v>
      </c>
      <c r="D96" s="49">
        <f>cargo!Y96</f>
        <v>0</v>
      </c>
      <c r="E96" s="49">
        <f>cargo!Z96</f>
        <v>0</v>
      </c>
      <c r="F96" s="49">
        <f>cargo!AA96</f>
        <v>0</v>
      </c>
      <c r="G96" s="49">
        <f>cargo!AB96</f>
        <v>0</v>
      </c>
      <c r="H96" s="49">
        <f>cargo!AC96</f>
        <v>0</v>
      </c>
      <c r="I96" s="49">
        <f>cargo!AD96</f>
        <v>0</v>
      </c>
      <c r="J96" s="49">
        <f>cargo!AE96</f>
        <v>0</v>
      </c>
      <c r="K96" s="49">
        <f>cargo!BA96</f>
        <v>0</v>
      </c>
      <c r="L96" s="49">
        <f>cargo!BB96</f>
        <v>0</v>
      </c>
      <c r="M96" s="49">
        <f>cargo!BC96</f>
        <v>0</v>
      </c>
      <c r="N96" s="49">
        <f>cargo!BD96</f>
        <v>0</v>
      </c>
      <c r="O96" s="49">
        <f>cargo!BE96</f>
        <v>0</v>
      </c>
      <c r="P96" s="49">
        <f>cargo!BF96</f>
        <v>0</v>
      </c>
      <c r="Q96" s="49">
        <f>cargo!BG96</f>
        <v>0</v>
      </c>
      <c r="R96" s="49">
        <f>cargo!CC96</f>
        <v>0</v>
      </c>
      <c r="S96" s="49">
        <f>cargo!CD96</f>
        <v>0</v>
      </c>
      <c r="T96" s="49">
        <f>cargo!CE96</f>
        <v>0</v>
      </c>
      <c r="U96" s="49">
        <f>cargo!CF96</f>
        <v>0</v>
      </c>
      <c r="V96" s="49">
        <f>cargo!CG96</f>
        <v>0</v>
      </c>
      <c r="W96" s="49">
        <f>cargo!CH96</f>
        <v>0</v>
      </c>
      <c r="X96" s="49">
        <f>cargo!CI96</f>
        <v>0</v>
      </c>
      <c r="Y96" s="49">
        <f>cargo!DE96</f>
        <v>0</v>
      </c>
      <c r="Z96" s="49">
        <f>cargo!DF96</f>
        <v>0</v>
      </c>
      <c r="AA96" s="49">
        <f>cargo!DG96</f>
        <v>0</v>
      </c>
      <c r="AB96" s="49">
        <f>cargo!DH96</f>
        <v>0</v>
      </c>
      <c r="AC96" s="49">
        <f>cargo!DI96</f>
        <v>0</v>
      </c>
      <c r="AD96" s="49">
        <f>cargo!DJ96</f>
        <v>0</v>
      </c>
      <c r="AE96" s="49">
        <f>cargo!DK96</f>
        <v>0</v>
      </c>
      <c r="AF96" s="49">
        <f t="shared" si="8"/>
        <v>0</v>
      </c>
      <c r="AG96" s="49">
        <f t="shared" si="8"/>
        <v>0</v>
      </c>
      <c r="AH96" s="49">
        <f t="shared" si="8"/>
        <v>0</v>
      </c>
      <c r="AI96" s="49">
        <f t="shared" si="8"/>
        <v>0</v>
      </c>
      <c r="AJ96" s="49">
        <f t="shared" si="8"/>
        <v>0</v>
      </c>
      <c r="AK96" s="49">
        <f t="shared" si="8"/>
        <v>0</v>
      </c>
      <c r="AL96" s="49">
        <f t="shared" si="8"/>
        <v>0</v>
      </c>
    </row>
    <row r="97" spans="1:38" s="3" customFormat="1" ht="15" customHeight="1" x14ac:dyDescent="0.3">
      <c r="A97" s="53"/>
      <c r="B97" s="51"/>
      <c r="C97" s="52" t="s">
        <v>88</v>
      </c>
      <c r="D97" s="49">
        <f>cargo!Y97</f>
        <v>35362.199999999997</v>
      </c>
      <c r="E97" s="49">
        <f>cargo!Z97</f>
        <v>35362.199999999997</v>
      </c>
      <c r="F97" s="49">
        <f>cargo!AA97</f>
        <v>30349.79</v>
      </c>
      <c r="G97" s="49">
        <f>cargo!AB97</f>
        <v>5012.41</v>
      </c>
      <c r="H97" s="49">
        <f>cargo!AC97</f>
        <v>0</v>
      </c>
      <c r="I97" s="49">
        <f>cargo!AD97</f>
        <v>0</v>
      </c>
      <c r="J97" s="49">
        <f>cargo!AE97</f>
        <v>0</v>
      </c>
      <c r="K97" s="49">
        <f>cargo!BA97</f>
        <v>40420.6</v>
      </c>
      <c r="L97" s="49">
        <f>cargo!BB97</f>
        <v>40420.6</v>
      </c>
      <c r="M97" s="49">
        <f>cargo!BC97</f>
        <v>39323.1</v>
      </c>
      <c r="N97" s="49">
        <f>cargo!BD97</f>
        <v>1097.5</v>
      </c>
      <c r="O97" s="49">
        <f>cargo!BE97</f>
        <v>0</v>
      </c>
      <c r="P97" s="49">
        <f>cargo!BF97</f>
        <v>0</v>
      </c>
      <c r="Q97" s="49">
        <f>cargo!BG97</f>
        <v>0</v>
      </c>
      <c r="R97" s="49">
        <f>cargo!CC97</f>
        <v>31660.890000000003</v>
      </c>
      <c r="S97" s="49">
        <f>cargo!CD97</f>
        <v>31660.890000000003</v>
      </c>
      <c r="T97" s="49">
        <f>cargo!CE97</f>
        <v>29906.760000000002</v>
      </c>
      <c r="U97" s="49">
        <f>cargo!CF97</f>
        <v>1754.13</v>
      </c>
      <c r="V97" s="49">
        <f>cargo!CG97</f>
        <v>0</v>
      </c>
      <c r="W97" s="49">
        <f>cargo!CH97</f>
        <v>0</v>
      </c>
      <c r="X97" s="49">
        <f>cargo!CI97</f>
        <v>0</v>
      </c>
      <c r="Y97" s="49">
        <f>cargo!DE97</f>
        <v>27639.26</v>
      </c>
      <c r="Z97" s="49">
        <f>cargo!DF97</f>
        <v>27639.26</v>
      </c>
      <c r="AA97" s="49">
        <f>cargo!DG97</f>
        <v>26722.39</v>
      </c>
      <c r="AB97" s="49">
        <f>cargo!DH97</f>
        <v>916.87</v>
      </c>
      <c r="AC97" s="49">
        <f>cargo!DI97</f>
        <v>0</v>
      </c>
      <c r="AD97" s="49">
        <f>cargo!DJ97</f>
        <v>0</v>
      </c>
      <c r="AE97" s="49">
        <f>cargo!DK97</f>
        <v>0</v>
      </c>
      <c r="AF97" s="49">
        <f t="shared" si="8"/>
        <v>135082.94999999998</v>
      </c>
      <c r="AG97" s="49">
        <f t="shared" si="8"/>
        <v>135082.94999999998</v>
      </c>
      <c r="AH97" s="49">
        <f t="shared" si="8"/>
        <v>126302.04</v>
      </c>
      <c r="AI97" s="49">
        <f t="shared" si="8"/>
        <v>8780.91</v>
      </c>
      <c r="AJ97" s="49">
        <f t="shared" si="8"/>
        <v>0</v>
      </c>
      <c r="AK97" s="49">
        <f t="shared" si="8"/>
        <v>0</v>
      </c>
      <c r="AL97" s="49">
        <f t="shared" si="8"/>
        <v>0</v>
      </c>
    </row>
    <row r="98" spans="1:38" s="3" customFormat="1" ht="15" customHeight="1" x14ac:dyDescent="0.3">
      <c r="A98" s="53"/>
      <c r="B98" s="51"/>
      <c r="C98" s="55" t="s">
        <v>89</v>
      </c>
      <c r="D98" s="49">
        <f>cargo!Y98</f>
        <v>30298.45</v>
      </c>
      <c r="E98" s="49">
        <f>cargo!Z98</f>
        <v>30298.45</v>
      </c>
      <c r="F98" s="49">
        <f>cargo!AA98</f>
        <v>25286.04</v>
      </c>
      <c r="G98" s="49">
        <f>cargo!AB98</f>
        <v>5012.41</v>
      </c>
      <c r="H98" s="49">
        <f>cargo!AC98</f>
        <v>0</v>
      </c>
      <c r="I98" s="49">
        <f>cargo!AD98</f>
        <v>0</v>
      </c>
      <c r="J98" s="49">
        <f>cargo!AE98</f>
        <v>0</v>
      </c>
      <c r="K98" s="49">
        <f>cargo!BA98</f>
        <v>33963.5</v>
      </c>
      <c r="L98" s="49">
        <f>cargo!BB98</f>
        <v>33963.5</v>
      </c>
      <c r="M98" s="49">
        <f>cargo!BC98</f>
        <v>32866</v>
      </c>
      <c r="N98" s="49">
        <f>cargo!BD98</f>
        <v>1097.5</v>
      </c>
      <c r="O98" s="49">
        <f>cargo!BE98</f>
        <v>0</v>
      </c>
      <c r="P98" s="49">
        <f>cargo!BF98</f>
        <v>0</v>
      </c>
      <c r="Q98" s="49">
        <f>cargo!BG98</f>
        <v>0</v>
      </c>
      <c r="R98" s="49">
        <f>cargo!CC98</f>
        <v>26224.350000000002</v>
      </c>
      <c r="S98" s="49">
        <f>cargo!CD98</f>
        <v>26224.350000000002</v>
      </c>
      <c r="T98" s="49">
        <f>cargo!CE98</f>
        <v>24470.22</v>
      </c>
      <c r="U98" s="49">
        <f>cargo!CF98</f>
        <v>1754.13</v>
      </c>
      <c r="V98" s="49">
        <f>cargo!CG98</f>
        <v>0</v>
      </c>
      <c r="W98" s="49">
        <f>cargo!CH98</f>
        <v>0</v>
      </c>
      <c r="X98" s="49">
        <f>cargo!CI98</f>
        <v>0</v>
      </c>
      <c r="Y98" s="49">
        <f>cargo!DE98</f>
        <v>21356.03</v>
      </c>
      <c r="Z98" s="49">
        <f>cargo!DF98</f>
        <v>21356.03</v>
      </c>
      <c r="AA98" s="49">
        <f>cargo!DG98</f>
        <v>20439.16</v>
      </c>
      <c r="AB98" s="49">
        <f>cargo!DH98</f>
        <v>916.87</v>
      </c>
      <c r="AC98" s="49">
        <f>cargo!DI98</f>
        <v>0</v>
      </c>
      <c r="AD98" s="49">
        <f>cargo!DJ98</f>
        <v>0</v>
      </c>
      <c r="AE98" s="49">
        <f>cargo!DK98</f>
        <v>0</v>
      </c>
      <c r="AF98" s="49">
        <f t="shared" si="8"/>
        <v>111842.33</v>
      </c>
      <c r="AG98" s="49">
        <f t="shared" si="8"/>
        <v>111842.33</v>
      </c>
      <c r="AH98" s="49">
        <f t="shared" si="8"/>
        <v>103061.42000000001</v>
      </c>
      <c r="AI98" s="49">
        <f t="shared" si="8"/>
        <v>8780.91</v>
      </c>
      <c r="AJ98" s="49">
        <f t="shared" si="8"/>
        <v>0</v>
      </c>
      <c r="AK98" s="49">
        <f t="shared" si="8"/>
        <v>0</v>
      </c>
      <c r="AL98" s="49">
        <f t="shared" si="8"/>
        <v>0</v>
      </c>
    </row>
    <row r="99" spans="1:38" s="3" customFormat="1" ht="15" customHeight="1" x14ac:dyDescent="0.3">
      <c r="A99" s="53"/>
      <c r="B99" s="51"/>
      <c r="C99" s="55" t="s">
        <v>90</v>
      </c>
      <c r="D99" s="49">
        <f>cargo!Y99</f>
        <v>5063.75</v>
      </c>
      <c r="E99" s="49">
        <f>cargo!Z99</f>
        <v>5063.75</v>
      </c>
      <c r="F99" s="49">
        <f>cargo!AA99</f>
        <v>5063.75</v>
      </c>
      <c r="G99" s="49">
        <f>cargo!AB99</f>
        <v>0</v>
      </c>
      <c r="H99" s="49">
        <f>cargo!AC99</f>
        <v>0</v>
      </c>
      <c r="I99" s="49">
        <f>cargo!AD99</f>
        <v>0</v>
      </c>
      <c r="J99" s="49">
        <f>cargo!AE99</f>
        <v>0</v>
      </c>
      <c r="K99" s="49">
        <f>cargo!BA99</f>
        <v>6457.1</v>
      </c>
      <c r="L99" s="49">
        <f>cargo!BB99</f>
        <v>6457.1</v>
      </c>
      <c r="M99" s="49">
        <f>cargo!BC99</f>
        <v>6457.1</v>
      </c>
      <c r="N99" s="49">
        <f>cargo!BD99</f>
        <v>0</v>
      </c>
      <c r="O99" s="49">
        <f>cargo!BE99</f>
        <v>0</v>
      </c>
      <c r="P99" s="49">
        <f>cargo!BF99</f>
        <v>0</v>
      </c>
      <c r="Q99" s="49">
        <f>cargo!BG99</f>
        <v>0</v>
      </c>
      <c r="R99" s="49">
        <f>cargo!CC99</f>
        <v>5436.54</v>
      </c>
      <c r="S99" s="49">
        <f>cargo!CD99</f>
        <v>5436.54</v>
      </c>
      <c r="T99" s="49">
        <f>cargo!CE99</f>
        <v>5436.54</v>
      </c>
      <c r="U99" s="49">
        <f>cargo!CF99</f>
        <v>0</v>
      </c>
      <c r="V99" s="49">
        <f>cargo!CG99</f>
        <v>0</v>
      </c>
      <c r="W99" s="49">
        <f>cargo!CH99</f>
        <v>0</v>
      </c>
      <c r="X99" s="49">
        <f>cargo!CI99</f>
        <v>0</v>
      </c>
      <c r="Y99" s="49">
        <f>cargo!DE99</f>
        <v>6283.2300000000005</v>
      </c>
      <c r="Z99" s="49">
        <f>cargo!DF99</f>
        <v>6283.2300000000005</v>
      </c>
      <c r="AA99" s="49">
        <f>cargo!DG99</f>
        <v>6283.2300000000005</v>
      </c>
      <c r="AB99" s="49">
        <f>cargo!DH99</f>
        <v>0</v>
      </c>
      <c r="AC99" s="49">
        <f>cargo!DI99</f>
        <v>0</v>
      </c>
      <c r="AD99" s="49">
        <f>cargo!DJ99</f>
        <v>0</v>
      </c>
      <c r="AE99" s="49">
        <f>cargo!DK99</f>
        <v>0</v>
      </c>
      <c r="AF99" s="49">
        <f t="shared" si="8"/>
        <v>23240.62</v>
      </c>
      <c r="AG99" s="49">
        <f t="shared" si="8"/>
        <v>23240.62</v>
      </c>
      <c r="AH99" s="49">
        <f t="shared" si="8"/>
        <v>23240.62</v>
      </c>
      <c r="AI99" s="49">
        <f t="shared" si="8"/>
        <v>0</v>
      </c>
      <c r="AJ99" s="49">
        <f t="shared" si="8"/>
        <v>0</v>
      </c>
      <c r="AK99" s="49">
        <f t="shared" si="8"/>
        <v>0</v>
      </c>
      <c r="AL99" s="49">
        <f t="shared" si="8"/>
        <v>0</v>
      </c>
    </row>
    <row r="100" spans="1:38" s="3" customFormat="1" ht="15" customHeight="1" x14ac:dyDescent="0.3">
      <c r="A100" s="53"/>
      <c r="B100" s="51"/>
      <c r="C100" s="52" t="s">
        <v>91</v>
      </c>
      <c r="D100" s="49">
        <f>cargo!Y100</f>
        <v>0</v>
      </c>
      <c r="E100" s="49">
        <f>cargo!Z100</f>
        <v>0</v>
      </c>
      <c r="F100" s="49">
        <f>cargo!AA100</f>
        <v>0</v>
      </c>
      <c r="G100" s="49">
        <f>cargo!AB100</f>
        <v>0</v>
      </c>
      <c r="H100" s="49">
        <f>cargo!AC100</f>
        <v>0</v>
      </c>
      <c r="I100" s="49">
        <f>cargo!AD100</f>
        <v>0</v>
      </c>
      <c r="J100" s="49">
        <f>cargo!AE100</f>
        <v>0</v>
      </c>
      <c r="K100" s="49">
        <f>cargo!BA100</f>
        <v>0</v>
      </c>
      <c r="L100" s="49">
        <f>cargo!BB100</f>
        <v>0</v>
      </c>
      <c r="M100" s="49">
        <f>cargo!BC100</f>
        <v>0</v>
      </c>
      <c r="N100" s="49">
        <f>cargo!BD100</f>
        <v>0</v>
      </c>
      <c r="O100" s="49">
        <f>cargo!BE100</f>
        <v>0</v>
      </c>
      <c r="P100" s="49">
        <f>cargo!BF100</f>
        <v>0</v>
      </c>
      <c r="Q100" s="49">
        <f>cargo!BG100</f>
        <v>0</v>
      </c>
      <c r="R100" s="49">
        <f>cargo!CC100</f>
        <v>0</v>
      </c>
      <c r="S100" s="49">
        <f>cargo!CD100</f>
        <v>0</v>
      </c>
      <c r="T100" s="49">
        <f>cargo!CE100</f>
        <v>0</v>
      </c>
      <c r="U100" s="49">
        <f>cargo!CF100</f>
        <v>0</v>
      </c>
      <c r="V100" s="49">
        <f>cargo!CG100</f>
        <v>0</v>
      </c>
      <c r="W100" s="49">
        <f>cargo!CH100</f>
        <v>0</v>
      </c>
      <c r="X100" s="49">
        <f>cargo!CI100</f>
        <v>0</v>
      </c>
      <c r="Y100" s="49">
        <f>cargo!DE100</f>
        <v>0</v>
      </c>
      <c r="Z100" s="49">
        <f>cargo!DF100</f>
        <v>0</v>
      </c>
      <c r="AA100" s="49">
        <f>cargo!DG100</f>
        <v>0</v>
      </c>
      <c r="AB100" s="49">
        <f>cargo!DH100</f>
        <v>0</v>
      </c>
      <c r="AC100" s="49">
        <f>cargo!DI100</f>
        <v>0</v>
      </c>
      <c r="AD100" s="49">
        <f>cargo!DJ100</f>
        <v>0</v>
      </c>
      <c r="AE100" s="49">
        <f>cargo!DK100</f>
        <v>0</v>
      </c>
      <c r="AF100" s="49">
        <f t="shared" si="8"/>
        <v>0</v>
      </c>
      <c r="AG100" s="49">
        <f t="shared" si="8"/>
        <v>0</v>
      </c>
      <c r="AH100" s="49">
        <f t="shared" si="8"/>
        <v>0</v>
      </c>
      <c r="AI100" s="49">
        <f t="shared" si="8"/>
        <v>0</v>
      </c>
      <c r="AJ100" s="49">
        <f t="shared" si="8"/>
        <v>0</v>
      </c>
      <c r="AK100" s="49">
        <f t="shared" si="8"/>
        <v>0</v>
      </c>
      <c r="AL100" s="49">
        <f t="shared" si="8"/>
        <v>0</v>
      </c>
    </row>
    <row r="101" spans="1:38" s="3" customFormat="1" ht="15" customHeight="1" x14ac:dyDescent="0.3">
      <c r="A101" s="53"/>
      <c r="B101" s="51"/>
      <c r="C101" s="52" t="s">
        <v>92</v>
      </c>
      <c r="D101" s="49">
        <f>cargo!Y101</f>
        <v>0</v>
      </c>
      <c r="E101" s="49">
        <f>cargo!Z101</f>
        <v>0</v>
      </c>
      <c r="F101" s="49">
        <f>cargo!AA101</f>
        <v>0</v>
      </c>
      <c r="G101" s="49">
        <f>cargo!AB101</f>
        <v>0</v>
      </c>
      <c r="H101" s="49">
        <f>cargo!AC101</f>
        <v>0</v>
      </c>
      <c r="I101" s="49">
        <f>cargo!AD101</f>
        <v>0</v>
      </c>
      <c r="J101" s="49">
        <f>cargo!AE101</f>
        <v>0</v>
      </c>
      <c r="K101" s="49">
        <f>cargo!BA101</f>
        <v>0</v>
      </c>
      <c r="L101" s="49">
        <f>cargo!BB101</f>
        <v>0</v>
      </c>
      <c r="M101" s="49">
        <f>cargo!BC101</f>
        <v>0</v>
      </c>
      <c r="N101" s="49">
        <f>cargo!BD101</f>
        <v>0</v>
      </c>
      <c r="O101" s="49">
        <f>cargo!BE101</f>
        <v>0</v>
      </c>
      <c r="P101" s="49">
        <f>cargo!BF101</f>
        <v>0</v>
      </c>
      <c r="Q101" s="49">
        <f>cargo!BG101</f>
        <v>0</v>
      </c>
      <c r="R101" s="49">
        <f>cargo!CC101</f>
        <v>1000</v>
      </c>
      <c r="S101" s="49">
        <f>cargo!CD101</f>
        <v>1000</v>
      </c>
      <c r="T101" s="49">
        <f>cargo!CE101</f>
        <v>0</v>
      </c>
      <c r="U101" s="49">
        <f>cargo!CF101</f>
        <v>1000</v>
      </c>
      <c r="V101" s="49">
        <f>cargo!CG101</f>
        <v>0</v>
      </c>
      <c r="W101" s="49">
        <f>cargo!CH101</f>
        <v>0</v>
      </c>
      <c r="X101" s="49">
        <f>cargo!CI101</f>
        <v>0</v>
      </c>
      <c r="Y101" s="49">
        <f>cargo!DE101</f>
        <v>0</v>
      </c>
      <c r="Z101" s="49">
        <f>cargo!DF101</f>
        <v>0</v>
      </c>
      <c r="AA101" s="49">
        <f>cargo!DG101</f>
        <v>0</v>
      </c>
      <c r="AB101" s="49">
        <f>cargo!DH101</f>
        <v>0</v>
      </c>
      <c r="AC101" s="49">
        <f>cargo!DI101</f>
        <v>0</v>
      </c>
      <c r="AD101" s="49">
        <f>cargo!DJ101</f>
        <v>0</v>
      </c>
      <c r="AE101" s="49">
        <f>cargo!DK101</f>
        <v>0</v>
      </c>
      <c r="AF101" s="49">
        <f t="shared" si="8"/>
        <v>1000</v>
      </c>
      <c r="AG101" s="49">
        <f t="shared" si="8"/>
        <v>1000</v>
      </c>
      <c r="AH101" s="49">
        <f t="shared" si="8"/>
        <v>0</v>
      </c>
      <c r="AI101" s="49">
        <f t="shared" si="8"/>
        <v>1000</v>
      </c>
      <c r="AJ101" s="49">
        <f t="shared" si="8"/>
        <v>0</v>
      </c>
      <c r="AK101" s="49">
        <f t="shared" si="8"/>
        <v>0</v>
      </c>
      <c r="AL101" s="49">
        <f t="shared" si="8"/>
        <v>0</v>
      </c>
    </row>
    <row r="102" spans="1:38" s="3" customFormat="1" ht="15" customHeight="1" x14ac:dyDescent="0.3">
      <c r="A102" s="53"/>
      <c r="B102" s="51"/>
      <c r="C102" s="55" t="s">
        <v>93</v>
      </c>
      <c r="D102" s="49">
        <f>cargo!Y102</f>
        <v>0</v>
      </c>
      <c r="E102" s="49">
        <f>cargo!Z102</f>
        <v>0</v>
      </c>
      <c r="F102" s="49">
        <f>cargo!AA102</f>
        <v>0</v>
      </c>
      <c r="G102" s="49">
        <f>cargo!AB102</f>
        <v>0</v>
      </c>
      <c r="H102" s="49">
        <f>cargo!AC102</f>
        <v>0</v>
      </c>
      <c r="I102" s="49">
        <f>cargo!AD102</f>
        <v>0</v>
      </c>
      <c r="J102" s="49">
        <f>cargo!AE102</f>
        <v>0</v>
      </c>
      <c r="K102" s="49">
        <f>cargo!BA102</f>
        <v>0</v>
      </c>
      <c r="L102" s="49">
        <f>cargo!BB102</f>
        <v>0</v>
      </c>
      <c r="M102" s="49">
        <f>cargo!BC102</f>
        <v>0</v>
      </c>
      <c r="N102" s="49">
        <f>cargo!BD102</f>
        <v>0</v>
      </c>
      <c r="O102" s="49">
        <f>cargo!BE102</f>
        <v>0</v>
      </c>
      <c r="P102" s="49">
        <f>cargo!BF102</f>
        <v>0</v>
      </c>
      <c r="Q102" s="49">
        <f>cargo!BG102</f>
        <v>0</v>
      </c>
      <c r="R102" s="49">
        <f>cargo!CC102</f>
        <v>1000</v>
      </c>
      <c r="S102" s="49">
        <f>cargo!CD102</f>
        <v>1000</v>
      </c>
      <c r="T102" s="49">
        <f>cargo!CE102</f>
        <v>0</v>
      </c>
      <c r="U102" s="49">
        <f>cargo!CF102</f>
        <v>1000</v>
      </c>
      <c r="V102" s="49">
        <f>cargo!CG102</f>
        <v>0</v>
      </c>
      <c r="W102" s="49">
        <f>cargo!CH102</f>
        <v>0</v>
      </c>
      <c r="X102" s="49">
        <f>cargo!CI102</f>
        <v>0</v>
      </c>
      <c r="Y102" s="49">
        <f>cargo!DE102</f>
        <v>0</v>
      </c>
      <c r="Z102" s="49">
        <f>cargo!DF102</f>
        <v>0</v>
      </c>
      <c r="AA102" s="49">
        <f>cargo!DG102</f>
        <v>0</v>
      </c>
      <c r="AB102" s="49">
        <f>cargo!DH102</f>
        <v>0</v>
      </c>
      <c r="AC102" s="49">
        <f>cargo!DI102</f>
        <v>0</v>
      </c>
      <c r="AD102" s="49">
        <f>cargo!DJ102</f>
        <v>0</v>
      </c>
      <c r="AE102" s="49">
        <f>cargo!DK102</f>
        <v>0</v>
      </c>
      <c r="AF102" s="49">
        <f t="shared" si="8"/>
        <v>1000</v>
      </c>
      <c r="AG102" s="49">
        <f t="shared" si="8"/>
        <v>1000</v>
      </c>
      <c r="AH102" s="49">
        <f t="shared" si="8"/>
        <v>0</v>
      </c>
      <c r="AI102" s="49">
        <f t="shared" si="8"/>
        <v>1000</v>
      </c>
      <c r="AJ102" s="49">
        <f t="shared" si="8"/>
        <v>0</v>
      </c>
      <c r="AK102" s="49">
        <f t="shared" si="8"/>
        <v>0</v>
      </c>
      <c r="AL102" s="49">
        <f t="shared" si="8"/>
        <v>0</v>
      </c>
    </row>
    <row r="103" spans="1:38" s="3" customFormat="1" ht="15" customHeight="1" x14ac:dyDescent="0.3">
      <c r="A103" s="53"/>
      <c r="B103" s="51"/>
      <c r="C103" s="55" t="s">
        <v>94</v>
      </c>
      <c r="D103" s="49">
        <f>cargo!Y103</f>
        <v>0</v>
      </c>
      <c r="E103" s="49">
        <f>cargo!Z103</f>
        <v>0</v>
      </c>
      <c r="F103" s="49">
        <f>cargo!AA103</f>
        <v>0</v>
      </c>
      <c r="G103" s="49">
        <f>cargo!AB103</f>
        <v>0</v>
      </c>
      <c r="H103" s="49">
        <f>cargo!AC103</f>
        <v>0</v>
      </c>
      <c r="I103" s="49">
        <f>cargo!AD103</f>
        <v>0</v>
      </c>
      <c r="J103" s="49">
        <f>cargo!AE103</f>
        <v>0</v>
      </c>
      <c r="K103" s="49">
        <f>cargo!BA103</f>
        <v>0</v>
      </c>
      <c r="L103" s="49">
        <f>cargo!BB103</f>
        <v>0</v>
      </c>
      <c r="M103" s="49">
        <f>cargo!BC103</f>
        <v>0</v>
      </c>
      <c r="N103" s="49">
        <f>cargo!BD103</f>
        <v>0</v>
      </c>
      <c r="O103" s="49">
        <f>cargo!BE103</f>
        <v>0</v>
      </c>
      <c r="P103" s="49">
        <f>cargo!BF103</f>
        <v>0</v>
      </c>
      <c r="Q103" s="49">
        <f>cargo!BG103</f>
        <v>0</v>
      </c>
      <c r="R103" s="49">
        <f>cargo!CC103</f>
        <v>0</v>
      </c>
      <c r="S103" s="49">
        <f>cargo!CD103</f>
        <v>0</v>
      </c>
      <c r="T103" s="49">
        <f>cargo!CE103</f>
        <v>0</v>
      </c>
      <c r="U103" s="49">
        <f>cargo!CF103</f>
        <v>0</v>
      </c>
      <c r="V103" s="49">
        <f>cargo!CG103</f>
        <v>0</v>
      </c>
      <c r="W103" s="49">
        <f>cargo!CH103</f>
        <v>0</v>
      </c>
      <c r="X103" s="49">
        <f>cargo!CI103</f>
        <v>0</v>
      </c>
      <c r="Y103" s="49">
        <f>cargo!DE103</f>
        <v>0</v>
      </c>
      <c r="Z103" s="49">
        <f>cargo!DF103</f>
        <v>0</v>
      </c>
      <c r="AA103" s="49">
        <f>cargo!DG103</f>
        <v>0</v>
      </c>
      <c r="AB103" s="49">
        <f>cargo!DH103</f>
        <v>0</v>
      </c>
      <c r="AC103" s="49">
        <f>cargo!DI103</f>
        <v>0</v>
      </c>
      <c r="AD103" s="49">
        <f>cargo!DJ103</f>
        <v>0</v>
      </c>
      <c r="AE103" s="49">
        <f>cargo!DK103</f>
        <v>0</v>
      </c>
      <c r="AF103" s="49">
        <f t="shared" si="8"/>
        <v>0</v>
      </c>
      <c r="AG103" s="49">
        <f t="shared" si="8"/>
        <v>0</v>
      </c>
      <c r="AH103" s="49">
        <f t="shared" si="8"/>
        <v>0</v>
      </c>
      <c r="AI103" s="49">
        <f t="shared" si="8"/>
        <v>0</v>
      </c>
      <c r="AJ103" s="49">
        <f t="shared" si="8"/>
        <v>0</v>
      </c>
      <c r="AK103" s="49">
        <f t="shared" si="8"/>
        <v>0</v>
      </c>
      <c r="AL103" s="49">
        <f t="shared" si="8"/>
        <v>0</v>
      </c>
    </row>
    <row r="104" spans="1:38" s="3" customFormat="1" ht="15" customHeight="1" x14ac:dyDescent="0.3">
      <c r="A104" s="53"/>
      <c r="B104" s="51"/>
      <c r="C104" s="52" t="s">
        <v>95</v>
      </c>
      <c r="D104" s="49">
        <f>cargo!Y104</f>
        <v>105704.43</v>
      </c>
      <c r="E104" s="49">
        <f>cargo!Z104</f>
        <v>54340.229999999996</v>
      </c>
      <c r="F104" s="49">
        <f>cargo!AA104</f>
        <v>5171.92</v>
      </c>
      <c r="G104" s="49">
        <f>cargo!AB104</f>
        <v>49168.31</v>
      </c>
      <c r="H104" s="49">
        <f>cargo!AC104</f>
        <v>51364.2</v>
      </c>
      <c r="I104" s="49">
        <f>cargo!AD104</f>
        <v>51364.2</v>
      </c>
      <c r="J104" s="49">
        <f>cargo!AE104</f>
        <v>0</v>
      </c>
      <c r="K104" s="49">
        <f>cargo!BA104</f>
        <v>74121.91</v>
      </c>
      <c r="L104" s="49">
        <f>cargo!BB104</f>
        <v>51106.86</v>
      </c>
      <c r="M104" s="49">
        <f>cargo!BC104</f>
        <v>12533.25</v>
      </c>
      <c r="N104" s="49">
        <f>cargo!BD104</f>
        <v>38573.61</v>
      </c>
      <c r="O104" s="49">
        <f>cargo!BE104</f>
        <v>23015.05</v>
      </c>
      <c r="P104" s="49">
        <f>cargo!BF104</f>
        <v>23015.05</v>
      </c>
      <c r="Q104" s="49">
        <f>cargo!BG104</f>
        <v>0</v>
      </c>
      <c r="R104" s="49">
        <f>cargo!CC104</f>
        <v>52941.399999999994</v>
      </c>
      <c r="S104" s="49">
        <f>cargo!CD104</f>
        <v>52941.399999999994</v>
      </c>
      <c r="T104" s="49">
        <f>cargo!CE104</f>
        <v>5299.9500000000007</v>
      </c>
      <c r="U104" s="49">
        <f>cargo!CF104</f>
        <v>47641.45</v>
      </c>
      <c r="V104" s="49">
        <f>cargo!CG104</f>
        <v>0</v>
      </c>
      <c r="W104" s="49">
        <f>cargo!CH104</f>
        <v>0</v>
      </c>
      <c r="X104" s="49">
        <f>cargo!CI104</f>
        <v>0</v>
      </c>
      <c r="Y104" s="49">
        <f>cargo!DE104</f>
        <v>11136.339999999998</v>
      </c>
      <c r="Z104" s="49">
        <f>cargo!DF104</f>
        <v>11136.339999999998</v>
      </c>
      <c r="AA104" s="49">
        <f>cargo!DG104</f>
        <v>3679.16</v>
      </c>
      <c r="AB104" s="49">
        <f>cargo!DH104</f>
        <v>7457.1799999999985</v>
      </c>
      <c r="AC104" s="49">
        <f>cargo!DI104</f>
        <v>0</v>
      </c>
      <c r="AD104" s="49">
        <f>cargo!DJ104</f>
        <v>0</v>
      </c>
      <c r="AE104" s="49">
        <f>cargo!DK104</f>
        <v>0</v>
      </c>
      <c r="AF104" s="49">
        <f t="shared" si="8"/>
        <v>243904.08</v>
      </c>
      <c r="AG104" s="49">
        <f t="shared" si="8"/>
        <v>169524.83</v>
      </c>
      <c r="AH104" s="49">
        <f t="shared" si="8"/>
        <v>26684.28</v>
      </c>
      <c r="AI104" s="49">
        <f t="shared" si="8"/>
        <v>142840.54999999999</v>
      </c>
      <c r="AJ104" s="49">
        <f t="shared" si="8"/>
        <v>74379.25</v>
      </c>
      <c r="AK104" s="49">
        <f t="shared" si="8"/>
        <v>74379.25</v>
      </c>
      <c r="AL104" s="49">
        <f t="shared" si="8"/>
        <v>0</v>
      </c>
    </row>
    <row r="105" spans="1:38" s="3" customFormat="1" ht="15" customHeight="1" x14ac:dyDescent="0.3">
      <c r="A105" s="53"/>
      <c r="B105" s="51"/>
      <c r="C105" s="55" t="s">
        <v>96</v>
      </c>
      <c r="D105" s="49">
        <f>cargo!Y105</f>
        <v>93261.51</v>
      </c>
      <c r="E105" s="49">
        <f>cargo!Z105</f>
        <v>51897.31</v>
      </c>
      <c r="F105" s="49">
        <f>cargo!AA105</f>
        <v>5171.92</v>
      </c>
      <c r="G105" s="49">
        <f>cargo!AB105</f>
        <v>46725.39</v>
      </c>
      <c r="H105" s="49">
        <f>cargo!AC105</f>
        <v>41364.199999999997</v>
      </c>
      <c r="I105" s="49">
        <f>cargo!AD105</f>
        <v>41364.199999999997</v>
      </c>
      <c r="J105" s="49">
        <f>cargo!AE105</f>
        <v>0</v>
      </c>
      <c r="K105" s="49">
        <f>cargo!BA105</f>
        <v>71132.850000000006</v>
      </c>
      <c r="L105" s="49">
        <f>cargo!BB105</f>
        <v>48117.8</v>
      </c>
      <c r="M105" s="49">
        <f>cargo!BC105</f>
        <v>12533.25</v>
      </c>
      <c r="N105" s="49">
        <f>cargo!BD105</f>
        <v>35584.550000000003</v>
      </c>
      <c r="O105" s="49">
        <f>cargo!BE105</f>
        <v>23015.05</v>
      </c>
      <c r="P105" s="49">
        <f>cargo!BF105</f>
        <v>23015.05</v>
      </c>
      <c r="Q105" s="49">
        <f>cargo!BG105</f>
        <v>0</v>
      </c>
      <c r="R105" s="49">
        <f>cargo!CC105</f>
        <v>49950.759999999995</v>
      </c>
      <c r="S105" s="49">
        <f>cargo!CD105</f>
        <v>49950.759999999995</v>
      </c>
      <c r="T105" s="49">
        <f>cargo!CE105</f>
        <v>5299.9500000000007</v>
      </c>
      <c r="U105" s="49">
        <f>cargo!CF105</f>
        <v>44650.81</v>
      </c>
      <c r="V105" s="49">
        <f>cargo!CG105</f>
        <v>0</v>
      </c>
      <c r="W105" s="49">
        <f>cargo!CH105</f>
        <v>0</v>
      </c>
      <c r="X105" s="49">
        <f>cargo!CI105</f>
        <v>0</v>
      </c>
      <c r="Y105" s="49">
        <f>cargo!DE105</f>
        <v>8741.9699999999993</v>
      </c>
      <c r="Z105" s="49">
        <f>cargo!DF105</f>
        <v>8741.9699999999993</v>
      </c>
      <c r="AA105" s="49">
        <f>cargo!DG105</f>
        <v>3679.16</v>
      </c>
      <c r="AB105" s="49">
        <f>cargo!DH105</f>
        <v>5062.8099999999995</v>
      </c>
      <c r="AC105" s="49">
        <f>cargo!DI105</f>
        <v>0</v>
      </c>
      <c r="AD105" s="49">
        <f>cargo!DJ105</f>
        <v>0</v>
      </c>
      <c r="AE105" s="49">
        <f>cargo!DK105</f>
        <v>0</v>
      </c>
      <c r="AF105" s="49">
        <f t="shared" si="8"/>
        <v>223087.09</v>
      </c>
      <c r="AG105" s="49">
        <f t="shared" si="8"/>
        <v>158707.84</v>
      </c>
      <c r="AH105" s="49">
        <f t="shared" si="8"/>
        <v>26684.28</v>
      </c>
      <c r="AI105" s="49">
        <f t="shared" si="8"/>
        <v>132023.56</v>
      </c>
      <c r="AJ105" s="49">
        <f t="shared" si="8"/>
        <v>64379.25</v>
      </c>
      <c r="AK105" s="49">
        <f t="shared" si="8"/>
        <v>64379.25</v>
      </c>
      <c r="AL105" s="49">
        <f t="shared" si="8"/>
        <v>0</v>
      </c>
    </row>
    <row r="106" spans="1:38" s="3" customFormat="1" ht="15" customHeight="1" x14ac:dyDescent="0.3">
      <c r="A106" s="53"/>
      <c r="B106" s="51"/>
      <c r="C106" s="55" t="s">
        <v>97</v>
      </c>
      <c r="D106" s="49">
        <f>cargo!Y106</f>
        <v>2442.9199999999992</v>
      </c>
      <c r="E106" s="49">
        <f>cargo!Z106</f>
        <v>2442.9199999999992</v>
      </c>
      <c r="F106" s="49">
        <f>cargo!AA106</f>
        <v>0</v>
      </c>
      <c r="G106" s="49">
        <f>cargo!AB106</f>
        <v>2442.9199999999992</v>
      </c>
      <c r="H106" s="49">
        <f>cargo!AC106</f>
        <v>0</v>
      </c>
      <c r="I106" s="49">
        <f>cargo!AD106</f>
        <v>0</v>
      </c>
      <c r="J106" s="49">
        <f>cargo!AE106</f>
        <v>0</v>
      </c>
      <c r="K106" s="49">
        <f>cargo!BA106</f>
        <v>2989.0599999999995</v>
      </c>
      <c r="L106" s="49">
        <f>cargo!BB106</f>
        <v>2989.0599999999995</v>
      </c>
      <c r="M106" s="49">
        <f>cargo!BC106</f>
        <v>0</v>
      </c>
      <c r="N106" s="49">
        <f>cargo!BD106</f>
        <v>2989.0599999999995</v>
      </c>
      <c r="O106" s="49">
        <f>cargo!BE106</f>
        <v>0</v>
      </c>
      <c r="P106" s="49">
        <f>cargo!BF106</f>
        <v>0</v>
      </c>
      <c r="Q106" s="49">
        <f>cargo!BG106</f>
        <v>0</v>
      </c>
      <c r="R106" s="49">
        <f>cargo!CC106</f>
        <v>2990.64</v>
      </c>
      <c r="S106" s="49">
        <f>cargo!CD106</f>
        <v>2990.64</v>
      </c>
      <c r="T106" s="49">
        <f>cargo!CE106</f>
        <v>0</v>
      </c>
      <c r="U106" s="49">
        <f>cargo!CF106</f>
        <v>2990.64</v>
      </c>
      <c r="V106" s="49">
        <f>cargo!CG106</f>
        <v>0</v>
      </c>
      <c r="W106" s="49">
        <f>cargo!CH106</f>
        <v>0</v>
      </c>
      <c r="X106" s="49">
        <f>cargo!CI106</f>
        <v>0</v>
      </c>
      <c r="Y106" s="49">
        <f>cargo!DE106</f>
        <v>2394.3699999999994</v>
      </c>
      <c r="Z106" s="49">
        <f>cargo!DF106</f>
        <v>2394.3699999999994</v>
      </c>
      <c r="AA106" s="49">
        <f>cargo!DG106</f>
        <v>0</v>
      </c>
      <c r="AB106" s="49">
        <f>cargo!DH106</f>
        <v>2394.3699999999994</v>
      </c>
      <c r="AC106" s="49">
        <f>cargo!DI106</f>
        <v>0</v>
      </c>
      <c r="AD106" s="49">
        <f>cargo!DJ106</f>
        <v>0</v>
      </c>
      <c r="AE106" s="49">
        <f>cargo!DK106</f>
        <v>0</v>
      </c>
      <c r="AF106" s="49">
        <f t="shared" si="8"/>
        <v>10816.989999999998</v>
      </c>
      <c r="AG106" s="49">
        <f t="shared" si="8"/>
        <v>10816.989999999998</v>
      </c>
      <c r="AH106" s="49">
        <f t="shared" si="8"/>
        <v>0</v>
      </c>
      <c r="AI106" s="49">
        <f t="shared" si="8"/>
        <v>10816.989999999998</v>
      </c>
      <c r="AJ106" s="49">
        <f t="shared" si="8"/>
        <v>0</v>
      </c>
      <c r="AK106" s="49">
        <f t="shared" si="8"/>
        <v>0</v>
      </c>
      <c r="AL106" s="49">
        <f t="shared" si="8"/>
        <v>0</v>
      </c>
    </row>
    <row r="107" spans="1:38" s="3" customFormat="1" ht="15" customHeight="1" x14ac:dyDescent="0.3">
      <c r="A107" s="53"/>
      <c r="B107" s="51"/>
      <c r="C107" s="55" t="s">
        <v>98</v>
      </c>
      <c r="D107" s="49">
        <f>cargo!Y107</f>
        <v>10000</v>
      </c>
      <c r="E107" s="49">
        <f>cargo!Z107</f>
        <v>0</v>
      </c>
      <c r="F107" s="49">
        <f>cargo!AA107</f>
        <v>0</v>
      </c>
      <c r="G107" s="49">
        <f>cargo!AB107</f>
        <v>0</v>
      </c>
      <c r="H107" s="49">
        <f>cargo!AC107</f>
        <v>10000</v>
      </c>
      <c r="I107" s="49">
        <f>cargo!AD107</f>
        <v>10000</v>
      </c>
      <c r="J107" s="49">
        <f>cargo!AE107</f>
        <v>0</v>
      </c>
      <c r="K107" s="49">
        <f>cargo!BA107</f>
        <v>0</v>
      </c>
      <c r="L107" s="49">
        <f>cargo!BB107</f>
        <v>0</v>
      </c>
      <c r="M107" s="49">
        <f>cargo!BC107</f>
        <v>0</v>
      </c>
      <c r="N107" s="49">
        <f>cargo!BD107</f>
        <v>0</v>
      </c>
      <c r="O107" s="49">
        <f>cargo!BE107</f>
        <v>0</v>
      </c>
      <c r="P107" s="49">
        <f>cargo!BF107</f>
        <v>0</v>
      </c>
      <c r="Q107" s="49">
        <f>cargo!BG107</f>
        <v>0</v>
      </c>
      <c r="R107" s="49">
        <f>cargo!CC107</f>
        <v>0</v>
      </c>
      <c r="S107" s="49">
        <f>cargo!CD107</f>
        <v>0</v>
      </c>
      <c r="T107" s="49">
        <f>cargo!CE107</f>
        <v>0</v>
      </c>
      <c r="U107" s="49">
        <f>cargo!CF107</f>
        <v>0</v>
      </c>
      <c r="V107" s="49">
        <f>cargo!CG107</f>
        <v>0</v>
      </c>
      <c r="W107" s="49">
        <f>cargo!CH107</f>
        <v>0</v>
      </c>
      <c r="X107" s="49">
        <f>cargo!CI107</f>
        <v>0</v>
      </c>
      <c r="Y107" s="49">
        <f>cargo!DE107</f>
        <v>0</v>
      </c>
      <c r="Z107" s="49">
        <f>cargo!DF107</f>
        <v>0</v>
      </c>
      <c r="AA107" s="49">
        <f>cargo!DG107</f>
        <v>0</v>
      </c>
      <c r="AB107" s="49">
        <f>cargo!DH107</f>
        <v>0</v>
      </c>
      <c r="AC107" s="49">
        <f>cargo!DI107</f>
        <v>0</v>
      </c>
      <c r="AD107" s="49">
        <f>cargo!DJ107</f>
        <v>0</v>
      </c>
      <c r="AE107" s="49">
        <f>cargo!DK107</f>
        <v>0</v>
      </c>
      <c r="AF107" s="49">
        <f t="shared" si="8"/>
        <v>10000</v>
      </c>
      <c r="AG107" s="49">
        <f t="shared" si="8"/>
        <v>0</v>
      </c>
      <c r="AH107" s="49">
        <f t="shared" si="8"/>
        <v>0</v>
      </c>
      <c r="AI107" s="49">
        <f t="shared" si="8"/>
        <v>0</v>
      </c>
      <c r="AJ107" s="49">
        <f t="shared" si="8"/>
        <v>10000</v>
      </c>
      <c r="AK107" s="49">
        <f t="shared" si="8"/>
        <v>10000</v>
      </c>
      <c r="AL107" s="49">
        <f t="shared" si="8"/>
        <v>0</v>
      </c>
    </row>
    <row r="108" spans="1:38" s="3" customFormat="1" ht="15" customHeight="1" x14ac:dyDescent="0.3">
      <c r="A108" s="53"/>
      <c r="B108" s="51"/>
      <c r="C108" s="52" t="s">
        <v>57</v>
      </c>
      <c r="D108" s="49">
        <f>cargo!Y108</f>
        <v>112082.73</v>
      </c>
      <c r="E108" s="49">
        <f>cargo!Z108</f>
        <v>112082.73</v>
      </c>
      <c r="F108" s="49">
        <f>cargo!AA108</f>
        <v>51439.14</v>
      </c>
      <c r="G108" s="49">
        <f>cargo!AB108</f>
        <v>60643.59</v>
      </c>
      <c r="H108" s="49">
        <f>cargo!AC108</f>
        <v>0</v>
      </c>
      <c r="I108" s="49">
        <f>cargo!AD108</f>
        <v>0</v>
      </c>
      <c r="J108" s="49">
        <f>cargo!AE108</f>
        <v>0</v>
      </c>
      <c r="K108" s="49">
        <f>cargo!BA108</f>
        <v>71641.73</v>
      </c>
      <c r="L108" s="49">
        <f>cargo!BB108</f>
        <v>71641.73</v>
      </c>
      <c r="M108" s="49">
        <f>cargo!BC108</f>
        <v>39099.82</v>
      </c>
      <c r="N108" s="49">
        <f>cargo!BD108</f>
        <v>32541.91</v>
      </c>
      <c r="O108" s="49">
        <f>cargo!BE108</f>
        <v>0</v>
      </c>
      <c r="P108" s="49">
        <f>cargo!BF108</f>
        <v>0</v>
      </c>
      <c r="Q108" s="49">
        <f>cargo!BG108</f>
        <v>0</v>
      </c>
      <c r="R108" s="49">
        <f>cargo!CC108</f>
        <v>107732.81</v>
      </c>
      <c r="S108" s="49">
        <f>cargo!CD108</f>
        <v>107732.81</v>
      </c>
      <c r="T108" s="49">
        <f>cargo!CE108</f>
        <v>54991.229999999996</v>
      </c>
      <c r="U108" s="49">
        <f>cargo!CF108</f>
        <v>52741.58</v>
      </c>
      <c r="V108" s="49">
        <f>cargo!CG108</f>
        <v>0</v>
      </c>
      <c r="W108" s="49">
        <f>cargo!CH108</f>
        <v>0</v>
      </c>
      <c r="X108" s="49">
        <f>cargo!CI108</f>
        <v>0</v>
      </c>
      <c r="Y108" s="49">
        <f>cargo!DE108</f>
        <v>137008.86000000002</v>
      </c>
      <c r="Z108" s="49">
        <f>cargo!DF108</f>
        <v>128335.40000000002</v>
      </c>
      <c r="AA108" s="49">
        <f>cargo!DG108</f>
        <v>39661.72</v>
      </c>
      <c r="AB108" s="49">
        <f>cargo!DH108</f>
        <v>88673.680000000022</v>
      </c>
      <c r="AC108" s="49">
        <f>cargo!DI108</f>
        <v>8673.4599999999991</v>
      </c>
      <c r="AD108" s="49">
        <f>cargo!DJ108</f>
        <v>0</v>
      </c>
      <c r="AE108" s="49">
        <f>cargo!DK108</f>
        <v>8673.4599999999991</v>
      </c>
      <c r="AF108" s="49">
        <f t="shared" si="8"/>
        <v>428466.13</v>
      </c>
      <c r="AG108" s="49">
        <f t="shared" si="8"/>
        <v>419792.67000000004</v>
      </c>
      <c r="AH108" s="49">
        <f t="shared" si="8"/>
        <v>185191.91</v>
      </c>
      <c r="AI108" s="49">
        <f t="shared" si="8"/>
        <v>234600.76000000004</v>
      </c>
      <c r="AJ108" s="49">
        <f t="shared" si="8"/>
        <v>8673.4599999999991</v>
      </c>
      <c r="AK108" s="49">
        <f t="shared" si="8"/>
        <v>0</v>
      </c>
      <c r="AL108" s="49">
        <f t="shared" si="8"/>
        <v>8673.4599999999991</v>
      </c>
    </row>
    <row r="109" spans="1:38" s="3" customFormat="1" ht="15" customHeight="1" x14ac:dyDescent="0.3">
      <c r="A109" s="53"/>
      <c r="B109" s="51"/>
      <c r="C109" s="52" t="s">
        <v>28</v>
      </c>
      <c r="D109" s="49">
        <f>cargo!Y109</f>
        <v>194521.09999999998</v>
      </c>
      <c r="E109" s="49">
        <f>cargo!Z109</f>
        <v>186021.24</v>
      </c>
      <c r="F109" s="49">
        <f>cargo!AA109</f>
        <v>100374.06000000001</v>
      </c>
      <c r="G109" s="49">
        <f>cargo!AB109</f>
        <v>85647.18</v>
      </c>
      <c r="H109" s="49">
        <f>cargo!AC109</f>
        <v>8499.86</v>
      </c>
      <c r="I109" s="49">
        <f>cargo!AD109</f>
        <v>2499.86</v>
      </c>
      <c r="J109" s="49">
        <f>cargo!AE109</f>
        <v>6000</v>
      </c>
      <c r="K109" s="49">
        <f>cargo!BA109</f>
        <v>221260.97000000003</v>
      </c>
      <c r="L109" s="49">
        <f>cargo!BB109</f>
        <v>205760.96000000002</v>
      </c>
      <c r="M109" s="49">
        <f>cargo!BC109</f>
        <v>121174.68000000002</v>
      </c>
      <c r="N109" s="49">
        <f>cargo!BD109</f>
        <v>84586.28</v>
      </c>
      <c r="O109" s="49">
        <f>cargo!BE109</f>
        <v>15500.01</v>
      </c>
      <c r="P109" s="49">
        <f>cargo!BF109</f>
        <v>0</v>
      </c>
      <c r="Q109" s="49">
        <f>cargo!BG109</f>
        <v>15500.01</v>
      </c>
      <c r="R109" s="49">
        <f>cargo!CC109</f>
        <v>270784.59999999998</v>
      </c>
      <c r="S109" s="49">
        <f>cargo!CD109</f>
        <v>256724.6</v>
      </c>
      <c r="T109" s="49">
        <f>cargo!CE109</f>
        <v>114630.09</v>
      </c>
      <c r="U109" s="49">
        <f>cargo!CF109</f>
        <v>142094.51</v>
      </c>
      <c r="V109" s="49">
        <f>cargo!CG109</f>
        <v>14060</v>
      </c>
      <c r="W109" s="49">
        <f>cargo!CH109</f>
        <v>0</v>
      </c>
      <c r="X109" s="49">
        <f>cargo!CI109</f>
        <v>14060</v>
      </c>
      <c r="Y109" s="49">
        <f>cargo!DE109</f>
        <v>299063.83999999997</v>
      </c>
      <c r="Z109" s="49">
        <f>cargo!DF109</f>
        <v>278903.73</v>
      </c>
      <c r="AA109" s="49">
        <f>cargo!DG109</f>
        <v>116156.86000000002</v>
      </c>
      <c r="AB109" s="49">
        <f>cargo!DH109</f>
        <v>162746.87</v>
      </c>
      <c r="AC109" s="49">
        <f>cargo!DI109</f>
        <v>20160.11</v>
      </c>
      <c r="AD109" s="49">
        <f>cargo!DJ109</f>
        <v>0</v>
      </c>
      <c r="AE109" s="49">
        <f>cargo!DK109</f>
        <v>20160.11</v>
      </c>
      <c r="AF109" s="49">
        <f t="shared" si="8"/>
        <v>985630.50999999989</v>
      </c>
      <c r="AG109" s="49">
        <f t="shared" si="8"/>
        <v>927410.53</v>
      </c>
      <c r="AH109" s="49">
        <f t="shared" si="8"/>
        <v>452335.69000000006</v>
      </c>
      <c r="AI109" s="49">
        <f t="shared" si="8"/>
        <v>475074.83999999997</v>
      </c>
      <c r="AJ109" s="49">
        <f t="shared" si="8"/>
        <v>58219.98</v>
      </c>
      <c r="AK109" s="49">
        <f t="shared" si="8"/>
        <v>2499.86</v>
      </c>
      <c r="AL109" s="49">
        <f t="shared" si="8"/>
        <v>55720.12</v>
      </c>
    </row>
    <row r="110" spans="1:38" s="3" customFormat="1" ht="15" customHeight="1" x14ac:dyDescent="0.3">
      <c r="A110" s="53"/>
      <c r="B110" s="51"/>
      <c r="C110" s="5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s="3" customFormat="1" ht="15" customHeight="1" x14ac:dyDescent="0.3">
      <c r="A111" s="50"/>
      <c r="B111" s="51" t="s">
        <v>99</v>
      </c>
      <c r="C111" s="52"/>
      <c r="D111" s="49">
        <f>cargo!Y111</f>
        <v>2223919.3536999999</v>
      </c>
      <c r="E111" s="49">
        <f>cargo!Z111</f>
        <v>618625.74670000002</v>
      </c>
      <c r="F111" s="49">
        <f>cargo!AA111</f>
        <v>501401.5295</v>
      </c>
      <c r="G111" s="49">
        <f>cargo!AB111</f>
        <v>117224.2172</v>
      </c>
      <c r="H111" s="49">
        <f>cargo!AC111</f>
        <v>1605293.6070000001</v>
      </c>
      <c r="I111" s="49">
        <f>cargo!AD111</f>
        <v>278056.82400000002</v>
      </c>
      <c r="J111" s="49">
        <f>cargo!AE111</f>
        <v>1327236.7830000001</v>
      </c>
      <c r="K111" s="49">
        <f>cargo!BA111</f>
        <v>2022606.7387999999</v>
      </c>
      <c r="L111" s="49">
        <f>cargo!BB111</f>
        <v>664315.56880000001</v>
      </c>
      <c r="M111" s="49">
        <f>cargo!BC111</f>
        <v>545386.63049999997</v>
      </c>
      <c r="N111" s="49">
        <f>cargo!BD111</f>
        <v>118928.93830000001</v>
      </c>
      <c r="O111" s="49">
        <f>cargo!BE111</f>
        <v>1358291.17</v>
      </c>
      <c r="P111" s="49">
        <f>cargo!BF111</f>
        <v>276212.23200000002</v>
      </c>
      <c r="Q111" s="49">
        <f>cargo!BG111</f>
        <v>1082078.9379999998</v>
      </c>
      <c r="R111" s="49">
        <f>cargo!CC111</f>
        <v>1321467.5482000001</v>
      </c>
      <c r="S111" s="49">
        <f>cargo!CD111</f>
        <v>653195.19020000007</v>
      </c>
      <c r="T111" s="49">
        <f>cargo!CE111</f>
        <v>563404.86080000002</v>
      </c>
      <c r="U111" s="49">
        <f>cargo!CF111</f>
        <v>89790.329400000002</v>
      </c>
      <c r="V111" s="49">
        <f>cargo!CG111</f>
        <v>668272.35800000001</v>
      </c>
      <c r="W111" s="49">
        <f>cargo!CH111</f>
        <v>242625.88500000001</v>
      </c>
      <c r="X111" s="49">
        <f>cargo!CI111</f>
        <v>425646.473</v>
      </c>
      <c r="Y111" s="49">
        <f>cargo!DE111</f>
        <v>1642600.0987</v>
      </c>
      <c r="Z111" s="49">
        <f>cargo!DF111</f>
        <v>607963.98269999993</v>
      </c>
      <c r="AA111" s="49">
        <f>cargo!DG111</f>
        <v>518857.04149999993</v>
      </c>
      <c r="AB111" s="49">
        <f>cargo!DH111</f>
        <v>89106.941200000001</v>
      </c>
      <c r="AC111" s="49">
        <f>cargo!DI111</f>
        <v>1034636.116</v>
      </c>
      <c r="AD111" s="49">
        <f>cargo!DJ111</f>
        <v>238433.106</v>
      </c>
      <c r="AE111" s="49">
        <f>cargo!DK111</f>
        <v>796203.01</v>
      </c>
      <c r="AF111" s="49">
        <f t="shared" ref="AF111:AL126" si="9">D111+K111+R111+Y111</f>
        <v>7210593.7393999994</v>
      </c>
      <c r="AG111" s="49">
        <f t="shared" si="9"/>
        <v>2544100.4884000001</v>
      </c>
      <c r="AH111" s="49">
        <f t="shared" si="9"/>
        <v>2129050.0622999999</v>
      </c>
      <c r="AI111" s="49">
        <f t="shared" si="9"/>
        <v>415050.42609999998</v>
      </c>
      <c r="AJ111" s="49">
        <f t="shared" si="9"/>
        <v>4666493.2510000002</v>
      </c>
      <c r="AK111" s="49">
        <f t="shared" si="9"/>
        <v>1035328.0470000001</v>
      </c>
      <c r="AL111" s="49">
        <f t="shared" si="9"/>
        <v>3631165.2039999999</v>
      </c>
    </row>
    <row r="112" spans="1:38" s="3" customFormat="1" ht="15" customHeight="1" x14ac:dyDescent="0.3">
      <c r="A112" s="53"/>
      <c r="B112" s="51"/>
      <c r="C112" s="52" t="s">
        <v>100</v>
      </c>
      <c r="D112" s="49">
        <f>cargo!Y112</f>
        <v>436515.538</v>
      </c>
      <c r="E112" s="49">
        <f>cargo!Z112</f>
        <v>343523.538</v>
      </c>
      <c r="F112" s="49">
        <f>cargo!AA112</f>
        <v>278133.89799999999</v>
      </c>
      <c r="G112" s="49">
        <f>cargo!AB112</f>
        <v>65389.64</v>
      </c>
      <c r="H112" s="49">
        <f>cargo!AC112</f>
        <v>92992</v>
      </c>
      <c r="I112" s="49">
        <f>cargo!AD112</f>
        <v>92992</v>
      </c>
      <c r="J112" s="49">
        <f>cargo!AE112</f>
        <v>0</v>
      </c>
      <c r="K112" s="49">
        <f>cargo!BA112</f>
        <v>417127.13</v>
      </c>
      <c r="L112" s="49">
        <f>cargo!BB112</f>
        <v>344375.13</v>
      </c>
      <c r="M112" s="49">
        <f>cargo!BC112</f>
        <v>289751.73</v>
      </c>
      <c r="N112" s="49">
        <f>cargo!BD112</f>
        <v>54623.4</v>
      </c>
      <c r="O112" s="49">
        <f>cargo!BE112</f>
        <v>72752</v>
      </c>
      <c r="P112" s="49">
        <f>cargo!BF112</f>
        <v>72752</v>
      </c>
      <c r="Q112" s="49">
        <f>cargo!BG112</f>
        <v>0</v>
      </c>
      <c r="R112" s="49">
        <f>cargo!CC112</f>
        <v>398743.83</v>
      </c>
      <c r="S112" s="49">
        <f>cargo!CD112</f>
        <v>336860.83</v>
      </c>
      <c r="T112" s="49">
        <f>cargo!CE112</f>
        <v>289274.35000000003</v>
      </c>
      <c r="U112" s="49">
        <f>cargo!CF112</f>
        <v>47586.479999999996</v>
      </c>
      <c r="V112" s="49">
        <f>cargo!CG112</f>
        <v>61883</v>
      </c>
      <c r="W112" s="49">
        <f>cargo!CH112</f>
        <v>61883</v>
      </c>
      <c r="X112" s="49">
        <f>cargo!CI112</f>
        <v>0</v>
      </c>
      <c r="Y112" s="49">
        <f>cargo!DE112</f>
        <v>321043.28099999996</v>
      </c>
      <c r="Z112" s="49">
        <f>cargo!DF112</f>
        <v>275792.50099999999</v>
      </c>
      <c r="AA112" s="49">
        <f>cargo!DG112</f>
        <v>237010.66099999999</v>
      </c>
      <c r="AB112" s="49">
        <f>cargo!DH112</f>
        <v>38781.839999999997</v>
      </c>
      <c r="AC112" s="49">
        <f>cargo!DI112</f>
        <v>45250.78</v>
      </c>
      <c r="AD112" s="49">
        <f>cargo!DJ112</f>
        <v>45250.78</v>
      </c>
      <c r="AE112" s="49">
        <f>cargo!DK112</f>
        <v>0</v>
      </c>
      <c r="AF112" s="49">
        <f t="shared" si="9"/>
        <v>1573429.7790000001</v>
      </c>
      <c r="AG112" s="49">
        <f t="shared" si="9"/>
        <v>1300551.9990000001</v>
      </c>
      <c r="AH112" s="49">
        <f t="shared" si="9"/>
        <v>1094170.6390000002</v>
      </c>
      <c r="AI112" s="49">
        <f t="shared" si="9"/>
        <v>206381.36000000002</v>
      </c>
      <c r="AJ112" s="49">
        <f t="shared" si="9"/>
        <v>272877.78000000003</v>
      </c>
      <c r="AK112" s="49">
        <f t="shared" si="9"/>
        <v>272877.78000000003</v>
      </c>
      <c r="AL112" s="49">
        <f t="shared" si="9"/>
        <v>0</v>
      </c>
    </row>
    <row r="113" spans="1:38" s="3" customFormat="1" ht="15" customHeight="1" x14ac:dyDescent="0.3">
      <c r="A113" s="53"/>
      <c r="B113" s="51"/>
      <c r="C113" s="55" t="s">
        <v>101</v>
      </c>
      <c r="D113" s="49">
        <f>cargo!Y113</f>
        <v>403018.91</v>
      </c>
      <c r="E113" s="49">
        <f>cargo!Z113</f>
        <v>310026.90999999997</v>
      </c>
      <c r="F113" s="49">
        <f>cargo!AA113</f>
        <v>253636.97</v>
      </c>
      <c r="G113" s="49">
        <f>cargo!AB113</f>
        <v>56389.939999999995</v>
      </c>
      <c r="H113" s="49">
        <f>cargo!AC113</f>
        <v>92992</v>
      </c>
      <c r="I113" s="49">
        <f>cargo!AD113</f>
        <v>92992</v>
      </c>
      <c r="J113" s="49">
        <f>cargo!AE113</f>
        <v>0</v>
      </c>
      <c r="K113" s="49">
        <f>cargo!BA113</f>
        <v>383616.66</v>
      </c>
      <c r="L113" s="49">
        <f>cargo!BB113</f>
        <v>310864.65999999997</v>
      </c>
      <c r="M113" s="49">
        <f>cargo!BC113</f>
        <v>266686.12</v>
      </c>
      <c r="N113" s="49">
        <f>cargo!BD113</f>
        <v>44178.54</v>
      </c>
      <c r="O113" s="49">
        <f>cargo!BE113</f>
        <v>72752</v>
      </c>
      <c r="P113" s="49">
        <f>cargo!BF113</f>
        <v>72752</v>
      </c>
      <c r="Q113" s="49">
        <f>cargo!BG113</f>
        <v>0</v>
      </c>
      <c r="R113" s="49">
        <f>cargo!CC113</f>
        <v>360529.36</v>
      </c>
      <c r="S113" s="49">
        <f>cargo!CD113</f>
        <v>298646.36</v>
      </c>
      <c r="T113" s="49">
        <f>cargo!CE113</f>
        <v>260671.83000000002</v>
      </c>
      <c r="U113" s="49">
        <f>cargo!CF113</f>
        <v>37974.53</v>
      </c>
      <c r="V113" s="49">
        <f>cargo!CG113</f>
        <v>61883</v>
      </c>
      <c r="W113" s="49">
        <f>cargo!CH113</f>
        <v>61883</v>
      </c>
      <c r="X113" s="49">
        <f>cargo!CI113</f>
        <v>0</v>
      </c>
      <c r="Y113" s="49">
        <f>cargo!DE113</f>
        <v>297845.49100000004</v>
      </c>
      <c r="Z113" s="49">
        <f>cargo!DF113</f>
        <v>252594.71100000001</v>
      </c>
      <c r="AA113" s="49">
        <f>cargo!DG113</f>
        <v>222972.571</v>
      </c>
      <c r="AB113" s="49">
        <f>cargo!DH113</f>
        <v>29622.14</v>
      </c>
      <c r="AC113" s="49">
        <f>cargo!DI113</f>
        <v>45250.78</v>
      </c>
      <c r="AD113" s="49">
        <f>cargo!DJ113</f>
        <v>45250.78</v>
      </c>
      <c r="AE113" s="49">
        <f>cargo!DK113</f>
        <v>0</v>
      </c>
      <c r="AF113" s="49">
        <f t="shared" si="9"/>
        <v>1445010.4210000001</v>
      </c>
      <c r="AG113" s="49">
        <f t="shared" si="9"/>
        <v>1172132.6409999998</v>
      </c>
      <c r="AH113" s="49">
        <f t="shared" si="9"/>
        <v>1003967.4909999999</v>
      </c>
      <c r="AI113" s="49">
        <f t="shared" si="9"/>
        <v>168165.15000000002</v>
      </c>
      <c r="AJ113" s="49">
        <f t="shared" si="9"/>
        <v>272877.78000000003</v>
      </c>
      <c r="AK113" s="49">
        <f t="shared" si="9"/>
        <v>272877.78000000003</v>
      </c>
      <c r="AL113" s="49">
        <f t="shared" si="9"/>
        <v>0</v>
      </c>
    </row>
    <row r="114" spans="1:38" s="3" customFormat="1" ht="15" customHeight="1" x14ac:dyDescent="0.3">
      <c r="A114" s="53"/>
      <c r="B114" s="51"/>
      <c r="C114" s="55" t="s">
        <v>102</v>
      </c>
      <c r="D114" s="49">
        <f>cargo!Y114</f>
        <v>33496.627999999997</v>
      </c>
      <c r="E114" s="49">
        <f>cargo!Z114</f>
        <v>33496.627999999997</v>
      </c>
      <c r="F114" s="49">
        <f>cargo!AA114</f>
        <v>24496.928</v>
      </c>
      <c r="G114" s="49">
        <f>cargo!AB114</f>
        <v>8999.7000000000007</v>
      </c>
      <c r="H114" s="49">
        <f>cargo!AC114</f>
        <v>0</v>
      </c>
      <c r="I114" s="49">
        <f>cargo!AD114</f>
        <v>0</v>
      </c>
      <c r="J114" s="49">
        <f>cargo!AE114</f>
        <v>0</v>
      </c>
      <c r="K114" s="49">
        <f>cargo!BA114</f>
        <v>33510.47</v>
      </c>
      <c r="L114" s="49">
        <f>cargo!BB114</f>
        <v>33510.47</v>
      </c>
      <c r="M114" s="49">
        <f>cargo!BC114</f>
        <v>23065.61</v>
      </c>
      <c r="N114" s="49">
        <f>cargo!BD114</f>
        <v>10444.86</v>
      </c>
      <c r="O114" s="49">
        <f>cargo!BE114</f>
        <v>0</v>
      </c>
      <c r="P114" s="49">
        <f>cargo!BF114</f>
        <v>0</v>
      </c>
      <c r="Q114" s="49">
        <f>cargo!BG114</f>
        <v>0</v>
      </c>
      <c r="R114" s="49">
        <f>cargo!CC114</f>
        <v>38214.47</v>
      </c>
      <c r="S114" s="49">
        <f>cargo!CD114</f>
        <v>38214.47</v>
      </c>
      <c r="T114" s="49">
        <f>cargo!CE114</f>
        <v>28602.52</v>
      </c>
      <c r="U114" s="49">
        <f>cargo!CF114</f>
        <v>9611.9500000000007</v>
      </c>
      <c r="V114" s="49">
        <f>cargo!CG114</f>
        <v>0</v>
      </c>
      <c r="W114" s="49">
        <f>cargo!CH114</f>
        <v>0</v>
      </c>
      <c r="X114" s="49">
        <f>cargo!CI114</f>
        <v>0</v>
      </c>
      <c r="Y114" s="49">
        <f>cargo!DE114</f>
        <v>23197.79</v>
      </c>
      <c r="Z114" s="49">
        <f>cargo!DF114</f>
        <v>23197.79</v>
      </c>
      <c r="AA114" s="49">
        <f>cargo!DG114</f>
        <v>14038.09</v>
      </c>
      <c r="AB114" s="49">
        <f>cargo!DH114</f>
        <v>9159.7000000000007</v>
      </c>
      <c r="AC114" s="49">
        <f>cargo!DI114</f>
        <v>0</v>
      </c>
      <c r="AD114" s="49">
        <f>cargo!DJ114</f>
        <v>0</v>
      </c>
      <c r="AE114" s="49">
        <f>cargo!DK114</f>
        <v>0</v>
      </c>
      <c r="AF114" s="49">
        <f t="shared" si="9"/>
        <v>128419.35800000001</v>
      </c>
      <c r="AG114" s="49">
        <f t="shared" si="9"/>
        <v>128419.35800000001</v>
      </c>
      <c r="AH114" s="49">
        <f t="shared" si="9"/>
        <v>90203.148000000001</v>
      </c>
      <c r="AI114" s="49">
        <f t="shared" si="9"/>
        <v>38216.210000000006</v>
      </c>
      <c r="AJ114" s="49">
        <f t="shared" si="9"/>
        <v>0</v>
      </c>
      <c r="AK114" s="49">
        <f t="shared" si="9"/>
        <v>0</v>
      </c>
      <c r="AL114" s="49">
        <f t="shared" si="9"/>
        <v>0</v>
      </c>
    </row>
    <row r="115" spans="1:38" s="3" customFormat="1" ht="15" customHeight="1" x14ac:dyDescent="0.3">
      <c r="A115" s="53"/>
      <c r="B115" s="51"/>
      <c r="C115" s="55" t="s">
        <v>103</v>
      </c>
      <c r="D115" s="49">
        <f>cargo!Y115</f>
        <v>0</v>
      </c>
      <c r="E115" s="49">
        <f>cargo!Z115</f>
        <v>0</v>
      </c>
      <c r="F115" s="49">
        <f>cargo!AA115</f>
        <v>0</v>
      </c>
      <c r="G115" s="49">
        <f>cargo!AB115</f>
        <v>0</v>
      </c>
      <c r="H115" s="49">
        <f>cargo!AC115</f>
        <v>0</v>
      </c>
      <c r="I115" s="49">
        <f>cargo!AD115</f>
        <v>0</v>
      </c>
      <c r="J115" s="49">
        <f>cargo!AE115</f>
        <v>0</v>
      </c>
      <c r="K115" s="49">
        <f>cargo!BA115</f>
        <v>0</v>
      </c>
      <c r="L115" s="49">
        <f>cargo!BB115</f>
        <v>0</v>
      </c>
      <c r="M115" s="49">
        <f>cargo!BC115</f>
        <v>0</v>
      </c>
      <c r="N115" s="49">
        <f>cargo!BD115</f>
        <v>0</v>
      </c>
      <c r="O115" s="49">
        <f>cargo!BE115</f>
        <v>0</v>
      </c>
      <c r="P115" s="49">
        <f>cargo!BF115</f>
        <v>0</v>
      </c>
      <c r="Q115" s="49">
        <f>cargo!BG115</f>
        <v>0</v>
      </c>
      <c r="R115" s="49">
        <f>cargo!CC115</f>
        <v>0</v>
      </c>
      <c r="S115" s="49">
        <f>cargo!CD115</f>
        <v>0</v>
      </c>
      <c r="T115" s="49">
        <f>cargo!CE115</f>
        <v>0</v>
      </c>
      <c r="U115" s="49">
        <f>cargo!CF115</f>
        <v>0</v>
      </c>
      <c r="V115" s="49">
        <f>cargo!CG115</f>
        <v>0</v>
      </c>
      <c r="W115" s="49">
        <f>cargo!CH115</f>
        <v>0</v>
      </c>
      <c r="X115" s="49">
        <f>cargo!CI115</f>
        <v>0</v>
      </c>
      <c r="Y115" s="49">
        <f>cargo!DE115</f>
        <v>0</v>
      </c>
      <c r="Z115" s="49">
        <f>cargo!DF115</f>
        <v>0</v>
      </c>
      <c r="AA115" s="49">
        <f>cargo!DG115</f>
        <v>0</v>
      </c>
      <c r="AB115" s="49">
        <f>cargo!DH115</f>
        <v>0</v>
      </c>
      <c r="AC115" s="49">
        <f>cargo!DI115</f>
        <v>0</v>
      </c>
      <c r="AD115" s="49">
        <f>cargo!DJ115</f>
        <v>0</v>
      </c>
      <c r="AE115" s="49">
        <f>cargo!DK115</f>
        <v>0</v>
      </c>
      <c r="AF115" s="49">
        <f t="shared" si="9"/>
        <v>0</v>
      </c>
      <c r="AG115" s="49">
        <f t="shared" si="9"/>
        <v>0</v>
      </c>
      <c r="AH115" s="49">
        <f t="shared" si="9"/>
        <v>0</v>
      </c>
      <c r="AI115" s="49">
        <f t="shared" si="9"/>
        <v>0</v>
      </c>
      <c r="AJ115" s="49">
        <f t="shared" si="9"/>
        <v>0</v>
      </c>
      <c r="AK115" s="49">
        <f t="shared" si="9"/>
        <v>0</v>
      </c>
      <c r="AL115" s="49">
        <f t="shared" si="9"/>
        <v>0</v>
      </c>
    </row>
    <row r="116" spans="1:38" s="3" customFormat="1" ht="15" customHeight="1" x14ac:dyDescent="0.3">
      <c r="A116" s="53"/>
      <c r="B116" s="51"/>
      <c r="C116" s="52" t="s">
        <v>104</v>
      </c>
      <c r="D116" s="49">
        <f>cargo!Y116</f>
        <v>27545.7258</v>
      </c>
      <c r="E116" s="49">
        <f>cargo!Z116</f>
        <v>27545.7258</v>
      </c>
      <c r="F116" s="49">
        <f>cargo!AA116</f>
        <v>7967.6669999999995</v>
      </c>
      <c r="G116" s="49">
        <f>cargo!AB116</f>
        <v>19578.058799999999</v>
      </c>
      <c r="H116" s="49">
        <f>cargo!AC116</f>
        <v>0</v>
      </c>
      <c r="I116" s="49">
        <f>cargo!AD116</f>
        <v>0</v>
      </c>
      <c r="J116" s="49">
        <f>cargo!AE116</f>
        <v>0</v>
      </c>
      <c r="K116" s="49">
        <f>cargo!BA116</f>
        <v>29298.143799999998</v>
      </c>
      <c r="L116" s="49">
        <f>cargo!BB116</f>
        <v>28798.143799999998</v>
      </c>
      <c r="M116" s="49">
        <f>cargo!BC116</f>
        <v>9433.5953000000009</v>
      </c>
      <c r="N116" s="49">
        <f>cargo!BD116</f>
        <v>19364.548499999997</v>
      </c>
      <c r="O116" s="49">
        <f>cargo!BE116</f>
        <v>500</v>
      </c>
      <c r="P116" s="49">
        <f>cargo!BF116</f>
        <v>500</v>
      </c>
      <c r="Q116" s="49">
        <f>cargo!BG116</f>
        <v>0</v>
      </c>
      <c r="R116" s="49">
        <f>cargo!CC116</f>
        <v>31954.623199999998</v>
      </c>
      <c r="S116" s="49">
        <f>cargo!CD116</f>
        <v>31954.623199999998</v>
      </c>
      <c r="T116" s="49">
        <f>cargo!CE116</f>
        <v>17415.8128</v>
      </c>
      <c r="U116" s="49">
        <f>cargo!CF116</f>
        <v>14538.810399999998</v>
      </c>
      <c r="V116" s="49">
        <f>cargo!CG116</f>
        <v>0</v>
      </c>
      <c r="W116" s="49">
        <f>cargo!CH116</f>
        <v>0</v>
      </c>
      <c r="X116" s="49">
        <f>cargo!CI116</f>
        <v>0</v>
      </c>
      <c r="Y116" s="49">
        <f>cargo!DE116</f>
        <v>38248.517699999997</v>
      </c>
      <c r="Z116" s="49">
        <f>cargo!DF116</f>
        <v>38248.517699999997</v>
      </c>
      <c r="AA116" s="49">
        <f>cargo!DG116</f>
        <v>19447.840499999998</v>
      </c>
      <c r="AB116" s="49">
        <f>cargo!DH116</f>
        <v>18800.677200000002</v>
      </c>
      <c r="AC116" s="49">
        <f>cargo!DI116</f>
        <v>0</v>
      </c>
      <c r="AD116" s="49">
        <f>cargo!DJ116</f>
        <v>0</v>
      </c>
      <c r="AE116" s="49">
        <f>cargo!DK116</f>
        <v>0</v>
      </c>
      <c r="AF116" s="49">
        <f t="shared" si="9"/>
        <v>127047.01049999999</v>
      </c>
      <c r="AG116" s="49">
        <f t="shared" si="9"/>
        <v>126547.01049999999</v>
      </c>
      <c r="AH116" s="49">
        <f t="shared" si="9"/>
        <v>54264.9156</v>
      </c>
      <c r="AI116" s="49">
        <f t="shared" si="9"/>
        <v>72282.094899999996</v>
      </c>
      <c r="AJ116" s="49">
        <f t="shared" si="9"/>
        <v>500</v>
      </c>
      <c r="AK116" s="49">
        <f t="shared" si="9"/>
        <v>500</v>
      </c>
      <c r="AL116" s="49">
        <f t="shared" si="9"/>
        <v>0</v>
      </c>
    </row>
    <row r="117" spans="1:38" s="3" customFormat="1" ht="15" customHeight="1" x14ac:dyDescent="0.3">
      <c r="A117" s="53"/>
      <c r="B117" s="51"/>
      <c r="C117" s="55" t="s">
        <v>105</v>
      </c>
      <c r="D117" s="49">
        <f>cargo!Y117</f>
        <v>27545.7258</v>
      </c>
      <c r="E117" s="49">
        <f>cargo!Z117</f>
        <v>27545.7258</v>
      </c>
      <c r="F117" s="49">
        <f>cargo!AA117</f>
        <v>7967.6669999999995</v>
      </c>
      <c r="G117" s="49">
        <f>cargo!AB117</f>
        <v>19578.058799999999</v>
      </c>
      <c r="H117" s="49">
        <f>cargo!AC117</f>
        <v>0</v>
      </c>
      <c r="I117" s="49">
        <f>cargo!AD117</f>
        <v>0</v>
      </c>
      <c r="J117" s="49">
        <f>cargo!AE117</f>
        <v>0</v>
      </c>
      <c r="K117" s="49">
        <f>cargo!BA117</f>
        <v>29298.143799999998</v>
      </c>
      <c r="L117" s="49">
        <f>cargo!BB117</f>
        <v>28798.143799999998</v>
      </c>
      <c r="M117" s="49">
        <f>cargo!BC117</f>
        <v>9433.5953000000009</v>
      </c>
      <c r="N117" s="49">
        <f>cargo!BD117</f>
        <v>19364.548499999997</v>
      </c>
      <c r="O117" s="49">
        <f>cargo!BE117</f>
        <v>500</v>
      </c>
      <c r="P117" s="49">
        <f>cargo!BF117</f>
        <v>500</v>
      </c>
      <c r="Q117" s="49">
        <f>cargo!BG117</f>
        <v>0</v>
      </c>
      <c r="R117" s="49">
        <f>cargo!CC117</f>
        <v>31954.623199999998</v>
      </c>
      <c r="S117" s="49">
        <f>cargo!CD117</f>
        <v>31954.623199999998</v>
      </c>
      <c r="T117" s="49">
        <f>cargo!CE117</f>
        <v>17415.8128</v>
      </c>
      <c r="U117" s="49">
        <f>cargo!CF117</f>
        <v>14538.810399999998</v>
      </c>
      <c r="V117" s="49">
        <f>cargo!CG117</f>
        <v>0</v>
      </c>
      <c r="W117" s="49">
        <f>cargo!CH117</f>
        <v>0</v>
      </c>
      <c r="X117" s="49">
        <f>cargo!CI117</f>
        <v>0</v>
      </c>
      <c r="Y117" s="49">
        <f>cargo!DE117</f>
        <v>38248.517699999997</v>
      </c>
      <c r="Z117" s="49">
        <f>cargo!DF117</f>
        <v>38248.517699999997</v>
      </c>
      <c r="AA117" s="49">
        <f>cargo!DG117</f>
        <v>19447.840499999998</v>
      </c>
      <c r="AB117" s="49">
        <f>cargo!DH117</f>
        <v>18800.677200000002</v>
      </c>
      <c r="AC117" s="49">
        <f>cargo!DI117</f>
        <v>0</v>
      </c>
      <c r="AD117" s="49">
        <f>cargo!DJ117</f>
        <v>0</v>
      </c>
      <c r="AE117" s="49">
        <f>cargo!DK117</f>
        <v>0</v>
      </c>
      <c r="AF117" s="49">
        <f t="shared" si="9"/>
        <v>127047.01049999999</v>
      </c>
      <c r="AG117" s="49">
        <f t="shared" si="9"/>
        <v>126547.01049999999</v>
      </c>
      <c r="AH117" s="49">
        <f t="shared" si="9"/>
        <v>54264.9156</v>
      </c>
      <c r="AI117" s="49">
        <f t="shared" si="9"/>
        <v>72282.094899999996</v>
      </c>
      <c r="AJ117" s="49">
        <f t="shared" si="9"/>
        <v>500</v>
      </c>
      <c r="AK117" s="49">
        <f t="shared" si="9"/>
        <v>500</v>
      </c>
      <c r="AL117" s="49">
        <f t="shared" si="9"/>
        <v>0</v>
      </c>
    </row>
    <row r="118" spans="1:38" s="3" customFormat="1" ht="15" customHeight="1" x14ac:dyDescent="0.3">
      <c r="A118" s="53"/>
      <c r="B118" s="51"/>
      <c r="C118" s="55" t="s">
        <v>106</v>
      </c>
      <c r="D118" s="49">
        <f>cargo!Y118</f>
        <v>0</v>
      </c>
      <c r="E118" s="49">
        <f>cargo!Z118</f>
        <v>0</v>
      </c>
      <c r="F118" s="49">
        <f>cargo!AA118</f>
        <v>0</v>
      </c>
      <c r="G118" s="49">
        <f>cargo!AB118</f>
        <v>0</v>
      </c>
      <c r="H118" s="49">
        <f>cargo!AC118</f>
        <v>0</v>
      </c>
      <c r="I118" s="49">
        <f>cargo!AD118</f>
        <v>0</v>
      </c>
      <c r="J118" s="49">
        <f>cargo!AE118</f>
        <v>0</v>
      </c>
      <c r="K118" s="49">
        <f>cargo!BA118</f>
        <v>0</v>
      </c>
      <c r="L118" s="49">
        <f>cargo!BB118</f>
        <v>0</v>
      </c>
      <c r="M118" s="49">
        <f>cargo!BC118</f>
        <v>0</v>
      </c>
      <c r="N118" s="49">
        <f>cargo!BD118</f>
        <v>0</v>
      </c>
      <c r="O118" s="49">
        <f>cargo!BE118</f>
        <v>0</v>
      </c>
      <c r="P118" s="49">
        <f>cargo!BF118</f>
        <v>0</v>
      </c>
      <c r="Q118" s="49">
        <f>cargo!BG118</f>
        <v>0</v>
      </c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>
        <f t="shared" si="9"/>
        <v>0</v>
      </c>
      <c r="AG118" s="49">
        <f t="shared" si="9"/>
        <v>0</v>
      </c>
      <c r="AH118" s="49">
        <f t="shared" si="9"/>
        <v>0</v>
      </c>
      <c r="AI118" s="49">
        <f t="shared" si="9"/>
        <v>0</v>
      </c>
      <c r="AJ118" s="49">
        <f t="shared" si="9"/>
        <v>0</v>
      </c>
      <c r="AK118" s="49">
        <f t="shared" si="9"/>
        <v>0</v>
      </c>
      <c r="AL118" s="49">
        <f t="shared" si="9"/>
        <v>0</v>
      </c>
    </row>
    <row r="119" spans="1:38" s="3" customFormat="1" ht="15" customHeight="1" x14ac:dyDescent="0.3">
      <c r="A119" s="53"/>
      <c r="B119" s="51"/>
      <c r="C119" s="52" t="s">
        <v>107</v>
      </c>
      <c r="D119" s="49">
        <f>cargo!Y119</f>
        <v>57142.049999999996</v>
      </c>
      <c r="E119" s="49">
        <f>cargo!Z119</f>
        <v>57142.049999999996</v>
      </c>
      <c r="F119" s="49">
        <f>cargo!AA119</f>
        <v>51070.74</v>
      </c>
      <c r="G119" s="49">
        <f>cargo!AB119</f>
        <v>6071.3099999999995</v>
      </c>
      <c r="H119" s="49">
        <f>cargo!AC119</f>
        <v>0</v>
      </c>
      <c r="I119" s="49">
        <f>cargo!AD119</f>
        <v>0</v>
      </c>
      <c r="J119" s="49">
        <f>cargo!AE119</f>
        <v>0</v>
      </c>
      <c r="K119" s="49">
        <f>cargo!BA119</f>
        <v>67106.935000000012</v>
      </c>
      <c r="L119" s="49">
        <f>cargo!BB119</f>
        <v>56061.335000000006</v>
      </c>
      <c r="M119" s="49">
        <f>cargo!BC119</f>
        <v>50230.725000000006</v>
      </c>
      <c r="N119" s="49">
        <f>cargo!BD119</f>
        <v>5830.6100000000006</v>
      </c>
      <c r="O119" s="49">
        <f>cargo!BE119</f>
        <v>11045.6</v>
      </c>
      <c r="P119" s="49">
        <f>cargo!BF119</f>
        <v>11045.6</v>
      </c>
      <c r="Q119" s="49">
        <f>cargo!BG119</f>
        <v>0</v>
      </c>
      <c r="R119" s="49">
        <f>cargo!CC119</f>
        <v>43303.199999999997</v>
      </c>
      <c r="S119" s="49">
        <f>cargo!CD119</f>
        <v>43303.199999999997</v>
      </c>
      <c r="T119" s="49">
        <f>cargo!CE119</f>
        <v>38550.21</v>
      </c>
      <c r="U119" s="49">
        <f>cargo!CF119</f>
        <v>4752.99</v>
      </c>
      <c r="V119" s="49">
        <f>cargo!CG119</f>
        <v>0</v>
      </c>
      <c r="W119" s="49">
        <f>cargo!CH119</f>
        <v>0</v>
      </c>
      <c r="X119" s="49">
        <f>cargo!CI119</f>
        <v>0</v>
      </c>
      <c r="Y119" s="49">
        <f>cargo!DE119</f>
        <v>54953.909999999996</v>
      </c>
      <c r="Z119" s="49">
        <f>cargo!DF119</f>
        <v>54953.909999999996</v>
      </c>
      <c r="AA119" s="49">
        <f>cargo!DG119</f>
        <v>49997.06</v>
      </c>
      <c r="AB119" s="49">
        <f>cargo!DH119</f>
        <v>4956.8500000000004</v>
      </c>
      <c r="AC119" s="49">
        <f>cargo!DI119</f>
        <v>0</v>
      </c>
      <c r="AD119" s="49">
        <f>cargo!DJ119</f>
        <v>0</v>
      </c>
      <c r="AE119" s="49">
        <f>cargo!DK119</f>
        <v>0</v>
      </c>
      <c r="AF119" s="49">
        <f t="shared" si="9"/>
        <v>222506.095</v>
      </c>
      <c r="AG119" s="49">
        <f t="shared" si="9"/>
        <v>211460.49500000002</v>
      </c>
      <c r="AH119" s="49">
        <f t="shared" si="9"/>
        <v>189848.73499999999</v>
      </c>
      <c r="AI119" s="49">
        <f t="shared" si="9"/>
        <v>21611.760000000002</v>
      </c>
      <c r="AJ119" s="49">
        <f t="shared" si="9"/>
        <v>11045.6</v>
      </c>
      <c r="AK119" s="49">
        <f t="shared" si="9"/>
        <v>11045.6</v>
      </c>
      <c r="AL119" s="49">
        <f t="shared" si="9"/>
        <v>0</v>
      </c>
    </row>
    <row r="120" spans="1:38" s="3" customFormat="1" ht="15" customHeight="1" x14ac:dyDescent="0.3">
      <c r="A120" s="53"/>
      <c r="B120" s="51"/>
      <c r="C120" s="55" t="s">
        <v>108</v>
      </c>
      <c r="D120" s="49">
        <f>cargo!Y120</f>
        <v>39405.279999999999</v>
      </c>
      <c r="E120" s="49">
        <f>cargo!Z120</f>
        <v>39405.279999999999</v>
      </c>
      <c r="F120" s="49">
        <f>cargo!AA120</f>
        <v>36428.979999999996</v>
      </c>
      <c r="G120" s="49">
        <f>cargo!AB120</f>
        <v>2976.3</v>
      </c>
      <c r="H120" s="49">
        <f>cargo!AC120</f>
        <v>0</v>
      </c>
      <c r="I120" s="49">
        <f>cargo!AD120</f>
        <v>0</v>
      </c>
      <c r="J120" s="49">
        <f>cargo!AE120</f>
        <v>0</v>
      </c>
      <c r="K120" s="49">
        <f>cargo!BA120</f>
        <v>46205.885000000002</v>
      </c>
      <c r="L120" s="49">
        <f>cargo!BB120</f>
        <v>35160.285000000003</v>
      </c>
      <c r="M120" s="49">
        <f>cargo!BC120</f>
        <v>32526.325000000004</v>
      </c>
      <c r="N120" s="49">
        <f>cargo!BD120</f>
        <v>2633.96</v>
      </c>
      <c r="O120" s="49">
        <f>cargo!BE120</f>
        <v>11045.6</v>
      </c>
      <c r="P120" s="49">
        <f>cargo!BF120</f>
        <v>11045.6</v>
      </c>
      <c r="Q120" s="49">
        <f>cargo!BG120</f>
        <v>0</v>
      </c>
      <c r="R120" s="49">
        <f>cargo!CC120</f>
        <v>29006.14</v>
      </c>
      <c r="S120" s="49">
        <f>cargo!CD120</f>
        <v>29006.14</v>
      </c>
      <c r="T120" s="49">
        <f>cargo!CE120</f>
        <v>26400.11</v>
      </c>
      <c r="U120" s="49">
        <f>cargo!CF120</f>
        <v>2606.0300000000002</v>
      </c>
      <c r="V120" s="49">
        <f>cargo!CG120</f>
        <v>0</v>
      </c>
      <c r="W120" s="49">
        <f>cargo!CH120</f>
        <v>0</v>
      </c>
      <c r="X120" s="49">
        <f>cargo!CI120</f>
        <v>0</v>
      </c>
      <c r="Y120" s="49">
        <f>cargo!DE120</f>
        <v>38007.29</v>
      </c>
      <c r="Z120" s="49">
        <f>cargo!DF120</f>
        <v>38007.29</v>
      </c>
      <c r="AA120" s="49">
        <f>cargo!DG120</f>
        <v>35569.050000000003</v>
      </c>
      <c r="AB120" s="49">
        <f>cargo!DH120</f>
        <v>2438.2400000000002</v>
      </c>
      <c r="AC120" s="49">
        <f>cargo!DI120</f>
        <v>0</v>
      </c>
      <c r="AD120" s="49">
        <f>cargo!DJ120</f>
        <v>0</v>
      </c>
      <c r="AE120" s="49">
        <f>cargo!DK120</f>
        <v>0</v>
      </c>
      <c r="AF120" s="49">
        <f t="shared" si="9"/>
        <v>152624.595</v>
      </c>
      <c r="AG120" s="49">
        <f t="shared" si="9"/>
        <v>141578.995</v>
      </c>
      <c r="AH120" s="49">
        <f t="shared" si="9"/>
        <v>130924.465</v>
      </c>
      <c r="AI120" s="49">
        <f t="shared" si="9"/>
        <v>10654.53</v>
      </c>
      <c r="AJ120" s="49">
        <f t="shared" si="9"/>
        <v>11045.6</v>
      </c>
      <c r="AK120" s="49">
        <f t="shared" si="9"/>
        <v>11045.6</v>
      </c>
      <c r="AL120" s="49">
        <f t="shared" si="9"/>
        <v>0</v>
      </c>
    </row>
    <row r="121" spans="1:38" s="3" customFormat="1" ht="15" customHeight="1" x14ac:dyDescent="0.3">
      <c r="A121" s="53"/>
      <c r="B121" s="51"/>
      <c r="C121" s="55" t="s">
        <v>109</v>
      </c>
      <c r="D121" s="49">
        <f>cargo!Y121</f>
        <v>17736.77</v>
      </c>
      <c r="E121" s="49">
        <f>cargo!Z121</f>
        <v>17736.77</v>
      </c>
      <c r="F121" s="49">
        <f>cargo!AA121</f>
        <v>14641.760000000002</v>
      </c>
      <c r="G121" s="49">
        <f>cargo!AB121</f>
        <v>3095.0099999999998</v>
      </c>
      <c r="H121" s="49">
        <f>cargo!AC121</f>
        <v>0</v>
      </c>
      <c r="I121" s="49">
        <f>cargo!AD121</f>
        <v>0</v>
      </c>
      <c r="J121" s="49">
        <f>cargo!AE121</f>
        <v>0</v>
      </c>
      <c r="K121" s="49">
        <f>cargo!BA121</f>
        <v>20901.05</v>
      </c>
      <c r="L121" s="49">
        <f>cargo!BB121</f>
        <v>20901.05</v>
      </c>
      <c r="M121" s="49">
        <f>cargo!BC121</f>
        <v>17704.399999999998</v>
      </c>
      <c r="N121" s="49">
        <f>cargo!BD121</f>
        <v>3196.65</v>
      </c>
      <c r="O121" s="49">
        <f>cargo!BE121</f>
        <v>0</v>
      </c>
      <c r="P121" s="49">
        <f>cargo!BF121</f>
        <v>0</v>
      </c>
      <c r="Q121" s="49">
        <f>cargo!BG121</f>
        <v>0</v>
      </c>
      <c r="R121" s="49">
        <f>cargo!CC121</f>
        <v>14297.059999999998</v>
      </c>
      <c r="S121" s="49">
        <f>cargo!CD121</f>
        <v>14297.059999999998</v>
      </c>
      <c r="T121" s="49">
        <f>cargo!CE121</f>
        <v>12150.099999999999</v>
      </c>
      <c r="U121" s="49">
        <f>cargo!CF121</f>
        <v>2146.96</v>
      </c>
      <c r="V121" s="49">
        <f>cargo!CG121</f>
        <v>0</v>
      </c>
      <c r="W121" s="49">
        <f>cargo!CH121</f>
        <v>0</v>
      </c>
      <c r="X121" s="49">
        <f>cargo!CI121</f>
        <v>0</v>
      </c>
      <c r="Y121" s="49">
        <f>cargo!DE121</f>
        <v>16946.62</v>
      </c>
      <c r="Z121" s="49">
        <f>cargo!DF121</f>
        <v>16946.62</v>
      </c>
      <c r="AA121" s="49">
        <f>cargo!DG121</f>
        <v>14428.009999999998</v>
      </c>
      <c r="AB121" s="49">
        <f>cargo!DH121</f>
        <v>2518.6099999999997</v>
      </c>
      <c r="AC121" s="49">
        <f>cargo!DI121</f>
        <v>0</v>
      </c>
      <c r="AD121" s="49">
        <f>cargo!DJ121</f>
        <v>0</v>
      </c>
      <c r="AE121" s="49">
        <f>cargo!DK121</f>
        <v>0</v>
      </c>
      <c r="AF121" s="49">
        <f t="shared" si="9"/>
        <v>69881.5</v>
      </c>
      <c r="AG121" s="49">
        <f t="shared" si="9"/>
        <v>69881.5</v>
      </c>
      <c r="AH121" s="49">
        <f t="shared" si="9"/>
        <v>58924.26999999999</v>
      </c>
      <c r="AI121" s="49">
        <f t="shared" si="9"/>
        <v>10957.23</v>
      </c>
      <c r="AJ121" s="49">
        <f t="shared" si="9"/>
        <v>0</v>
      </c>
      <c r="AK121" s="49">
        <f t="shared" si="9"/>
        <v>0</v>
      </c>
      <c r="AL121" s="49">
        <f t="shared" si="9"/>
        <v>0</v>
      </c>
    </row>
    <row r="122" spans="1:38" s="3" customFormat="1" ht="15" customHeight="1" x14ac:dyDescent="0.3">
      <c r="A122" s="53"/>
      <c r="B122" s="51"/>
      <c r="C122" s="55" t="s">
        <v>110</v>
      </c>
      <c r="D122" s="49">
        <f>cargo!Y122</f>
        <v>0</v>
      </c>
      <c r="E122" s="49">
        <f>cargo!Z122</f>
        <v>0</v>
      </c>
      <c r="F122" s="49">
        <f>cargo!AA122</f>
        <v>0</v>
      </c>
      <c r="G122" s="49">
        <f>cargo!AB122</f>
        <v>0</v>
      </c>
      <c r="H122" s="49">
        <f>cargo!AC122</f>
        <v>0</v>
      </c>
      <c r="I122" s="49">
        <f>cargo!AD122</f>
        <v>0</v>
      </c>
      <c r="J122" s="49">
        <f>cargo!AE122</f>
        <v>0</v>
      </c>
      <c r="K122" s="49">
        <f>cargo!BA122</f>
        <v>0</v>
      </c>
      <c r="L122" s="49">
        <f>cargo!BB122</f>
        <v>0</v>
      </c>
      <c r="M122" s="49">
        <f>cargo!BC122</f>
        <v>0</v>
      </c>
      <c r="N122" s="49">
        <f>cargo!BD122</f>
        <v>0</v>
      </c>
      <c r="O122" s="49">
        <f>cargo!BE122</f>
        <v>0</v>
      </c>
      <c r="P122" s="49">
        <f>cargo!BF122</f>
        <v>0</v>
      </c>
      <c r="Q122" s="49">
        <f>cargo!BG122</f>
        <v>0</v>
      </c>
      <c r="R122" s="49">
        <f>cargo!CC122</f>
        <v>0</v>
      </c>
      <c r="S122" s="49">
        <f>cargo!CD122</f>
        <v>0</v>
      </c>
      <c r="T122" s="49">
        <f>cargo!CE122</f>
        <v>0</v>
      </c>
      <c r="U122" s="49">
        <f>cargo!CF122</f>
        <v>0</v>
      </c>
      <c r="V122" s="49">
        <f>cargo!CG122</f>
        <v>0</v>
      </c>
      <c r="W122" s="49">
        <f>cargo!CH122</f>
        <v>0</v>
      </c>
      <c r="X122" s="49">
        <f>cargo!CI122</f>
        <v>0</v>
      </c>
      <c r="Y122" s="49">
        <f>cargo!DE122</f>
        <v>0</v>
      </c>
      <c r="Z122" s="49">
        <f>cargo!DF122</f>
        <v>0</v>
      </c>
      <c r="AA122" s="49">
        <f>cargo!DG122</f>
        <v>0</v>
      </c>
      <c r="AB122" s="49">
        <f>cargo!DH122</f>
        <v>0</v>
      </c>
      <c r="AC122" s="49">
        <f>cargo!DI122</f>
        <v>0</v>
      </c>
      <c r="AD122" s="49">
        <f>cargo!DJ122</f>
        <v>0</v>
      </c>
      <c r="AE122" s="49">
        <f>cargo!DK122</f>
        <v>0</v>
      </c>
      <c r="AF122" s="49">
        <f t="shared" si="9"/>
        <v>0</v>
      </c>
      <c r="AG122" s="49">
        <f t="shared" si="9"/>
        <v>0</v>
      </c>
      <c r="AH122" s="49">
        <f t="shared" si="9"/>
        <v>0</v>
      </c>
      <c r="AI122" s="49">
        <f t="shared" si="9"/>
        <v>0</v>
      </c>
      <c r="AJ122" s="49">
        <f t="shared" si="9"/>
        <v>0</v>
      </c>
      <c r="AK122" s="49">
        <f t="shared" si="9"/>
        <v>0</v>
      </c>
      <c r="AL122" s="49">
        <f t="shared" si="9"/>
        <v>0</v>
      </c>
    </row>
    <row r="123" spans="1:38" s="3" customFormat="1" ht="15" customHeight="1" x14ac:dyDescent="0.3">
      <c r="A123" s="53"/>
      <c r="B123" s="51"/>
      <c r="C123" s="52" t="s">
        <v>111</v>
      </c>
      <c r="D123" s="49">
        <f>cargo!Y123</f>
        <v>12490.232900000001</v>
      </c>
      <c r="E123" s="49">
        <f>cargo!Z123</f>
        <v>12490.232900000001</v>
      </c>
      <c r="F123" s="49">
        <f>cargo!AA123</f>
        <v>11469.950500000001</v>
      </c>
      <c r="G123" s="49">
        <f>cargo!AB123</f>
        <v>1020.2824000000001</v>
      </c>
      <c r="H123" s="49">
        <f>cargo!AC123</f>
        <v>0</v>
      </c>
      <c r="I123" s="49">
        <f>cargo!AD123</f>
        <v>0</v>
      </c>
      <c r="J123" s="49">
        <f>cargo!AE123</f>
        <v>0</v>
      </c>
      <c r="K123" s="49">
        <f>cargo!BA123</f>
        <v>13639.264000000001</v>
      </c>
      <c r="L123" s="49">
        <f>cargo!BB123</f>
        <v>13639.264000000001</v>
      </c>
      <c r="M123" s="49">
        <f>cargo!BC123</f>
        <v>12718.424000000001</v>
      </c>
      <c r="N123" s="49">
        <f>cargo!BD123</f>
        <v>920.84</v>
      </c>
      <c r="O123" s="49">
        <f>cargo!BE123</f>
        <v>0</v>
      </c>
      <c r="P123" s="49">
        <f>cargo!BF123</f>
        <v>0</v>
      </c>
      <c r="Q123" s="49">
        <f>cargo!BG123</f>
        <v>0</v>
      </c>
      <c r="R123" s="49">
        <f>cargo!CC123</f>
        <v>9401.64</v>
      </c>
      <c r="S123" s="49">
        <f>cargo!CD123</f>
        <v>9401.64</v>
      </c>
      <c r="T123" s="49">
        <f>cargo!CE123</f>
        <v>8365.0299999999988</v>
      </c>
      <c r="U123" s="49">
        <f>cargo!CF123</f>
        <v>1036.6099999999999</v>
      </c>
      <c r="V123" s="49">
        <f>cargo!CG123</f>
        <v>0</v>
      </c>
      <c r="W123" s="49">
        <f>cargo!CH123</f>
        <v>0</v>
      </c>
      <c r="X123" s="49">
        <f>cargo!CI123</f>
        <v>0</v>
      </c>
      <c r="Y123" s="49">
        <f>cargo!DE123</f>
        <v>10929.8</v>
      </c>
      <c r="Z123" s="49">
        <f>cargo!DF123</f>
        <v>10929.8</v>
      </c>
      <c r="AA123" s="49">
        <f>cargo!DG123</f>
        <v>9908.33</v>
      </c>
      <c r="AB123" s="49">
        <f>cargo!DH123</f>
        <v>1021.47</v>
      </c>
      <c r="AC123" s="49">
        <f>cargo!DI123</f>
        <v>0</v>
      </c>
      <c r="AD123" s="49">
        <f>cargo!DJ123</f>
        <v>0</v>
      </c>
      <c r="AE123" s="49">
        <f>cargo!DK123</f>
        <v>0</v>
      </c>
      <c r="AF123" s="49">
        <f t="shared" si="9"/>
        <v>46460.936900000001</v>
      </c>
      <c r="AG123" s="49">
        <f t="shared" si="9"/>
        <v>46460.936900000001</v>
      </c>
      <c r="AH123" s="49">
        <f t="shared" si="9"/>
        <v>42461.734499999999</v>
      </c>
      <c r="AI123" s="49">
        <f t="shared" si="9"/>
        <v>3999.2024000000001</v>
      </c>
      <c r="AJ123" s="49">
        <f t="shared" si="9"/>
        <v>0</v>
      </c>
      <c r="AK123" s="49">
        <f t="shared" si="9"/>
        <v>0</v>
      </c>
      <c r="AL123" s="49">
        <f t="shared" si="9"/>
        <v>0</v>
      </c>
    </row>
    <row r="124" spans="1:38" s="3" customFormat="1" ht="15" customHeight="1" x14ac:dyDescent="0.3">
      <c r="A124" s="53"/>
      <c r="B124" s="51"/>
      <c r="C124" s="55" t="s">
        <v>112</v>
      </c>
      <c r="D124" s="49">
        <f>cargo!Y124</f>
        <v>12215.256700000002</v>
      </c>
      <c r="E124" s="49">
        <f>cargo!Z124</f>
        <v>12215.256700000002</v>
      </c>
      <c r="F124" s="49">
        <f>cargo!AA124</f>
        <v>11194.974300000002</v>
      </c>
      <c r="G124" s="49">
        <f>cargo!AB124</f>
        <v>1020.2824000000001</v>
      </c>
      <c r="H124" s="49">
        <f>cargo!AC124</f>
        <v>0</v>
      </c>
      <c r="I124" s="49">
        <f>cargo!AD124</f>
        <v>0</v>
      </c>
      <c r="J124" s="49">
        <f>cargo!AE124</f>
        <v>0</v>
      </c>
      <c r="K124" s="49">
        <f>cargo!BA124</f>
        <v>13639.264000000001</v>
      </c>
      <c r="L124" s="49">
        <f>cargo!BB124</f>
        <v>13639.264000000001</v>
      </c>
      <c r="M124" s="49">
        <f>cargo!BC124</f>
        <v>12718.424000000001</v>
      </c>
      <c r="N124" s="49">
        <f>cargo!BD124</f>
        <v>920.84</v>
      </c>
      <c r="O124" s="49">
        <f>cargo!BE124</f>
        <v>0</v>
      </c>
      <c r="P124" s="49">
        <f>cargo!BF124</f>
        <v>0</v>
      </c>
      <c r="Q124" s="49">
        <f>cargo!BG124</f>
        <v>0</v>
      </c>
      <c r="R124" s="49">
        <f>cargo!CC124</f>
        <v>9144.58</v>
      </c>
      <c r="S124" s="49">
        <f>cargo!CD124</f>
        <v>9144.58</v>
      </c>
      <c r="T124" s="49">
        <f>cargo!CE124</f>
        <v>8107.9699999999993</v>
      </c>
      <c r="U124" s="49">
        <f>cargo!CF124</f>
        <v>1036.6099999999999</v>
      </c>
      <c r="V124" s="49">
        <f>cargo!CG124</f>
        <v>0</v>
      </c>
      <c r="W124" s="49">
        <f>cargo!CH124</f>
        <v>0</v>
      </c>
      <c r="X124" s="49">
        <f>cargo!CI124</f>
        <v>0</v>
      </c>
      <c r="Y124" s="49">
        <f>cargo!DE124</f>
        <v>10929.8</v>
      </c>
      <c r="Z124" s="49">
        <f>cargo!DF124</f>
        <v>10929.8</v>
      </c>
      <c r="AA124" s="49">
        <f>cargo!DG124</f>
        <v>9908.33</v>
      </c>
      <c r="AB124" s="49">
        <f>cargo!DH124</f>
        <v>1021.47</v>
      </c>
      <c r="AC124" s="49">
        <f>cargo!DI124</f>
        <v>0</v>
      </c>
      <c r="AD124" s="49">
        <f>cargo!DJ124</f>
        <v>0</v>
      </c>
      <c r="AE124" s="49">
        <f>cargo!DK124</f>
        <v>0</v>
      </c>
      <c r="AF124" s="49">
        <f t="shared" si="9"/>
        <v>45928.900699999998</v>
      </c>
      <c r="AG124" s="49">
        <f t="shared" si="9"/>
        <v>45928.900699999998</v>
      </c>
      <c r="AH124" s="49">
        <f t="shared" si="9"/>
        <v>41929.698300000004</v>
      </c>
      <c r="AI124" s="49">
        <f t="shared" si="9"/>
        <v>3999.2024000000001</v>
      </c>
      <c r="AJ124" s="49">
        <f t="shared" si="9"/>
        <v>0</v>
      </c>
      <c r="AK124" s="49">
        <f t="shared" si="9"/>
        <v>0</v>
      </c>
      <c r="AL124" s="49">
        <f t="shared" si="9"/>
        <v>0</v>
      </c>
    </row>
    <row r="125" spans="1:38" s="3" customFormat="1" ht="15" customHeight="1" x14ac:dyDescent="0.3">
      <c r="A125" s="53"/>
      <c r="B125" s="51"/>
      <c r="C125" s="55" t="s">
        <v>113</v>
      </c>
      <c r="D125" s="49">
        <f>cargo!Y125</f>
        <v>202.5</v>
      </c>
      <c r="E125" s="49">
        <f>cargo!Z125</f>
        <v>202.5</v>
      </c>
      <c r="F125" s="49">
        <f>cargo!AA125</f>
        <v>202.5</v>
      </c>
      <c r="G125" s="49">
        <f>cargo!AB125</f>
        <v>0</v>
      </c>
      <c r="H125" s="49">
        <f>cargo!AC125</f>
        <v>0</v>
      </c>
      <c r="I125" s="49">
        <f>cargo!AD125</f>
        <v>0</v>
      </c>
      <c r="J125" s="49">
        <f>cargo!AE125</f>
        <v>0</v>
      </c>
      <c r="K125" s="49">
        <f>cargo!BA125</f>
        <v>0</v>
      </c>
      <c r="L125" s="49">
        <f>cargo!BB125</f>
        <v>0</v>
      </c>
      <c r="M125" s="49">
        <f>cargo!BC125</f>
        <v>0</v>
      </c>
      <c r="N125" s="49">
        <f>cargo!BD125</f>
        <v>0</v>
      </c>
      <c r="O125" s="49">
        <f>cargo!BE125</f>
        <v>0</v>
      </c>
      <c r="P125" s="49">
        <f>cargo!BF125</f>
        <v>0</v>
      </c>
      <c r="Q125" s="49">
        <f>cargo!BG125</f>
        <v>0</v>
      </c>
      <c r="R125" s="49">
        <f>cargo!CC125</f>
        <v>257.06</v>
      </c>
      <c r="S125" s="49">
        <f>cargo!CD125</f>
        <v>257.06</v>
      </c>
      <c r="T125" s="49">
        <f>cargo!CE125</f>
        <v>257.06</v>
      </c>
      <c r="U125" s="49">
        <f>cargo!CF125</f>
        <v>0</v>
      </c>
      <c r="V125" s="49">
        <f>cargo!CG125</f>
        <v>0</v>
      </c>
      <c r="W125" s="49">
        <f>cargo!CH125</f>
        <v>0</v>
      </c>
      <c r="X125" s="49">
        <f>cargo!CI125</f>
        <v>0</v>
      </c>
      <c r="Y125" s="49">
        <f>cargo!DE125</f>
        <v>0</v>
      </c>
      <c r="Z125" s="49">
        <f>cargo!DF125</f>
        <v>0</v>
      </c>
      <c r="AA125" s="49">
        <f>cargo!DG125</f>
        <v>0</v>
      </c>
      <c r="AB125" s="49">
        <f>cargo!DH125</f>
        <v>0</v>
      </c>
      <c r="AC125" s="49">
        <f>cargo!DI125</f>
        <v>0</v>
      </c>
      <c r="AD125" s="49">
        <f>cargo!DJ125</f>
        <v>0</v>
      </c>
      <c r="AE125" s="49">
        <f>cargo!DK125</f>
        <v>0</v>
      </c>
      <c r="AF125" s="49">
        <f t="shared" si="9"/>
        <v>459.56</v>
      </c>
      <c r="AG125" s="49">
        <f t="shared" si="9"/>
        <v>459.56</v>
      </c>
      <c r="AH125" s="49">
        <f t="shared" si="9"/>
        <v>459.56</v>
      </c>
      <c r="AI125" s="49">
        <f t="shared" si="9"/>
        <v>0</v>
      </c>
      <c r="AJ125" s="49">
        <f t="shared" si="9"/>
        <v>0</v>
      </c>
      <c r="AK125" s="49">
        <f t="shared" si="9"/>
        <v>0</v>
      </c>
      <c r="AL125" s="49">
        <f t="shared" si="9"/>
        <v>0</v>
      </c>
    </row>
    <row r="126" spans="1:38" s="3" customFormat="1" ht="15" customHeight="1" x14ac:dyDescent="0.3">
      <c r="A126" s="53"/>
      <c r="B126" s="51"/>
      <c r="C126" s="55" t="s">
        <v>114</v>
      </c>
      <c r="D126" s="49">
        <f>cargo!Y126</f>
        <v>72.476200000000006</v>
      </c>
      <c r="E126" s="49">
        <f>cargo!Z126</f>
        <v>72.476200000000006</v>
      </c>
      <c r="F126" s="49">
        <f>cargo!AA126</f>
        <v>72.476200000000006</v>
      </c>
      <c r="G126" s="49">
        <f>cargo!AB126</f>
        <v>0</v>
      </c>
      <c r="H126" s="49">
        <f>cargo!AC126</f>
        <v>0</v>
      </c>
      <c r="I126" s="49">
        <f>cargo!AD126</f>
        <v>0</v>
      </c>
      <c r="J126" s="49">
        <f>cargo!AE126</f>
        <v>0</v>
      </c>
      <c r="K126" s="49">
        <f>cargo!BA126</f>
        <v>0</v>
      </c>
      <c r="L126" s="49">
        <f>cargo!BB126</f>
        <v>0</v>
      </c>
      <c r="M126" s="49">
        <f>cargo!BC126</f>
        <v>0</v>
      </c>
      <c r="N126" s="49">
        <f>cargo!BD126</f>
        <v>0</v>
      </c>
      <c r="O126" s="49">
        <f>cargo!BE126</f>
        <v>0</v>
      </c>
      <c r="P126" s="49">
        <f>cargo!BF126</f>
        <v>0</v>
      </c>
      <c r="Q126" s="49">
        <f>cargo!BG126</f>
        <v>0</v>
      </c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>
        <f t="shared" si="9"/>
        <v>72.476200000000006</v>
      </c>
      <c r="AG126" s="49">
        <f t="shared" si="9"/>
        <v>72.476200000000006</v>
      </c>
      <c r="AH126" s="49">
        <f t="shared" si="9"/>
        <v>72.476200000000006</v>
      </c>
      <c r="AI126" s="49">
        <f t="shared" si="9"/>
        <v>0</v>
      </c>
      <c r="AJ126" s="49">
        <f t="shared" si="9"/>
        <v>0</v>
      </c>
      <c r="AK126" s="49">
        <f t="shared" si="9"/>
        <v>0</v>
      </c>
      <c r="AL126" s="49">
        <f t="shared" si="9"/>
        <v>0</v>
      </c>
    </row>
    <row r="127" spans="1:38" s="3" customFormat="1" ht="15" customHeight="1" x14ac:dyDescent="0.3">
      <c r="A127" s="53"/>
      <c r="B127" s="51"/>
      <c r="C127" s="52" t="s">
        <v>115</v>
      </c>
      <c r="D127" s="49">
        <f>cargo!Y127</f>
        <v>23836.902999999998</v>
      </c>
      <c r="E127" s="49">
        <f>cargo!Z127</f>
        <v>23836.902999999998</v>
      </c>
      <c r="F127" s="49">
        <f>cargo!AA127</f>
        <v>17087.656999999999</v>
      </c>
      <c r="G127" s="49">
        <f>cargo!AB127</f>
        <v>6749.2459999999992</v>
      </c>
      <c r="H127" s="49">
        <f>cargo!AC127</f>
        <v>0</v>
      </c>
      <c r="I127" s="49">
        <f>cargo!AD127</f>
        <v>0</v>
      </c>
      <c r="J127" s="49">
        <f>cargo!AE127</f>
        <v>0</v>
      </c>
      <c r="K127" s="49">
        <f>cargo!BA127</f>
        <v>23769.436400000002</v>
      </c>
      <c r="L127" s="49">
        <f>cargo!BB127</f>
        <v>23769.436400000002</v>
      </c>
      <c r="M127" s="49">
        <f>cargo!BC127</f>
        <v>16365.395600000002</v>
      </c>
      <c r="N127" s="49">
        <f>cargo!BD127</f>
        <v>7404.0407999999998</v>
      </c>
      <c r="O127" s="49">
        <f>cargo!BE127</f>
        <v>0</v>
      </c>
      <c r="P127" s="49">
        <f>cargo!BF127</f>
        <v>0</v>
      </c>
      <c r="Q127" s="49">
        <f>cargo!BG127</f>
        <v>0</v>
      </c>
      <c r="R127" s="49">
        <f>cargo!CC127</f>
        <v>23396.204000000002</v>
      </c>
      <c r="S127" s="49">
        <f>cargo!CD127</f>
        <v>23396.204000000002</v>
      </c>
      <c r="T127" s="49">
        <f>cargo!CE127</f>
        <v>15898.195000000002</v>
      </c>
      <c r="U127" s="49">
        <f>cargo!CF127</f>
        <v>7498.009</v>
      </c>
      <c r="V127" s="49">
        <f>cargo!CG127</f>
        <v>0</v>
      </c>
      <c r="W127" s="49">
        <f>cargo!CH127</f>
        <v>0</v>
      </c>
      <c r="X127" s="49">
        <f>cargo!CI127</f>
        <v>0</v>
      </c>
      <c r="Y127" s="49">
        <f>cargo!DE127</f>
        <v>29172.266000000003</v>
      </c>
      <c r="Z127" s="49">
        <f>cargo!DF127</f>
        <v>29172.266000000003</v>
      </c>
      <c r="AA127" s="49">
        <f>cargo!DG127</f>
        <v>19701.602000000003</v>
      </c>
      <c r="AB127" s="49">
        <f>cargo!DH127</f>
        <v>9470.6640000000007</v>
      </c>
      <c r="AC127" s="49">
        <f>cargo!DI127</f>
        <v>0</v>
      </c>
      <c r="AD127" s="49">
        <f>cargo!DJ127</f>
        <v>0</v>
      </c>
      <c r="AE127" s="49">
        <f>cargo!DK127</f>
        <v>0</v>
      </c>
      <c r="AF127" s="49">
        <f t="shared" ref="AF127:AL135" si="10">D127+K127+R127+Y127</f>
        <v>100174.8094</v>
      </c>
      <c r="AG127" s="49">
        <f t="shared" si="10"/>
        <v>100174.8094</v>
      </c>
      <c r="AH127" s="49">
        <f t="shared" si="10"/>
        <v>69052.849600000001</v>
      </c>
      <c r="AI127" s="49">
        <f t="shared" si="10"/>
        <v>31121.959800000001</v>
      </c>
      <c r="AJ127" s="49">
        <f t="shared" si="10"/>
        <v>0</v>
      </c>
      <c r="AK127" s="49">
        <f t="shared" si="10"/>
        <v>0</v>
      </c>
      <c r="AL127" s="49">
        <f t="shared" si="10"/>
        <v>0</v>
      </c>
    </row>
    <row r="128" spans="1:38" s="3" customFormat="1" ht="15" customHeight="1" x14ac:dyDescent="0.3">
      <c r="A128" s="53"/>
      <c r="B128" s="51"/>
      <c r="C128" s="55" t="s">
        <v>116</v>
      </c>
      <c r="D128" s="49">
        <f>cargo!Y128</f>
        <v>13144.151999999998</v>
      </c>
      <c r="E128" s="49">
        <f>cargo!Z128</f>
        <v>13144.151999999998</v>
      </c>
      <c r="F128" s="49">
        <f>cargo!AA128</f>
        <v>9651.4809999999998</v>
      </c>
      <c r="G128" s="49">
        <f>cargo!AB128</f>
        <v>3492.6709999999994</v>
      </c>
      <c r="H128" s="49">
        <f>cargo!AC128</f>
        <v>0</v>
      </c>
      <c r="I128" s="49">
        <f>cargo!AD128</f>
        <v>0</v>
      </c>
      <c r="J128" s="49">
        <f>cargo!AE128</f>
        <v>0</v>
      </c>
      <c r="K128" s="49">
        <f>cargo!BA128</f>
        <v>11860.3832</v>
      </c>
      <c r="L128" s="49">
        <f>cargo!BB128</f>
        <v>11860.3832</v>
      </c>
      <c r="M128" s="49">
        <f>cargo!BC128</f>
        <v>8442.1990000000005</v>
      </c>
      <c r="N128" s="49">
        <f>cargo!BD128</f>
        <v>3418.1842000000001</v>
      </c>
      <c r="O128" s="49">
        <f>cargo!BE128</f>
        <v>0</v>
      </c>
      <c r="P128" s="49">
        <f>cargo!BF128</f>
        <v>0</v>
      </c>
      <c r="Q128" s="49">
        <f>cargo!BG128</f>
        <v>0</v>
      </c>
      <c r="R128" s="49">
        <f>cargo!CC128</f>
        <v>14548.398000000001</v>
      </c>
      <c r="S128" s="49">
        <f>cargo!CD128</f>
        <v>14548.398000000001</v>
      </c>
      <c r="T128" s="49">
        <f>cargo!CE128</f>
        <v>9907.9350000000013</v>
      </c>
      <c r="U128" s="49">
        <f>cargo!CF128</f>
        <v>4640.4629999999997</v>
      </c>
      <c r="V128" s="49">
        <f>cargo!CG128</f>
        <v>0</v>
      </c>
      <c r="W128" s="49">
        <f>cargo!CH128</f>
        <v>0</v>
      </c>
      <c r="X128" s="49">
        <f>cargo!CI128</f>
        <v>0</v>
      </c>
      <c r="Y128" s="49">
        <f>cargo!DE128</f>
        <v>15206.008000000002</v>
      </c>
      <c r="Z128" s="49">
        <f>cargo!DF128</f>
        <v>15206.008000000002</v>
      </c>
      <c r="AA128" s="49">
        <f>cargo!DG128</f>
        <v>10220.972000000002</v>
      </c>
      <c r="AB128" s="49">
        <f>cargo!DH128</f>
        <v>4985.0360000000001</v>
      </c>
      <c r="AC128" s="49">
        <f>cargo!DI128</f>
        <v>0</v>
      </c>
      <c r="AD128" s="49">
        <f>cargo!DJ128</f>
        <v>0</v>
      </c>
      <c r="AE128" s="49">
        <f>cargo!DK128</f>
        <v>0</v>
      </c>
      <c r="AF128" s="49">
        <f t="shared" si="10"/>
        <v>54758.941200000001</v>
      </c>
      <c r="AG128" s="49">
        <f t="shared" si="10"/>
        <v>54758.941200000001</v>
      </c>
      <c r="AH128" s="49">
        <f t="shared" si="10"/>
        <v>38222.587</v>
      </c>
      <c r="AI128" s="49">
        <f t="shared" si="10"/>
        <v>16536.354200000002</v>
      </c>
      <c r="AJ128" s="49">
        <f t="shared" si="10"/>
        <v>0</v>
      </c>
      <c r="AK128" s="49">
        <f t="shared" si="10"/>
        <v>0</v>
      </c>
      <c r="AL128" s="49">
        <f t="shared" si="10"/>
        <v>0</v>
      </c>
    </row>
    <row r="129" spans="1:38" s="3" customFormat="1" ht="15" customHeight="1" x14ac:dyDescent="0.3">
      <c r="A129" s="53"/>
      <c r="B129" s="51"/>
      <c r="C129" s="55" t="s">
        <v>117</v>
      </c>
      <c r="D129" s="49">
        <f>cargo!Y129</f>
        <v>10692.751</v>
      </c>
      <c r="E129" s="49">
        <f>cargo!Z129</f>
        <v>10692.751</v>
      </c>
      <c r="F129" s="49">
        <f>cargo!AA129</f>
        <v>7436.1759999999995</v>
      </c>
      <c r="G129" s="49">
        <f>cargo!AB129</f>
        <v>3256.5749999999998</v>
      </c>
      <c r="H129" s="49">
        <f>cargo!AC129</f>
        <v>0</v>
      </c>
      <c r="I129" s="49">
        <f>cargo!AD129</f>
        <v>0</v>
      </c>
      <c r="J129" s="49">
        <f>cargo!AE129</f>
        <v>0</v>
      </c>
      <c r="K129" s="49">
        <f>cargo!BA129</f>
        <v>11909.0532</v>
      </c>
      <c r="L129" s="49">
        <f>cargo!BB129</f>
        <v>11909.0532</v>
      </c>
      <c r="M129" s="49">
        <f>cargo!BC129</f>
        <v>7923.1966000000011</v>
      </c>
      <c r="N129" s="49">
        <f>cargo!BD129</f>
        <v>3985.8565999999996</v>
      </c>
      <c r="O129" s="49">
        <f>cargo!BE129</f>
        <v>0</v>
      </c>
      <c r="P129" s="49">
        <f>cargo!BF129</f>
        <v>0</v>
      </c>
      <c r="Q129" s="49">
        <f>cargo!BG129</f>
        <v>0</v>
      </c>
      <c r="R129" s="49">
        <f>cargo!CC129</f>
        <v>8847.8060000000005</v>
      </c>
      <c r="S129" s="49">
        <f>cargo!CD129</f>
        <v>8847.8060000000005</v>
      </c>
      <c r="T129" s="49">
        <f>cargo!CE129</f>
        <v>5990.26</v>
      </c>
      <c r="U129" s="49">
        <f>cargo!CF129</f>
        <v>2857.5459999999998</v>
      </c>
      <c r="V129" s="49">
        <f>cargo!CG129</f>
        <v>0</v>
      </c>
      <c r="W129" s="49">
        <f>cargo!CH129</f>
        <v>0</v>
      </c>
      <c r="X129" s="49">
        <f>cargo!CI129</f>
        <v>0</v>
      </c>
      <c r="Y129" s="49">
        <f>cargo!DE129</f>
        <v>13966.258000000002</v>
      </c>
      <c r="Z129" s="49">
        <f>cargo!DF129</f>
        <v>13966.258000000002</v>
      </c>
      <c r="AA129" s="49">
        <f>cargo!DG129</f>
        <v>9480.630000000001</v>
      </c>
      <c r="AB129" s="49">
        <f>cargo!DH129</f>
        <v>4485.6279999999997</v>
      </c>
      <c r="AC129" s="49">
        <f>cargo!DI129</f>
        <v>0</v>
      </c>
      <c r="AD129" s="49">
        <f>cargo!DJ129</f>
        <v>0</v>
      </c>
      <c r="AE129" s="49">
        <f>cargo!DK129</f>
        <v>0</v>
      </c>
      <c r="AF129" s="49">
        <f t="shared" si="10"/>
        <v>45415.868199999997</v>
      </c>
      <c r="AG129" s="49">
        <f t="shared" si="10"/>
        <v>45415.868199999997</v>
      </c>
      <c r="AH129" s="49">
        <f t="shared" si="10"/>
        <v>30830.262600000002</v>
      </c>
      <c r="AI129" s="49">
        <f t="shared" si="10"/>
        <v>14585.605599999999</v>
      </c>
      <c r="AJ129" s="49">
        <f t="shared" si="10"/>
        <v>0</v>
      </c>
      <c r="AK129" s="49">
        <f t="shared" si="10"/>
        <v>0</v>
      </c>
      <c r="AL129" s="49">
        <f t="shared" si="10"/>
        <v>0</v>
      </c>
    </row>
    <row r="130" spans="1:38" s="3" customFormat="1" ht="15" customHeight="1" x14ac:dyDescent="0.3">
      <c r="A130" s="53"/>
      <c r="B130" s="51"/>
      <c r="C130" s="52" t="s">
        <v>118</v>
      </c>
      <c r="D130" s="49">
        <f>cargo!Y130</f>
        <v>25271.120000000003</v>
      </c>
      <c r="E130" s="49">
        <f>cargo!Z130</f>
        <v>25271.120000000003</v>
      </c>
      <c r="F130" s="49">
        <f>cargo!AA130</f>
        <v>22649.9</v>
      </c>
      <c r="G130" s="49">
        <f>cargo!AB130</f>
        <v>2621.2200000000003</v>
      </c>
      <c r="H130" s="49">
        <f>cargo!AC130</f>
        <v>0</v>
      </c>
      <c r="I130" s="49">
        <f>cargo!AD130</f>
        <v>0</v>
      </c>
      <c r="J130" s="49">
        <f>cargo!AE130</f>
        <v>0</v>
      </c>
      <c r="K130" s="49">
        <f>cargo!BA130</f>
        <v>32312.890000000003</v>
      </c>
      <c r="L130" s="49">
        <f>cargo!BB130</f>
        <v>32312.890000000003</v>
      </c>
      <c r="M130" s="49">
        <f>cargo!BC130</f>
        <v>30545.83</v>
      </c>
      <c r="N130" s="49">
        <f>cargo!BD130</f>
        <v>1767.06</v>
      </c>
      <c r="O130" s="49">
        <f>cargo!BE130</f>
        <v>0</v>
      </c>
      <c r="P130" s="49">
        <f>cargo!BF130</f>
        <v>0</v>
      </c>
      <c r="Q130" s="49">
        <f>cargo!BG130</f>
        <v>0</v>
      </c>
      <c r="R130" s="49">
        <f>cargo!CC130</f>
        <v>27080.913</v>
      </c>
      <c r="S130" s="49">
        <f>cargo!CD130</f>
        <v>27080.913</v>
      </c>
      <c r="T130" s="49">
        <f>cargo!CE130</f>
        <v>25199.332999999999</v>
      </c>
      <c r="U130" s="49">
        <f>cargo!CF130</f>
        <v>1881.58</v>
      </c>
      <c r="V130" s="49">
        <f>cargo!CG130</f>
        <v>0</v>
      </c>
      <c r="W130" s="49">
        <f>cargo!CH130</f>
        <v>0</v>
      </c>
      <c r="X130" s="49">
        <f>cargo!CI130</f>
        <v>0</v>
      </c>
      <c r="Y130" s="49">
        <f>cargo!DE130</f>
        <v>24993.51</v>
      </c>
      <c r="Z130" s="49">
        <f>cargo!DF130</f>
        <v>24993.51</v>
      </c>
      <c r="AA130" s="49">
        <f>cargo!DG130</f>
        <v>22242.89</v>
      </c>
      <c r="AB130" s="49">
        <f>cargo!DH130</f>
        <v>2750.62</v>
      </c>
      <c r="AC130" s="49">
        <f>cargo!DI130</f>
        <v>0</v>
      </c>
      <c r="AD130" s="49">
        <f>cargo!DJ130</f>
        <v>0</v>
      </c>
      <c r="AE130" s="49">
        <f>cargo!DK130</f>
        <v>0</v>
      </c>
      <c r="AF130" s="49">
        <f t="shared" si="10"/>
        <v>109658.433</v>
      </c>
      <c r="AG130" s="49">
        <f t="shared" si="10"/>
        <v>109658.433</v>
      </c>
      <c r="AH130" s="49">
        <f t="shared" si="10"/>
        <v>100637.95299999999</v>
      </c>
      <c r="AI130" s="49">
        <f t="shared" si="10"/>
        <v>9020.48</v>
      </c>
      <c r="AJ130" s="49">
        <f t="shared" si="10"/>
        <v>0</v>
      </c>
      <c r="AK130" s="49">
        <f t="shared" si="10"/>
        <v>0</v>
      </c>
      <c r="AL130" s="49">
        <f t="shared" si="10"/>
        <v>0</v>
      </c>
    </row>
    <row r="131" spans="1:38" s="3" customFormat="1" ht="15" customHeight="1" x14ac:dyDescent="0.3">
      <c r="A131" s="53"/>
      <c r="B131" s="51"/>
      <c r="C131" s="55" t="s">
        <v>119</v>
      </c>
      <c r="D131" s="49">
        <f>cargo!Y131</f>
        <v>19833.3</v>
      </c>
      <c r="E131" s="49">
        <f>cargo!Z131</f>
        <v>19833.3</v>
      </c>
      <c r="F131" s="49">
        <f>cargo!AA131</f>
        <v>17959.11</v>
      </c>
      <c r="G131" s="49">
        <f>cargo!AB131</f>
        <v>1874.19</v>
      </c>
      <c r="H131" s="49">
        <f>cargo!AC131</f>
        <v>0</v>
      </c>
      <c r="I131" s="49">
        <f>cargo!AD131</f>
        <v>0</v>
      </c>
      <c r="J131" s="49">
        <f>cargo!AE131</f>
        <v>0</v>
      </c>
      <c r="K131" s="49">
        <f>cargo!BA131</f>
        <v>27802.05</v>
      </c>
      <c r="L131" s="49">
        <f>cargo!BB131</f>
        <v>27802.05</v>
      </c>
      <c r="M131" s="49">
        <f>cargo!BC131</f>
        <v>26541.18</v>
      </c>
      <c r="N131" s="49">
        <f>cargo!BD131</f>
        <v>1260.8699999999999</v>
      </c>
      <c r="O131" s="49">
        <f>cargo!BE131</f>
        <v>0</v>
      </c>
      <c r="P131" s="49">
        <f>cargo!BF131</f>
        <v>0</v>
      </c>
      <c r="Q131" s="49">
        <f>cargo!BG131</f>
        <v>0</v>
      </c>
      <c r="R131" s="49">
        <f>cargo!CC131</f>
        <v>21714.100000000002</v>
      </c>
      <c r="S131" s="49">
        <f>cargo!CD131</f>
        <v>21714.100000000002</v>
      </c>
      <c r="T131" s="49">
        <f>cargo!CE131</f>
        <v>20577.29</v>
      </c>
      <c r="U131" s="49">
        <f>cargo!CF131</f>
        <v>1136.81</v>
      </c>
      <c r="V131" s="49">
        <f>cargo!CG131</f>
        <v>0</v>
      </c>
      <c r="W131" s="49">
        <f>cargo!CH131</f>
        <v>0</v>
      </c>
      <c r="X131" s="49">
        <f>cargo!CI131</f>
        <v>0</v>
      </c>
      <c r="Y131" s="49">
        <f>cargo!DE131</f>
        <v>19188.370000000003</v>
      </c>
      <c r="Z131" s="49">
        <f>cargo!DF131</f>
        <v>19188.370000000003</v>
      </c>
      <c r="AA131" s="49">
        <f>cargo!DG131</f>
        <v>17077.45</v>
      </c>
      <c r="AB131" s="49">
        <f>cargo!DH131</f>
        <v>2110.92</v>
      </c>
      <c r="AC131" s="49">
        <f>cargo!DI131</f>
        <v>0</v>
      </c>
      <c r="AD131" s="49">
        <f>cargo!DJ131</f>
        <v>0</v>
      </c>
      <c r="AE131" s="49">
        <f>cargo!DK131</f>
        <v>0</v>
      </c>
      <c r="AF131" s="49">
        <f t="shared" si="10"/>
        <v>88537.82</v>
      </c>
      <c r="AG131" s="49">
        <f t="shared" si="10"/>
        <v>88537.82</v>
      </c>
      <c r="AH131" s="49">
        <f t="shared" si="10"/>
        <v>82155.03</v>
      </c>
      <c r="AI131" s="49">
        <f t="shared" si="10"/>
        <v>6382.79</v>
      </c>
      <c r="AJ131" s="49">
        <f t="shared" si="10"/>
        <v>0</v>
      </c>
      <c r="AK131" s="49">
        <f t="shared" si="10"/>
        <v>0</v>
      </c>
      <c r="AL131" s="49">
        <f t="shared" si="10"/>
        <v>0</v>
      </c>
    </row>
    <row r="132" spans="1:38" s="3" customFormat="1" ht="15" customHeight="1" x14ac:dyDescent="0.3">
      <c r="A132" s="53"/>
      <c r="B132" s="51"/>
      <c r="C132" s="55" t="s">
        <v>120</v>
      </c>
      <c r="D132" s="49">
        <f>cargo!Y132</f>
        <v>5437.82</v>
      </c>
      <c r="E132" s="49">
        <f>cargo!Z132</f>
        <v>5437.82</v>
      </c>
      <c r="F132" s="49">
        <f>cargo!AA132</f>
        <v>4690.79</v>
      </c>
      <c r="G132" s="49">
        <f>cargo!AB132</f>
        <v>747.03</v>
      </c>
      <c r="H132" s="49">
        <f>cargo!AC132</f>
        <v>0</v>
      </c>
      <c r="I132" s="49">
        <f>cargo!AD132</f>
        <v>0</v>
      </c>
      <c r="J132" s="49">
        <f>cargo!AE132</f>
        <v>0</v>
      </c>
      <c r="K132" s="49">
        <f>cargo!BA132</f>
        <v>4510.84</v>
      </c>
      <c r="L132" s="49">
        <f>cargo!BB132</f>
        <v>4510.84</v>
      </c>
      <c r="M132" s="49">
        <f>cargo!BC132</f>
        <v>4004.65</v>
      </c>
      <c r="N132" s="49">
        <f>cargo!BD132</f>
        <v>506.18999999999994</v>
      </c>
      <c r="O132" s="49">
        <f>cargo!BE132</f>
        <v>0</v>
      </c>
      <c r="P132" s="49">
        <f>cargo!BF132</f>
        <v>0</v>
      </c>
      <c r="Q132" s="49">
        <f>cargo!BG132</f>
        <v>0</v>
      </c>
      <c r="R132" s="49">
        <f>cargo!CC132</f>
        <v>5366.8130000000001</v>
      </c>
      <c r="S132" s="49">
        <f>cargo!CD132</f>
        <v>5366.8130000000001</v>
      </c>
      <c r="T132" s="49">
        <f>cargo!CE132</f>
        <v>4622.0429999999997</v>
      </c>
      <c r="U132" s="49">
        <f>cargo!CF132</f>
        <v>744.77</v>
      </c>
      <c r="V132" s="49">
        <f>cargo!CG132</f>
        <v>0</v>
      </c>
      <c r="W132" s="49">
        <f>cargo!CH132</f>
        <v>0</v>
      </c>
      <c r="X132" s="49">
        <f>cargo!CI132</f>
        <v>0</v>
      </c>
      <c r="Y132" s="49">
        <f>cargo!DE132</f>
        <v>5805.14</v>
      </c>
      <c r="Z132" s="49">
        <f>cargo!DF132</f>
        <v>5805.14</v>
      </c>
      <c r="AA132" s="49">
        <f>cargo!DG132</f>
        <v>5165.4400000000005</v>
      </c>
      <c r="AB132" s="49">
        <f>cargo!DH132</f>
        <v>639.70000000000005</v>
      </c>
      <c r="AC132" s="49">
        <f>cargo!DI132</f>
        <v>0</v>
      </c>
      <c r="AD132" s="49">
        <f>cargo!DJ132</f>
        <v>0</v>
      </c>
      <c r="AE132" s="49">
        <f>cargo!DK132</f>
        <v>0</v>
      </c>
      <c r="AF132" s="49">
        <f t="shared" si="10"/>
        <v>21120.613000000001</v>
      </c>
      <c r="AG132" s="49">
        <f t="shared" si="10"/>
        <v>21120.613000000001</v>
      </c>
      <c r="AH132" s="49">
        <f t="shared" si="10"/>
        <v>18482.923000000003</v>
      </c>
      <c r="AI132" s="49">
        <f t="shared" si="10"/>
        <v>2637.6899999999996</v>
      </c>
      <c r="AJ132" s="49">
        <f t="shared" si="10"/>
        <v>0</v>
      </c>
      <c r="AK132" s="49">
        <f t="shared" si="10"/>
        <v>0</v>
      </c>
      <c r="AL132" s="49">
        <f t="shared" si="10"/>
        <v>0</v>
      </c>
    </row>
    <row r="133" spans="1:38" s="3" customFormat="1" ht="15" customHeight="1" x14ac:dyDescent="0.3">
      <c r="A133" s="53"/>
      <c r="B133" s="51"/>
      <c r="C133" s="55" t="s">
        <v>121</v>
      </c>
      <c r="D133" s="49">
        <f>cargo!Y133</f>
        <v>0</v>
      </c>
      <c r="E133" s="49">
        <f>cargo!Z133</f>
        <v>0</v>
      </c>
      <c r="F133" s="49">
        <f>cargo!AA133</f>
        <v>0</v>
      </c>
      <c r="G133" s="49">
        <f>cargo!AB133</f>
        <v>0</v>
      </c>
      <c r="H133" s="49">
        <f>cargo!AC133</f>
        <v>0</v>
      </c>
      <c r="I133" s="49">
        <f>cargo!AD133</f>
        <v>0</v>
      </c>
      <c r="J133" s="49">
        <f>cargo!AE133</f>
        <v>0</v>
      </c>
      <c r="K133" s="49">
        <f>cargo!BA133</f>
        <v>0</v>
      </c>
      <c r="L133" s="49">
        <f>cargo!BB133</f>
        <v>0</v>
      </c>
      <c r="M133" s="49">
        <f>cargo!BC133</f>
        <v>0</v>
      </c>
      <c r="N133" s="49">
        <f>cargo!BD133</f>
        <v>0</v>
      </c>
      <c r="O133" s="49">
        <f>cargo!BE133</f>
        <v>0</v>
      </c>
      <c r="P133" s="49">
        <f>cargo!BF133</f>
        <v>0</v>
      </c>
      <c r="Q133" s="49">
        <f>cargo!BG133</f>
        <v>0</v>
      </c>
      <c r="R133" s="49">
        <f>cargo!CC133</f>
        <v>0</v>
      </c>
      <c r="S133" s="49">
        <f>cargo!CD133</f>
        <v>0</v>
      </c>
      <c r="T133" s="49">
        <f>cargo!CE133</f>
        <v>0</v>
      </c>
      <c r="U133" s="49">
        <f>cargo!CF133</f>
        <v>0</v>
      </c>
      <c r="V133" s="49">
        <f>cargo!CG133</f>
        <v>0</v>
      </c>
      <c r="W133" s="49">
        <f>cargo!CH133</f>
        <v>0</v>
      </c>
      <c r="X133" s="49">
        <f>cargo!CI133</f>
        <v>0</v>
      </c>
      <c r="Y133" s="49">
        <f>cargo!DE133</f>
        <v>0</v>
      </c>
      <c r="Z133" s="49">
        <f>cargo!DF133</f>
        <v>0</v>
      </c>
      <c r="AA133" s="49">
        <f>cargo!DG133</f>
        <v>0</v>
      </c>
      <c r="AB133" s="49">
        <f>cargo!DH133</f>
        <v>0</v>
      </c>
      <c r="AC133" s="49">
        <f>cargo!DI133</f>
        <v>0</v>
      </c>
      <c r="AD133" s="49">
        <f>cargo!DJ133</f>
        <v>0</v>
      </c>
      <c r="AE133" s="49">
        <f>cargo!DK133</f>
        <v>0</v>
      </c>
      <c r="AF133" s="49">
        <f t="shared" si="10"/>
        <v>0</v>
      </c>
      <c r="AG133" s="49">
        <f t="shared" si="10"/>
        <v>0</v>
      </c>
      <c r="AH133" s="49">
        <f t="shared" si="10"/>
        <v>0</v>
      </c>
      <c r="AI133" s="49">
        <f t="shared" si="10"/>
        <v>0</v>
      </c>
      <c r="AJ133" s="49">
        <f t="shared" si="10"/>
        <v>0</v>
      </c>
      <c r="AK133" s="49">
        <f t="shared" si="10"/>
        <v>0</v>
      </c>
      <c r="AL133" s="49">
        <f t="shared" si="10"/>
        <v>0</v>
      </c>
    </row>
    <row r="134" spans="1:38" s="3" customFormat="1" ht="15" customHeight="1" x14ac:dyDescent="0.3">
      <c r="A134" s="53"/>
      <c r="B134" s="51"/>
      <c r="C134" s="52" t="s">
        <v>57</v>
      </c>
      <c r="D134" s="49">
        <f>cargo!Y134</f>
        <v>18438.025000000001</v>
      </c>
      <c r="E134" s="49">
        <f>cargo!Z134</f>
        <v>18438.025000000001</v>
      </c>
      <c r="F134" s="49">
        <f>cargo!AA134</f>
        <v>13745.565000000001</v>
      </c>
      <c r="G134" s="49">
        <f>cargo!AB134</f>
        <v>4692.46</v>
      </c>
      <c r="H134" s="49">
        <f>cargo!AC134</f>
        <v>0</v>
      </c>
      <c r="I134" s="49">
        <f>cargo!AD134</f>
        <v>0</v>
      </c>
      <c r="J134" s="49">
        <f>cargo!AE134</f>
        <v>0</v>
      </c>
      <c r="K134" s="49">
        <f>cargo!BA134</f>
        <v>17752.031599999998</v>
      </c>
      <c r="L134" s="49">
        <f>cargo!BB134</f>
        <v>17752.031599999998</v>
      </c>
      <c r="M134" s="49">
        <f>cargo!BC134</f>
        <v>13764.731599999999</v>
      </c>
      <c r="N134" s="49">
        <f>cargo!BD134</f>
        <v>3987.3</v>
      </c>
      <c r="O134" s="49">
        <f>cargo!BE134</f>
        <v>0</v>
      </c>
      <c r="P134" s="49">
        <f>cargo!BF134</f>
        <v>0</v>
      </c>
      <c r="Q134" s="49">
        <f>cargo!BG134</f>
        <v>0</v>
      </c>
      <c r="R134" s="49">
        <f>cargo!CC134</f>
        <v>14600.744999999999</v>
      </c>
      <c r="S134" s="49">
        <f>cargo!CD134</f>
        <v>14600.744999999999</v>
      </c>
      <c r="T134" s="49">
        <f>cargo!CE134</f>
        <v>11183.094999999999</v>
      </c>
      <c r="U134" s="49">
        <f>cargo!CF134</f>
        <v>3417.6500000000005</v>
      </c>
      <c r="V134" s="49">
        <f>cargo!CG134</f>
        <v>0</v>
      </c>
      <c r="W134" s="49">
        <f>cargo!CH134</f>
        <v>0</v>
      </c>
      <c r="X134" s="49">
        <f>cargo!CI134</f>
        <v>0</v>
      </c>
      <c r="Y134" s="49">
        <f>cargo!DE134</f>
        <v>18948.690999999999</v>
      </c>
      <c r="Z134" s="49">
        <f>cargo!DF134</f>
        <v>18948.690999999999</v>
      </c>
      <c r="AA134" s="49">
        <f>cargo!DG134</f>
        <v>16117.001</v>
      </c>
      <c r="AB134" s="49">
        <f>cargo!DH134</f>
        <v>2831.6899999999996</v>
      </c>
      <c r="AC134" s="49">
        <f>cargo!DI134</f>
        <v>0</v>
      </c>
      <c r="AD134" s="49">
        <f>cargo!DJ134</f>
        <v>0</v>
      </c>
      <c r="AE134" s="49">
        <f>cargo!DK134</f>
        <v>0</v>
      </c>
      <c r="AF134" s="49">
        <f t="shared" si="10"/>
        <v>69739.492599999998</v>
      </c>
      <c r="AG134" s="49">
        <f t="shared" si="10"/>
        <v>69739.492599999998</v>
      </c>
      <c r="AH134" s="49">
        <f t="shared" si="10"/>
        <v>54810.392600000006</v>
      </c>
      <c r="AI134" s="49">
        <f t="shared" si="10"/>
        <v>14929.099999999999</v>
      </c>
      <c r="AJ134" s="49">
        <f t="shared" si="10"/>
        <v>0</v>
      </c>
      <c r="AK134" s="49">
        <f t="shared" si="10"/>
        <v>0</v>
      </c>
      <c r="AL134" s="49">
        <f t="shared" si="10"/>
        <v>0</v>
      </c>
    </row>
    <row r="135" spans="1:38" s="3" customFormat="1" ht="15" customHeight="1" x14ac:dyDescent="0.3">
      <c r="A135" s="53"/>
      <c r="B135" s="51"/>
      <c r="C135" s="52" t="s">
        <v>28</v>
      </c>
      <c r="D135" s="49">
        <f>cargo!Y135</f>
        <v>1622679.7590000001</v>
      </c>
      <c r="E135" s="49">
        <f>cargo!Z135</f>
        <v>110378.152</v>
      </c>
      <c r="F135" s="49">
        <f>cargo!AA135</f>
        <v>99276.152000000002</v>
      </c>
      <c r="G135" s="49">
        <f>cargo!AB135</f>
        <v>11102</v>
      </c>
      <c r="H135" s="49">
        <f>cargo!AC135</f>
        <v>1512301.6070000001</v>
      </c>
      <c r="I135" s="49">
        <f>cargo!AD135</f>
        <v>185064.82400000002</v>
      </c>
      <c r="J135" s="49">
        <f>cargo!AE135</f>
        <v>1327236.7830000001</v>
      </c>
      <c r="K135" s="49">
        <f>cargo!BA135</f>
        <v>1421600.9079999998</v>
      </c>
      <c r="L135" s="49">
        <f>cargo!BB135</f>
        <v>147607.33799999999</v>
      </c>
      <c r="M135" s="49">
        <f>cargo!BC135</f>
        <v>122576.19899999999</v>
      </c>
      <c r="N135" s="49">
        <f>cargo!BD135</f>
        <v>25031.139000000003</v>
      </c>
      <c r="O135" s="49">
        <f>cargo!BE135</f>
        <v>1273993.5699999998</v>
      </c>
      <c r="P135" s="49">
        <f>cargo!BF135</f>
        <v>191914.63200000001</v>
      </c>
      <c r="Q135" s="49">
        <f>cargo!BG135</f>
        <v>1082078.9379999998</v>
      </c>
      <c r="R135" s="49">
        <f>cargo!CC135</f>
        <v>772986.39300000004</v>
      </c>
      <c r="S135" s="49">
        <f>cargo!CD135</f>
        <v>166597.03500000003</v>
      </c>
      <c r="T135" s="49">
        <f>cargo!CE135</f>
        <v>157518.83500000002</v>
      </c>
      <c r="U135" s="49">
        <f>cargo!CF135</f>
        <v>9078.2000000000007</v>
      </c>
      <c r="V135" s="49">
        <f>cargo!CG135</f>
        <v>606389.35800000001</v>
      </c>
      <c r="W135" s="49">
        <f>cargo!CH135</f>
        <v>180742.88500000001</v>
      </c>
      <c r="X135" s="49">
        <f>cargo!CI135</f>
        <v>425646.473</v>
      </c>
      <c r="Y135" s="49">
        <f>cargo!DE135</f>
        <v>1144310.1229999999</v>
      </c>
      <c r="Z135" s="49">
        <f>cargo!DF135</f>
        <v>154924.78699999998</v>
      </c>
      <c r="AA135" s="49">
        <f>cargo!DG135</f>
        <v>144431.65699999998</v>
      </c>
      <c r="AB135" s="49">
        <f>cargo!DH135</f>
        <v>10493.130000000001</v>
      </c>
      <c r="AC135" s="49">
        <f>cargo!DI135</f>
        <v>989385.33600000001</v>
      </c>
      <c r="AD135" s="49">
        <f>cargo!DJ135</f>
        <v>193182.326</v>
      </c>
      <c r="AE135" s="49">
        <f>cargo!DK135</f>
        <v>796203.01</v>
      </c>
      <c r="AF135" s="49">
        <f t="shared" si="10"/>
        <v>4961577.1830000002</v>
      </c>
      <c r="AG135" s="49">
        <f t="shared" si="10"/>
        <v>579507.31200000003</v>
      </c>
      <c r="AH135" s="49">
        <f t="shared" si="10"/>
        <v>523802.84299999999</v>
      </c>
      <c r="AI135" s="49">
        <f t="shared" si="10"/>
        <v>55704.469000000012</v>
      </c>
      <c r="AJ135" s="49">
        <f t="shared" si="10"/>
        <v>4382069.8710000003</v>
      </c>
      <c r="AK135" s="49">
        <f t="shared" si="10"/>
        <v>750904.66700000002</v>
      </c>
      <c r="AL135" s="49">
        <f t="shared" si="10"/>
        <v>3631165.2039999999</v>
      </c>
    </row>
    <row r="136" spans="1:38" s="3" customFormat="1" ht="15" customHeight="1" x14ac:dyDescent="0.3">
      <c r="A136" s="53"/>
      <c r="B136" s="51"/>
      <c r="C136" s="5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s="3" customFormat="1" ht="15" customHeight="1" x14ac:dyDescent="0.3">
      <c r="A137" s="50"/>
      <c r="B137" s="51" t="s">
        <v>122</v>
      </c>
      <c r="C137" s="52"/>
      <c r="D137" s="49">
        <f>cargo!Y137</f>
        <v>202471.78160000002</v>
      </c>
      <c r="E137" s="49">
        <f>cargo!Z137</f>
        <v>202471.78160000002</v>
      </c>
      <c r="F137" s="49">
        <f>cargo!AA137</f>
        <v>159301.95600000001</v>
      </c>
      <c r="G137" s="49">
        <f>cargo!AB137</f>
        <v>43169.825600000004</v>
      </c>
      <c r="H137" s="49">
        <f>cargo!AC137</f>
        <v>0</v>
      </c>
      <c r="I137" s="49">
        <f>cargo!AD137</f>
        <v>0</v>
      </c>
      <c r="J137" s="49">
        <f>cargo!AE137</f>
        <v>0</v>
      </c>
      <c r="K137" s="49">
        <f>cargo!BA137</f>
        <v>171098.81950000001</v>
      </c>
      <c r="L137" s="49">
        <f>cargo!BB137</f>
        <v>169113.6195</v>
      </c>
      <c r="M137" s="49">
        <f>cargo!BC137</f>
        <v>127137.74500000001</v>
      </c>
      <c r="N137" s="49">
        <f>cargo!BD137</f>
        <v>41975.874499999998</v>
      </c>
      <c r="O137" s="49">
        <f>cargo!BE137</f>
        <v>1985.2</v>
      </c>
      <c r="P137" s="49">
        <f>cargo!BF137</f>
        <v>1985.2</v>
      </c>
      <c r="Q137" s="49">
        <f>cargo!BG137</f>
        <v>0</v>
      </c>
      <c r="R137" s="49">
        <f>cargo!CC137</f>
        <v>114629.33100000001</v>
      </c>
      <c r="S137" s="49">
        <f>cargo!CD137</f>
        <v>114629.33100000001</v>
      </c>
      <c r="T137" s="49">
        <f>cargo!CE137</f>
        <v>80792.845000000001</v>
      </c>
      <c r="U137" s="49">
        <f>cargo!CF137</f>
        <v>33836.485999999997</v>
      </c>
      <c r="V137" s="49">
        <f>cargo!CG137</f>
        <v>0</v>
      </c>
      <c r="W137" s="49">
        <f>cargo!CH137</f>
        <v>0</v>
      </c>
      <c r="X137" s="49">
        <f>cargo!CI137</f>
        <v>0</v>
      </c>
      <c r="Y137" s="49">
        <f>cargo!DE137</f>
        <v>163200.24</v>
      </c>
      <c r="Z137" s="49">
        <f>cargo!DF137</f>
        <v>163200.24</v>
      </c>
      <c r="AA137" s="49">
        <f>cargo!DG137</f>
        <v>119713.77100000001</v>
      </c>
      <c r="AB137" s="49">
        <f>cargo!DH137</f>
        <v>43486.468999999983</v>
      </c>
      <c r="AC137" s="49">
        <f>cargo!DI137</f>
        <v>0</v>
      </c>
      <c r="AD137" s="49">
        <f>cargo!DJ137</f>
        <v>0</v>
      </c>
      <c r="AE137" s="49">
        <f>cargo!DK137</f>
        <v>0</v>
      </c>
      <c r="AF137" s="49">
        <f t="shared" ref="AF137:AL155" si="11">D137+K137+R137+Y137</f>
        <v>651400.17210000008</v>
      </c>
      <c r="AG137" s="49">
        <f t="shared" si="11"/>
        <v>649414.97210000001</v>
      </c>
      <c r="AH137" s="49">
        <f t="shared" si="11"/>
        <v>486946.31699999998</v>
      </c>
      <c r="AI137" s="49">
        <f t="shared" si="11"/>
        <v>162468.65509999997</v>
      </c>
      <c r="AJ137" s="49">
        <f t="shared" si="11"/>
        <v>1985.2</v>
      </c>
      <c r="AK137" s="49">
        <f t="shared" si="11"/>
        <v>1985.2</v>
      </c>
      <c r="AL137" s="49">
        <f t="shared" si="11"/>
        <v>0</v>
      </c>
    </row>
    <row r="138" spans="1:38" s="3" customFormat="1" ht="15" customHeight="1" x14ac:dyDescent="0.3">
      <c r="A138" s="53"/>
      <c r="B138" s="51"/>
      <c r="C138" s="52" t="s">
        <v>123</v>
      </c>
      <c r="D138" s="49">
        <f>cargo!Y138</f>
        <v>9587.2000000000007</v>
      </c>
      <c r="E138" s="49">
        <f>cargo!Z138</f>
        <v>9587.2000000000007</v>
      </c>
      <c r="F138" s="49">
        <f>cargo!AA138</f>
        <v>9587.2000000000007</v>
      </c>
      <c r="G138" s="49">
        <f>cargo!AB138</f>
        <v>0</v>
      </c>
      <c r="H138" s="49">
        <f>cargo!AC138</f>
        <v>0</v>
      </c>
      <c r="I138" s="49">
        <f>cargo!AD138</f>
        <v>0</v>
      </c>
      <c r="J138" s="49">
        <f>cargo!AE138</f>
        <v>0</v>
      </c>
      <c r="K138" s="49">
        <f>cargo!BA138</f>
        <v>7435.5749999999998</v>
      </c>
      <c r="L138" s="49">
        <f>cargo!BB138</f>
        <v>7435.5749999999998</v>
      </c>
      <c r="M138" s="49">
        <f>cargo!BC138</f>
        <v>7435.5749999999998</v>
      </c>
      <c r="N138" s="49">
        <f>cargo!BD138</f>
        <v>0</v>
      </c>
      <c r="O138" s="49">
        <f>cargo!BE138</f>
        <v>0</v>
      </c>
      <c r="P138" s="49">
        <f>cargo!BF138</f>
        <v>0</v>
      </c>
      <c r="Q138" s="49">
        <f>cargo!BG138</f>
        <v>0</v>
      </c>
      <c r="R138" s="49">
        <f>cargo!CC138</f>
        <v>10818.599999999999</v>
      </c>
      <c r="S138" s="49">
        <f>cargo!CD138</f>
        <v>10818.599999999999</v>
      </c>
      <c r="T138" s="49">
        <f>cargo!CE138</f>
        <v>10818.599999999999</v>
      </c>
      <c r="U138" s="49">
        <f>cargo!CF138</f>
        <v>0</v>
      </c>
      <c r="V138" s="49">
        <f>cargo!CG138</f>
        <v>0</v>
      </c>
      <c r="W138" s="49">
        <f>cargo!CH138</f>
        <v>0</v>
      </c>
      <c r="X138" s="49">
        <f>cargo!CI138</f>
        <v>0</v>
      </c>
      <c r="Y138" s="49">
        <f>cargo!DE138</f>
        <v>16892.135999999999</v>
      </c>
      <c r="Z138" s="49">
        <f>cargo!DF138</f>
        <v>16892.135999999999</v>
      </c>
      <c r="AA138" s="49">
        <f>cargo!DG138</f>
        <v>16892.135999999999</v>
      </c>
      <c r="AB138" s="49">
        <f>cargo!DH138</f>
        <v>0</v>
      </c>
      <c r="AC138" s="49">
        <f>cargo!DI138</f>
        <v>0</v>
      </c>
      <c r="AD138" s="49">
        <f>cargo!DJ138</f>
        <v>0</v>
      </c>
      <c r="AE138" s="49">
        <f>cargo!DK138</f>
        <v>0</v>
      </c>
      <c r="AF138" s="49">
        <f t="shared" si="11"/>
        <v>44733.510999999999</v>
      </c>
      <c r="AG138" s="49">
        <f t="shared" si="11"/>
        <v>44733.510999999999</v>
      </c>
      <c r="AH138" s="49">
        <f t="shared" si="11"/>
        <v>44733.510999999999</v>
      </c>
      <c r="AI138" s="49">
        <f t="shared" si="11"/>
        <v>0</v>
      </c>
      <c r="AJ138" s="49">
        <f t="shared" si="11"/>
        <v>0</v>
      </c>
      <c r="AK138" s="49">
        <f t="shared" si="11"/>
        <v>0</v>
      </c>
      <c r="AL138" s="49">
        <f t="shared" si="11"/>
        <v>0</v>
      </c>
    </row>
    <row r="139" spans="1:38" s="3" customFormat="1" ht="15" customHeight="1" x14ac:dyDescent="0.3">
      <c r="A139" s="53"/>
      <c r="B139" s="51"/>
      <c r="C139" s="55" t="s">
        <v>124</v>
      </c>
      <c r="D139" s="49">
        <f>cargo!Y139</f>
        <v>9587.2000000000007</v>
      </c>
      <c r="E139" s="49">
        <f>cargo!Z139</f>
        <v>9587.2000000000007</v>
      </c>
      <c r="F139" s="49">
        <f>cargo!AA139</f>
        <v>9587.2000000000007</v>
      </c>
      <c r="G139" s="49">
        <f>cargo!AB139</f>
        <v>0</v>
      </c>
      <c r="H139" s="49">
        <f>cargo!AC139</f>
        <v>0</v>
      </c>
      <c r="I139" s="49">
        <f>cargo!AD139</f>
        <v>0</v>
      </c>
      <c r="J139" s="49">
        <f>cargo!AE139</f>
        <v>0</v>
      </c>
      <c r="K139" s="49">
        <f>cargo!BA139</f>
        <v>7435.5749999999998</v>
      </c>
      <c r="L139" s="49">
        <f>cargo!BB139</f>
        <v>7435.5749999999998</v>
      </c>
      <c r="M139" s="49">
        <f>cargo!BC139</f>
        <v>7435.5749999999998</v>
      </c>
      <c r="N139" s="49">
        <f>cargo!BD139</f>
        <v>0</v>
      </c>
      <c r="O139" s="49">
        <f>cargo!BE139</f>
        <v>0</v>
      </c>
      <c r="P139" s="49">
        <f>cargo!BF139</f>
        <v>0</v>
      </c>
      <c r="Q139" s="49">
        <f>cargo!BG139</f>
        <v>0</v>
      </c>
      <c r="R139" s="49">
        <f>cargo!CC139</f>
        <v>10818.599999999999</v>
      </c>
      <c r="S139" s="49">
        <f>cargo!CD139</f>
        <v>10818.599999999999</v>
      </c>
      <c r="T139" s="49">
        <f>cargo!CE139</f>
        <v>10818.599999999999</v>
      </c>
      <c r="U139" s="49">
        <f>cargo!CF139</f>
        <v>0</v>
      </c>
      <c r="V139" s="49">
        <f>cargo!CG139</f>
        <v>0</v>
      </c>
      <c r="W139" s="49">
        <f>cargo!CH139</f>
        <v>0</v>
      </c>
      <c r="X139" s="49">
        <f>cargo!CI139</f>
        <v>0</v>
      </c>
      <c r="Y139" s="49">
        <f>cargo!DE139</f>
        <v>16892.135999999999</v>
      </c>
      <c r="Z139" s="49">
        <f>cargo!DF139</f>
        <v>16892.135999999999</v>
      </c>
      <c r="AA139" s="49">
        <f>cargo!DG139</f>
        <v>16892.135999999999</v>
      </c>
      <c r="AB139" s="49">
        <f>cargo!DH139</f>
        <v>0</v>
      </c>
      <c r="AC139" s="49">
        <f>cargo!DI139</f>
        <v>0</v>
      </c>
      <c r="AD139" s="49">
        <f>cargo!DJ139</f>
        <v>0</v>
      </c>
      <c r="AE139" s="49">
        <f>cargo!DK139</f>
        <v>0</v>
      </c>
      <c r="AF139" s="49">
        <f t="shared" si="11"/>
        <v>44733.510999999999</v>
      </c>
      <c r="AG139" s="49">
        <f t="shared" si="11"/>
        <v>44733.510999999999</v>
      </c>
      <c r="AH139" s="49">
        <f t="shared" si="11"/>
        <v>44733.510999999999</v>
      </c>
      <c r="AI139" s="49">
        <f t="shared" si="11"/>
        <v>0</v>
      </c>
      <c r="AJ139" s="49">
        <f t="shared" si="11"/>
        <v>0</v>
      </c>
      <c r="AK139" s="49">
        <f t="shared" si="11"/>
        <v>0</v>
      </c>
      <c r="AL139" s="49">
        <f t="shared" si="11"/>
        <v>0</v>
      </c>
    </row>
    <row r="140" spans="1:38" s="3" customFormat="1" ht="15" customHeight="1" x14ac:dyDescent="0.3">
      <c r="A140" s="53"/>
      <c r="B140" s="51"/>
      <c r="C140" s="55" t="s">
        <v>125</v>
      </c>
      <c r="D140" s="49">
        <f>cargo!Y140</f>
        <v>0</v>
      </c>
      <c r="E140" s="49">
        <f>cargo!Z140</f>
        <v>0</v>
      </c>
      <c r="F140" s="49">
        <f>cargo!AA140</f>
        <v>0</v>
      </c>
      <c r="G140" s="49">
        <f>cargo!AB140</f>
        <v>0</v>
      </c>
      <c r="H140" s="49">
        <f>cargo!AC140</f>
        <v>0</v>
      </c>
      <c r="I140" s="49">
        <f>cargo!AD140</f>
        <v>0</v>
      </c>
      <c r="J140" s="49">
        <f>cargo!AE140</f>
        <v>0</v>
      </c>
      <c r="K140" s="49">
        <f>cargo!BA140</f>
        <v>0</v>
      </c>
      <c r="L140" s="49">
        <f>cargo!BB140</f>
        <v>0</v>
      </c>
      <c r="M140" s="49">
        <f>cargo!BC140</f>
        <v>0</v>
      </c>
      <c r="N140" s="49">
        <f>cargo!BD140</f>
        <v>0</v>
      </c>
      <c r="O140" s="49">
        <f>cargo!BE140</f>
        <v>0</v>
      </c>
      <c r="P140" s="49">
        <f>cargo!BF140</f>
        <v>0</v>
      </c>
      <c r="Q140" s="49">
        <f>cargo!BG140</f>
        <v>0</v>
      </c>
      <c r="R140" s="49">
        <f>cargo!CC140</f>
        <v>0</v>
      </c>
      <c r="S140" s="49">
        <f>cargo!CD140</f>
        <v>0</v>
      </c>
      <c r="T140" s="49">
        <f>cargo!CE140</f>
        <v>0</v>
      </c>
      <c r="U140" s="49">
        <f>cargo!CF140</f>
        <v>0</v>
      </c>
      <c r="V140" s="49">
        <f>cargo!CG140</f>
        <v>0</v>
      </c>
      <c r="W140" s="49">
        <f>cargo!CH140</f>
        <v>0</v>
      </c>
      <c r="X140" s="49">
        <f>cargo!CI140</f>
        <v>0</v>
      </c>
      <c r="Y140" s="49">
        <f>cargo!DE140</f>
        <v>0</v>
      </c>
      <c r="Z140" s="49">
        <f>cargo!DF140</f>
        <v>0</v>
      </c>
      <c r="AA140" s="49">
        <f>cargo!DG140</f>
        <v>0</v>
      </c>
      <c r="AB140" s="49">
        <f>cargo!DH140</f>
        <v>0</v>
      </c>
      <c r="AC140" s="49">
        <f>cargo!DI140</f>
        <v>0</v>
      </c>
      <c r="AD140" s="49">
        <f>cargo!DJ140</f>
        <v>0</v>
      </c>
      <c r="AE140" s="49">
        <f>cargo!DK140</f>
        <v>0</v>
      </c>
      <c r="AF140" s="49">
        <f t="shared" si="11"/>
        <v>0</v>
      </c>
      <c r="AG140" s="49">
        <f t="shared" si="11"/>
        <v>0</v>
      </c>
      <c r="AH140" s="49">
        <f t="shared" si="11"/>
        <v>0</v>
      </c>
      <c r="AI140" s="49">
        <f t="shared" si="11"/>
        <v>0</v>
      </c>
      <c r="AJ140" s="49">
        <f t="shared" si="11"/>
        <v>0</v>
      </c>
      <c r="AK140" s="49">
        <f t="shared" si="11"/>
        <v>0</v>
      </c>
      <c r="AL140" s="49">
        <f t="shared" si="11"/>
        <v>0</v>
      </c>
    </row>
    <row r="141" spans="1:38" s="3" customFormat="1" ht="15" customHeight="1" x14ac:dyDescent="0.3">
      <c r="A141" s="53"/>
      <c r="B141" s="51"/>
      <c r="C141" s="52" t="s">
        <v>126</v>
      </c>
      <c r="D141" s="49">
        <f>cargo!Y141</f>
        <v>39502</v>
      </c>
      <c r="E141" s="49">
        <f>cargo!Z141</f>
        <v>39502</v>
      </c>
      <c r="F141" s="49">
        <f>cargo!AA141</f>
        <v>37050</v>
      </c>
      <c r="G141" s="49">
        <f>cargo!AB141</f>
        <v>2452</v>
      </c>
      <c r="H141" s="49">
        <f>cargo!AC141</f>
        <v>0</v>
      </c>
      <c r="I141" s="49">
        <f>cargo!AD141</f>
        <v>0</v>
      </c>
      <c r="J141" s="49">
        <f>cargo!AE141</f>
        <v>0</v>
      </c>
      <c r="K141" s="49">
        <f>cargo!BA141</f>
        <v>30747</v>
      </c>
      <c r="L141" s="49">
        <f>cargo!BB141</f>
        <v>30747</v>
      </c>
      <c r="M141" s="49">
        <f>cargo!BC141</f>
        <v>27791</v>
      </c>
      <c r="N141" s="49">
        <f>cargo!BD141</f>
        <v>2956</v>
      </c>
      <c r="O141" s="49">
        <f>cargo!BE141</f>
        <v>0</v>
      </c>
      <c r="P141" s="49">
        <f>cargo!BF141</f>
        <v>0</v>
      </c>
      <c r="Q141" s="49">
        <f>cargo!BG141</f>
        <v>0</v>
      </c>
      <c r="R141" s="49">
        <f>cargo!CC141</f>
        <v>14184.5</v>
      </c>
      <c r="S141" s="49">
        <f>cargo!CD141</f>
        <v>14184.5</v>
      </c>
      <c r="T141" s="49">
        <f>cargo!CE141</f>
        <v>10485</v>
      </c>
      <c r="U141" s="49">
        <f>cargo!CF141</f>
        <v>3699.5</v>
      </c>
      <c r="V141" s="49">
        <f>cargo!CG141</f>
        <v>0</v>
      </c>
      <c r="W141" s="49">
        <f>cargo!CH141</f>
        <v>0</v>
      </c>
      <c r="X141" s="49">
        <f>cargo!CI141</f>
        <v>0</v>
      </c>
      <c r="Y141" s="49">
        <f>cargo!DE141</f>
        <v>36958</v>
      </c>
      <c r="Z141" s="49">
        <f>cargo!DF141</f>
        <v>36958</v>
      </c>
      <c r="AA141" s="49">
        <f>cargo!DG141</f>
        <v>33241.5</v>
      </c>
      <c r="AB141" s="49">
        <f>cargo!DH141</f>
        <v>3716.5</v>
      </c>
      <c r="AC141" s="49">
        <f>cargo!DI141</f>
        <v>0</v>
      </c>
      <c r="AD141" s="49">
        <f>cargo!DJ141</f>
        <v>0</v>
      </c>
      <c r="AE141" s="49">
        <f>cargo!DK141</f>
        <v>0</v>
      </c>
      <c r="AF141" s="49">
        <f t="shared" si="11"/>
        <v>121391.5</v>
      </c>
      <c r="AG141" s="49">
        <f t="shared" si="11"/>
        <v>121391.5</v>
      </c>
      <c r="AH141" s="49">
        <f t="shared" si="11"/>
        <v>108567.5</v>
      </c>
      <c r="AI141" s="49">
        <f t="shared" si="11"/>
        <v>12824</v>
      </c>
      <c r="AJ141" s="49">
        <f t="shared" si="11"/>
        <v>0</v>
      </c>
      <c r="AK141" s="49">
        <f t="shared" si="11"/>
        <v>0</v>
      </c>
      <c r="AL141" s="49">
        <f t="shared" si="11"/>
        <v>0</v>
      </c>
    </row>
    <row r="142" spans="1:38" s="3" customFormat="1" ht="15" customHeight="1" x14ac:dyDescent="0.3">
      <c r="A142" s="53"/>
      <c r="B142" s="51"/>
      <c r="C142" s="55" t="s">
        <v>127</v>
      </c>
      <c r="D142" s="49">
        <f>cargo!Y142</f>
        <v>32619</v>
      </c>
      <c r="E142" s="49">
        <f>cargo!Z142</f>
        <v>32619</v>
      </c>
      <c r="F142" s="49">
        <f>cargo!AA142</f>
        <v>31379.5</v>
      </c>
      <c r="G142" s="49">
        <f>cargo!AB142</f>
        <v>1239.5</v>
      </c>
      <c r="H142" s="49">
        <f>cargo!AC142</f>
        <v>0</v>
      </c>
      <c r="I142" s="49">
        <f>cargo!AD142</f>
        <v>0</v>
      </c>
      <c r="J142" s="49">
        <f>cargo!AE142</f>
        <v>0</v>
      </c>
      <c r="K142" s="49">
        <f>cargo!BA142</f>
        <v>23368.5</v>
      </c>
      <c r="L142" s="49">
        <f>cargo!BB142</f>
        <v>23368.5</v>
      </c>
      <c r="M142" s="49">
        <f>cargo!BC142</f>
        <v>22045.5</v>
      </c>
      <c r="N142" s="49">
        <f>cargo!BD142</f>
        <v>1323</v>
      </c>
      <c r="O142" s="49">
        <f>cargo!BE142</f>
        <v>0</v>
      </c>
      <c r="P142" s="49">
        <f>cargo!BF142</f>
        <v>0</v>
      </c>
      <c r="Q142" s="49">
        <f>cargo!BG142</f>
        <v>0</v>
      </c>
      <c r="R142" s="49">
        <f>cargo!CC142</f>
        <v>11864.5</v>
      </c>
      <c r="S142" s="49">
        <f>cargo!CD142</f>
        <v>11864.5</v>
      </c>
      <c r="T142" s="49">
        <f>cargo!CE142</f>
        <v>8541.5</v>
      </c>
      <c r="U142" s="49">
        <f>cargo!CF142</f>
        <v>3323</v>
      </c>
      <c r="V142" s="49">
        <f>cargo!CG142</f>
        <v>0</v>
      </c>
      <c r="W142" s="49">
        <f>cargo!CH142</f>
        <v>0</v>
      </c>
      <c r="X142" s="49">
        <f>cargo!CI142</f>
        <v>0</v>
      </c>
      <c r="Y142" s="49">
        <f>cargo!DE142</f>
        <v>30142</v>
      </c>
      <c r="Z142" s="49">
        <f>cargo!DF142</f>
        <v>30142</v>
      </c>
      <c r="AA142" s="49">
        <f>cargo!DG142</f>
        <v>27763.5</v>
      </c>
      <c r="AB142" s="49">
        <f>cargo!DH142</f>
        <v>2378.5</v>
      </c>
      <c r="AC142" s="49">
        <f>cargo!DI142</f>
        <v>0</v>
      </c>
      <c r="AD142" s="49">
        <f>cargo!DJ142</f>
        <v>0</v>
      </c>
      <c r="AE142" s="49">
        <f>cargo!DK142</f>
        <v>0</v>
      </c>
      <c r="AF142" s="49">
        <f t="shared" si="11"/>
        <v>97994</v>
      </c>
      <c r="AG142" s="49">
        <f t="shared" si="11"/>
        <v>97994</v>
      </c>
      <c r="AH142" s="49">
        <f t="shared" si="11"/>
        <v>89730</v>
      </c>
      <c r="AI142" s="49">
        <f t="shared" si="11"/>
        <v>8264</v>
      </c>
      <c r="AJ142" s="49">
        <f t="shared" si="11"/>
        <v>0</v>
      </c>
      <c r="AK142" s="49">
        <f t="shared" si="11"/>
        <v>0</v>
      </c>
      <c r="AL142" s="49">
        <f t="shared" si="11"/>
        <v>0</v>
      </c>
    </row>
    <row r="143" spans="1:38" s="3" customFormat="1" ht="15" customHeight="1" x14ac:dyDescent="0.3">
      <c r="A143" s="53"/>
      <c r="B143" s="51"/>
      <c r="C143" s="55" t="s">
        <v>128</v>
      </c>
      <c r="D143" s="49">
        <f>cargo!Y143</f>
        <v>6883</v>
      </c>
      <c r="E143" s="49">
        <f>cargo!Z143</f>
        <v>6883</v>
      </c>
      <c r="F143" s="49">
        <f>cargo!AA143</f>
        <v>5670.5</v>
      </c>
      <c r="G143" s="49">
        <f>cargo!AB143</f>
        <v>1212.5</v>
      </c>
      <c r="H143" s="49">
        <f>cargo!AC143</f>
        <v>0</v>
      </c>
      <c r="I143" s="49">
        <f>cargo!AD143</f>
        <v>0</v>
      </c>
      <c r="J143" s="49">
        <f>cargo!AE143</f>
        <v>0</v>
      </c>
      <c r="K143" s="49">
        <f>cargo!BA143</f>
        <v>7378.5</v>
      </c>
      <c r="L143" s="49">
        <f>cargo!BB143</f>
        <v>7378.5</v>
      </c>
      <c r="M143" s="49">
        <f>cargo!BC143</f>
        <v>5745.5</v>
      </c>
      <c r="N143" s="49">
        <f>cargo!BD143</f>
        <v>1633</v>
      </c>
      <c r="O143" s="49">
        <f>cargo!BE143</f>
        <v>0</v>
      </c>
      <c r="P143" s="49">
        <f>cargo!BF143</f>
        <v>0</v>
      </c>
      <c r="Q143" s="49">
        <f>cargo!BG143</f>
        <v>0</v>
      </c>
      <c r="R143" s="49">
        <f>cargo!CC143</f>
        <v>2320</v>
      </c>
      <c r="S143" s="49">
        <f>cargo!CD143</f>
        <v>2320</v>
      </c>
      <c r="T143" s="49">
        <f>cargo!CE143</f>
        <v>1943.5</v>
      </c>
      <c r="U143" s="49">
        <f>cargo!CF143</f>
        <v>376.5</v>
      </c>
      <c r="V143" s="49">
        <f>cargo!CG143</f>
        <v>0</v>
      </c>
      <c r="W143" s="49">
        <f>cargo!CH143</f>
        <v>0</v>
      </c>
      <c r="X143" s="49">
        <f>cargo!CI143</f>
        <v>0</v>
      </c>
      <c r="Y143" s="49">
        <f>cargo!DE143</f>
        <v>6816</v>
      </c>
      <c r="Z143" s="49">
        <f>cargo!DF143</f>
        <v>6816</v>
      </c>
      <c r="AA143" s="49">
        <f>cargo!DG143</f>
        <v>5478</v>
      </c>
      <c r="AB143" s="49">
        <f>cargo!DH143</f>
        <v>1338</v>
      </c>
      <c r="AC143" s="49">
        <f>cargo!DI143</f>
        <v>0</v>
      </c>
      <c r="AD143" s="49">
        <f>cargo!DJ143</f>
        <v>0</v>
      </c>
      <c r="AE143" s="49">
        <f>cargo!DK143</f>
        <v>0</v>
      </c>
      <c r="AF143" s="49">
        <f t="shared" si="11"/>
        <v>23397.5</v>
      </c>
      <c r="AG143" s="49">
        <f t="shared" si="11"/>
        <v>23397.5</v>
      </c>
      <c r="AH143" s="49">
        <f t="shared" si="11"/>
        <v>18837.5</v>
      </c>
      <c r="AI143" s="49">
        <f t="shared" si="11"/>
        <v>4560</v>
      </c>
      <c r="AJ143" s="49">
        <f t="shared" si="11"/>
        <v>0</v>
      </c>
      <c r="AK143" s="49">
        <f t="shared" si="11"/>
        <v>0</v>
      </c>
      <c r="AL143" s="49">
        <f t="shared" si="11"/>
        <v>0</v>
      </c>
    </row>
    <row r="144" spans="1:38" s="3" customFormat="1" ht="15" customHeight="1" x14ac:dyDescent="0.3">
      <c r="A144" s="53"/>
      <c r="B144" s="51"/>
      <c r="C144" s="52" t="s">
        <v>129</v>
      </c>
      <c r="D144" s="49">
        <f>cargo!Y144</f>
        <v>179.08659999999998</v>
      </c>
      <c r="E144" s="49">
        <f>cargo!Z144</f>
        <v>179.08659999999998</v>
      </c>
      <c r="F144" s="49">
        <f>cargo!AA144</f>
        <v>31.32</v>
      </c>
      <c r="G144" s="49">
        <f>cargo!AB144</f>
        <v>147.76659999999998</v>
      </c>
      <c r="H144" s="49">
        <f>cargo!AC144</f>
        <v>0</v>
      </c>
      <c r="I144" s="49">
        <f>cargo!AD144</f>
        <v>0</v>
      </c>
      <c r="J144" s="49">
        <f>cargo!AE144</f>
        <v>0</v>
      </c>
      <c r="K144" s="49">
        <f>cargo!BA144</f>
        <v>132.6345</v>
      </c>
      <c r="L144" s="49">
        <f>cargo!BB144</f>
        <v>132.6345</v>
      </c>
      <c r="M144" s="49">
        <f>cargo!BC144</f>
        <v>19.54</v>
      </c>
      <c r="N144" s="49">
        <f>cargo!BD144</f>
        <v>113.0945</v>
      </c>
      <c r="O144" s="49">
        <f>cargo!BE144</f>
        <v>0</v>
      </c>
      <c r="P144" s="49">
        <f>cargo!BF144</f>
        <v>0</v>
      </c>
      <c r="Q144" s="49">
        <f>cargo!BG144</f>
        <v>0</v>
      </c>
      <c r="R144" s="49">
        <f>cargo!CC144</f>
        <v>79.596000000000004</v>
      </c>
      <c r="S144" s="49">
        <f>cargo!CD144</f>
        <v>79.596000000000004</v>
      </c>
      <c r="T144" s="49">
        <f>cargo!CE144</f>
        <v>4.7799999999999994</v>
      </c>
      <c r="U144" s="49">
        <f>cargo!CF144</f>
        <v>74.816000000000003</v>
      </c>
      <c r="V144" s="49">
        <f>cargo!CG144</f>
        <v>0</v>
      </c>
      <c r="W144" s="49">
        <f>cargo!CH144</f>
        <v>0</v>
      </c>
      <c r="X144" s="49">
        <f>cargo!CI144</f>
        <v>0</v>
      </c>
      <c r="Y144" s="49">
        <f>cargo!DE144</f>
        <v>83.91500000000002</v>
      </c>
      <c r="Z144" s="49">
        <f>cargo!DF144</f>
        <v>83.91500000000002</v>
      </c>
      <c r="AA144" s="49">
        <f>cargo!DG144</f>
        <v>3.15</v>
      </c>
      <c r="AB144" s="49">
        <f>cargo!DH144</f>
        <v>80.765000000000015</v>
      </c>
      <c r="AC144" s="49">
        <f>cargo!DI144</f>
        <v>0</v>
      </c>
      <c r="AD144" s="49">
        <f>cargo!DJ144</f>
        <v>0</v>
      </c>
      <c r="AE144" s="49">
        <f>cargo!DK144</f>
        <v>0</v>
      </c>
      <c r="AF144" s="49">
        <f t="shared" si="11"/>
        <v>475.2321</v>
      </c>
      <c r="AG144" s="49">
        <f t="shared" si="11"/>
        <v>475.2321</v>
      </c>
      <c r="AH144" s="49">
        <f t="shared" si="11"/>
        <v>58.79</v>
      </c>
      <c r="AI144" s="49">
        <f t="shared" si="11"/>
        <v>416.44209999999998</v>
      </c>
      <c r="AJ144" s="49">
        <f t="shared" si="11"/>
        <v>0</v>
      </c>
      <c r="AK144" s="49">
        <f t="shared" si="11"/>
        <v>0</v>
      </c>
      <c r="AL144" s="49">
        <f t="shared" si="11"/>
        <v>0</v>
      </c>
    </row>
    <row r="145" spans="1:38" s="3" customFormat="1" ht="15" customHeight="1" x14ac:dyDescent="0.3">
      <c r="A145" s="53"/>
      <c r="B145" s="51"/>
      <c r="C145" s="55" t="s">
        <v>130</v>
      </c>
      <c r="D145" s="49">
        <f>cargo!Y145</f>
        <v>179.08659999999998</v>
      </c>
      <c r="E145" s="49">
        <f>cargo!Z145</f>
        <v>179.08659999999998</v>
      </c>
      <c r="F145" s="49">
        <f>cargo!AA145</f>
        <v>31.32</v>
      </c>
      <c r="G145" s="49">
        <f>cargo!AB145</f>
        <v>147.76659999999998</v>
      </c>
      <c r="H145" s="49">
        <f>cargo!AC145</f>
        <v>0</v>
      </c>
      <c r="I145" s="49">
        <f>cargo!AD145</f>
        <v>0</v>
      </c>
      <c r="J145" s="49">
        <f>cargo!AE145</f>
        <v>0</v>
      </c>
      <c r="K145" s="49">
        <f>cargo!BA145</f>
        <v>132.6345</v>
      </c>
      <c r="L145" s="49">
        <f>cargo!BB145</f>
        <v>132.6345</v>
      </c>
      <c r="M145" s="49">
        <f>cargo!BC145</f>
        <v>19.54</v>
      </c>
      <c r="N145" s="49">
        <f>cargo!BD145</f>
        <v>113.0945</v>
      </c>
      <c r="O145" s="49">
        <f>cargo!BE145</f>
        <v>0</v>
      </c>
      <c r="P145" s="49">
        <f>cargo!BF145</f>
        <v>0</v>
      </c>
      <c r="Q145" s="49">
        <f>cargo!BG145</f>
        <v>0</v>
      </c>
      <c r="R145" s="49">
        <f>cargo!CC145</f>
        <v>79.596000000000004</v>
      </c>
      <c r="S145" s="49">
        <f>cargo!CD145</f>
        <v>79.596000000000004</v>
      </c>
      <c r="T145" s="49">
        <f>cargo!CE145</f>
        <v>4.7799999999999994</v>
      </c>
      <c r="U145" s="49">
        <f>cargo!CF145</f>
        <v>74.816000000000003</v>
      </c>
      <c r="V145" s="49">
        <f>cargo!CG145</f>
        <v>0</v>
      </c>
      <c r="W145" s="49">
        <f>cargo!CH145</f>
        <v>0</v>
      </c>
      <c r="X145" s="49">
        <f>cargo!CI145</f>
        <v>0</v>
      </c>
      <c r="Y145" s="49">
        <f>cargo!DE145</f>
        <v>83.91500000000002</v>
      </c>
      <c r="Z145" s="49">
        <f>cargo!DF145</f>
        <v>83.91500000000002</v>
      </c>
      <c r="AA145" s="49">
        <f>cargo!DG145</f>
        <v>3.15</v>
      </c>
      <c r="AB145" s="49">
        <f>cargo!DH145</f>
        <v>80.765000000000015</v>
      </c>
      <c r="AC145" s="49">
        <f>cargo!DI145</f>
        <v>0</v>
      </c>
      <c r="AD145" s="49">
        <f>cargo!DJ145</f>
        <v>0</v>
      </c>
      <c r="AE145" s="49">
        <f>cargo!DK145</f>
        <v>0</v>
      </c>
      <c r="AF145" s="49">
        <f t="shared" si="11"/>
        <v>475.2321</v>
      </c>
      <c r="AG145" s="49">
        <f t="shared" si="11"/>
        <v>475.2321</v>
      </c>
      <c r="AH145" s="49">
        <f t="shared" si="11"/>
        <v>58.79</v>
      </c>
      <c r="AI145" s="49">
        <f t="shared" si="11"/>
        <v>416.44209999999998</v>
      </c>
      <c r="AJ145" s="49">
        <f t="shared" si="11"/>
        <v>0</v>
      </c>
      <c r="AK145" s="49">
        <f t="shared" si="11"/>
        <v>0</v>
      </c>
      <c r="AL145" s="49">
        <f t="shared" si="11"/>
        <v>0</v>
      </c>
    </row>
    <row r="146" spans="1:38" s="3" customFormat="1" ht="13.5" customHeight="1" x14ac:dyDescent="0.3">
      <c r="A146" s="53"/>
      <c r="B146" s="51"/>
      <c r="C146" s="55" t="s">
        <v>131</v>
      </c>
      <c r="D146" s="49">
        <f>cargo!Y146</f>
        <v>0</v>
      </c>
      <c r="E146" s="49">
        <f>cargo!Z146</f>
        <v>0</v>
      </c>
      <c r="F146" s="49">
        <f>cargo!AA146</f>
        <v>0</v>
      </c>
      <c r="G146" s="49">
        <f>cargo!AB146</f>
        <v>0</v>
      </c>
      <c r="H146" s="49">
        <f>cargo!AC146</f>
        <v>0</v>
      </c>
      <c r="I146" s="49">
        <f>cargo!AD146</f>
        <v>0</v>
      </c>
      <c r="J146" s="49">
        <f>cargo!AE146</f>
        <v>0</v>
      </c>
      <c r="K146" s="49">
        <f>cargo!BA146</f>
        <v>0</v>
      </c>
      <c r="L146" s="49">
        <f>cargo!BB146</f>
        <v>0</v>
      </c>
      <c r="M146" s="49">
        <f>cargo!BC146</f>
        <v>0</v>
      </c>
      <c r="N146" s="49">
        <f>cargo!BD146</f>
        <v>0</v>
      </c>
      <c r="O146" s="49">
        <f>cargo!BE146</f>
        <v>0</v>
      </c>
      <c r="P146" s="49">
        <f>cargo!BF146</f>
        <v>0</v>
      </c>
      <c r="Q146" s="49">
        <f>cargo!BG146</f>
        <v>0</v>
      </c>
      <c r="R146" s="49">
        <f>cargo!CC146</f>
        <v>0</v>
      </c>
      <c r="S146" s="49">
        <f>cargo!CD146</f>
        <v>0</v>
      </c>
      <c r="T146" s="49">
        <f>cargo!CE146</f>
        <v>0</v>
      </c>
      <c r="U146" s="49">
        <f>cargo!CF146</f>
        <v>0</v>
      </c>
      <c r="V146" s="49">
        <f>cargo!CG146</f>
        <v>0</v>
      </c>
      <c r="W146" s="49">
        <f>cargo!CH146</f>
        <v>0</v>
      </c>
      <c r="X146" s="49">
        <f>cargo!CI146</f>
        <v>0</v>
      </c>
      <c r="Y146" s="49">
        <f>cargo!DE146</f>
        <v>0</v>
      </c>
      <c r="Z146" s="49">
        <f>cargo!DF146</f>
        <v>0</v>
      </c>
      <c r="AA146" s="49">
        <f>cargo!DG146</f>
        <v>0</v>
      </c>
      <c r="AB146" s="49">
        <f>cargo!DH146</f>
        <v>0</v>
      </c>
      <c r="AC146" s="49">
        <f>cargo!DI146</f>
        <v>0</v>
      </c>
      <c r="AD146" s="49">
        <f>cargo!DJ146</f>
        <v>0</v>
      </c>
      <c r="AE146" s="49">
        <f>cargo!DK146</f>
        <v>0</v>
      </c>
      <c r="AF146" s="49">
        <f t="shared" si="11"/>
        <v>0</v>
      </c>
      <c r="AG146" s="49">
        <f t="shared" si="11"/>
        <v>0</v>
      </c>
      <c r="AH146" s="49">
        <f t="shared" si="11"/>
        <v>0</v>
      </c>
      <c r="AI146" s="49">
        <f t="shared" si="11"/>
        <v>0</v>
      </c>
      <c r="AJ146" s="49">
        <f t="shared" si="11"/>
        <v>0</v>
      </c>
      <c r="AK146" s="49">
        <f t="shared" si="11"/>
        <v>0</v>
      </c>
      <c r="AL146" s="49">
        <f t="shared" si="11"/>
        <v>0</v>
      </c>
    </row>
    <row r="147" spans="1:38" s="3" customFormat="1" ht="15" customHeight="1" x14ac:dyDescent="0.3">
      <c r="A147" s="53"/>
      <c r="B147" s="51"/>
      <c r="C147" s="52" t="s">
        <v>132</v>
      </c>
      <c r="D147" s="49">
        <f>cargo!Y147</f>
        <v>594.40200000000016</v>
      </c>
      <c r="E147" s="49">
        <f>cargo!Z147</f>
        <v>594.40200000000016</v>
      </c>
      <c r="F147" s="49">
        <f>cargo!AA147</f>
        <v>0.9</v>
      </c>
      <c r="G147" s="49">
        <f>cargo!AB147</f>
        <v>593.50200000000018</v>
      </c>
      <c r="H147" s="49">
        <f>cargo!AC147</f>
        <v>0</v>
      </c>
      <c r="I147" s="49">
        <f>cargo!AD147</f>
        <v>0</v>
      </c>
      <c r="J147" s="49">
        <f>cargo!AE147</f>
        <v>0</v>
      </c>
      <c r="K147" s="49">
        <f>cargo!BA147</f>
        <v>539.67999999999995</v>
      </c>
      <c r="L147" s="49">
        <f>cargo!BB147</f>
        <v>539.67999999999995</v>
      </c>
      <c r="M147" s="49">
        <f>cargo!BC147</f>
        <v>2.0300000000000002</v>
      </c>
      <c r="N147" s="49">
        <f>cargo!BD147</f>
        <v>537.65</v>
      </c>
      <c r="O147" s="49">
        <f>cargo!BE147</f>
        <v>0</v>
      </c>
      <c r="P147" s="49">
        <f>cargo!BF147</f>
        <v>0</v>
      </c>
      <c r="Q147" s="49">
        <f>cargo!BG147</f>
        <v>0</v>
      </c>
      <c r="R147" s="49">
        <f>cargo!CC147</f>
        <v>449.52999999999992</v>
      </c>
      <c r="S147" s="49">
        <f>cargo!CD147</f>
        <v>449.52999999999992</v>
      </c>
      <c r="T147" s="49">
        <f>cargo!CE147</f>
        <v>0.95</v>
      </c>
      <c r="U147" s="49">
        <f>cargo!CF147</f>
        <v>448.57999999999993</v>
      </c>
      <c r="V147" s="49">
        <f>cargo!CG147</f>
        <v>0</v>
      </c>
      <c r="W147" s="49">
        <f>cargo!CH147</f>
        <v>0</v>
      </c>
      <c r="X147" s="49">
        <f>cargo!CI147</f>
        <v>0</v>
      </c>
      <c r="Y147" s="49">
        <f>cargo!DE147</f>
        <v>291.10000000000008</v>
      </c>
      <c r="Z147" s="49">
        <f>cargo!DF147</f>
        <v>291.10000000000008</v>
      </c>
      <c r="AA147" s="49">
        <f>cargo!DG147</f>
        <v>0.72</v>
      </c>
      <c r="AB147" s="49">
        <f>cargo!DH147</f>
        <v>290.38000000000005</v>
      </c>
      <c r="AC147" s="49">
        <f>cargo!DI147</f>
        <v>0</v>
      </c>
      <c r="AD147" s="49">
        <f>cargo!DJ147</f>
        <v>0</v>
      </c>
      <c r="AE147" s="49">
        <f>cargo!DK147</f>
        <v>0</v>
      </c>
      <c r="AF147" s="49">
        <f t="shared" si="11"/>
        <v>1874.7120000000002</v>
      </c>
      <c r="AG147" s="49">
        <f t="shared" si="11"/>
        <v>1874.7120000000002</v>
      </c>
      <c r="AH147" s="49">
        <f t="shared" si="11"/>
        <v>4.5999999999999996</v>
      </c>
      <c r="AI147" s="49">
        <f t="shared" si="11"/>
        <v>1870.1120000000001</v>
      </c>
      <c r="AJ147" s="49">
        <f t="shared" si="11"/>
        <v>0</v>
      </c>
      <c r="AK147" s="49">
        <f t="shared" si="11"/>
        <v>0</v>
      </c>
      <c r="AL147" s="49">
        <f t="shared" si="11"/>
        <v>0</v>
      </c>
    </row>
    <row r="148" spans="1:38" s="3" customFormat="1" ht="15" customHeight="1" x14ac:dyDescent="0.3">
      <c r="A148" s="53"/>
      <c r="B148" s="51"/>
      <c r="C148" s="52" t="s">
        <v>133</v>
      </c>
      <c r="D148" s="49">
        <f>cargo!Y148</f>
        <v>73602.036999999997</v>
      </c>
      <c r="E148" s="49">
        <f>cargo!Z148</f>
        <v>73602.036999999997</v>
      </c>
      <c r="F148" s="49">
        <f>cargo!AA148</f>
        <v>33800.729999999996</v>
      </c>
      <c r="G148" s="49">
        <f>cargo!AB148</f>
        <v>39801.307000000001</v>
      </c>
      <c r="H148" s="49">
        <f>cargo!AC148</f>
        <v>0</v>
      </c>
      <c r="I148" s="49">
        <f>cargo!AD148</f>
        <v>0</v>
      </c>
      <c r="J148" s="49">
        <f>cargo!AE148</f>
        <v>0</v>
      </c>
      <c r="K148" s="49">
        <f>cargo!BA148</f>
        <v>71058.03</v>
      </c>
      <c r="L148" s="49">
        <f>cargo!BB148</f>
        <v>69072.83</v>
      </c>
      <c r="M148" s="49">
        <f>cargo!BC148</f>
        <v>30865.87</v>
      </c>
      <c r="N148" s="49">
        <f>cargo!BD148</f>
        <v>38206.959999999999</v>
      </c>
      <c r="O148" s="49">
        <f>cargo!BE148</f>
        <v>1985.2</v>
      </c>
      <c r="P148" s="49">
        <f>cargo!BF148</f>
        <v>1985.2</v>
      </c>
      <c r="Q148" s="49">
        <f>cargo!BG148</f>
        <v>0</v>
      </c>
      <c r="R148" s="49">
        <f>cargo!CC148</f>
        <v>43963.27</v>
      </c>
      <c r="S148" s="49">
        <f>cargo!CD148</f>
        <v>43963.27</v>
      </c>
      <c r="T148" s="49">
        <f>cargo!CE148</f>
        <v>14560.74</v>
      </c>
      <c r="U148" s="49">
        <f>cargo!CF148</f>
        <v>29402.53</v>
      </c>
      <c r="V148" s="49">
        <f>cargo!CG148</f>
        <v>0</v>
      </c>
      <c r="W148" s="49">
        <f>cargo!CH148</f>
        <v>0</v>
      </c>
      <c r="X148" s="49">
        <f>cargo!CI148</f>
        <v>0</v>
      </c>
      <c r="Y148" s="49">
        <f>cargo!DE148</f>
        <v>75216.353999999992</v>
      </c>
      <c r="Z148" s="49">
        <f>cargo!DF148</f>
        <v>75216.353999999992</v>
      </c>
      <c r="AA148" s="49">
        <f>cargo!DG148</f>
        <v>36117.160000000003</v>
      </c>
      <c r="AB148" s="49">
        <f>cargo!DH148</f>
        <v>39099.193999999989</v>
      </c>
      <c r="AC148" s="49">
        <f>cargo!DI148</f>
        <v>0</v>
      </c>
      <c r="AD148" s="49">
        <f>cargo!DJ148</f>
        <v>0</v>
      </c>
      <c r="AE148" s="49">
        <f>cargo!DK148</f>
        <v>0</v>
      </c>
      <c r="AF148" s="49">
        <f t="shared" si="11"/>
        <v>263839.69099999999</v>
      </c>
      <c r="AG148" s="49">
        <f t="shared" si="11"/>
        <v>261854.49099999998</v>
      </c>
      <c r="AH148" s="49">
        <f t="shared" si="11"/>
        <v>115344.5</v>
      </c>
      <c r="AI148" s="49">
        <f t="shared" si="11"/>
        <v>146509.99099999998</v>
      </c>
      <c r="AJ148" s="49">
        <f t="shared" si="11"/>
        <v>1985.2</v>
      </c>
      <c r="AK148" s="49">
        <f t="shared" si="11"/>
        <v>1985.2</v>
      </c>
      <c r="AL148" s="49">
        <f t="shared" si="11"/>
        <v>0</v>
      </c>
    </row>
    <row r="149" spans="1:38" s="3" customFormat="1" ht="15" customHeight="1" x14ac:dyDescent="0.3">
      <c r="A149" s="53"/>
      <c r="B149" s="51"/>
      <c r="C149" s="55" t="s">
        <v>134</v>
      </c>
      <c r="D149" s="49">
        <f>cargo!Y149</f>
        <v>800</v>
      </c>
      <c r="E149" s="49">
        <f>cargo!Z149</f>
        <v>800</v>
      </c>
      <c r="F149" s="49">
        <f>cargo!AA149</f>
        <v>800</v>
      </c>
      <c r="G149" s="49">
        <f>cargo!AB149</f>
        <v>0</v>
      </c>
      <c r="H149" s="49">
        <f>cargo!AC149</f>
        <v>0</v>
      </c>
      <c r="I149" s="49">
        <f>cargo!AD149</f>
        <v>0</v>
      </c>
      <c r="J149" s="49">
        <f>cargo!AE149</f>
        <v>0</v>
      </c>
      <c r="K149" s="49">
        <f>cargo!BA149</f>
        <v>1760</v>
      </c>
      <c r="L149" s="49">
        <f>cargo!BB149</f>
        <v>1760</v>
      </c>
      <c r="M149" s="49">
        <f>cargo!BC149</f>
        <v>1760</v>
      </c>
      <c r="N149" s="49">
        <f>cargo!BD149</f>
        <v>0</v>
      </c>
      <c r="O149" s="49">
        <f>cargo!BE149</f>
        <v>0</v>
      </c>
      <c r="P149" s="49">
        <f>cargo!BF149</f>
        <v>0</v>
      </c>
      <c r="Q149" s="49">
        <f>cargo!BG149</f>
        <v>0</v>
      </c>
      <c r="R149" s="49">
        <f>cargo!CC149</f>
        <v>0</v>
      </c>
      <c r="S149" s="49">
        <f>cargo!CD149</f>
        <v>0</v>
      </c>
      <c r="T149" s="49">
        <f>cargo!CE149</f>
        <v>0</v>
      </c>
      <c r="U149" s="49">
        <f>cargo!CF149</f>
        <v>0</v>
      </c>
      <c r="V149" s="49">
        <f>cargo!CG149</f>
        <v>0</v>
      </c>
      <c r="W149" s="49">
        <f>cargo!CH149</f>
        <v>0</v>
      </c>
      <c r="X149" s="49">
        <f>cargo!CI149</f>
        <v>0</v>
      </c>
      <c r="Y149" s="49">
        <f>cargo!DE149</f>
        <v>2400</v>
      </c>
      <c r="Z149" s="49">
        <f>cargo!DF149</f>
        <v>2400</v>
      </c>
      <c r="AA149" s="49">
        <f>cargo!DG149</f>
        <v>2400</v>
      </c>
      <c r="AB149" s="49">
        <f>cargo!DH149</f>
        <v>0</v>
      </c>
      <c r="AC149" s="49">
        <f>cargo!DI149</f>
        <v>0</v>
      </c>
      <c r="AD149" s="49">
        <f>cargo!DJ149</f>
        <v>0</v>
      </c>
      <c r="AE149" s="49">
        <f>cargo!DK149</f>
        <v>0</v>
      </c>
      <c r="AF149" s="49">
        <f t="shared" si="11"/>
        <v>4960</v>
      </c>
      <c r="AG149" s="49">
        <f t="shared" si="11"/>
        <v>4960</v>
      </c>
      <c r="AH149" s="49">
        <f t="shared" si="11"/>
        <v>4960</v>
      </c>
      <c r="AI149" s="49">
        <f t="shared" si="11"/>
        <v>0</v>
      </c>
      <c r="AJ149" s="49">
        <f t="shared" si="11"/>
        <v>0</v>
      </c>
      <c r="AK149" s="49">
        <f t="shared" si="11"/>
        <v>0</v>
      </c>
      <c r="AL149" s="49">
        <f t="shared" si="11"/>
        <v>0</v>
      </c>
    </row>
    <row r="150" spans="1:38" s="3" customFormat="1" ht="15" customHeight="1" x14ac:dyDescent="0.3">
      <c r="A150" s="53"/>
      <c r="B150" s="51"/>
      <c r="C150" s="55" t="s">
        <v>135</v>
      </c>
      <c r="D150" s="49">
        <f>cargo!Y150</f>
        <v>0</v>
      </c>
      <c r="E150" s="49">
        <f>cargo!Z150</f>
        <v>0</v>
      </c>
      <c r="F150" s="49">
        <f>cargo!AA150</f>
        <v>0</v>
      </c>
      <c r="G150" s="49">
        <f>cargo!AB150</f>
        <v>0</v>
      </c>
      <c r="H150" s="49">
        <f>cargo!AC150</f>
        <v>0</v>
      </c>
      <c r="I150" s="49">
        <f>cargo!AD150</f>
        <v>0</v>
      </c>
      <c r="J150" s="49">
        <f>cargo!AE150</f>
        <v>0</v>
      </c>
      <c r="K150" s="49">
        <f>cargo!BA150</f>
        <v>0</v>
      </c>
      <c r="L150" s="49">
        <f>cargo!BB150</f>
        <v>0</v>
      </c>
      <c r="M150" s="49">
        <f>cargo!BC150</f>
        <v>0</v>
      </c>
      <c r="N150" s="49">
        <f>cargo!BD150</f>
        <v>0</v>
      </c>
      <c r="O150" s="49">
        <f>cargo!BE150</f>
        <v>0</v>
      </c>
      <c r="P150" s="49">
        <f>cargo!BF150</f>
        <v>0</v>
      </c>
      <c r="Q150" s="49">
        <f>cargo!BG150</f>
        <v>0</v>
      </c>
      <c r="R150" s="49">
        <f>cargo!CC150</f>
        <v>0</v>
      </c>
      <c r="S150" s="49">
        <f>cargo!CD150</f>
        <v>0</v>
      </c>
      <c r="T150" s="49">
        <f>cargo!CE150</f>
        <v>0</v>
      </c>
      <c r="U150" s="49">
        <f>cargo!CF150</f>
        <v>0</v>
      </c>
      <c r="V150" s="49">
        <f>cargo!CG150</f>
        <v>0</v>
      </c>
      <c r="W150" s="49">
        <f>cargo!CH150</f>
        <v>0</v>
      </c>
      <c r="X150" s="49">
        <f>cargo!CI150</f>
        <v>0</v>
      </c>
      <c r="Y150" s="49">
        <f>cargo!DE150</f>
        <v>0</v>
      </c>
      <c r="Z150" s="49">
        <f>cargo!DF150</f>
        <v>0</v>
      </c>
      <c r="AA150" s="49">
        <f>cargo!DG150</f>
        <v>0</v>
      </c>
      <c r="AB150" s="49">
        <f>cargo!DH150</f>
        <v>0</v>
      </c>
      <c r="AC150" s="49">
        <f>cargo!DI150</f>
        <v>0</v>
      </c>
      <c r="AD150" s="49">
        <f>cargo!DJ150</f>
        <v>0</v>
      </c>
      <c r="AE150" s="49">
        <f>cargo!DK150</f>
        <v>0</v>
      </c>
      <c r="AF150" s="49">
        <f t="shared" si="11"/>
        <v>0</v>
      </c>
      <c r="AG150" s="49">
        <f t="shared" si="11"/>
        <v>0</v>
      </c>
      <c r="AH150" s="49">
        <f t="shared" si="11"/>
        <v>0</v>
      </c>
      <c r="AI150" s="49">
        <f t="shared" si="11"/>
        <v>0</v>
      </c>
      <c r="AJ150" s="49">
        <f t="shared" si="11"/>
        <v>0</v>
      </c>
      <c r="AK150" s="49">
        <f t="shared" si="11"/>
        <v>0</v>
      </c>
      <c r="AL150" s="49">
        <f t="shared" si="11"/>
        <v>0</v>
      </c>
    </row>
    <row r="151" spans="1:38" s="3" customFormat="1" ht="15" customHeight="1" x14ac:dyDescent="0.3">
      <c r="A151" s="53"/>
      <c r="B151" s="51"/>
      <c r="C151" s="55" t="s">
        <v>136</v>
      </c>
      <c r="D151" s="49">
        <f>cargo!Y151</f>
        <v>62548.649999999994</v>
      </c>
      <c r="E151" s="49">
        <f>cargo!Z151</f>
        <v>62548.649999999994</v>
      </c>
      <c r="F151" s="49">
        <f>cargo!AA151</f>
        <v>30343.200000000001</v>
      </c>
      <c r="G151" s="49">
        <f>cargo!AB151</f>
        <v>32205.449999999997</v>
      </c>
      <c r="H151" s="49">
        <f>cargo!AC151</f>
        <v>0</v>
      </c>
      <c r="I151" s="49">
        <f>cargo!AD151</f>
        <v>0</v>
      </c>
      <c r="J151" s="49">
        <f>cargo!AE151</f>
        <v>0</v>
      </c>
      <c r="K151" s="49">
        <f>cargo!BA151</f>
        <v>61056.45</v>
      </c>
      <c r="L151" s="49">
        <f>cargo!BB151</f>
        <v>59071.25</v>
      </c>
      <c r="M151" s="49">
        <f>cargo!BC151</f>
        <v>28177.78</v>
      </c>
      <c r="N151" s="49">
        <f>cargo!BD151</f>
        <v>30893.469999999998</v>
      </c>
      <c r="O151" s="49">
        <f>cargo!BE151</f>
        <v>1985.2</v>
      </c>
      <c r="P151" s="49">
        <f>cargo!BF151</f>
        <v>1985.2</v>
      </c>
      <c r="Q151" s="49">
        <f>cargo!BG151</f>
        <v>0</v>
      </c>
      <c r="R151" s="49">
        <f>cargo!CC151</f>
        <v>38028.020000000004</v>
      </c>
      <c r="S151" s="49">
        <f>cargo!CD151</f>
        <v>38028.020000000004</v>
      </c>
      <c r="T151" s="49">
        <f>cargo!CE151</f>
        <v>13953.27</v>
      </c>
      <c r="U151" s="49">
        <f>cargo!CF151</f>
        <v>24074.75</v>
      </c>
      <c r="V151" s="49">
        <f>cargo!CG151</f>
        <v>0</v>
      </c>
      <c r="W151" s="49">
        <f>cargo!CH151</f>
        <v>0</v>
      </c>
      <c r="X151" s="49">
        <f>cargo!CI151</f>
        <v>0</v>
      </c>
      <c r="Y151" s="49">
        <f>cargo!DE151</f>
        <v>57129.909999999989</v>
      </c>
      <c r="Z151" s="49">
        <f>cargo!DF151</f>
        <v>57129.909999999989</v>
      </c>
      <c r="AA151" s="49">
        <f>cargo!DG151</f>
        <v>22785.98</v>
      </c>
      <c r="AB151" s="49">
        <f>cargo!DH151</f>
        <v>34343.929999999993</v>
      </c>
      <c r="AC151" s="49">
        <f>cargo!DI151</f>
        <v>0</v>
      </c>
      <c r="AD151" s="49">
        <f>cargo!DJ151</f>
        <v>0</v>
      </c>
      <c r="AE151" s="49">
        <f>cargo!DK151</f>
        <v>0</v>
      </c>
      <c r="AF151" s="49">
        <f t="shared" si="11"/>
        <v>218763.02999999997</v>
      </c>
      <c r="AG151" s="49">
        <f t="shared" si="11"/>
        <v>216777.82999999996</v>
      </c>
      <c r="AH151" s="49">
        <f t="shared" si="11"/>
        <v>95260.23</v>
      </c>
      <c r="AI151" s="49">
        <f t="shared" si="11"/>
        <v>121517.59999999999</v>
      </c>
      <c r="AJ151" s="49">
        <f t="shared" si="11"/>
        <v>1985.2</v>
      </c>
      <c r="AK151" s="49">
        <f t="shared" si="11"/>
        <v>1985.2</v>
      </c>
      <c r="AL151" s="49">
        <f t="shared" si="11"/>
        <v>0</v>
      </c>
    </row>
    <row r="152" spans="1:38" s="3" customFormat="1" ht="15" customHeight="1" x14ac:dyDescent="0.3">
      <c r="A152" s="53"/>
      <c r="B152" s="51"/>
      <c r="C152" s="55" t="s">
        <v>137</v>
      </c>
      <c r="D152" s="49">
        <f>cargo!Y152</f>
        <v>3685.0800000000004</v>
      </c>
      <c r="E152" s="49">
        <f>cargo!Z152</f>
        <v>3685.0800000000004</v>
      </c>
      <c r="F152" s="49">
        <f>cargo!AA152</f>
        <v>136.78000000000003</v>
      </c>
      <c r="G152" s="49">
        <f>cargo!AB152</f>
        <v>3548.3</v>
      </c>
      <c r="H152" s="49">
        <f>cargo!AC152</f>
        <v>0</v>
      </c>
      <c r="I152" s="49">
        <f>cargo!AD152</f>
        <v>0</v>
      </c>
      <c r="J152" s="49">
        <f>cargo!AE152</f>
        <v>0</v>
      </c>
      <c r="K152" s="49">
        <f>cargo!BA152</f>
        <v>3590.52</v>
      </c>
      <c r="L152" s="49">
        <f>cargo!BB152</f>
        <v>3590.52</v>
      </c>
      <c r="M152" s="49">
        <f>cargo!BC152</f>
        <v>204.64999999999998</v>
      </c>
      <c r="N152" s="49">
        <f>cargo!BD152</f>
        <v>3385.87</v>
      </c>
      <c r="O152" s="49">
        <f>cargo!BE152</f>
        <v>0</v>
      </c>
      <c r="P152" s="49">
        <f>cargo!BF152</f>
        <v>0</v>
      </c>
      <c r="Q152" s="49">
        <f>cargo!BG152</f>
        <v>0</v>
      </c>
      <c r="R152" s="49">
        <f>cargo!CC152</f>
        <v>2602.3200000000002</v>
      </c>
      <c r="S152" s="49">
        <f>cargo!CD152</f>
        <v>2602.3200000000002</v>
      </c>
      <c r="T152" s="49">
        <f>cargo!CE152</f>
        <v>150.30000000000001</v>
      </c>
      <c r="U152" s="49">
        <f>cargo!CF152</f>
        <v>2452.02</v>
      </c>
      <c r="V152" s="49">
        <f>cargo!CG152</f>
        <v>0</v>
      </c>
      <c r="W152" s="49">
        <f>cargo!CH152</f>
        <v>0</v>
      </c>
      <c r="X152" s="49">
        <f>cargo!CI152</f>
        <v>0</v>
      </c>
      <c r="Y152" s="49">
        <f>cargo!DE152</f>
        <v>2506.85</v>
      </c>
      <c r="Z152" s="49">
        <f>cargo!DF152</f>
        <v>2506.85</v>
      </c>
      <c r="AA152" s="49">
        <f>cargo!DG152</f>
        <v>380.86</v>
      </c>
      <c r="AB152" s="49">
        <f>cargo!DH152</f>
        <v>2125.9899999999998</v>
      </c>
      <c r="AC152" s="49">
        <f>cargo!DI152</f>
        <v>0</v>
      </c>
      <c r="AD152" s="49">
        <f>cargo!DJ152</f>
        <v>0</v>
      </c>
      <c r="AE152" s="49">
        <f>cargo!DK152</f>
        <v>0</v>
      </c>
      <c r="AF152" s="49">
        <f t="shared" si="11"/>
        <v>12384.77</v>
      </c>
      <c r="AG152" s="49">
        <f t="shared" si="11"/>
        <v>12384.77</v>
      </c>
      <c r="AH152" s="49">
        <f t="shared" si="11"/>
        <v>872.59</v>
      </c>
      <c r="AI152" s="49">
        <f t="shared" si="11"/>
        <v>11512.18</v>
      </c>
      <c r="AJ152" s="49">
        <f t="shared" si="11"/>
        <v>0</v>
      </c>
      <c r="AK152" s="49">
        <f t="shared" si="11"/>
        <v>0</v>
      </c>
      <c r="AL152" s="49">
        <f t="shared" si="11"/>
        <v>0</v>
      </c>
    </row>
    <row r="153" spans="1:38" s="3" customFormat="1" ht="15" customHeight="1" x14ac:dyDescent="0.3">
      <c r="A153" s="53"/>
      <c r="B153" s="51"/>
      <c r="C153" s="55" t="s">
        <v>138</v>
      </c>
      <c r="D153" s="49">
        <f>cargo!Y153</f>
        <v>6568.3069999999998</v>
      </c>
      <c r="E153" s="49">
        <f>cargo!Z153</f>
        <v>6568.3069999999998</v>
      </c>
      <c r="F153" s="49">
        <f>cargo!AA153</f>
        <v>2520.75</v>
      </c>
      <c r="G153" s="49">
        <f>cargo!AB153</f>
        <v>4047.5569999999998</v>
      </c>
      <c r="H153" s="49">
        <f>cargo!AC153</f>
        <v>0</v>
      </c>
      <c r="I153" s="49">
        <f>cargo!AD153</f>
        <v>0</v>
      </c>
      <c r="J153" s="49">
        <f>cargo!AE153</f>
        <v>0</v>
      </c>
      <c r="K153" s="49">
        <f>cargo!BA153</f>
        <v>4651.0600000000013</v>
      </c>
      <c r="L153" s="49">
        <f>cargo!BB153</f>
        <v>4651.0600000000013</v>
      </c>
      <c r="M153" s="49">
        <f>cargo!BC153</f>
        <v>723.44</v>
      </c>
      <c r="N153" s="49">
        <f>cargo!BD153</f>
        <v>3927.6200000000008</v>
      </c>
      <c r="O153" s="49">
        <f>cargo!BE153</f>
        <v>0</v>
      </c>
      <c r="P153" s="49">
        <f>cargo!BF153</f>
        <v>0</v>
      </c>
      <c r="Q153" s="49">
        <f>cargo!BG153</f>
        <v>0</v>
      </c>
      <c r="R153" s="49">
        <f>cargo!CC153</f>
        <v>3332.9300000000003</v>
      </c>
      <c r="S153" s="49">
        <f>cargo!CD153</f>
        <v>3332.9300000000003</v>
      </c>
      <c r="T153" s="49">
        <f>cargo!CE153</f>
        <v>457.16999999999996</v>
      </c>
      <c r="U153" s="49">
        <f>cargo!CF153</f>
        <v>2875.76</v>
      </c>
      <c r="V153" s="49">
        <f>cargo!CG153</f>
        <v>0</v>
      </c>
      <c r="W153" s="49">
        <f>cargo!CH153</f>
        <v>0</v>
      </c>
      <c r="X153" s="49">
        <f>cargo!CI153</f>
        <v>0</v>
      </c>
      <c r="Y153" s="49">
        <f>cargo!DE153</f>
        <v>13179.593999999999</v>
      </c>
      <c r="Z153" s="49">
        <f>cargo!DF153</f>
        <v>13179.593999999999</v>
      </c>
      <c r="AA153" s="49">
        <f>cargo!DG153</f>
        <v>10550.32</v>
      </c>
      <c r="AB153" s="49">
        <f>cargo!DH153</f>
        <v>2629.2739999999994</v>
      </c>
      <c r="AC153" s="49">
        <f>cargo!DI153</f>
        <v>0</v>
      </c>
      <c r="AD153" s="49">
        <f>cargo!DJ153</f>
        <v>0</v>
      </c>
      <c r="AE153" s="49">
        <f>cargo!DK153</f>
        <v>0</v>
      </c>
      <c r="AF153" s="49">
        <f t="shared" si="11"/>
        <v>27731.891000000003</v>
      </c>
      <c r="AG153" s="49">
        <f t="shared" si="11"/>
        <v>27731.891000000003</v>
      </c>
      <c r="AH153" s="49">
        <f t="shared" si="11"/>
        <v>14251.68</v>
      </c>
      <c r="AI153" s="49">
        <f t="shared" si="11"/>
        <v>13480.211000000001</v>
      </c>
      <c r="AJ153" s="49">
        <f t="shared" si="11"/>
        <v>0</v>
      </c>
      <c r="AK153" s="49">
        <f t="shared" si="11"/>
        <v>0</v>
      </c>
      <c r="AL153" s="49">
        <f t="shared" si="11"/>
        <v>0</v>
      </c>
    </row>
    <row r="154" spans="1:38" s="3" customFormat="1" ht="15" customHeight="1" x14ac:dyDescent="0.3">
      <c r="A154" s="53"/>
      <c r="B154" s="51"/>
      <c r="C154" s="52" t="s">
        <v>57</v>
      </c>
      <c r="D154" s="49">
        <f>cargo!Y154</f>
        <v>34239.399999999994</v>
      </c>
      <c r="E154" s="49">
        <f>cargo!Z154</f>
        <v>34239.399999999994</v>
      </c>
      <c r="F154" s="49">
        <f>cargo!AA154</f>
        <v>34064.149999999994</v>
      </c>
      <c r="G154" s="49">
        <f>cargo!AB154</f>
        <v>175.25</v>
      </c>
      <c r="H154" s="49">
        <f>cargo!AC154</f>
        <v>0</v>
      </c>
      <c r="I154" s="49">
        <f>cargo!AD154</f>
        <v>0</v>
      </c>
      <c r="J154" s="49">
        <f>cargo!AE154</f>
        <v>0</v>
      </c>
      <c r="K154" s="49">
        <f>cargo!BA154</f>
        <v>11381.27</v>
      </c>
      <c r="L154" s="49">
        <f>cargo!BB154</f>
        <v>11381.27</v>
      </c>
      <c r="M154" s="49">
        <f>cargo!BC154</f>
        <v>11219.1</v>
      </c>
      <c r="N154" s="49">
        <f>cargo!BD154</f>
        <v>162.17000000000002</v>
      </c>
      <c r="O154" s="49">
        <f>cargo!BE154</f>
        <v>0</v>
      </c>
      <c r="P154" s="49">
        <f>cargo!BF154</f>
        <v>0</v>
      </c>
      <c r="Q154" s="49">
        <f>cargo!BG154</f>
        <v>0</v>
      </c>
      <c r="R154" s="49">
        <f>cargo!CC154</f>
        <v>10024.359999999999</v>
      </c>
      <c r="S154" s="49">
        <f>cargo!CD154</f>
        <v>10024.359999999999</v>
      </c>
      <c r="T154" s="49">
        <f>cargo!CE154</f>
        <v>9813.2999999999993</v>
      </c>
      <c r="U154" s="49">
        <f>cargo!CF154</f>
        <v>211.06</v>
      </c>
      <c r="V154" s="49">
        <f>cargo!CG154</f>
        <v>0</v>
      </c>
      <c r="W154" s="49">
        <f>cargo!CH154</f>
        <v>0</v>
      </c>
      <c r="X154" s="49">
        <f>cargo!CI154</f>
        <v>0</v>
      </c>
      <c r="Y154" s="49">
        <f>cargo!DE154</f>
        <v>14986.24</v>
      </c>
      <c r="Z154" s="49">
        <f>cargo!DF154</f>
        <v>14986.24</v>
      </c>
      <c r="AA154" s="49">
        <f>cargo!DG154</f>
        <v>14686.61</v>
      </c>
      <c r="AB154" s="49">
        <f>cargo!DH154</f>
        <v>299.63</v>
      </c>
      <c r="AC154" s="49">
        <f>cargo!DI154</f>
        <v>0</v>
      </c>
      <c r="AD154" s="49">
        <f>cargo!DJ154</f>
        <v>0</v>
      </c>
      <c r="AE154" s="49">
        <f>cargo!DK154</f>
        <v>0</v>
      </c>
      <c r="AF154" s="49">
        <f t="shared" si="11"/>
        <v>70631.27</v>
      </c>
      <c r="AG154" s="49">
        <f t="shared" si="11"/>
        <v>70631.27</v>
      </c>
      <c r="AH154" s="49">
        <f t="shared" si="11"/>
        <v>69783.159999999989</v>
      </c>
      <c r="AI154" s="49">
        <f t="shared" si="11"/>
        <v>848.11</v>
      </c>
      <c r="AJ154" s="49">
        <f t="shared" si="11"/>
        <v>0</v>
      </c>
      <c r="AK154" s="49">
        <f t="shared" si="11"/>
        <v>0</v>
      </c>
      <c r="AL154" s="49">
        <f t="shared" si="11"/>
        <v>0</v>
      </c>
    </row>
    <row r="155" spans="1:38" s="3" customFormat="1" ht="15" customHeight="1" x14ac:dyDescent="0.3">
      <c r="A155" s="53"/>
      <c r="B155" s="51"/>
      <c r="C155" s="52" t="s">
        <v>28</v>
      </c>
      <c r="D155" s="49">
        <f>cargo!Y155</f>
        <v>44767.656000000003</v>
      </c>
      <c r="E155" s="49">
        <f>cargo!Z155</f>
        <v>44767.656000000003</v>
      </c>
      <c r="F155" s="49">
        <f>cargo!AA155</f>
        <v>44767.656000000003</v>
      </c>
      <c r="G155" s="49">
        <f>cargo!AB155</f>
        <v>0</v>
      </c>
      <c r="H155" s="49">
        <f>cargo!AC155</f>
        <v>0</v>
      </c>
      <c r="I155" s="49">
        <f>cargo!AD155</f>
        <v>0</v>
      </c>
      <c r="J155" s="49">
        <f>cargo!AE155</f>
        <v>0</v>
      </c>
      <c r="K155" s="49">
        <f>cargo!BA155</f>
        <v>49804.630000000005</v>
      </c>
      <c r="L155" s="49">
        <f>cargo!BB155</f>
        <v>49804.630000000005</v>
      </c>
      <c r="M155" s="49">
        <f>cargo!BC155</f>
        <v>49804.630000000005</v>
      </c>
      <c r="N155" s="49">
        <f>cargo!BD155</f>
        <v>0</v>
      </c>
      <c r="O155" s="49">
        <f>cargo!BE155</f>
        <v>0</v>
      </c>
      <c r="P155" s="49">
        <f>cargo!BF155</f>
        <v>0</v>
      </c>
      <c r="Q155" s="49">
        <f>cargo!BG155</f>
        <v>0</v>
      </c>
      <c r="R155" s="49">
        <f>cargo!CC155</f>
        <v>35109.475000000006</v>
      </c>
      <c r="S155" s="49">
        <f>cargo!CD155</f>
        <v>35109.475000000006</v>
      </c>
      <c r="T155" s="49">
        <f>cargo!CE155</f>
        <v>35109.475000000006</v>
      </c>
      <c r="U155" s="49">
        <f>cargo!CF155</f>
        <v>0</v>
      </c>
      <c r="V155" s="49">
        <f>cargo!CG155</f>
        <v>0</v>
      </c>
      <c r="W155" s="49">
        <f>cargo!CH155</f>
        <v>0</v>
      </c>
      <c r="X155" s="49">
        <f>cargo!CI155</f>
        <v>0</v>
      </c>
      <c r="Y155" s="49">
        <f>cargo!DE155</f>
        <v>18772.495000000003</v>
      </c>
      <c r="Z155" s="49">
        <f>cargo!DF155</f>
        <v>18772.495000000003</v>
      </c>
      <c r="AA155" s="49">
        <f>cargo!DG155</f>
        <v>18772.495000000003</v>
      </c>
      <c r="AB155" s="49">
        <f>cargo!DH155</f>
        <v>0</v>
      </c>
      <c r="AC155" s="49">
        <f>cargo!DI155</f>
        <v>0</v>
      </c>
      <c r="AD155" s="49">
        <f>cargo!DJ155</f>
        <v>0</v>
      </c>
      <c r="AE155" s="49">
        <f>cargo!DK155</f>
        <v>0</v>
      </c>
      <c r="AF155" s="49">
        <f t="shared" si="11"/>
        <v>148454.25600000002</v>
      </c>
      <c r="AG155" s="49">
        <f t="shared" si="11"/>
        <v>148454.25600000002</v>
      </c>
      <c r="AH155" s="49">
        <f t="shared" si="11"/>
        <v>148454.25600000002</v>
      </c>
      <c r="AI155" s="49">
        <f t="shared" si="11"/>
        <v>0</v>
      </c>
      <c r="AJ155" s="49">
        <f t="shared" si="11"/>
        <v>0</v>
      </c>
      <c r="AK155" s="49">
        <f t="shared" si="11"/>
        <v>0</v>
      </c>
      <c r="AL155" s="49">
        <f t="shared" si="11"/>
        <v>0</v>
      </c>
    </row>
    <row r="156" spans="1:38" s="3" customFormat="1" ht="15" customHeight="1" x14ac:dyDescent="0.3">
      <c r="A156" s="53"/>
      <c r="B156" s="51"/>
      <c r="C156" s="55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 s="3" customFormat="1" ht="15" customHeight="1" x14ac:dyDescent="0.3">
      <c r="A157" s="50"/>
      <c r="B157" s="51" t="s">
        <v>139</v>
      </c>
      <c r="C157" s="52"/>
      <c r="D157" s="49">
        <f>cargo!Y157</f>
        <v>1181296.0685000001</v>
      </c>
      <c r="E157" s="49">
        <f>cargo!Z157</f>
        <v>59964.220499999996</v>
      </c>
      <c r="F157" s="49">
        <f>cargo!AA157</f>
        <v>41258.485999999997</v>
      </c>
      <c r="G157" s="49">
        <f>cargo!AB157</f>
        <v>18705.734499999999</v>
      </c>
      <c r="H157" s="49">
        <f>cargo!AC157</f>
        <v>1121331.848</v>
      </c>
      <c r="I157" s="49">
        <f>cargo!AD157</f>
        <v>1121331.848</v>
      </c>
      <c r="J157" s="49">
        <f>cargo!AE157</f>
        <v>0</v>
      </c>
      <c r="K157" s="49">
        <f>cargo!BA157</f>
        <v>1541318.0315999999</v>
      </c>
      <c r="L157" s="49">
        <f>cargo!BB157</f>
        <v>65267.689599999998</v>
      </c>
      <c r="M157" s="49">
        <f>cargo!BC157</f>
        <v>41160.135000000002</v>
      </c>
      <c r="N157" s="49">
        <f>cargo!BD157</f>
        <v>24107.554599999999</v>
      </c>
      <c r="O157" s="49">
        <f>cargo!BE157</f>
        <v>1476050.3419999999</v>
      </c>
      <c r="P157" s="49">
        <f>cargo!BF157</f>
        <v>1476050.3419999999</v>
      </c>
      <c r="Q157" s="49">
        <f>cargo!BG157</f>
        <v>0</v>
      </c>
      <c r="R157" s="49">
        <f>cargo!CC157</f>
        <v>1843654.10277016</v>
      </c>
      <c r="S157" s="49">
        <f>cargo!CD157</f>
        <v>63930.706770160003</v>
      </c>
      <c r="T157" s="49">
        <f>cargo!CE157</f>
        <v>31115.14767016</v>
      </c>
      <c r="U157" s="49">
        <f>cargo!CF157</f>
        <v>32815.559099999999</v>
      </c>
      <c r="V157" s="49">
        <f>cargo!CG157</f>
        <v>1779723.3959999999</v>
      </c>
      <c r="W157" s="49">
        <f>cargo!CH157</f>
        <v>1779723.3959999999</v>
      </c>
      <c r="X157" s="49">
        <f>cargo!CI157</f>
        <v>0</v>
      </c>
      <c r="Y157" s="49">
        <f>cargo!DE157</f>
        <v>1607477.2865999998</v>
      </c>
      <c r="Z157" s="49">
        <f>cargo!DF157</f>
        <v>59854.396999999997</v>
      </c>
      <c r="AA157" s="49">
        <f>cargo!DG157</f>
        <v>26349.735000000001</v>
      </c>
      <c r="AB157" s="49">
        <f>cargo!DH157</f>
        <v>33504.661999999997</v>
      </c>
      <c r="AC157" s="49">
        <f>cargo!DI157</f>
        <v>1547622.8895999999</v>
      </c>
      <c r="AD157" s="49">
        <f>cargo!DJ157</f>
        <v>1547622.8895999999</v>
      </c>
      <c r="AE157" s="49">
        <f>cargo!DK157</f>
        <v>0</v>
      </c>
      <c r="AF157" s="49">
        <f t="shared" ref="AF157:AL168" si="12">D157+K157+R157+Y157</f>
        <v>6173745.4894701596</v>
      </c>
      <c r="AG157" s="49">
        <f t="shared" si="12"/>
        <v>249017.01387015998</v>
      </c>
      <c r="AH157" s="49">
        <f t="shared" si="12"/>
        <v>139883.50367016002</v>
      </c>
      <c r="AI157" s="49">
        <f t="shared" si="12"/>
        <v>109133.51019999999</v>
      </c>
      <c r="AJ157" s="49">
        <f t="shared" si="12"/>
        <v>5924728.4756000005</v>
      </c>
      <c r="AK157" s="49">
        <f t="shared" si="12"/>
        <v>5924728.4756000005</v>
      </c>
      <c r="AL157" s="49">
        <f t="shared" si="12"/>
        <v>0</v>
      </c>
    </row>
    <row r="158" spans="1:38" s="3" customFormat="1" ht="15" customHeight="1" x14ac:dyDescent="0.3">
      <c r="A158" s="53"/>
      <c r="B158" s="51"/>
      <c r="C158" s="52" t="s">
        <v>140</v>
      </c>
      <c r="D158" s="49">
        <f>cargo!Y158</f>
        <v>40312.957499999997</v>
      </c>
      <c r="E158" s="49">
        <f>cargo!Z158</f>
        <v>40312.957499999997</v>
      </c>
      <c r="F158" s="49">
        <f>cargo!AA158</f>
        <v>23166.292999999998</v>
      </c>
      <c r="G158" s="49">
        <f>cargo!AB158</f>
        <v>17146.664499999999</v>
      </c>
      <c r="H158" s="49">
        <f>cargo!AC158</f>
        <v>0</v>
      </c>
      <c r="I158" s="49">
        <f>cargo!AD158</f>
        <v>0</v>
      </c>
      <c r="J158" s="49">
        <f>cargo!AE158</f>
        <v>0</v>
      </c>
      <c r="K158" s="49">
        <f>cargo!BA158</f>
        <v>33327.577600000004</v>
      </c>
      <c r="L158" s="49">
        <f>cargo!BB158</f>
        <v>33327.577600000004</v>
      </c>
      <c r="M158" s="49">
        <f>cargo!BC158</f>
        <v>17977.766000000003</v>
      </c>
      <c r="N158" s="49">
        <f>cargo!BD158</f>
        <v>15349.811600000001</v>
      </c>
      <c r="O158" s="49">
        <f>cargo!BE158</f>
        <v>0</v>
      </c>
      <c r="P158" s="49">
        <f>cargo!BF158</f>
        <v>0</v>
      </c>
      <c r="Q158" s="49">
        <f>cargo!BG158</f>
        <v>0</v>
      </c>
      <c r="R158" s="49">
        <f>cargo!CC158</f>
        <v>28401.325770160001</v>
      </c>
      <c r="S158" s="49">
        <f>cargo!CD158</f>
        <v>28401.325770160001</v>
      </c>
      <c r="T158" s="49">
        <f>cargo!CE158</f>
        <v>12211.80767016</v>
      </c>
      <c r="U158" s="49">
        <f>cargo!CF158</f>
        <v>16189.518099999999</v>
      </c>
      <c r="V158" s="49">
        <f>cargo!CG158</f>
        <v>0</v>
      </c>
      <c r="W158" s="49">
        <f>cargo!CH158</f>
        <v>0</v>
      </c>
      <c r="X158" s="49">
        <f>cargo!CI158</f>
        <v>0</v>
      </c>
      <c r="Y158" s="49">
        <f>cargo!DE158</f>
        <v>24243.409</v>
      </c>
      <c r="Z158" s="49">
        <f>cargo!DF158</f>
        <v>24243.409</v>
      </c>
      <c r="AA158" s="49">
        <f>cargo!DG158</f>
        <v>7877.18</v>
      </c>
      <c r="AB158" s="49">
        <f>cargo!DH158</f>
        <v>16366.228999999999</v>
      </c>
      <c r="AC158" s="49">
        <f>cargo!DI158</f>
        <v>0</v>
      </c>
      <c r="AD158" s="49">
        <f>cargo!DJ158</f>
        <v>0</v>
      </c>
      <c r="AE158" s="49">
        <f>cargo!DK158</f>
        <v>0</v>
      </c>
      <c r="AF158" s="49">
        <f t="shared" si="12"/>
        <v>126285.26987016002</v>
      </c>
      <c r="AG158" s="49">
        <f t="shared" si="12"/>
        <v>126285.26987016002</v>
      </c>
      <c r="AH158" s="49">
        <f t="shared" si="12"/>
        <v>61233.046670160002</v>
      </c>
      <c r="AI158" s="49">
        <f t="shared" si="12"/>
        <v>65052.2232</v>
      </c>
      <c r="AJ158" s="49">
        <f t="shared" si="12"/>
        <v>0</v>
      </c>
      <c r="AK158" s="49">
        <f t="shared" si="12"/>
        <v>0</v>
      </c>
      <c r="AL158" s="49">
        <f t="shared" si="12"/>
        <v>0</v>
      </c>
    </row>
    <row r="159" spans="1:38" s="3" customFormat="1" ht="15" customHeight="1" x14ac:dyDescent="0.3">
      <c r="A159" s="53"/>
      <c r="B159" s="51"/>
      <c r="C159" s="55" t="s">
        <v>141</v>
      </c>
      <c r="D159" s="49">
        <f>cargo!Y159</f>
        <v>40042.180500000002</v>
      </c>
      <c r="E159" s="49">
        <f>cargo!Z159</f>
        <v>40042.180500000002</v>
      </c>
      <c r="F159" s="49">
        <f>cargo!AA159</f>
        <v>23166.292999999998</v>
      </c>
      <c r="G159" s="49">
        <f>cargo!AB159</f>
        <v>16875.887500000001</v>
      </c>
      <c r="H159" s="49">
        <f>cargo!AC159</f>
        <v>0</v>
      </c>
      <c r="I159" s="49">
        <f>cargo!AD159</f>
        <v>0</v>
      </c>
      <c r="J159" s="49">
        <f>cargo!AE159</f>
        <v>0</v>
      </c>
      <c r="K159" s="49">
        <f>cargo!BA159</f>
        <v>32719.059000000005</v>
      </c>
      <c r="L159" s="49">
        <f>cargo!BB159</f>
        <v>32719.059000000005</v>
      </c>
      <c r="M159" s="49">
        <f>cargo!BC159</f>
        <v>17977.766000000003</v>
      </c>
      <c r="N159" s="49">
        <f>cargo!BD159</f>
        <v>14741.293000000001</v>
      </c>
      <c r="O159" s="49">
        <f>cargo!BE159</f>
        <v>0</v>
      </c>
      <c r="P159" s="49">
        <f>cargo!BF159</f>
        <v>0</v>
      </c>
      <c r="Q159" s="49">
        <f>cargo!BG159</f>
        <v>0</v>
      </c>
      <c r="R159" s="49">
        <f>cargo!CC159</f>
        <v>27690.363770160002</v>
      </c>
      <c r="S159" s="49">
        <f>cargo!CD159</f>
        <v>27690.363770160002</v>
      </c>
      <c r="T159" s="49">
        <f>cargo!CE159</f>
        <v>12211.80767016</v>
      </c>
      <c r="U159" s="49">
        <f>cargo!CF159</f>
        <v>15478.5561</v>
      </c>
      <c r="V159" s="49">
        <f>cargo!CG159</f>
        <v>0</v>
      </c>
      <c r="W159" s="49">
        <f>cargo!CH159</f>
        <v>0</v>
      </c>
      <c r="X159" s="49">
        <f>cargo!CI159</f>
        <v>0</v>
      </c>
      <c r="Y159" s="49">
        <f>cargo!DE159</f>
        <v>23496.374</v>
      </c>
      <c r="Z159" s="49">
        <f>cargo!DF159</f>
        <v>23496.374</v>
      </c>
      <c r="AA159" s="49">
        <f>cargo!DG159</f>
        <v>7877.18</v>
      </c>
      <c r="AB159" s="49">
        <f>cargo!DH159</f>
        <v>15619.194</v>
      </c>
      <c r="AC159" s="49">
        <f>cargo!DI159</f>
        <v>0</v>
      </c>
      <c r="AD159" s="49">
        <f>cargo!DJ159</f>
        <v>0</v>
      </c>
      <c r="AE159" s="49">
        <f>cargo!DK159</f>
        <v>0</v>
      </c>
      <c r="AF159" s="49">
        <f t="shared" si="12"/>
        <v>123947.97727016</v>
      </c>
      <c r="AG159" s="49">
        <f t="shared" si="12"/>
        <v>123947.97727016</v>
      </c>
      <c r="AH159" s="49">
        <f t="shared" si="12"/>
        <v>61233.046670160002</v>
      </c>
      <c r="AI159" s="49">
        <f t="shared" si="12"/>
        <v>62714.930600000007</v>
      </c>
      <c r="AJ159" s="49">
        <f t="shared" si="12"/>
        <v>0</v>
      </c>
      <c r="AK159" s="49">
        <f t="shared" si="12"/>
        <v>0</v>
      </c>
      <c r="AL159" s="49">
        <f t="shared" si="12"/>
        <v>0</v>
      </c>
    </row>
    <row r="160" spans="1:38" s="3" customFormat="1" ht="15" customHeight="1" x14ac:dyDescent="0.3">
      <c r="A160" s="53"/>
      <c r="B160" s="51"/>
      <c r="C160" s="55" t="s">
        <v>142</v>
      </c>
      <c r="D160" s="49">
        <f>cargo!Y160</f>
        <v>270.77699999999999</v>
      </c>
      <c r="E160" s="49">
        <f>cargo!Z160</f>
        <v>270.77699999999999</v>
      </c>
      <c r="F160" s="49">
        <f>cargo!AA160</f>
        <v>0</v>
      </c>
      <c r="G160" s="49">
        <f>cargo!AB160</f>
        <v>270.77699999999999</v>
      </c>
      <c r="H160" s="49">
        <f>cargo!AC160</f>
        <v>0</v>
      </c>
      <c r="I160" s="49">
        <f>cargo!AD160</f>
        <v>0</v>
      </c>
      <c r="J160" s="49">
        <f>cargo!AE160</f>
        <v>0</v>
      </c>
      <c r="K160" s="49">
        <f>cargo!BA160</f>
        <v>608.51860000000011</v>
      </c>
      <c r="L160" s="49">
        <f>cargo!BB160</f>
        <v>608.51860000000011</v>
      </c>
      <c r="M160" s="49">
        <f>cargo!BC160</f>
        <v>0</v>
      </c>
      <c r="N160" s="49">
        <f>cargo!BD160</f>
        <v>608.51860000000011</v>
      </c>
      <c r="O160" s="49">
        <f>cargo!BE160</f>
        <v>0</v>
      </c>
      <c r="P160" s="49">
        <f>cargo!BF160</f>
        <v>0</v>
      </c>
      <c r="Q160" s="49">
        <f>cargo!BG160</f>
        <v>0</v>
      </c>
      <c r="R160" s="49">
        <f>cargo!CC160</f>
        <v>710.96199999999999</v>
      </c>
      <c r="S160" s="49">
        <f>cargo!CD160</f>
        <v>710.96199999999999</v>
      </c>
      <c r="T160" s="49">
        <f>cargo!CE160</f>
        <v>0</v>
      </c>
      <c r="U160" s="49">
        <f>cargo!CF160</f>
        <v>710.96199999999999</v>
      </c>
      <c r="V160" s="49">
        <f>cargo!CG160</f>
        <v>0</v>
      </c>
      <c r="W160" s="49">
        <f>cargo!CH160</f>
        <v>0</v>
      </c>
      <c r="X160" s="49">
        <f>cargo!CI160</f>
        <v>0</v>
      </c>
      <c r="Y160" s="49">
        <f>cargo!DE160</f>
        <v>747.03499999999985</v>
      </c>
      <c r="Z160" s="49">
        <f>cargo!DF160</f>
        <v>747.03499999999985</v>
      </c>
      <c r="AA160" s="49">
        <f>cargo!DG160</f>
        <v>0</v>
      </c>
      <c r="AB160" s="49">
        <f>cargo!DH160</f>
        <v>747.03499999999985</v>
      </c>
      <c r="AC160" s="49">
        <f>cargo!DI160</f>
        <v>0</v>
      </c>
      <c r="AD160" s="49">
        <f>cargo!DJ160</f>
        <v>0</v>
      </c>
      <c r="AE160" s="49">
        <f>cargo!DK160</f>
        <v>0</v>
      </c>
      <c r="AF160" s="49">
        <f t="shared" si="12"/>
        <v>2337.2925999999998</v>
      </c>
      <c r="AG160" s="49">
        <f t="shared" si="12"/>
        <v>2337.2925999999998</v>
      </c>
      <c r="AH160" s="49">
        <f t="shared" si="12"/>
        <v>0</v>
      </c>
      <c r="AI160" s="49">
        <f t="shared" si="12"/>
        <v>2337.2925999999998</v>
      </c>
      <c r="AJ160" s="49">
        <f t="shared" si="12"/>
        <v>0</v>
      </c>
      <c r="AK160" s="49">
        <f t="shared" si="12"/>
        <v>0</v>
      </c>
      <c r="AL160" s="49">
        <f t="shared" si="12"/>
        <v>0</v>
      </c>
    </row>
    <row r="161" spans="1:38" s="3" customFormat="1" ht="15" customHeight="1" x14ac:dyDescent="0.3">
      <c r="A161" s="53"/>
      <c r="B161" s="51"/>
      <c r="C161" s="52" t="s">
        <v>143</v>
      </c>
      <c r="D161" s="49">
        <f>cargo!Y161</f>
        <v>3002.4500000000003</v>
      </c>
      <c r="E161" s="49">
        <f>cargo!Z161</f>
        <v>3002.4500000000003</v>
      </c>
      <c r="F161" s="49">
        <f>cargo!AA161</f>
        <v>2888.1400000000003</v>
      </c>
      <c r="G161" s="49">
        <f>cargo!AB161</f>
        <v>114.30999999999996</v>
      </c>
      <c r="H161" s="49">
        <f>cargo!AC161</f>
        <v>0</v>
      </c>
      <c r="I161" s="49">
        <f>cargo!AD161</f>
        <v>0</v>
      </c>
      <c r="J161" s="49">
        <f>cargo!AE161</f>
        <v>0</v>
      </c>
      <c r="K161" s="49">
        <f>cargo!BA161</f>
        <v>2501.1</v>
      </c>
      <c r="L161" s="49">
        <f>cargo!BB161</f>
        <v>2501.1</v>
      </c>
      <c r="M161" s="49">
        <f>cargo!BC161</f>
        <v>2447.38</v>
      </c>
      <c r="N161" s="49">
        <f>cargo!BD161</f>
        <v>53.719999999999985</v>
      </c>
      <c r="O161" s="49">
        <f>cargo!BE161</f>
        <v>0</v>
      </c>
      <c r="P161" s="49">
        <f>cargo!BF161</f>
        <v>0</v>
      </c>
      <c r="Q161" s="49">
        <f>cargo!BG161</f>
        <v>0</v>
      </c>
      <c r="R161" s="49">
        <f>cargo!CC161</f>
        <v>2987.7999999999997</v>
      </c>
      <c r="S161" s="49">
        <f>cargo!CD161</f>
        <v>2987.7999999999997</v>
      </c>
      <c r="T161" s="49">
        <f>cargo!CE161</f>
        <v>2902.43</v>
      </c>
      <c r="U161" s="49">
        <f>cargo!CF161</f>
        <v>85.36999999999999</v>
      </c>
      <c r="V161" s="49">
        <f>cargo!CG161</f>
        <v>0</v>
      </c>
      <c r="W161" s="49">
        <f>cargo!CH161</f>
        <v>0</v>
      </c>
      <c r="X161" s="49">
        <f>cargo!CI161</f>
        <v>0</v>
      </c>
      <c r="Y161" s="49">
        <f>cargo!DE161</f>
        <v>1587.5900000000001</v>
      </c>
      <c r="Z161" s="49">
        <f>cargo!DF161</f>
        <v>1587.5900000000001</v>
      </c>
      <c r="AA161" s="49">
        <f>cargo!DG161</f>
        <v>1513.3200000000002</v>
      </c>
      <c r="AB161" s="49">
        <f>cargo!DH161</f>
        <v>74.269999999999968</v>
      </c>
      <c r="AC161" s="49">
        <f>cargo!DI161</f>
        <v>0</v>
      </c>
      <c r="AD161" s="49">
        <f>cargo!DJ161</f>
        <v>0</v>
      </c>
      <c r="AE161" s="49">
        <f>cargo!DK161</f>
        <v>0</v>
      </c>
      <c r="AF161" s="49">
        <f t="shared" si="12"/>
        <v>10078.94</v>
      </c>
      <c r="AG161" s="49">
        <f t="shared" si="12"/>
        <v>10078.94</v>
      </c>
      <c r="AH161" s="49">
        <f t="shared" si="12"/>
        <v>9751.27</v>
      </c>
      <c r="AI161" s="49">
        <f t="shared" si="12"/>
        <v>327.6699999999999</v>
      </c>
      <c r="AJ161" s="49">
        <f t="shared" si="12"/>
        <v>0</v>
      </c>
      <c r="AK161" s="49">
        <f t="shared" si="12"/>
        <v>0</v>
      </c>
      <c r="AL161" s="49">
        <f t="shared" si="12"/>
        <v>0</v>
      </c>
    </row>
    <row r="162" spans="1:38" s="3" customFormat="1" ht="15" customHeight="1" x14ac:dyDescent="0.3">
      <c r="A162" s="53"/>
      <c r="B162" s="51"/>
      <c r="C162" s="55" t="s">
        <v>144</v>
      </c>
      <c r="D162" s="49">
        <f>cargo!Y162</f>
        <v>2483.98</v>
      </c>
      <c r="E162" s="49">
        <f>cargo!Z162</f>
        <v>2483.98</v>
      </c>
      <c r="F162" s="49">
        <f>cargo!AA162</f>
        <v>2483.98</v>
      </c>
      <c r="G162" s="49">
        <f>cargo!AB162</f>
        <v>0</v>
      </c>
      <c r="H162" s="49">
        <f>cargo!AC162</f>
        <v>0</v>
      </c>
      <c r="I162" s="49">
        <f>cargo!AD162</f>
        <v>0</v>
      </c>
      <c r="J162" s="49">
        <f>cargo!AE162</f>
        <v>0</v>
      </c>
      <c r="K162" s="49">
        <f>cargo!BA162</f>
        <v>1997</v>
      </c>
      <c r="L162" s="49">
        <f>cargo!BB162</f>
        <v>1997</v>
      </c>
      <c r="M162" s="49">
        <f>cargo!BC162</f>
        <v>1997</v>
      </c>
      <c r="N162" s="49">
        <f>cargo!BD162</f>
        <v>0</v>
      </c>
      <c r="O162" s="49">
        <f>cargo!BE162</f>
        <v>0</v>
      </c>
      <c r="P162" s="49">
        <f>cargo!BF162</f>
        <v>0</v>
      </c>
      <c r="Q162" s="49">
        <f>cargo!BG162</f>
        <v>0</v>
      </c>
      <c r="R162" s="49">
        <f>cargo!CC162</f>
        <v>2468.3199999999997</v>
      </c>
      <c r="S162" s="49">
        <f>cargo!CD162</f>
        <v>2468.3199999999997</v>
      </c>
      <c r="T162" s="49">
        <f>cargo!CE162</f>
        <v>2468.3199999999997</v>
      </c>
      <c r="U162" s="49">
        <f>cargo!CF162</f>
        <v>0</v>
      </c>
      <c r="V162" s="49">
        <f>cargo!CG162</f>
        <v>0</v>
      </c>
      <c r="W162" s="49">
        <f>cargo!CH162</f>
        <v>0</v>
      </c>
      <c r="X162" s="49">
        <f>cargo!CI162</f>
        <v>0</v>
      </c>
      <c r="Y162" s="49">
        <f>cargo!DE162</f>
        <v>1000</v>
      </c>
      <c r="Z162" s="49">
        <f>cargo!DF162</f>
        <v>1000</v>
      </c>
      <c r="AA162" s="49">
        <f>cargo!DG162</f>
        <v>1000</v>
      </c>
      <c r="AB162" s="49">
        <f>cargo!DH162</f>
        <v>0</v>
      </c>
      <c r="AC162" s="49">
        <f>cargo!DI162</f>
        <v>0</v>
      </c>
      <c r="AD162" s="49">
        <f>cargo!DJ162</f>
        <v>0</v>
      </c>
      <c r="AE162" s="49">
        <f>cargo!DK162</f>
        <v>0</v>
      </c>
      <c r="AF162" s="49">
        <f t="shared" si="12"/>
        <v>7949.2999999999993</v>
      </c>
      <c r="AG162" s="49">
        <f t="shared" si="12"/>
        <v>7949.2999999999993</v>
      </c>
      <c r="AH162" s="49">
        <f t="shared" si="12"/>
        <v>7949.2999999999993</v>
      </c>
      <c r="AI162" s="49">
        <f t="shared" si="12"/>
        <v>0</v>
      </c>
      <c r="AJ162" s="49">
        <f t="shared" si="12"/>
        <v>0</v>
      </c>
      <c r="AK162" s="49">
        <f t="shared" si="12"/>
        <v>0</v>
      </c>
      <c r="AL162" s="49">
        <f t="shared" si="12"/>
        <v>0</v>
      </c>
    </row>
    <row r="163" spans="1:38" s="3" customFormat="1" ht="15" customHeight="1" x14ac:dyDescent="0.3">
      <c r="A163" s="53"/>
      <c r="B163" s="51"/>
      <c r="C163" s="55" t="s">
        <v>145</v>
      </c>
      <c r="D163" s="49">
        <f>cargo!Y163</f>
        <v>518.47000000000014</v>
      </c>
      <c r="E163" s="49">
        <f>cargo!Z163</f>
        <v>518.47000000000014</v>
      </c>
      <c r="F163" s="49">
        <f>cargo!AA163</f>
        <v>404.1600000000002</v>
      </c>
      <c r="G163" s="49">
        <f>cargo!AB163</f>
        <v>114.30999999999996</v>
      </c>
      <c r="H163" s="49">
        <f>cargo!AC163</f>
        <v>0</v>
      </c>
      <c r="I163" s="49">
        <f>cargo!AD163</f>
        <v>0</v>
      </c>
      <c r="J163" s="49">
        <f>cargo!AE163</f>
        <v>0</v>
      </c>
      <c r="K163" s="49">
        <f>cargo!BA163</f>
        <v>504.10000000000031</v>
      </c>
      <c r="L163" s="49">
        <f>cargo!BB163</f>
        <v>504.10000000000031</v>
      </c>
      <c r="M163" s="49">
        <f>cargo!BC163</f>
        <v>450.38000000000034</v>
      </c>
      <c r="N163" s="49">
        <f>cargo!BD163</f>
        <v>53.719999999999985</v>
      </c>
      <c r="O163" s="49">
        <f>cargo!BE163</f>
        <v>0</v>
      </c>
      <c r="P163" s="49">
        <f>cargo!BF163</f>
        <v>0</v>
      </c>
      <c r="Q163" s="49">
        <f>cargo!BG163</f>
        <v>0</v>
      </c>
      <c r="R163" s="49">
        <f>cargo!CC163</f>
        <v>519.48000000000025</v>
      </c>
      <c r="S163" s="49">
        <f>cargo!CD163</f>
        <v>519.48000000000025</v>
      </c>
      <c r="T163" s="49">
        <f>cargo!CE163</f>
        <v>434.1100000000003</v>
      </c>
      <c r="U163" s="49">
        <f>cargo!CF163</f>
        <v>85.36999999999999</v>
      </c>
      <c r="V163" s="49">
        <f>cargo!CG163</f>
        <v>0</v>
      </c>
      <c r="W163" s="49">
        <f>cargo!CH163</f>
        <v>0</v>
      </c>
      <c r="X163" s="49">
        <f>cargo!CI163</f>
        <v>0</v>
      </c>
      <c r="Y163" s="49">
        <f>cargo!DE163</f>
        <v>587.59000000000015</v>
      </c>
      <c r="Z163" s="49">
        <f>cargo!DF163</f>
        <v>587.59000000000015</v>
      </c>
      <c r="AA163" s="49">
        <f>cargo!DG163</f>
        <v>513.32000000000016</v>
      </c>
      <c r="AB163" s="49">
        <f>cargo!DH163</f>
        <v>74.269999999999968</v>
      </c>
      <c r="AC163" s="49">
        <f>cargo!DI163</f>
        <v>0</v>
      </c>
      <c r="AD163" s="49">
        <f>cargo!DJ163</f>
        <v>0</v>
      </c>
      <c r="AE163" s="49">
        <f>cargo!DK163</f>
        <v>0</v>
      </c>
      <c r="AF163" s="49">
        <f t="shared" si="12"/>
        <v>2129.6400000000008</v>
      </c>
      <c r="AG163" s="49">
        <f t="shared" si="12"/>
        <v>2129.6400000000008</v>
      </c>
      <c r="AH163" s="49">
        <f t="shared" si="12"/>
        <v>1801.9700000000009</v>
      </c>
      <c r="AI163" s="49">
        <f t="shared" si="12"/>
        <v>327.6699999999999</v>
      </c>
      <c r="AJ163" s="49">
        <f t="shared" si="12"/>
        <v>0</v>
      </c>
      <c r="AK163" s="49">
        <f t="shared" si="12"/>
        <v>0</v>
      </c>
      <c r="AL163" s="49">
        <f t="shared" si="12"/>
        <v>0</v>
      </c>
    </row>
    <row r="164" spans="1:38" s="3" customFormat="1" ht="15" customHeight="1" x14ac:dyDescent="0.3">
      <c r="A164" s="53"/>
      <c r="B164" s="51"/>
      <c r="C164" s="52" t="s">
        <v>146</v>
      </c>
      <c r="D164" s="49">
        <f>cargo!Y164</f>
        <v>7478.22</v>
      </c>
      <c r="E164" s="49">
        <f>cargo!Z164</f>
        <v>7478.22</v>
      </c>
      <c r="F164" s="49">
        <f>cargo!AA164</f>
        <v>7392</v>
      </c>
      <c r="G164" s="49">
        <f>cargo!AB164</f>
        <v>86.22</v>
      </c>
      <c r="H164" s="49">
        <f>cargo!AC164</f>
        <v>0</v>
      </c>
      <c r="I164" s="49">
        <f>cargo!AD164</f>
        <v>0</v>
      </c>
      <c r="J164" s="49">
        <f>cargo!AE164</f>
        <v>0</v>
      </c>
      <c r="K164" s="49">
        <f>cargo!BA164</f>
        <v>9152</v>
      </c>
      <c r="L164" s="49">
        <f>cargo!BB164</f>
        <v>9152</v>
      </c>
      <c r="M164" s="49">
        <f>cargo!BC164</f>
        <v>9152</v>
      </c>
      <c r="N164" s="49">
        <f>cargo!BD164</f>
        <v>0</v>
      </c>
      <c r="O164" s="49">
        <f>cargo!BE164</f>
        <v>0</v>
      </c>
      <c r="P164" s="49">
        <f>cargo!BF164</f>
        <v>0</v>
      </c>
      <c r="Q164" s="49">
        <f>cargo!BG164</f>
        <v>0</v>
      </c>
      <c r="R164" s="49">
        <f>cargo!CC164</f>
        <v>8273.06</v>
      </c>
      <c r="S164" s="49">
        <f>cargo!CD164</f>
        <v>8273.06</v>
      </c>
      <c r="T164" s="49">
        <f>cargo!CE164</f>
        <v>8159.96</v>
      </c>
      <c r="U164" s="49">
        <f>cargo!CF164</f>
        <v>113.1</v>
      </c>
      <c r="V164" s="49">
        <f>cargo!CG164</f>
        <v>0</v>
      </c>
      <c r="W164" s="49">
        <f>cargo!CH164</f>
        <v>0</v>
      </c>
      <c r="X164" s="49">
        <f>cargo!CI164</f>
        <v>0</v>
      </c>
      <c r="Y164" s="49">
        <f>cargo!DE164</f>
        <v>8913.94</v>
      </c>
      <c r="Z164" s="49">
        <f>cargo!DF164</f>
        <v>8913.94</v>
      </c>
      <c r="AA164" s="49">
        <f>cargo!DG164</f>
        <v>8820.25</v>
      </c>
      <c r="AB164" s="49">
        <f>cargo!DH164</f>
        <v>93.69</v>
      </c>
      <c r="AC164" s="49">
        <f>cargo!DI164</f>
        <v>0</v>
      </c>
      <c r="AD164" s="49">
        <f>cargo!DJ164</f>
        <v>0</v>
      </c>
      <c r="AE164" s="49">
        <f>cargo!DK164</f>
        <v>0</v>
      </c>
      <c r="AF164" s="49">
        <f t="shared" si="12"/>
        <v>33817.22</v>
      </c>
      <c r="AG164" s="49">
        <f t="shared" si="12"/>
        <v>33817.22</v>
      </c>
      <c r="AH164" s="49">
        <f t="shared" si="12"/>
        <v>33524.21</v>
      </c>
      <c r="AI164" s="49">
        <f t="shared" si="12"/>
        <v>293.01</v>
      </c>
      <c r="AJ164" s="49">
        <f t="shared" si="12"/>
        <v>0</v>
      </c>
      <c r="AK164" s="49">
        <f t="shared" si="12"/>
        <v>0</v>
      </c>
      <c r="AL164" s="49">
        <f t="shared" si="12"/>
        <v>0</v>
      </c>
    </row>
    <row r="165" spans="1:38" s="3" customFormat="1" ht="15" customHeight="1" x14ac:dyDescent="0.3">
      <c r="A165" s="53"/>
      <c r="B165" s="51"/>
      <c r="C165" s="55" t="s">
        <v>147</v>
      </c>
      <c r="D165" s="49">
        <f>cargo!Y165</f>
        <v>7478.22</v>
      </c>
      <c r="E165" s="49">
        <f>cargo!Z165</f>
        <v>7478.22</v>
      </c>
      <c r="F165" s="49">
        <f>cargo!AA165</f>
        <v>7392</v>
      </c>
      <c r="G165" s="49">
        <f>cargo!AB165</f>
        <v>86.22</v>
      </c>
      <c r="H165" s="49">
        <f>cargo!AC165</f>
        <v>0</v>
      </c>
      <c r="I165" s="49">
        <f>cargo!AD165</f>
        <v>0</v>
      </c>
      <c r="J165" s="49">
        <f>cargo!AE165</f>
        <v>0</v>
      </c>
      <c r="K165" s="49">
        <f>cargo!BA165</f>
        <v>9152</v>
      </c>
      <c r="L165" s="49">
        <f>cargo!BB165</f>
        <v>9152</v>
      </c>
      <c r="M165" s="49">
        <f>cargo!BC165</f>
        <v>9152</v>
      </c>
      <c r="N165" s="49">
        <f>cargo!BD165</f>
        <v>0</v>
      </c>
      <c r="O165" s="49">
        <f>cargo!BE165</f>
        <v>0</v>
      </c>
      <c r="P165" s="49">
        <f>cargo!BF165</f>
        <v>0</v>
      </c>
      <c r="Q165" s="49">
        <f>cargo!BG165</f>
        <v>0</v>
      </c>
      <c r="R165" s="49">
        <f>cargo!CC165</f>
        <v>8273.06</v>
      </c>
      <c r="S165" s="49">
        <f>cargo!CD165</f>
        <v>8273.06</v>
      </c>
      <c r="T165" s="49">
        <f>cargo!CE165</f>
        <v>8159.96</v>
      </c>
      <c r="U165" s="49">
        <f>cargo!CF165</f>
        <v>113.1</v>
      </c>
      <c r="V165" s="49">
        <f>cargo!CG165</f>
        <v>0</v>
      </c>
      <c r="W165" s="49">
        <f>cargo!CH165</f>
        <v>0</v>
      </c>
      <c r="X165" s="49">
        <f>cargo!CI165</f>
        <v>0</v>
      </c>
      <c r="Y165" s="49">
        <f>cargo!DE165</f>
        <v>8872.5</v>
      </c>
      <c r="Z165" s="49">
        <f>cargo!DF165</f>
        <v>8872.5</v>
      </c>
      <c r="AA165" s="49">
        <f>cargo!DG165</f>
        <v>8780</v>
      </c>
      <c r="AB165" s="49">
        <f>cargo!DH165</f>
        <v>92.5</v>
      </c>
      <c r="AC165" s="49">
        <f>cargo!DI165</f>
        <v>0</v>
      </c>
      <c r="AD165" s="49">
        <f>cargo!DJ165</f>
        <v>0</v>
      </c>
      <c r="AE165" s="49">
        <f>cargo!DK165</f>
        <v>0</v>
      </c>
      <c r="AF165" s="49">
        <f t="shared" si="12"/>
        <v>33775.78</v>
      </c>
      <c r="AG165" s="49">
        <f t="shared" si="12"/>
        <v>33775.78</v>
      </c>
      <c r="AH165" s="49">
        <f t="shared" si="12"/>
        <v>33483.96</v>
      </c>
      <c r="AI165" s="49">
        <f t="shared" si="12"/>
        <v>291.82</v>
      </c>
      <c r="AJ165" s="49">
        <f t="shared" si="12"/>
        <v>0</v>
      </c>
      <c r="AK165" s="49">
        <f t="shared" si="12"/>
        <v>0</v>
      </c>
      <c r="AL165" s="49">
        <f t="shared" si="12"/>
        <v>0</v>
      </c>
    </row>
    <row r="166" spans="1:38" s="3" customFormat="1" ht="15" customHeight="1" x14ac:dyDescent="0.3">
      <c r="A166" s="53"/>
      <c r="B166" s="51"/>
      <c r="C166" s="55" t="s">
        <v>148</v>
      </c>
      <c r="D166" s="49">
        <f>cargo!Y166</f>
        <v>0</v>
      </c>
      <c r="E166" s="49">
        <f>cargo!Z166</f>
        <v>0</v>
      </c>
      <c r="F166" s="49">
        <f>cargo!AA166</f>
        <v>0</v>
      </c>
      <c r="G166" s="49">
        <f>cargo!AB166</f>
        <v>0</v>
      </c>
      <c r="H166" s="49">
        <f>cargo!AC166</f>
        <v>0</v>
      </c>
      <c r="I166" s="49">
        <f>cargo!AD166</f>
        <v>0</v>
      </c>
      <c r="J166" s="49">
        <f>cargo!AE166</f>
        <v>0</v>
      </c>
      <c r="K166" s="49">
        <f>cargo!BA166</f>
        <v>0</v>
      </c>
      <c r="L166" s="49">
        <f>cargo!BB166</f>
        <v>0</v>
      </c>
      <c r="M166" s="49">
        <f>cargo!BC166</f>
        <v>0</v>
      </c>
      <c r="N166" s="49">
        <f>cargo!BD166</f>
        <v>0</v>
      </c>
      <c r="O166" s="49">
        <f>cargo!BE166</f>
        <v>0</v>
      </c>
      <c r="P166" s="49">
        <f>cargo!BF166</f>
        <v>0</v>
      </c>
      <c r="Q166" s="49">
        <f>cargo!BG166</f>
        <v>0</v>
      </c>
      <c r="R166" s="49">
        <f>cargo!CC166</f>
        <v>0</v>
      </c>
      <c r="S166" s="49">
        <f>cargo!CD166</f>
        <v>0</v>
      </c>
      <c r="T166" s="49">
        <f>cargo!CE166</f>
        <v>0</v>
      </c>
      <c r="U166" s="49">
        <f>cargo!CF166</f>
        <v>0</v>
      </c>
      <c r="V166" s="49">
        <f>cargo!CG166</f>
        <v>0</v>
      </c>
      <c r="W166" s="49">
        <f>cargo!CH166</f>
        <v>0</v>
      </c>
      <c r="X166" s="49">
        <f>cargo!CI166</f>
        <v>0</v>
      </c>
      <c r="Y166" s="49">
        <f>cargo!DE166</f>
        <v>41.44</v>
      </c>
      <c r="Z166" s="49">
        <f>cargo!DF166</f>
        <v>41.44</v>
      </c>
      <c r="AA166" s="49">
        <f>cargo!DG166</f>
        <v>40.25</v>
      </c>
      <c r="AB166" s="49">
        <f>cargo!DH166</f>
        <v>1.19</v>
      </c>
      <c r="AC166" s="49">
        <f>cargo!DI166</f>
        <v>0</v>
      </c>
      <c r="AD166" s="49">
        <f>cargo!DJ166</f>
        <v>0</v>
      </c>
      <c r="AE166" s="49">
        <f>cargo!DK166</f>
        <v>0</v>
      </c>
      <c r="AF166" s="49">
        <f t="shared" si="12"/>
        <v>41.44</v>
      </c>
      <c r="AG166" s="49">
        <f t="shared" si="12"/>
        <v>41.44</v>
      </c>
      <c r="AH166" s="49">
        <f t="shared" si="12"/>
        <v>40.25</v>
      </c>
      <c r="AI166" s="49">
        <f t="shared" si="12"/>
        <v>1.19</v>
      </c>
      <c r="AJ166" s="49">
        <f t="shared" si="12"/>
        <v>0</v>
      </c>
      <c r="AK166" s="49">
        <f t="shared" si="12"/>
        <v>0</v>
      </c>
      <c r="AL166" s="49">
        <f t="shared" si="12"/>
        <v>0</v>
      </c>
    </row>
    <row r="167" spans="1:38" s="3" customFormat="1" ht="15" customHeight="1" x14ac:dyDescent="0.3">
      <c r="A167" s="53"/>
      <c r="B167" s="51"/>
      <c r="C167" s="52" t="s">
        <v>57</v>
      </c>
      <c r="D167" s="49">
        <f>cargo!Y167</f>
        <v>7055.8450000000012</v>
      </c>
      <c r="E167" s="49">
        <f>cargo!Z167</f>
        <v>7055.8450000000012</v>
      </c>
      <c r="F167" s="49">
        <f>cargo!AA167</f>
        <v>6145.9050000000007</v>
      </c>
      <c r="G167" s="49">
        <f>cargo!AB167</f>
        <v>909.94</v>
      </c>
      <c r="H167" s="49">
        <f>cargo!AC167</f>
        <v>0</v>
      </c>
      <c r="I167" s="49">
        <f>cargo!AD167</f>
        <v>0</v>
      </c>
      <c r="J167" s="49">
        <f>cargo!AE167</f>
        <v>0</v>
      </c>
      <c r="K167" s="49">
        <f>cargo!BA167</f>
        <v>8186.7699999999995</v>
      </c>
      <c r="L167" s="49">
        <f>cargo!BB167</f>
        <v>8186.7699999999995</v>
      </c>
      <c r="M167" s="49">
        <f>cargo!BC167</f>
        <v>6657.91</v>
      </c>
      <c r="N167" s="49">
        <f>cargo!BD167</f>
        <v>1528.86</v>
      </c>
      <c r="O167" s="49">
        <f>cargo!BE167</f>
        <v>0</v>
      </c>
      <c r="P167" s="49">
        <f>cargo!BF167</f>
        <v>0</v>
      </c>
      <c r="Q167" s="49">
        <f>cargo!BG167</f>
        <v>0</v>
      </c>
      <c r="R167" s="49">
        <f>cargo!CC167</f>
        <v>6628.43</v>
      </c>
      <c r="S167" s="49">
        <f>cargo!CD167</f>
        <v>6628.43</v>
      </c>
      <c r="T167" s="49">
        <f>cargo!CE167</f>
        <v>6219.08</v>
      </c>
      <c r="U167" s="49">
        <f>cargo!CF167</f>
        <v>409.35</v>
      </c>
      <c r="V167" s="49">
        <f>cargo!CG167</f>
        <v>0</v>
      </c>
      <c r="W167" s="49">
        <f>cargo!CH167</f>
        <v>0</v>
      </c>
      <c r="X167" s="49">
        <f>cargo!CI167</f>
        <v>0</v>
      </c>
      <c r="Y167" s="49">
        <f>cargo!DE167</f>
        <v>7106.7000000000007</v>
      </c>
      <c r="Z167" s="49">
        <f>cargo!DF167</f>
        <v>7106.7000000000007</v>
      </c>
      <c r="AA167" s="49">
        <f>cargo!DG167</f>
        <v>6304.55</v>
      </c>
      <c r="AB167" s="49">
        <f>cargo!DH167</f>
        <v>802.15000000000009</v>
      </c>
      <c r="AC167" s="49">
        <f>cargo!DI167</f>
        <v>0</v>
      </c>
      <c r="AD167" s="49">
        <f>cargo!DJ167</f>
        <v>0</v>
      </c>
      <c r="AE167" s="49">
        <f>cargo!DK167</f>
        <v>0</v>
      </c>
      <c r="AF167" s="49">
        <f t="shared" si="12"/>
        <v>28977.745000000003</v>
      </c>
      <c r="AG167" s="49">
        <f t="shared" si="12"/>
        <v>28977.745000000003</v>
      </c>
      <c r="AH167" s="49">
        <f t="shared" si="12"/>
        <v>25327.445</v>
      </c>
      <c r="AI167" s="49">
        <f t="shared" si="12"/>
        <v>3650.3</v>
      </c>
      <c r="AJ167" s="49">
        <f t="shared" si="12"/>
        <v>0</v>
      </c>
      <c r="AK167" s="49">
        <f t="shared" si="12"/>
        <v>0</v>
      </c>
      <c r="AL167" s="49">
        <f t="shared" si="12"/>
        <v>0</v>
      </c>
    </row>
    <row r="168" spans="1:38" s="3" customFormat="1" ht="15" customHeight="1" x14ac:dyDescent="0.3">
      <c r="A168" s="53"/>
      <c r="B168" s="51"/>
      <c r="C168" s="52" t="s">
        <v>28</v>
      </c>
      <c r="D168" s="49">
        <f>cargo!Y168</f>
        <v>1123446.5959999999</v>
      </c>
      <c r="E168" s="49">
        <f>cargo!Z168</f>
        <v>2114.748</v>
      </c>
      <c r="F168" s="49">
        <f>cargo!AA168</f>
        <v>1666.1480000000001</v>
      </c>
      <c r="G168" s="49">
        <f>cargo!AB168</f>
        <v>448.6</v>
      </c>
      <c r="H168" s="49">
        <f>cargo!AC168</f>
        <v>1121331.848</v>
      </c>
      <c r="I168" s="49">
        <f>cargo!AD168</f>
        <v>1121331.848</v>
      </c>
      <c r="J168" s="49">
        <f>cargo!AE168</f>
        <v>0</v>
      </c>
      <c r="K168" s="49">
        <f>cargo!BA168</f>
        <v>1488150.584</v>
      </c>
      <c r="L168" s="49">
        <f>cargo!BB168</f>
        <v>12100.242</v>
      </c>
      <c r="M168" s="49">
        <f>cargo!BC168</f>
        <v>4925.0790000000006</v>
      </c>
      <c r="N168" s="49">
        <f>cargo!BD168</f>
        <v>7175.1629999999996</v>
      </c>
      <c r="O168" s="49">
        <f>cargo!BE168</f>
        <v>1476050.3419999999</v>
      </c>
      <c r="P168" s="49">
        <f>cargo!BF168</f>
        <v>1476050.3419999999</v>
      </c>
      <c r="Q168" s="49">
        <f>cargo!BG168</f>
        <v>0</v>
      </c>
      <c r="R168" s="49">
        <f>cargo!CC168</f>
        <v>1797363.487</v>
      </c>
      <c r="S168" s="49">
        <f>cargo!CD168</f>
        <v>17640.091</v>
      </c>
      <c r="T168" s="49">
        <f>cargo!CE168</f>
        <v>1621.87</v>
      </c>
      <c r="U168" s="49">
        <f>cargo!CF168</f>
        <v>16018.221</v>
      </c>
      <c r="V168" s="49">
        <f>cargo!CG168</f>
        <v>1779723.3959999999</v>
      </c>
      <c r="W168" s="49">
        <f>cargo!CH168</f>
        <v>1779723.3959999999</v>
      </c>
      <c r="X168" s="49">
        <f>cargo!CI168</f>
        <v>0</v>
      </c>
      <c r="Y168" s="49">
        <f>cargo!DE168</f>
        <v>1565625.6475999998</v>
      </c>
      <c r="Z168" s="49">
        <f>cargo!DF168</f>
        <v>18002.758000000002</v>
      </c>
      <c r="AA168" s="49">
        <f>cargo!DG168</f>
        <v>1834.4349999999999</v>
      </c>
      <c r="AB168" s="49">
        <f>cargo!DH168</f>
        <v>16168.323</v>
      </c>
      <c r="AC168" s="49">
        <f>cargo!DI168</f>
        <v>1547622.8895999999</v>
      </c>
      <c r="AD168" s="49">
        <f>cargo!DJ168</f>
        <v>1547622.8895999999</v>
      </c>
      <c r="AE168" s="49">
        <f>cargo!DK168</f>
        <v>0</v>
      </c>
      <c r="AF168" s="49">
        <f t="shared" si="12"/>
        <v>5974586.3145999992</v>
      </c>
      <c r="AG168" s="49">
        <f t="shared" si="12"/>
        <v>49857.839</v>
      </c>
      <c r="AH168" s="49">
        <f t="shared" si="12"/>
        <v>10047.532000000001</v>
      </c>
      <c r="AI168" s="49">
        <f t="shared" si="12"/>
        <v>39810.307000000001</v>
      </c>
      <c r="AJ168" s="49">
        <f t="shared" si="12"/>
        <v>5924728.4756000005</v>
      </c>
      <c r="AK168" s="49">
        <f t="shared" si="12"/>
        <v>5924728.4756000005</v>
      </c>
      <c r="AL168" s="49">
        <f t="shared" si="12"/>
        <v>0</v>
      </c>
    </row>
    <row r="169" spans="1:38" s="3" customFormat="1" ht="15" customHeight="1" x14ac:dyDescent="0.3">
      <c r="A169" s="53"/>
      <c r="B169" s="51"/>
      <c r="C169" s="55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1:38" s="3" customFormat="1" ht="15" customHeight="1" x14ac:dyDescent="0.3">
      <c r="A170" s="50"/>
      <c r="B170" s="51" t="s">
        <v>149</v>
      </c>
      <c r="C170" s="52"/>
      <c r="D170" s="49">
        <f>cargo!Y170</f>
        <v>160766.65199999997</v>
      </c>
      <c r="E170" s="49">
        <f>cargo!Z170</f>
        <v>158883.25199999998</v>
      </c>
      <c r="F170" s="49">
        <f>cargo!AA170</f>
        <v>150750.81199999998</v>
      </c>
      <c r="G170" s="49">
        <f>cargo!AB170</f>
        <v>8132.4400000000005</v>
      </c>
      <c r="H170" s="49">
        <f>cargo!AC170</f>
        <v>1883.4</v>
      </c>
      <c r="I170" s="49">
        <f>cargo!AD170</f>
        <v>1883.4</v>
      </c>
      <c r="J170" s="49">
        <f>cargo!AE170</f>
        <v>0</v>
      </c>
      <c r="K170" s="49">
        <f>cargo!BA170</f>
        <v>151377.26</v>
      </c>
      <c r="L170" s="49">
        <f>cargo!BB170</f>
        <v>144101.71000000002</v>
      </c>
      <c r="M170" s="49">
        <f>cargo!BC170</f>
        <v>130967.98000000001</v>
      </c>
      <c r="N170" s="49">
        <f>cargo!BD170</f>
        <v>13133.730000000001</v>
      </c>
      <c r="O170" s="49">
        <f>cargo!BE170</f>
        <v>7275.55</v>
      </c>
      <c r="P170" s="49">
        <f>cargo!BF170</f>
        <v>7275.55</v>
      </c>
      <c r="Q170" s="49">
        <f>cargo!BG170</f>
        <v>0</v>
      </c>
      <c r="R170" s="49">
        <f>cargo!CC170</f>
        <v>175995.87</v>
      </c>
      <c r="S170" s="49">
        <f>cargo!CD170</f>
        <v>174708.04</v>
      </c>
      <c r="T170" s="49">
        <f>cargo!CE170</f>
        <v>148881.72</v>
      </c>
      <c r="U170" s="49">
        <f>cargo!CF170</f>
        <v>25826.320000000003</v>
      </c>
      <c r="V170" s="49">
        <f>cargo!CG170</f>
        <v>1287.83</v>
      </c>
      <c r="W170" s="49">
        <f>cargo!CH170</f>
        <v>1287.83</v>
      </c>
      <c r="X170" s="49">
        <f>cargo!CI170</f>
        <v>0</v>
      </c>
      <c r="Y170" s="49">
        <f>cargo!DE170</f>
        <v>193813.71</v>
      </c>
      <c r="Z170" s="49">
        <f>cargo!DF170</f>
        <v>189613.71</v>
      </c>
      <c r="AA170" s="49">
        <f>cargo!DG170</f>
        <v>157450.4</v>
      </c>
      <c r="AB170" s="49">
        <f>cargo!DH170</f>
        <v>32163.31</v>
      </c>
      <c r="AC170" s="49">
        <f>cargo!DI170</f>
        <v>4200</v>
      </c>
      <c r="AD170" s="49">
        <f>cargo!DJ170</f>
        <v>4200</v>
      </c>
      <c r="AE170" s="49">
        <f>cargo!DK170</f>
        <v>0</v>
      </c>
      <c r="AF170" s="49">
        <f t="shared" ref="AF170:AL175" si="13">D170+K170+R170+Y170</f>
        <v>681953.49199999997</v>
      </c>
      <c r="AG170" s="49">
        <f t="shared" si="13"/>
        <v>667306.71199999994</v>
      </c>
      <c r="AH170" s="49">
        <f t="shared" si="13"/>
        <v>588050.91200000001</v>
      </c>
      <c r="AI170" s="49">
        <f t="shared" si="13"/>
        <v>79255.8</v>
      </c>
      <c r="AJ170" s="49">
        <f t="shared" si="13"/>
        <v>14646.78</v>
      </c>
      <c r="AK170" s="49">
        <f t="shared" si="13"/>
        <v>14646.78</v>
      </c>
      <c r="AL170" s="49">
        <f t="shared" si="13"/>
        <v>0</v>
      </c>
    </row>
    <row r="171" spans="1:38" s="3" customFormat="1" ht="15" customHeight="1" x14ac:dyDescent="0.3">
      <c r="A171" s="53"/>
      <c r="B171" s="51"/>
      <c r="C171" s="52" t="s">
        <v>150</v>
      </c>
      <c r="D171" s="49">
        <f>cargo!Y171</f>
        <v>74789.789999999994</v>
      </c>
      <c r="E171" s="49">
        <f>cargo!Z171</f>
        <v>74789.789999999994</v>
      </c>
      <c r="F171" s="49">
        <f>cargo!AA171</f>
        <v>69075.09</v>
      </c>
      <c r="G171" s="49">
        <f>cargo!AB171</f>
        <v>5714.7000000000007</v>
      </c>
      <c r="H171" s="49">
        <f>cargo!AC171</f>
        <v>0</v>
      </c>
      <c r="I171" s="49">
        <f>cargo!AD171</f>
        <v>0</v>
      </c>
      <c r="J171" s="49">
        <f>cargo!AE171</f>
        <v>0</v>
      </c>
      <c r="K171" s="49">
        <f>cargo!BA171</f>
        <v>79340.900000000009</v>
      </c>
      <c r="L171" s="49">
        <f>cargo!BB171</f>
        <v>79340.900000000009</v>
      </c>
      <c r="M171" s="49">
        <f>cargo!BC171</f>
        <v>67693.55</v>
      </c>
      <c r="N171" s="49">
        <f>cargo!BD171</f>
        <v>11647.35</v>
      </c>
      <c r="O171" s="49">
        <f>cargo!BE171</f>
        <v>0</v>
      </c>
      <c r="P171" s="49">
        <f>cargo!BF171</f>
        <v>0</v>
      </c>
      <c r="Q171" s="49">
        <f>cargo!BG171</f>
        <v>0</v>
      </c>
      <c r="R171" s="49">
        <f>cargo!CC171</f>
        <v>72640.490000000005</v>
      </c>
      <c r="S171" s="49">
        <f>cargo!CD171</f>
        <v>72640.490000000005</v>
      </c>
      <c r="T171" s="49">
        <f>cargo!CE171</f>
        <v>54043.700000000004</v>
      </c>
      <c r="U171" s="49">
        <f>cargo!CF171</f>
        <v>18596.79</v>
      </c>
      <c r="V171" s="49">
        <f>cargo!CG171</f>
        <v>0</v>
      </c>
      <c r="W171" s="49">
        <f>cargo!CH171</f>
        <v>0</v>
      </c>
      <c r="X171" s="49">
        <f>cargo!CI171</f>
        <v>0</v>
      </c>
      <c r="Y171" s="49">
        <f>cargo!DE171</f>
        <v>78496.97</v>
      </c>
      <c r="Z171" s="49">
        <f>cargo!DF171</f>
        <v>78496.97</v>
      </c>
      <c r="AA171" s="49">
        <f>cargo!DG171</f>
        <v>61584.909999999996</v>
      </c>
      <c r="AB171" s="49">
        <f>cargo!DH171</f>
        <v>16912.060000000001</v>
      </c>
      <c r="AC171" s="49">
        <f>cargo!DI171</f>
        <v>0</v>
      </c>
      <c r="AD171" s="49">
        <f>cargo!DJ171</f>
        <v>0</v>
      </c>
      <c r="AE171" s="49">
        <f>cargo!DK171</f>
        <v>0</v>
      </c>
      <c r="AF171" s="49">
        <f t="shared" si="13"/>
        <v>305268.15000000002</v>
      </c>
      <c r="AG171" s="49">
        <f t="shared" si="13"/>
        <v>305268.15000000002</v>
      </c>
      <c r="AH171" s="49">
        <f t="shared" si="13"/>
        <v>252397.25000000003</v>
      </c>
      <c r="AI171" s="49">
        <f t="shared" si="13"/>
        <v>52870.900000000009</v>
      </c>
      <c r="AJ171" s="49">
        <f t="shared" si="13"/>
        <v>0</v>
      </c>
      <c r="AK171" s="49">
        <f t="shared" si="13"/>
        <v>0</v>
      </c>
      <c r="AL171" s="49">
        <f t="shared" si="13"/>
        <v>0</v>
      </c>
    </row>
    <row r="172" spans="1:38" s="3" customFormat="1" ht="15" customHeight="1" x14ac:dyDescent="0.3">
      <c r="A172" s="53"/>
      <c r="B172" s="51"/>
      <c r="C172" s="55" t="s">
        <v>151</v>
      </c>
      <c r="D172" s="49">
        <f>cargo!Y172</f>
        <v>51088.98</v>
      </c>
      <c r="E172" s="49">
        <f>cargo!Z172</f>
        <v>51088.98</v>
      </c>
      <c r="F172" s="49">
        <f>cargo!AA172</f>
        <v>47572.5</v>
      </c>
      <c r="G172" s="49">
        <f>cargo!AB172</f>
        <v>3516.48</v>
      </c>
      <c r="H172" s="49">
        <f>cargo!AC172</f>
        <v>0</v>
      </c>
      <c r="I172" s="49">
        <f>cargo!AD172</f>
        <v>0</v>
      </c>
      <c r="J172" s="49">
        <f>cargo!AE172</f>
        <v>0</v>
      </c>
      <c r="K172" s="49">
        <f>cargo!BA172</f>
        <v>45344.290000000008</v>
      </c>
      <c r="L172" s="49">
        <f>cargo!BB172</f>
        <v>45344.290000000008</v>
      </c>
      <c r="M172" s="49">
        <f>cargo!BC172</f>
        <v>40668.520000000004</v>
      </c>
      <c r="N172" s="49">
        <f>cargo!BD172</f>
        <v>4675.7700000000004</v>
      </c>
      <c r="O172" s="49">
        <f>cargo!BE172</f>
        <v>0</v>
      </c>
      <c r="P172" s="49">
        <f>cargo!BF172</f>
        <v>0</v>
      </c>
      <c r="Q172" s="49">
        <f>cargo!BG172</f>
        <v>0</v>
      </c>
      <c r="R172" s="49">
        <f>cargo!CC172</f>
        <v>41302.020000000004</v>
      </c>
      <c r="S172" s="49">
        <f>cargo!CD172</f>
        <v>41302.020000000004</v>
      </c>
      <c r="T172" s="49">
        <f>cargo!CE172</f>
        <v>30793.33</v>
      </c>
      <c r="U172" s="49">
        <f>cargo!CF172</f>
        <v>10508.689999999999</v>
      </c>
      <c r="V172" s="49">
        <f>cargo!CG172</f>
        <v>0</v>
      </c>
      <c r="W172" s="49">
        <f>cargo!CH172</f>
        <v>0</v>
      </c>
      <c r="X172" s="49">
        <f>cargo!CI172</f>
        <v>0</v>
      </c>
      <c r="Y172" s="49">
        <f>cargo!DE172</f>
        <v>42694.27</v>
      </c>
      <c r="Z172" s="49">
        <f>cargo!DF172</f>
        <v>42694.27</v>
      </c>
      <c r="AA172" s="49">
        <f>cargo!DG172</f>
        <v>35394.479999999996</v>
      </c>
      <c r="AB172" s="49">
        <f>cargo!DH172</f>
        <v>7299.79</v>
      </c>
      <c r="AC172" s="49">
        <f>cargo!DI172</f>
        <v>0</v>
      </c>
      <c r="AD172" s="49">
        <f>cargo!DJ172</f>
        <v>0</v>
      </c>
      <c r="AE172" s="49">
        <f>cargo!DK172</f>
        <v>0</v>
      </c>
      <c r="AF172" s="49">
        <f t="shared" si="13"/>
        <v>180429.56000000003</v>
      </c>
      <c r="AG172" s="49">
        <f t="shared" si="13"/>
        <v>180429.56000000003</v>
      </c>
      <c r="AH172" s="49">
        <f t="shared" si="13"/>
        <v>154428.83000000002</v>
      </c>
      <c r="AI172" s="49">
        <f t="shared" si="13"/>
        <v>26000.73</v>
      </c>
      <c r="AJ172" s="49">
        <f t="shared" si="13"/>
        <v>0</v>
      </c>
      <c r="AK172" s="49">
        <f t="shared" si="13"/>
        <v>0</v>
      </c>
      <c r="AL172" s="49">
        <f t="shared" si="13"/>
        <v>0</v>
      </c>
    </row>
    <row r="173" spans="1:38" s="3" customFormat="1" ht="15" customHeight="1" x14ac:dyDescent="0.3">
      <c r="A173" s="53"/>
      <c r="B173" s="51"/>
      <c r="C173" s="55" t="s">
        <v>152</v>
      </c>
      <c r="D173" s="49">
        <f>cargo!Y173</f>
        <v>23700.809999999998</v>
      </c>
      <c r="E173" s="49">
        <f>cargo!Z173</f>
        <v>23700.809999999998</v>
      </c>
      <c r="F173" s="49">
        <f>cargo!AA173</f>
        <v>21502.589999999997</v>
      </c>
      <c r="G173" s="49">
        <f>cargo!AB173</f>
        <v>2198.2200000000003</v>
      </c>
      <c r="H173" s="49">
        <f>cargo!AC173</f>
        <v>0</v>
      </c>
      <c r="I173" s="49">
        <f>cargo!AD173</f>
        <v>0</v>
      </c>
      <c r="J173" s="49">
        <f>cargo!AE173</f>
        <v>0</v>
      </c>
      <c r="K173" s="49">
        <f>cargo!BA173</f>
        <v>33996.61</v>
      </c>
      <c r="L173" s="49">
        <f>cargo!BB173</f>
        <v>33996.61</v>
      </c>
      <c r="M173" s="49">
        <f>cargo!BC173</f>
        <v>27025.03</v>
      </c>
      <c r="N173" s="49">
        <f>cargo!BD173</f>
        <v>6971.58</v>
      </c>
      <c r="O173" s="49">
        <f>cargo!BE173</f>
        <v>0</v>
      </c>
      <c r="P173" s="49">
        <f>cargo!BF173</f>
        <v>0</v>
      </c>
      <c r="Q173" s="49">
        <f>cargo!BG173</f>
        <v>0</v>
      </c>
      <c r="R173" s="49">
        <f>cargo!CC173</f>
        <v>31338.470000000005</v>
      </c>
      <c r="S173" s="49">
        <f>cargo!CD173</f>
        <v>31338.470000000005</v>
      </c>
      <c r="T173" s="49">
        <f>cargo!CE173</f>
        <v>23250.370000000003</v>
      </c>
      <c r="U173" s="49">
        <f>cargo!CF173</f>
        <v>8088.1000000000013</v>
      </c>
      <c r="V173" s="49">
        <f>cargo!CG173</f>
        <v>0</v>
      </c>
      <c r="W173" s="49">
        <f>cargo!CH173</f>
        <v>0</v>
      </c>
      <c r="X173" s="49">
        <f>cargo!CI173</f>
        <v>0</v>
      </c>
      <c r="Y173" s="49">
        <f>cargo!DE173</f>
        <v>35802.699999999997</v>
      </c>
      <c r="Z173" s="49">
        <f>cargo!DF173</f>
        <v>35802.699999999997</v>
      </c>
      <c r="AA173" s="49">
        <f>cargo!DG173</f>
        <v>26190.43</v>
      </c>
      <c r="AB173" s="49">
        <f>cargo!DH173</f>
        <v>9612.27</v>
      </c>
      <c r="AC173" s="49">
        <f>cargo!DI173</f>
        <v>0</v>
      </c>
      <c r="AD173" s="49">
        <f>cargo!DJ173</f>
        <v>0</v>
      </c>
      <c r="AE173" s="49">
        <f>cargo!DK173</f>
        <v>0</v>
      </c>
      <c r="AF173" s="49">
        <f t="shared" si="13"/>
        <v>124838.59</v>
      </c>
      <c r="AG173" s="49">
        <f t="shared" si="13"/>
        <v>124838.59</v>
      </c>
      <c r="AH173" s="49">
        <f t="shared" si="13"/>
        <v>97968.419999999984</v>
      </c>
      <c r="AI173" s="49">
        <f t="shared" si="13"/>
        <v>26870.170000000002</v>
      </c>
      <c r="AJ173" s="49">
        <f t="shared" si="13"/>
        <v>0</v>
      </c>
      <c r="AK173" s="49">
        <f t="shared" si="13"/>
        <v>0</v>
      </c>
      <c r="AL173" s="49">
        <f t="shared" si="13"/>
        <v>0</v>
      </c>
    </row>
    <row r="174" spans="1:38" s="3" customFormat="1" ht="15" customHeight="1" x14ac:dyDescent="0.3">
      <c r="A174" s="53"/>
      <c r="B174" s="51"/>
      <c r="C174" s="52" t="s">
        <v>57</v>
      </c>
      <c r="D174" s="49">
        <f>cargo!Y174</f>
        <v>24380.921999999999</v>
      </c>
      <c r="E174" s="49">
        <f>cargo!Z174</f>
        <v>24380.921999999999</v>
      </c>
      <c r="F174" s="49">
        <f>cargo!AA174</f>
        <v>24305.101999999999</v>
      </c>
      <c r="G174" s="49">
        <f>cargo!AB174</f>
        <v>75.819999999999993</v>
      </c>
      <c r="H174" s="49">
        <f>cargo!AC174</f>
        <v>0</v>
      </c>
      <c r="I174" s="49">
        <f>cargo!AD174</f>
        <v>0</v>
      </c>
      <c r="J174" s="49">
        <f>cargo!AE174</f>
        <v>0</v>
      </c>
      <c r="K174" s="49">
        <f>cargo!BA174</f>
        <v>12695.660000000002</v>
      </c>
      <c r="L174" s="49">
        <f>cargo!BB174</f>
        <v>12695.660000000002</v>
      </c>
      <c r="M174" s="49">
        <f>cargo!BC174</f>
        <v>12510.550000000001</v>
      </c>
      <c r="N174" s="49">
        <f>cargo!BD174</f>
        <v>185.11</v>
      </c>
      <c r="O174" s="49">
        <f>cargo!BE174</f>
        <v>0</v>
      </c>
      <c r="P174" s="49">
        <f>cargo!BF174</f>
        <v>0</v>
      </c>
      <c r="Q174" s="49">
        <f>cargo!BG174</f>
        <v>0</v>
      </c>
      <c r="R174" s="49">
        <f>cargo!CC174</f>
        <v>29531.64</v>
      </c>
      <c r="S174" s="49">
        <f>cargo!CD174</f>
        <v>29531.64</v>
      </c>
      <c r="T174" s="49">
        <f>cargo!CE174</f>
        <v>29455.17</v>
      </c>
      <c r="U174" s="49">
        <f>cargo!CF174</f>
        <v>76.47</v>
      </c>
      <c r="V174" s="49">
        <f>cargo!CG174</f>
        <v>0</v>
      </c>
      <c r="W174" s="49">
        <f>cargo!CH174</f>
        <v>0</v>
      </c>
      <c r="X174" s="49">
        <f>cargo!CI174</f>
        <v>0</v>
      </c>
      <c r="Y174" s="49">
        <f>cargo!DE174</f>
        <v>23536.850000000002</v>
      </c>
      <c r="Z174" s="49">
        <f>cargo!DF174</f>
        <v>23536.850000000002</v>
      </c>
      <c r="AA174" s="49">
        <f>cargo!DG174</f>
        <v>23417.61</v>
      </c>
      <c r="AB174" s="49">
        <f>cargo!DH174</f>
        <v>119.24</v>
      </c>
      <c r="AC174" s="49">
        <f>cargo!DI174</f>
        <v>0</v>
      </c>
      <c r="AD174" s="49">
        <f>cargo!DJ174</f>
        <v>0</v>
      </c>
      <c r="AE174" s="49">
        <f>cargo!DK174</f>
        <v>0</v>
      </c>
      <c r="AF174" s="49">
        <f t="shared" si="13"/>
        <v>90145.072000000015</v>
      </c>
      <c r="AG174" s="49">
        <f t="shared" si="13"/>
        <v>90145.072000000015</v>
      </c>
      <c r="AH174" s="49">
        <f t="shared" si="13"/>
        <v>89688.432000000001</v>
      </c>
      <c r="AI174" s="49">
        <f t="shared" si="13"/>
        <v>456.64</v>
      </c>
      <c r="AJ174" s="49">
        <f t="shared" si="13"/>
        <v>0</v>
      </c>
      <c r="AK174" s="49">
        <f t="shared" si="13"/>
        <v>0</v>
      </c>
      <c r="AL174" s="49">
        <f t="shared" si="13"/>
        <v>0</v>
      </c>
    </row>
    <row r="175" spans="1:38" s="3" customFormat="1" ht="15" customHeight="1" x14ac:dyDescent="0.3">
      <c r="A175" s="53"/>
      <c r="B175" s="51"/>
      <c r="C175" s="52" t="s">
        <v>28</v>
      </c>
      <c r="D175" s="49">
        <f>cargo!Y175</f>
        <v>61595.939999999995</v>
      </c>
      <c r="E175" s="49">
        <f>cargo!Z175</f>
        <v>59712.539999999994</v>
      </c>
      <c r="F175" s="49">
        <f>cargo!AA175</f>
        <v>57370.619999999995</v>
      </c>
      <c r="G175" s="49">
        <f>cargo!AB175</f>
        <v>2341.92</v>
      </c>
      <c r="H175" s="49">
        <f>cargo!AC175</f>
        <v>1883.4</v>
      </c>
      <c r="I175" s="49">
        <f>cargo!AD175</f>
        <v>1883.4</v>
      </c>
      <c r="J175" s="49">
        <f>cargo!AE175</f>
        <v>0</v>
      </c>
      <c r="K175" s="49">
        <f>cargo!BA175</f>
        <v>59340.7</v>
      </c>
      <c r="L175" s="49">
        <f>cargo!BB175</f>
        <v>52065.149999999994</v>
      </c>
      <c r="M175" s="49">
        <f>cargo!BC175</f>
        <v>50763.88</v>
      </c>
      <c r="N175" s="49">
        <f>cargo!BD175</f>
        <v>1301.27</v>
      </c>
      <c r="O175" s="49">
        <f>cargo!BE175</f>
        <v>7275.55</v>
      </c>
      <c r="P175" s="49">
        <f>cargo!BF175</f>
        <v>7275.55</v>
      </c>
      <c r="Q175" s="49">
        <f>cargo!BG175</f>
        <v>0</v>
      </c>
      <c r="R175" s="49">
        <f>cargo!CC175</f>
        <v>73823.740000000005</v>
      </c>
      <c r="S175" s="49">
        <f>cargo!CD175</f>
        <v>72535.91</v>
      </c>
      <c r="T175" s="49">
        <f>cargo!CE175</f>
        <v>65382.85</v>
      </c>
      <c r="U175" s="49">
        <f>cargo!CF175</f>
        <v>7153.06</v>
      </c>
      <c r="V175" s="49">
        <f>cargo!CG175</f>
        <v>1287.83</v>
      </c>
      <c r="W175" s="49">
        <f>cargo!CH175</f>
        <v>1287.83</v>
      </c>
      <c r="X175" s="49">
        <f>cargo!CI175</f>
        <v>0</v>
      </c>
      <c r="Y175" s="49">
        <f>cargo!DE175</f>
        <v>91779.89</v>
      </c>
      <c r="Z175" s="49">
        <f>cargo!DF175</f>
        <v>87579.89</v>
      </c>
      <c r="AA175" s="49">
        <f>cargo!DG175</f>
        <v>72447.88</v>
      </c>
      <c r="AB175" s="49">
        <f>cargo!DH175</f>
        <v>15132.009999999998</v>
      </c>
      <c r="AC175" s="49">
        <f>cargo!DI175</f>
        <v>4200</v>
      </c>
      <c r="AD175" s="49">
        <f>cargo!DJ175</f>
        <v>4200</v>
      </c>
      <c r="AE175" s="49">
        <f>cargo!DK175</f>
        <v>0</v>
      </c>
      <c r="AF175" s="49">
        <f t="shared" si="13"/>
        <v>286540.27</v>
      </c>
      <c r="AG175" s="49">
        <f t="shared" si="13"/>
        <v>271893.49</v>
      </c>
      <c r="AH175" s="49">
        <f t="shared" si="13"/>
        <v>245965.23</v>
      </c>
      <c r="AI175" s="49">
        <f t="shared" si="13"/>
        <v>25928.26</v>
      </c>
      <c r="AJ175" s="49">
        <f t="shared" si="13"/>
        <v>14646.78</v>
      </c>
      <c r="AK175" s="49">
        <f t="shared" si="13"/>
        <v>14646.78</v>
      </c>
      <c r="AL175" s="49">
        <f t="shared" si="13"/>
        <v>0</v>
      </c>
    </row>
    <row r="176" spans="1:38" s="3" customFormat="1" ht="15" customHeight="1" x14ac:dyDescent="0.3">
      <c r="A176" s="53"/>
      <c r="B176" s="51"/>
      <c r="C176" s="55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1:38" s="3" customFormat="1" ht="15" customHeight="1" x14ac:dyDescent="0.3">
      <c r="A177" s="50" t="s">
        <v>153</v>
      </c>
      <c r="B177" s="51"/>
      <c r="C177" s="52"/>
      <c r="D177" s="49">
        <f>cargo!Y177</f>
        <v>9854128.5769777782</v>
      </c>
      <c r="E177" s="49">
        <f>cargo!Z177</f>
        <v>5637641.9539777776</v>
      </c>
      <c r="F177" s="49">
        <f>cargo!AA177</f>
        <v>3480703.1809999999</v>
      </c>
      <c r="G177" s="49">
        <f>cargo!AB177</f>
        <v>2156938.7729777778</v>
      </c>
      <c r="H177" s="49">
        <f>cargo!AC177</f>
        <v>4216486.6229999997</v>
      </c>
      <c r="I177" s="49">
        <f>cargo!AD177</f>
        <v>1567178.9079999998</v>
      </c>
      <c r="J177" s="49">
        <f>cargo!AE177</f>
        <v>2649307.7149999999</v>
      </c>
      <c r="K177" s="49">
        <f>cargo!BA177</f>
        <v>10753633.245359998</v>
      </c>
      <c r="L177" s="49">
        <f>cargo!BB177</f>
        <v>5558544.5225999989</v>
      </c>
      <c r="M177" s="49">
        <f>cargo!BC177</f>
        <v>3426217.7498999992</v>
      </c>
      <c r="N177" s="49">
        <f>cargo!BD177</f>
        <v>2132326.7727000001</v>
      </c>
      <c r="O177" s="49">
        <f>cargo!BE177</f>
        <v>5195088.7227600003</v>
      </c>
      <c r="P177" s="49">
        <f>cargo!BF177</f>
        <v>1711344.8197600001</v>
      </c>
      <c r="Q177" s="49">
        <f>cargo!BG177</f>
        <v>3483743.9030000004</v>
      </c>
      <c r="R177" s="49">
        <f>cargo!CC177</f>
        <v>10365241.461700998</v>
      </c>
      <c r="S177" s="49">
        <f>cargo!CD177</f>
        <v>5488660.6107009994</v>
      </c>
      <c r="T177" s="49">
        <f>cargo!CE177</f>
        <v>3436908.5732009998</v>
      </c>
      <c r="U177" s="49">
        <f>cargo!CF177</f>
        <v>2051752.0374999999</v>
      </c>
      <c r="V177" s="49">
        <f>cargo!CG177</f>
        <v>4876580.8509999998</v>
      </c>
      <c r="W177" s="49">
        <f>cargo!CH177</f>
        <v>1097832.2579999999</v>
      </c>
      <c r="X177" s="49">
        <f>cargo!CI177</f>
        <v>3778748.5929999999</v>
      </c>
      <c r="Y177" s="49">
        <f>cargo!DE177</f>
        <v>9686140.6572279986</v>
      </c>
      <c r="Z177" s="49">
        <f>cargo!DF177</f>
        <v>5463210.716227999</v>
      </c>
      <c r="AA177" s="49">
        <f>cargo!DG177</f>
        <v>3502569.4146479997</v>
      </c>
      <c r="AB177" s="49">
        <f>cargo!DH177</f>
        <v>1960641.3015799997</v>
      </c>
      <c r="AC177" s="49">
        <f>cargo!DI177</f>
        <v>4222929.9409999996</v>
      </c>
      <c r="AD177" s="49">
        <f>cargo!DJ177</f>
        <v>1487922.162</v>
      </c>
      <c r="AE177" s="49">
        <f>cargo!DK177</f>
        <v>2735007.7789999996</v>
      </c>
      <c r="AF177" s="49">
        <f t="shared" ref="AF177:AL177" si="14">D177+K177+R177+Y177</f>
        <v>40659143.941266775</v>
      </c>
      <c r="AG177" s="49">
        <f t="shared" si="14"/>
        <v>22148057.803506777</v>
      </c>
      <c r="AH177" s="49">
        <f t="shared" si="14"/>
        <v>13846398.918748999</v>
      </c>
      <c r="AI177" s="49">
        <f t="shared" si="14"/>
        <v>8301658.8847577767</v>
      </c>
      <c r="AJ177" s="49">
        <f t="shared" si="14"/>
        <v>18511086.137759998</v>
      </c>
      <c r="AK177" s="49">
        <f t="shared" si="14"/>
        <v>5864278.1477600001</v>
      </c>
      <c r="AL177" s="49">
        <f t="shared" si="14"/>
        <v>12646807.99</v>
      </c>
    </row>
    <row r="178" spans="1:38" s="3" customFormat="1" ht="15" customHeight="1" x14ac:dyDescent="0.3">
      <c r="A178" s="50"/>
      <c r="B178" s="51"/>
      <c r="C178" s="5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s="3" customFormat="1" ht="15" customHeight="1" x14ac:dyDescent="0.3">
      <c r="A179" s="50"/>
      <c r="B179" s="51" t="s">
        <v>154</v>
      </c>
      <c r="C179" s="52"/>
      <c r="D179" s="49">
        <f>cargo!Y179</f>
        <v>566650.93477777776</v>
      </c>
      <c r="E179" s="49">
        <f>cargo!Z179</f>
        <v>423356.12577777775</v>
      </c>
      <c r="F179" s="49">
        <f>cargo!AA179</f>
        <v>198019.14199999999</v>
      </c>
      <c r="G179" s="49">
        <f>cargo!AB179</f>
        <v>225336.98377777779</v>
      </c>
      <c r="H179" s="49">
        <f>cargo!AC179</f>
        <v>143294.80900000001</v>
      </c>
      <c r="I179" s="49">
        <f>cargo!AD179</f>
        <v>99094.809000000008</v>
      </c>
      <c r="J179" s="49">
        <f>cargo!AE179</f>
        <v>44200</v>
      </c>
      <c r="K179" s="49">
        <f>cargo!BA179</f>
        <v>662112.01789999998</v>
      </c>
      <c r="L179" s="49">
        <f>cargo!BB179</f>
        <v>479908.40289999999</v>
      </c>
      <c r="M179" s="49">
        <f>cargo!BC179</f>
        <v>201976.57889999996</v>
      </c>
      <c r="N179" s="49">
        <f>cargo!BD179</f>
        <v>277931.82400000002</v>
      </c>
      <c r="O179" s="49">
        <f>cargo!BE179</f>
        <v>182203.61499999999</v>
      </c>
      <c r="P179" s="49">
        <f>cargo!BF179</f>
        <v>109404.00599999999</v>
      </c>
      <c r="Q179" s="49">
        <f>cargo!BG179</f>
        <v>72799.608999999997</v>
      </c>
      <c r="R179" s="49">
        <f>cargo!CC179</f>
        <v>670300.45699999994</v>
      </c>
      <c r="S179" s="49">
        <f>cargo!CD179</f>
        <v>471155.41899999999</v>
      </c>
      <c r="T179" s="49">
        <f>cargo!CE179</f>
        <v>202051.25499999998</v>
      </c>
      <c r="U179" s="49">
        <f>cargo!CF179</f>
        <v>269104.16399999999</v>
      </c>
      <c r="V179" s="49">
        <f>cargo!CG179</f>
        <v>199145.038</v>
      </c>
      <c r="W179" s="49">
        <f>cargo!CH179</f>
        <v>131645.11799999999</v>
      </c>
      <c r="X179" s="49">
        <f>cargo!CI179</f>
        <v>67499.92</v>
      </c>
      <c r="Y179" s="49">
        <f>cargo!DE179</f>
        <v>619334.91099999996</v>
      </c>
      <c r="Z179" s="49">
        <f>cargo!DF179</f>
        <v>470748.61499999999</v>
      </c>
      <c r="AA179" s="49">
        <f>cargo!DG179</f>
        <v>226357.378</v>
      </c>
      <c r="AB179" s="49">
        <f>cargo!DH179</f>
        <v>244391.23699999999</v>
      </c>
      <c r="AC179" s="49">
        <f>cargo!DI179</f>
        <v>148586.296</v>
      </c>
      <c r="AD179" s="49">
        <f>cargo!DJ179</f>
        <v>107086.296</v>
      </c>
      <c r="AE179" s="49">
        <f>cargo!DK179</f>
        <v>41500</v>
      </c>
      <c r="AF179" s="49">
        <f t="shared" ref="AF179:AL192" si="15">D179+K179+R179+Y179</f>
        <v>2518398.3206777778</v>
      </c>
      <c r="AG179" s="49">
        <f t="shared" si="15"/>
        <v>1845168.5626777776</v>
      </c>
      <c r="AH179" s="49">
        <f t="shared" si="15"/>
        <v>828404.35389999999</v>
      </c>
      <c r="AI179" s="49">
        <f t="shared" si="15"/>
        <v>1016764.2087777777</v>
      </c>
      <c r="AJ179" s="49">
        <f t="shared" si="15"/>
        <v>673229.75800000003</v>
      </c>
      <c r="AK179" s="49">
        <f t="shared" si="15"/>
        <v>447230.22899999993</v>
      </c>
      <c r="AL179" s="49">
        <f t="shared" si="15"/>
        <v>225999.52899999998</v>
      </c>
    </row>
    <row r="180" spans="1:38" s="3" customFormat="1" ht="15" customHeight="1" x14ac:dyDescent="0.3">
      <c r="A180" s="53"/>
      <c r="B180" s="51"/>
      <c r="C180" s="52" t="s">
        <v>155</v>
      </c>
      <c r="D180" s="49">
        <f>cargo!Y180</f>
        <v>207551.23300000001</v>
      </c>
      <c r="E180" s="49">
        <f>cargo!Z180</f>
        <v>188615.23300000001</v>
      </c>
      <c r="F180" s="49">
        <f>cargo!AA180</f>
        <v>128936.45300000001</v>
      </c>
      <c r="G180" s="49">
        <f>cargo!AB180</f>
        <v>59678.78</v>
      </c>
      <c r="H180" s="49">
        <f>cargo!AC180</f>
        <v>18936</v>
      </c>
      <c r="I180" s="49">
        <f>cargo!AD180</f>
        <v>18936</v>
      </c>
      <c r="J180" s="49">
        <f>cargo!AE180</f>
        <v>0</v>
      </c>
      <c r="K180" s="49">
        <f>cargo!BA180</f>
        <v>199824.60499999998</v>
      </c>
      <c r="L180" s="49">
        <f>cargo!BB180</f>
        <v>199824.60499999998</v>
      </c>
      <c r="M180" s="49">
        <f>cargo!BC180</f>
        <v>133587.86499999999</v>
      </c>
      <c r="N180" s="49">
        <f>cargo!BD180</f>
        <v>66236.740000000005</v>
      </c>
      <c r="O180" s="49">
        <f>cargo!BE180</f>
        <v>0</v>
      </c>
      <c r="P180" s="49">
        <f>cargo!BF180</f>
        <v>0</v>
      </c>
      <c r="Q180" s="49">
        <f>cargo!BG180</f>
        <v>0</v>
      </c>
      <c r="R180" s="49">
        <f>cargo!CC180</f>
        <v>195288.55</v>
      </c>
      <c r="S180" s="49">
        <f>cargo!CD180</f>
        <v>177679.55</v>
      </c>
      <c r="T180" s="49">
        <f>cargo!CE180</f>
        <v>131152.26999999999</v>
      </c>
      <c r="U180" s="49">
        <f>cargo!CF180</f>
        <v>46527.28</v>
      </c>
      <c r="V180" s="49">
        <f>cargo!CG180</f>
        <v>17609</v>
      </c>
      <c r="W180" s="49">
        <f>cargo!CH180</f>
        <v>17609</v>
      </c>
      <c r="X180" s="49">
        <f>cargo!CI180</f>
        <v>0</v>
      </c>
      <c r="Y180" s="49">
        <f>cargo!DE180</f>
        <v>190328.89199999999</v>
      </c>
      <c r="Z180" s="49">
        <f>cargo!DF180</f>
        <v>190328.89199999999</v>
      </c>
      <c r="AA180" s="49">
        <f>cargo!DG180</f>
        <v>143953.402</v>
      </c>
      <c r="AB180" s="49">
        <f>cargo!DH180</f>
        <v>46375.49</v>
      </c>
      <c r="AC180" s="49">
        <f>cargo!DI180</f>
        <v>0</v>
      </c>
      <c r="AD180" s="49">
        <f>cargo!DJ180</f>
        <v>0</v>
      </c>
      <c r="AE180" s="49">
        <f>cargo!DK180</f>
        <v>0</v>
      </c>
      <c r="AF180" s="49">
        <f t="shared" si="15"/>
        <v>792993.28000000003</v>
      </c>
      <c r="AG180" s="49">
        <f t="shared" si="15"/>
        <v>756448.28</v>
      </c>
      <c r="AH180" s="49">
        <f t="shared" si="15"/>
        <v>537629.99</v>
      </c>
      <c r="AI180" s="49">
        <f t="shared" si="15"/>
        <v>218818.28999999998</v>
      </c>
      <c r="AJ180" s="49">
        <f t="shared" si="15"/>
        <v>36545</v>
      </c>
      <c r="AK180" s="49">
        <f t="shared" si="15"/>
        <v>36545</v>
      </c>
      <c r="AL180" s="49">
        <f t="shared" si="15"/>
        <v>0</v>
      </c>
    </row>
    <row r="181" spans="1:38" s="3" customFormat="1" ht="15" customHeight="1" x14ac:dyDescent="0.3">
      <c r="A181" s="53"/>
      <c r="B181" s="51"/>
      <c r="C181" s="55" t="s">
        <v>156</v>
      </c>
      <c r="D181" s="49">
        <f>cargo!Y181</f>
        <v>163670.83000000002</v>
      </c>
      <c r="E181" s="49">
        <f>cargo!Z181</f>
        <v>144734.83000000002</v>
      </c>
      <c r="F181" s="49">
        <f>cargo!AA181</f>
        <v>95119.61</v>
      </c>
      <c r="G181" s="49">
        <f>cargo!AB181</f>
        <v>49615.22</v>
      </c>
      <c r="H181" s="49">
        <f>cargo!AC181</f>
        <v>18936</v>
      </c>
      <c r="I181" s="49">
        <f>cargo!AD181</f>
        <v>18936</v>
      </c>
      <c r="J181" s="49">
        <f>cargo!AE181</f>
        <v>0</v>
      </c>
      <c r="K181" s="49">
        <f>cargo!BA181</f>
        <v>152521.76</v>
      </c>
      <c r="L181" s="49">
        <f>cargo!BB181</f>
        <v>152521.76</v>
      </c>
      <c r="M181" s="49">
        <f>cargo!BC181</f>
        <v>99693.5</v>
      </c>
      <c r="N181" s="49">
        <f>cargo!BD181</f>
        <v>52828.26</v>
      </c>
      <c r="O181" s="49">
        <f>cargo!BE181</f>
        <v>0</v>
      </c>
      <c r="P181" s="49">
        <f>cargo!BF181</f>
        <v>0</v>
      </c>
      <c r="Q181" s="49">
        <f>cargo!BG181</f>
        <v>0</v>
      </c>
      <c r="R181" s="49">
        <f>cargo!CC181</f>
        <v>160841.81</v>
      </c>
      <c r="S181" s="49">
        <f>cargo!CD181</f>
        <v>143232.81</v>
      </c>
      <c r="T181" s="49">
        <f>cargo!CE181</f>
        <v>107209.45999999999</v>
      </c>
      <c r="U181" s="49">
        <f>cargo!CF181</f>
        <v>36023.35</v>
      </c>
      <c r="V181" s="49">
        <f>cargo!CG181</f>
        <v>17609</v>
      </c>
      <c r="W181" s="49">
        <f>cargo!CH181</f>
        <v>17609</v>
      </c>
      <c r="X181" s="49">
        <f>cargo!CI181</f>
        <v>0</v>
      </c>
      <c r="Y181" s="49">
        <f>cargo!DE181</f>
        <v>156092.13</v>
      </c>
      <c r="Z181" s="49">
        <f>cargo!DF181</f>
        <v>156092.13</v>
      </c>
      <c r="AA181" s="49">
        <f>cargo!DG181</f>
        <v>117196.53</v>
      </c>
      <c r="AB181" s="49">
        <f>cargo!DH181</f>
        <v>38895.599999999999</v>
      </c>
      <c r="AC181" s="49">
        <f>cargo!DI181</f>
        <v>0</v>
      </c>
      <c r="AD181" s="49">
        <f>cargo!DJ181</f>
        <v>0</v>
      </c>
      <c r="AE181" s="49">
        <f>cargo!DK181</f>
        <v>0</v>
      </c>
      <c r="AF181" s="49">
        <f t="shared" si="15"/>
        <v>633126.53</v>
      </c>
      <c r="AG181" s="49">
        <f t="shared" si="15"/>
        <v>596581.53</v>
      </c>
      <c r="AH181" s="49">
        <f t="shared" si="15"/>
        <v>419219.1</v>
      </c>
      <c r="AI181" s="49">
        <f t="shared" si="15"/>
        <v>177362.43000000002</v>
      </c>
      <c r="AJ181" s="49">
        <f t="shared" si="15"/>
        <v>36545</v>
      </c>
      <c r="AK181" s="49">
        <f t="shared" si="15"/>
        <v>36545</v>
      </c>
      <c r="AL181" s="49">
        <f t="shared" si="15"/>
        <v>0</v>
      </c>
    </row>
    <row r="182" spans="1:38" s="3" customFormat="1" ht="15" customHeight="1" x14ac:dyDescent="0.3">
      <c r="A182" s="53"/>
      <c r="B182" s="51"/>
      <c r="C182" s="55" t="s">
        <v>157</v>
      </c>
      <c r="D182" s="49">
        <f>cargo!Y182</f>
        <v>43880.402999999998</v>
      </c>
      <c r="E182" s="49">
        <f>cargo!Z182</f>
        <v>43880.402999999998</v>
      </c>
      <c r="F182" s="49">
        <f>cargo!AA182</f>
        <v>33816.843000000001</v>
      </c>
      <c r="G182" s="49">
        <f>cargo!AB182</f>
        <v>10063.56</v>
      </c>
      <c r="H182" s="49">
        <f>cargo!AC182</f>
        <v>0</v>
      </c>
      <c r="I182" s="49">
        <f>cargo!AD182</f>
        <v>0</v>
      </c>
      <c r="J182" s="49">
        <f>cargo!AE182</f>
        <v>0</v>
      </c>
      <c r="K182" s="49">
        <f>cargo!BA182</f>
        <v>47302.845000000001</v>
      </c>
      <c r="L182" s="49">
        <f>cargo!BB182</f>
        <v>47302.845000000001</v>
      </c>
      <c r="M182" s="49">
        <f>cargo!BC182</f>
        <v>33894.364999999998</v>
      </c>
      <c r="N182" s="49">
        <f>cargo!BD182</f>
        <v>13408.48</v>
      </c>
      <c r="O182" s="49">
        <f>cargo!BE182</f>
        <v>0</v>
      </c>
      <c r="P182" s="49">
        <f>cargo!BF182</f>
        <v>0</v>
      </c>
      <c r="Q182" s="49">
        <f>cargo!BG182</f>
        <v>0</v>
      </c>
      <c r="R182" s="49">
        <f>cargo!CC182</f>
        <v>34446.74</v>
      </c>
      <c r="S182" s="49">
        <f>cargo!CD182</f>
        <v>34446.74</v>
      </c>
      <c r="T182" s="49">
        <f>cargo!CE182</f>
        <v>23942.809999999998</v>
      </c>
      <c r="U182" s="49">
        <f>cargo!CF182</f>
        <v>10503.93</v>
      </c>
      <c r="V182" s="49">
        <f>cargo!CG182</f>
        <v>0</v>
      </c>
      <c r="W182" s="49">
        <f>cargo!CH182</f>
        <v>0</v>
      </c>
      <c r="X182" s="49">
        <f>cargo!CI182</f>
        <v>0</v>
      </c>
      <c r="Y182" s="49">
        <f>cargo!DE182</f>
        <v>34236.762000000002</v>
      </c>
      <c r="Z182" s="49">
        <f>cargo!DF182</f>
        <v>34236.762000000002</v>
      </c>
      <c r="AA182" s="49">
        <f>cargo!DG182</f>
        <v>26756.871999999999</v>
      </c>
      <c r="AB182" s="49">
        <f>cargo!DH182</f>
        <v>7479.89</v>
      </c>
      <c r="AC182" s="49">
        <f>cargo!DI182</f>
        <v>0</v>
      </c>
      <c r="AD182" s="49">
        <f>cargo!DJ182</f>
        <v>0</v>
      </c>
      <c r="AE182" s="49">
        <f>cargo!DK182</f>
        <v>0</v>
      </c>
      <c r="AF182" s="49">
        <f t="shared" si="15"/>
        <v>159866.75</v>
      </c>
      <c r="AG182" s="49">
        <f t="shared" si="15"/>
        <v>159866.75</v>
      </c>
      <c r="AH182" s="49">
        <f t="shared" si="15"/>
        <v>118410.89</v>
      </c>
      <c r="AI182" s="49">
        <f t="shared" si="15"/>
        <v>41455.86</v>
      </c>
      <c r="AJ182" s="49">
        <f t="shared" si="15"/>
        <v>0</v>
      </c>
      <c r="AK182" s="49">
        <f t="shared" si="15"/>
        <v>0</v>
      </c>
      <c r="AL182" s="49">
        <f t="shared" si="15"/>
        <v>0</v>
      </c>
    </row>
    <row r="183" spans="1:38" s="3" customFormat="1" ht="15" customHeight="1" x14ac:dyDescent="0.3">
      <c r="A183" s="53"/>
      <c r="B183" s="51"/>
      <c r="C183" s="55" t="s">
        <v>158</v>
      </c>
      <c r="D183" s="49">
        <f>cargo!Y183</f>
        <v>0</v>
      </c>
      <c r="E183" s="49">
        <f>cargo!Z183</f>
        <v>0</v>
      </c>
      <c r="F183" s="49">
        <f>cargo!AA183</f>
        <v>0</v>
      </c>
      <c r="G183" s="49">
        <f>cargo!AB183</f>
        <v>0</v>
      </c>
      <c r="H183" s="49">
        <f>cargo!AC183</f>
        <v>0</v>
      </c>
      <c r="I183" s="49">
        <f>cargo!AD183</f>
        <v>0</v>
      </c>
      <c r="J183" s="49">
        <f>cargo!AE183</f>
        <v>0</v>
      </c>
      <c r="K183" s="49">
        <f>cargo!BA183</f>
        <v>0</v>
      </c>
      <c r="L183" s="49">
        <f>cargo!BB183</f>
        <v>0</v>
      </c>
      <c r="M183" s="49">
        <f>cargo!BC183</f>
        <v>0</v>
      </c>
      <c r="N183" s="49">
        <f>cargo!BD183</f>
        <v>0</v>
      </c>
      <c r="O183" s="49">
        <f>cargo!BE183</f>
        <v>0</v>
      </c>
      <c r="P183" s="49">
        <f>cargo!BF183</f>
        <v>0</v>
      </c>
      <c r="Q183" s="49">
        <f>cargo!BG183</f>
        <v>0</v>
      </c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>
        <f t="shared" si="15"/>
        <v>0</v>
      </c>
      <c r="AG183" s="49">
        <f t="shared" si="15"/>
        <v>0</v>
      </c>
      <c r="AH183" s="49">
        <f t="shared" si="15"/>
        <v>0</v>
      </c>
      <c r="AI183" s="49">
        <f t="shared" si="15"/>
        <v>0</v>
      </c>
      <c r="AJ183" s="49">
        <f t="shared" si="15"/>
        <v>0</v>
      </c>
      <c r="AK183" s="49">
        <f t="shared" si="15"/>
        <v>0</v>
      </c>
      <c r="AL183" s="49">
        <f t="shared" si="15"/>
        <v>0</v>
      </c>
    </row>
    <row r="184" spans="1:38" s="3" customFormat="1" ht="15" customHeight="1" x14ac:dyDescent="0.3">
      <c r="A184" s="53"/>
      <c r="B184" s="51"/>
      <c r="C184" s="52" t="s">
        <v>159</v>
      </c>
      <c r="D184" s="49">
        <f>cargo!Y184</f>
        <v>14698.899000000001</v>
      </c>
      <c r="E184" s="49">
        <f>cargo!Z184</f>
        <v>14698.899000000001</v>
      </c>
      <c r="F184" s="49">
        <f>cargo!AA184</f>
        <v>13897.559000000001</v>
      </c>
      <c r="G184" s="49">
        <f>cargo!AB184</f>
        <v>801.34</v>
      </c>
      <c r="H184" s="49">
        <f>cargo!AC184</f>
        <v>0</v>
      </c>
      <c r="I184" s="49">
        <f>cargo!AD184</f>
        <v>0</v>
      </c>
      <c r="J184" s="49">
        <f>cargo!AE184</f>
        <v>0</v>
      </c>
      <c r="K184" s="49">
        <f>cargo!BA184</f>
        <v>15153.144</v>
      </c>
      <c r="L184" s="49">
        <f>cargo!BB184</f>
        <v>15153.144</v>
      </c>
      <c r="M184" s="49">
        <f>cargo!BC184</f>
        <v>14302.804</v>
      </c>
      <c r="N184" s="49">
        <f>cargo!BD184</f>
        <v>850.34</v>
      </c>
      <c r="O184" s="49">
        <f>cargo!BE184</f>
        <v>0</v>
      </c>
      <c r="P184" s="49">
        <f>cargo!BF184</f>
        <v>0</v>
      </c>
      <c r="Q184" s="49">
        <f>cargo!BG184</f>
        <v>0</v>
      </c>
      <c r="R184" s="49">
        <f>cargo!CC184</f>
        <v>31482.244999999995</v>
      </c>
      <c r="S184" s="49">
        <f>cargo!CD184</f>
        <v>31482.244999999995</v>
      </c>
      <c r="T184" s="49">
        <f>cargo!CE184</f>
        <v>30990.644999999997</v>
      </c>
      <c r="U184" s="49">
        <f>cargo!CF184</f>
        <v>491.6</v>
      </c>
      <c r="V184" s="49">
        <f>cargo!CG184</f>
        <v>0</v>
      </c>
      <c r="W184" s="49">
        <f>cargo!CH184</f>
        <v>0</v>
      </c>
      <c r="X184" s="49">
        <f>cargo!CI184</f>
        <v>0</v>
      </c>
      <c r="Y184" s="49">
        <f>cargo!DE184</f>
        <v>39032.490000000005</v>
      </c>
      <c r="Z184" s="49">
        <f>cargo!DF184</f>
        <v>39032.490000000005</v>
      </c>
      <c r="AA184" s="49">
        <f>cargo!DG184</f>
        <v>38739.810000000005</v>
      </c>
      <c r="AB184" s="49">
        <f>cargo!DH184</f>
        <v>292.68</v>
      </c>
      <c r="AC184" s="49">
        <f>cargo!DI184</f>
        <v>0</v>
      </c>
      <c r="AD184" s="49">
        <f>cargo!DJ184</f>
        <v>0</v>
      </c>
      <c r="AE184" s="49">
        <f>cargo!DK184</f>
        <v>0</v>
      </c>
      <c r="AF184" s="49">
        <f t="shared" si="15"/>
        <v>100366.77800000001</v>
      </c>
      <c r="AG184" s="49">
        <f t="shared" si="15"/>
        <v>100366.77800000001</v>
      </c>
      <c r="AH184" s="49">
        <f t="shared" si="15"/>
        <v>97930.817999999999</v>
      </c>
      <c r="AI184" s="49">
        <f t="shared" si="15"/>
        <v>2435.96</v>
      </c>
      <c r="AJ184" s="49">
        <f t="shared" si="15"/>
        <v>0</v>
      </c>
      <c r="AK184" s="49">
        <f t="shared" si="15"/>
        <v>0</v>
      </c>
      <c r="AL184" s="49">
        <f t="shared" si="15"/>
        <v>0</v>
      </c>
    </row>
    <row r="185" spans="1:38" s="3" customFormat="1" ht="15" customHeight="1" x14ac:dyDescent="0.3">
      <c r="A185" s="53"/>
      <c r="B185" s="51"/>
      <c r="C185" s="55" t="s">
        <v>160</v>
      </c>
      <c r="D185" s="49">
        <f>cargo!Y185</f>
        <v>4180.66</v>
      </c>
      <c r="E185" s="49">
        <f>cargo!Z185</f>
        <v>4180.66</v>
      </c>
      <c r="F185" s="49">
        <f>cargo!AA185</f>
        <v>4117.25</v>
      </c>
      <c r="G185" s="49">
        <f>cargo!AB185</f>
        <v>63.41</v>
      </c>
      <c r="H185" s="49">
        <f>cargo!AC185</f>
        <v>0</v>
      </c>
      <c r="I185" s="49">
        <f>cargo!AD185</f>
        <v>0</v>
      </c>
      <c r="J185" s="49">
        <f>cargo!AE185</f>
        <v>0</v>
      </c>
      <c r="K185" s="49">
        <f>cargo!BA185</f>
        <v>5409.6500000000005</v>
      </c>
      <c r="L185" s="49">
        <f>cargo!BB185</f>
        <v>5409.6500000000005</v>
      </c>
      <c r="M185" s="49">
        <f>cargo!BC185</f>
        <v>5362.34</v>
      </c>
      <c r="N185" s="49">
        <f>cargo!BD185</f>
        <v>47.309999999999995</v>
      </c>
      <c r="O185" s="49">
        <f>cargo!BE185</f>
        <v>0</v>
      </c>
      <c r="P185" s="49">
        <f>cargo!BF185</f>
        <v>0</v>
      </c>
      <c r="Q185" s="49">
        <f>cargo!BG185</f>
        <v>0</v>
      </c>
      <c r="R185" s="49">
        <f>cargo!CC185</f>
        <v>19951.349999999999</v>
      </c>
      <c r="S185" s="49">
        <f>cargo!CD185</f>
        <v>19951.349999999999</v>
      </c>
      <c r="T185" s="49">
        <f>cargo!CE185</f>
        <v>19921.629999999997</v>
      </c>
      <c r="U185" s="49">
        <f>cargo!CF185</f>
        <v>29.72</v>
      </c>
      <c r="V185" s="49">
        <f>cargo!CG185</f>
        <v>0</v>
      </c>
      <c r="W185" s="49">
        <f>cargo!CH185</f>
        <v>0</v>
      </c>
      <c r="X185" s="49">
        <f>cargo!CI185</f>
        <v>0</v>
      </c>
      <c r="Y185" s="49">
        <f>cargo!DE185</f>
        <v>27333.780000000002</v>
      </c>
      <c r="Z185" s="49">
        <f>cargo!DF185</f>
        <v>27333.780000000002</v>
      </c>
      <c r="AA185" s="49">
        <f>cargo!DG185</f>
        <v>27302.99</v>
      </c>
      <c r="AB185" s="49">
        <f>cargo!DH185</f>
        <v>30.79</v>
      </c>
      <c r="AC185" s="49">
        <f>cargo!DI185</f>
        <v>0</v>
      </c>
      <c r="AD185" s="49">
        <f>cargo!DJ185</f>
        <v>0</v>
      </c>
      <c r="AE185" s="49">
        <f>cargo!DK185</f>
        <v>0</v>
      </c>
      <c r="AF185" s="49">
        <f t="shared" si="15"/>
        <v>56875.44</v>
      </c>
      <c r="AG185" s="49">
        <f t="shared" si="15"/>
        <v>56875.44</v>
      </c>
      <c r="AH185" s="49">
        <f t="shared" si="15"/>
        <v>56704.21</v>
      </c>
      <c r="AI185" s="49">
        <f t="shared" si="15"/>
        <v>171.23</v>
      </c>
      <c r="AJ185" s="49">
        <f t="shared" si="15"/>
        <v>0</v>
      </c>
      <c r="AK185" s="49">
        <f t="shared" si="15"/>
        <v>0</v>
      </c>
      <c r="AL185" s="49">
        <f t="shared" si="15"/>
        <v>0</v>
      </c>
    </row>
    <row r="186" spans="1:38" s="3" customFormat="1" ht="15" customHeight="1" x14ac:dyDescent="0.3">
      <c r="A186" s="53"/>
      <c r="B186" s="51"/>
      <c r="C186" s="55" t="s">
        <v>161</v>
      </c>
      <c r="D186" s="49">
        <f>cargo!Y186</f>
        <v>10518.239000000001</v>
      </c>
      <c r="E186" s="49">
        <f>cargo!Z186</f>
        <v>10518.239000000001</v>
      </c>
      <c r="F186" s="49">
        <f>cargo!AA186</f>
        <v>9780.3090000000011</v>
      </c>
      <c r="G186" s="49">
        <f>cargo!AB186</f>
        <v>737.93000000000006</v>
      </c>
      <c r="H186" s="49">
        <f>cargo!AC186</f>
        <v>0</v>
      </c>
      <c r="I186" s="49">
        <f>cargo!AD186</f>
        <v>0</v>
      </c>
      <c r="J186" s="49">
        <f>cargo!AE186</f>
        <v>0</v>
      </c>
      <c r="K186" s="49">
        <f>cargo!BA186</f>
        <v>9743.4940000000006</v>
      </c>
      <c r="L186" s="49">
        <f>cargo!BB186</f>
        <v>9743.4940000000006</v>
      </c>
      <c r="M186" s="49">
        <f>cargo!BC186</f>
        <v>8940.4639999999999</v>
      </c>
      <c r="N186" s="49">
        <f>cargo!BD186</f>
        <v>803.03000000000009</v>
      </c>
      <c r="O186" s="49">
        <f>cargo!BE186</f>
        <v>0</v>
      </c>
      <c r="P186" s="49">
        <f>cargo!BF186</f>
        <v>0</v>
      </c>
      <c r="Q186" s="49">
        <f>cargo!BG186</f>
        <v>0</v>
      </c>
      <c r="R186" s="49">
        <f>cargo!CC186</f>
        <v>11530.894999999999</v>
      </c>
      <c r="S186" s="49">
        <f>cargo!CD186</f>
        <v>11530.894999999999</v>
      </c>
      <c r="T186" s="49">
        <f>cargo!CE186</f>
        <v>11069.014999999999</v>
      </c>
      <c r="U186" s="49">
        <f>cargo!CF186</f>
        <v>461.88</v>
      </c>
      <c r="V186" s="49">
        <f>cargo!CG186</f>
        <v>0</v>
      </c>
      <c r="W186" s="49">
        <f>cargo!CH186</f>
        <v>0</v>
      </c>
      <c r="X186" s="49">
        <f>cargo!CI186</f>
        <v>0</v>
      </c>
      <c r="Y186" s="49">
        <f>cargo!DE186</f>
        <v>11698.710000000001</v>
      </c>
      <c r="Z186" s="49">
        <f>cargo!DF186</f>
        <v>11698.710000000001</v>
      </c>
      <c r="AA186" s="49">
        <f>cargo!DG186</f>
        <v>11436.820000000002</v>
      </c>
      <c r="AB186" s="49">
        <f>cargo!DH186</f>
        <v>261.89</v>
      </c>
      <c r="AC186" s="49">
        <f>cargo!DI186</f>
        <v>0</v>
      </c>
      <c r="AD186" s="49">
        <f>cargo!DJ186</f>
        <v>0</v>
      </c>
      <c r="AE186" s="49">
        <f>cargo!DK186</f>
        <v>0</v>
      </c>
      <c r="AF186" s="49">
        <f t="shared" si="15"/>
        <v>43491.337999999996</v>
      </c>
      <c r="AG186" s="49">
        <f t="shared" si="15"/>
        <v>43491.337999999996</v>
      </c>
      <c r="AH186" s="49">
        <f t="shared" si="15"/>
        <v>41226.608</v>
      </c>
      <c r="AI186" s="49">
        <f t="shared" si="15"/>
        <v>2264.73</v>
      </c>
      <c r="AJ186" s="49">
        <f t="shared" si="15"/>
        <v>0</v>
      </c>
      <c r="AK186" s="49">
        <f t="shared" si="15"/>
        <v>0</v>
      </c>
      <c r="AL186" s="49">
        <f t="shared" si="15"/>
        <v>0</v>
      </c>
    </row>
    <row r="187" spans="1:38" s="3" customFormat="1" ht="15" customHeight="1" x14ac:dyDescent="0.3">
      <c r="A187" s="53"/>
      <c r="B187" s="51"/>
      <c r="C187" s="52" t="s">
        <v>162</v>
      </c>
      <c r="D187" s="49">
        <f>cargo!Y187</f>
        <v>8672.16</v>
      </c>
      <c r="E187" s="49">
        <f>cargo!Z187</f>
        <v>8672.16</v>
      </c>
      <c r="F187" s="49">
        <f>cargo!AA187</f>
        <v>618.53</v>
      </c>
      <c r="G187" s="49">
        <f>cargo!AB187</f>
        <v>8053.63</v>
      </c>
      <c r="H187" s="49">
        <f>cargo!AC187</f>
        <v>0</v>
      </c>
      <c r="I187" s="49">
        <f>cargo!AD187</f>
        <v>0</v>
      </c>
      <c r="J187" s="49">
        <f>cargo!AE187</f>
        <v>0</v>
      </c>
      <c r="K187" s="49">
        <f>cargo!BA187</f>
        <v>9138.1819999999989</v>
      </c>
      <c r="L187" s="49">
        <f>cargo!BB187</f>
        <v>9138.1819999999989</v>
      </c>
      <c r="M187" s="49">
        <f>cargo!BC187</f>
        <v>1201.3320000000001</v>
      </c>
      <c r="N187" s="49">
        <f>cargo!BD187</f>
        <v>7936.8499999999995</v>
      </c>
      <c r="O187" s="49">
        <f>cargo!BE187</f>
        <v>0</v>
      </c>
      <c r="P187" s="49">
        <f>cargo!BF187</f>
        <v>0</v>
      </c>
      <c r="Q187" s="49">
        <f>cargo!BG187</f>
        <v>0</v>
      </c>
      <c r="R187" s="49">
        <f>cargo!CC187</f>
        <v>7745.3000000000011</v>
      </c>
      <c r="S187" s="49">
        <f>cargo!CD187</f>
        <v>7745.3000000000011</v>
      </c>
      <c r="T187" s="49">
        <f>cargo!CE187</f>
        <v>0</v>
      </c>
      <c r="U187" s="49">
        <f>cargo!CF187</f>
        <v>7745.3000000000011</v>
      </c>
      <c r="V187" s="49">
        <f>cargo!CG187</f>
        <v>0</v>
      </c>
      <c r="W187" s="49">
        <f>cargo!CH187</f>
        <v>0</v>
      </c>
      <c r="X187" s="49">
        <f>cargo!CI187</f>
        <v>0</v>
      </c>
      <c r="Y187" s="49">
        <f>cargo!DE187</f>
        <v>14266.880000000001</v>
      </c>
      <c r="Z187" s="49">
        <f>cargo!DF187</f>
        <v>14266.880000000001</v>
      </c>
      <c r="AA187" s="49">
        <f>cargo!DG187</f>
        <v>920.92000000000007</v>
      </c>
      <c r="AB187" s="49">
        <f>cargo!DH187</f>
        <v>13345.960000000001</v>
      </c>
      <c r="AC187" s="49">
        <f>cargo!DI187</f>
        <v>0</v>
      </c>
      <c r="AD187" s="49">
        <f>cargo!DJ187</f>
        <v>0</v>
      </c>
      <c r="AE187" s="49">
        <f>cargo!DK187</f>
        <v>0</v>
      </c>
      <c r="AF187" s="49">
        <f t="shared" si="15"/>
        <v>39822.521999999997</v>
      </c>
      <c r="AG187" s="49">
        <f t="shared" si="15"/>
        <v>39822.521999999997</v>
      </c>
      <c r="AH187" s="49">
        <f t="shared" si="15"/>
        <v>2740.7820000000002</v>
      </c>
      <c r="AI187" s="49">
        <f t="shared" si="15"/>
        <v>37081.74</v>
      </c>
      <c r="AJ187" s="49">
        <f t="shared" si="15"/>
        <v>0</v>
      </c>
      <c r="AK187" s="49">
        <f t="shared" si="15"/>
        <v>0</v>
      </c>
      <c r="AL187" s="49">
        <f t="shared" si="15"/>
        <v>0</v>
      </c>
    </row>
    <row r="188" spans="1:38" s="3" customFormat="1" ht="15" customHeight="1" x14ac:dyDescent="0.3">
      <c r="A188" s="53"/>
      <c r="B188" s="51"/>
      <c r="C188" s="55" t="s">
        <v>163</v>
      </c>
      <c r="D188" s="49">
        <f>cargo!Y188</f>
        <v>8672.16</v>
      </c>
      <c r="E188" s="49">
        <f>cargo!Z188</f>
        <v>8672.16</v>
      </c>
      <c r="F188" s="49">
        <f>cargo!AA188</f>
        <v>618.53</v>
      </c>
      <c r="G188" s="49">
        <f>cargo!AB188</f>
        <v>8053.63</v>
      </c>
      <c r="H188" s="49">
        <f>cargo!AC188</f>
        <v>0</v>
      </c>
      <c r="I188" s="49">
        <f>cargo!AD188</f>
        <v>0</v>
      </c>
      <c r="J188" s="49">
        <f>cargo!AE188</f>
        <v>0</v>
      </c>
      <c r="K188" s="49">
        <f>cargo!BA188</f>
        <v>9138.1819999999989</v>
      </c>
      <c r="L188" s="49">
        <f>cargo!BB188</f>
        <v>9138.1819999999989</v>
      </c>
      <c r="M188" s="49">
        <f>cargo!BC188</f>
        <v>1201.3320000000001</v>
      </c>
      <c r="N188" s="49">
        <f>cargo!BD188</f>
        <v>7936.8499999999995</v>
      </c>
      <c r="O188" s="49">
        <f>cargo!BE188</f>
        <v>0</v>
      </c>
      <c r="P188" s="49">
        <f>cargo!BF188</f>
        <v>0</v>
      </c>
      <c r="Q188" s="49">
        <f>cargo!BG188</f>
        <v>0</v>
      </c>
      <c r="R188" s="49">
        <f>cargo!CC188</f>
        <v>7745.3000000000011</v>
      </c>
      <c r="S188" s="49">
        <f>cargo!CD188</f>
        <v>7745.3000000000011</v>
      </c>
      <c r="T188" s="49">
        <f>cargo!CE188</f>
        <v>0</v>
      </c>
      <c r="U188" s="49">
        <f>cargo!CF188</f>
        <v>7745.3000000000011</v>
      </c>
      <c r="V188" s="49">
        <f>cargo!CG188</f>
        <v>0</v>
      </c>
      <c r="W188" s="49">
        <f>cargo!CH188</f>
        <v>0</v>
      </c>
      <c r="X188" s="49">
        <f>cargo!CI188</f>
        <v>0</v>
      </c>
      <c r="Y188" s="49">
        <f>cargo!DE188</f>
        <v>13345.960000000001</v>
      </c>
      <c r="Z188" s="49">
        <f>cargo!DF188</f>
        <v>13345.960000000001</v>
      </c>
      <c r="AA188" s="49">
        <f>cargo!DG188</f>
        <v>0</v>
      </c>
      <c r="AB188" s="49">
        <f>cargo!DH188</f>
        <v>13345.960000000001</v>
      </c>
      <c r="AC188" s="49">
        <f>cargo!DI188</f>
        <v>0</v>
      </c>
      <c r="AD188" s="49">
        <f>cargo!DJ188</f>
        <v>0</v>
      </c>
      <c r="AE188" s="49">
        <f>cargo!DK188</f>
        <v>0</v>
      </c>
      <c r="AF188" s="49">
        <f t="shared" si="15"/>
        <v>38901.601999999999</v>
      </c>
      <c r="AG188" s="49">
        <f t="shared" si="15"/>
        <v>38901.601999999999</v>
      </c>
      <c r="AH188" s="49">
        <f t="shared" si="15"/>
        <v>1819.8620000000001</v>
      </c>
      <c r="AI188" s="49">
        <f t="shared" si="15"/>
        <v>37081.74</v>
      </c>
      <c r="AJ188" s="49">
        <f t="shared" si="15"/>
        <v>0</v>
      </c>
      <c r="AK188" s="49">
        <f t="shared" si="15"/>
        <v>0</v>
      </c>
      <c r="AL188" s="49">
        <f t="shared" si="15"/>
        <v>0</v>
      </c>
    </row>
    <row r="189" spans="1:38" s="3" customFormat="1" ht="15" customHeight="1" x14ac:dyDescent="0.3">
      <c r="A189" s="53"/>
      <c r="B189" s="51"/>
      <c r="C189" s="55" t="s">
        <v>164</v>
      </c>
      <c r="D189" s="49">
        <f>cargo!Y189</f>
        <v>0</v>
      </c>
      <c r="E189" s="49">
        <f>cargo!Z189</f>
        <v>0</v>
      </c>
      <c r="F189" s="49">
        <f>cargo!AA189</f>
        <v>0</v>
      </c>
      <c r="G189" s="49">
        <f>cargo!AB189</f>
        <v>0</v>
      </c>
      <c r="H189" s="49">
        <f>cargo!AC189</f>
        <v>0</v>
      </c>
      <c r="I189" s="49">
        <f>cargo!AD189</f>
        <v>0</v>
      </c>
      <c r="J189" s="49">
        <f>cargo!AE189</f>
        <v>0</v>
      </c>
      <c r="K189" s="49">
        <f>cargo!BA189</f>
        <v>0</v>
      </c>
      <c r="L189" s="49">
        <f>cargo!BB189</f>
        <v>0</v>
      </c>
      <c r="M189" s="49">
        <f>cargo!BC189</f>
        <v>0</v>
      </c>
      <c r="N189" s="49">
        <f>cargo!BD189</f>
        <v>0</v>
      </c>
      <c r="O189" s="49">
        <f>cargo!BE189</f>
        <v>0</v>
      </c>
      <c r="P189" s="49">
        <f>cargo!BF189</f>
        <v>0</v>
      </c>
      <c r="Q189" s="49">
        <f>cargo!BG189</f>
        <v>0</v>
      </c>
      <c r="R189" s="49">
        <f>cargo!CC189</f>
        <v>0</v>
      </c>
      <c r="S189" s="49">
        <f>cargo!CD189</f>
        <v>0</v>
      </c>
      <c r="T189" s="49">
        <f>cargo!CE189</f>
        <v>0</v>
      </c>
      <c r="U189" s="49">
        <f>cargo!CF189</f>
        <v>0</v>
      </c>
      <c r="V189" s="49">
        <f>cargo!CG189</f>
        <v>0</v>
      </c>
      <c r="W189" s="49">
        <f>cargo!CH189</f>
        <v>0</v>
      </c>
      <c r="X189" s="49">
        <f>cargo!CI189</f>
        <v>0</v>
      </c>
      <c r="Y189" s="49">
        <f>cargo!DE189</f>
        <v>920.92000000000007</v>
      </c>
      <c r="Z189" s="49">
        <f>cargo!DF189</f>
        <v>920.92000000000007</v>
      </c>
      <c r="AA189" s="49">
        <f>cargo!DG189</f>
        <v>920.92000000000007</v>
      </c>
      <c r="AB189" s="49">
        <f>cargo!DH189</f>
        <v>0</v>
      </c>
      <c r="AC189" s="49">
        <f>cargo!DI189</f>
        <v>0</v>
      </c>
      <c r="AD189" s="49">
        <f>cargo!DJ189</f>
        <v>0</v>
      </c>
      <c r="AE189" s="49">
        <f>cargo!DK189</f>
        <v>0</v>
      </c>
      <c r="AF189" s="49">
        <f t="shared" si="15"/>
        <v>920.92000000000007</v>
      </c>
      <c r="AG189" s="49">
        <f t="shared" si="15"/>
        <v>920.92000000000007</v>
      </c>
      <c r="AH189" s="49">
        <f t="shared" si="15"/>
        <v>920.92000000000007</v>
      </c>
      <c r="AI189" s="49">
        <f t="shared" si="15"/>
        <v>0</v>
      </c>
      <c r="AJ189" s="49">
        <f t="shared" si="15"/>
        <v>0</v>
      </c>
      <c r="AK189" s="49">
        <f t="shared" si="15"/>
        <v>0</v>
      </c>
      <c r="AL189" s="49">
        <f t="shared" si="15"/>
        <v>0</v>
      </c>
    </row>
    <row r="190" spans="1:38" s="3" customFormat="1" ht="15" customHeight="1" x14ac:dyDescent="0.3">
      <c r="A190" s="53"/>
      <c r="B190" s="51"/>
      <c r="C190" s="55" t="s">
        <v>165</v>
      </c>
      <c r="D190" s="49">
        <f>cargo!Y190</f>
        <v>0</v>
      </c>
      <c r="E190" s="49">
        <f>cargo!Z190</f>
        <v>0</v>
      </c>
      <c r="F190" s="49">
        <f>cargo!AA190</f>
        <v>0</v>
      </c>
      <c r="G190" s="49">
        <f>cargo!AB190</f>
        <v>0</v>
      </c>
      <c r="H190" s="49">
        <f>cargo!AC190</f>
        <v>0</v>
      </c>
      <c r="I190" s="49">
        <f>cargo!AD190</f>
        <v>0</v>
      </c>
      <c r="J190" s="49">
        <f>cargo!AE190</f>
        <v>0</v>
      </c>
      <c r="K190" s="49">
        <f>cargo!BA190</f>
        <v>0</v>
      </c>
      <c r="L190" s="49">
        <f>cargo!BB190</f>
        <v>0</v>
      </c>
      <c r="M190" s="49">
        <f>cargo!BC190</f>
        <v>0</v>
      </c>
      <c r="N190" s="49">
        <f>cargo!BD190</f>
        <v>0</v>
      </c>
      <c r="O190" s="49">
        <f>cargo!BE190</f>
        <v>0</v>
      </c>
      <c r="P190" s="49">
        <f>cargo!BF190</f>
        <v>0</v>
      </c>
      <c r="Q190" s="49">
        <f>cargo!BG190</f>
        <v>0</v>
      </c>
      <c r="R190" s="49">
        <f>cargo!CC190</f>
        <v>0</v>
      </c>
      <c r="S190" s="49">
        <f>cargo!CD190</f>
        <v>0</v>
      </c>
      <c r="T190" s="49">
        <f>cargo!CE190</f>
        <v>0</v>
      </c>
      <c r="U190" s="49">
        <f>cargo!CF190</f>
        <v>0</v>
      </c>
      <c r="V190" s="49">
        <f>cargo!CG190</f>
        <v>0</v>
      </c>
      <c r="W190" s="49">
        <f>cargo!CH190</f>
        <v>0</v>
      </c>
      <c r="X190" s="49">
        <f>cargo!CI190</f>
        <v>0</v>
      </c>
      <c r="Y190" s="49">
        <f>cargo!DE190</f>
        <v>0</v>
      </c>
      <c r="Z190" s="49">
        <f>cargo!DF190</f>
        <v>0</v>
      </c>
      <c r="AA190" s="49">
        <f>cargo!DG190</f>
        <v>0</v>
      </c>
      <c r="AB190" s="49">
        <f>cargo!DH190</f>
        <v>0</v>
      </c>
      <c r="AC190" s="49">
        <f>cargo!DI190</f>
        <v>0</v>
      </c>
      <c r="AD190" s="49">
        <f>cargo!DJ190</f>
        <v>0</v>
      </c>
      <c r="AE190" s="49">
        <f>cargo!DK190</f>
        <v>0</v>
      </c>
      <c r="AF190" s="49">
        <f t="shared" si="15"/>
        <v>0</v>
      </c>
      <c r="AG190" s="49">
        <f t="shared" si="15"/>
        <v>0</v>
      </c>
      <c r="AH190" s="49">
        <f t="shared" si="15"/>
        <v>0</v>
      </c>
      <c r="AI190" s="49">
        <f t="shared" si="15"/>
        <v>0</v>
      </c>
      <c r="AJ190" s="49">
        <f t="shared" si="15"/>
        <v>0</v>
      </c>
      <c r="AK190" s="49">
        <f t="shared" si="15"/>
        <v>0</v>
      </c>
      <c r="AL190" s="49">
        <f t="shared" si="15"/>
        <v>0</v>
      </c>
    </row>
    <row r="191" spans="1:38" s="3" customFormat="1" ht="15" customHeight="1" x14ac:dyDescent="0.3">
      <c r="A191" s="53"/>
      <c r="B191" s="51"/>
      <c r="C191" s="52" t="s">
        <v>57</v>
      </c>
      <c r="D191" s="49">
        <f>cargo!Y191</f>
        <v>22851.759999999998</v>
      </c>
      <c r="E191" s="49">
        <f>cargo!Z191</f>
        <v>22851.759999999998</v>
      </c>
      <c r="F191" s="49">
        <f>cargo!AA191</f>
        <v>22820.67</v>
      </c>
      <c r="G191" s="49">
        <f>cargo!AB191</f>
        <v>31.089999999999996</v>
      </c>
      <c r="H191" s="49">
        <f>cargo!AC191</f>
        <v>0</v>
      </c>
      <c r="I191" s="49">
        <f>cargo!AD191</f>
        <v>0</v>
      </c>
      <c r="J191" s="49">
        <f>cargo!AE191</f>
        <v>0</v>
      </c>
      <c r="K191" s="49">
        <f>cargo!BA191</f>
        <v>23394.007900000001</v>
      </c>
      <c r="L191" s="49">
        <f>cargo!BB191</f>
        <v>23394.007900000001</v>
      </c>
      <c r="M191" s="49">
        <f>cargo!BC191</f>
        <v>23310.097900000001</v>
      </c>
      <c r="N191" s="49">
        <f>cargo!BD191</f>
        <v>83.909999999999982</v>
      </c>
      <c r="O191" s="49">
        <f>cargo!BE191</f>
        <v>0</v>
      </c>
      <c r="P191" s="49">
        <f>cargo!BF191</f>
        <v>0</v>
      </c>
      <c r="Q191" s="49">
        <f>cargo!BG191</f>
        <v>0</v>
      </c>
      <c r="R191" s="49">
        <f>cargo!CC191</f>
        <v>10985.091</v>
      </c>
      <c r="S191" s="49">
        <f>cargo!CD191</f>
        <v>10985.091</v>
      </c>
      <c r="T191" s="49">
        <f>cargo!CE191</f>
        <v>10953.84</v>
      </c>
      <c r="U191" s="49">
        <f>cargo!CF191</f>
        <v>31.250999999999991</v>
      </c>
      <c r="V191" s="49">
        <f>cargo!CG191</f>
        <v>0</v>
      </c>
      <c r="W191" s="49">
        <f>cargo!CH191</f>
        <v>0</v>
      </c>
      <c r="X191" s="49">
        <f>cargo!CI191</f>
        <v>0</v>
      </c>
      <c r="Y191" s="49">
        <f>cargo!DE191</f>
        <v>15685.600000000002</v>
      </c>
      <c r="Z191" s="49">
        <f>cargo!DF191</f>
        <v>15685.600000000002</v>
      </c>
      <c r="AA191" s="49">
        <f>cargo!DG191</f>
        <v>15660.650000000001</v>
      </c>
      <c r="AB191" s="49">
        <f>cargo!DH191</f>
        <v>24.949999999999996</v>
      </c>
      <c r="AC191" s="49">
        <f>cargo!DI191</f>
        <v>0</v>
      </c>
      <c r="AD191" s="49">
        <f>cargo!DJ191</f>
        <v>0</v>
      </c>
      <c r="AE191" s="49">
        <f>cargo!DK191</f>
        <v>0</v>
      </c>
      <c r="AF191" s="49">
        <f t="shared" si="15"/>
        <v>72916.458899999998</v>
      </c>
      <c r="AG191" s="49">
        <f t="shared" si="15"/>
        <v>72916.458899999998</v>
      </c>
      <c r="AH191" s="49">
        <f t="shared" si="15"/>
        <v>72745.257899999997</v>
      </c>
      <c r="AI191" s="49">
        <f t="shared" si="15"/>
        <v>171.20099999999996</v>
      </c>
      <c r="AJ191" s="49">
        <f t="shared" si="15"/>
        <v>0</v>
      </c>
      <c r="AK191" s="49">
        <f t="shared" si="15"/>
        <v>0</v>
      </c>
      <c r="AL191" s="49">
        <f t="shared" si="15"/>
        <v>0</v>
      </c>
    </row>
    <row r="192" spans="1:38" s="3" customFormat="1" ht="15" customHeight="1" x14ac:dyDescent="0.3">
      <c r="A192" s="53"/>
      <c r="B192" s="51"/>
      <c r="C192" s="52" t="s">
        <v>28</v>
      </c>
      <c r="D192" s="49">
        <f>cargo!Y192</f>
        <v>312876.88277777779</v>
      </c>
      <c r="E192" s="49">
        <f>cargo!Z192</f>
        <v>188518.07377777778</v>
      </c>
      <c r="F192" s="49">
        <f>cargo!AA192</f>
        <v>31745.93</v>
      </c>
      <c r="G192" s="49">
        <f>cargo!AB192</f>
        <v>156772.14377777779</v>
      </c>
      <c r="H192" s="49">
        <f>cargo!AC192</f>
        <v>124358.80900000001</v>
      </c>
      <c r="I192" s="49">
        <f>cargo!AD192</f>
        <v>80158.809000000008</v>
      </c>
      <c r="J192" s="49">
        <f>cargo!AE192</f>
        <v>44200</v>
      </c>
      <c r="K192" s="49">
        <f>cargo!BA192</f>
        <v>414602.07899999997</v>
      </c>
      <c r="L192" s="49">
        <f>cargo!BB192</f>
        <v>232398.46399999998</v>
      </c>
      <c r="M192" s="49">
        <f>cargo!BC192</f>
        <v>29574.479999999996</v>
      </c>
      <c r="N192" s="49">
        <f>cargo!BD192</f>
        <v>202823.984</v>
      </c>
      <c r="O192" s="49">
        <f>cargo!BE192</f>
        <v>182203.61499999999</v>
      </c>
      <c r="P192" s="49">
        <f>cargo!BF192</f>
        <v>109404.00599999999</v>
      </c>
      <c r="Q192" s="49">
        <f>cargo!BG192</f>
        <v>72799.608999999997</v>
      </c>
      <c r="R192" s="49">
        <f>cargo!CC192</f>
        <v>424799.27100000001</v>
      </c>
      <c r="S192" s="49">
        <f>cargo!CD192</f>
        <v>243263.23300000001</v>
      </c>
      <c r="T192" s="49">
        <f>cargo!CE192</f>
        <v>28954.5</v>
      </c>
      <c r="U192" s="49">
        <f>cargo!CF192</f>
        <v>214308.73300000001</v>
      </c>
      <c r="V192" s="49">
        <f>cargo!CG192</f>
        <v>181536.038</v>
      </c>
      <c r="W192" s="49">
        <f>cargo!CH192</f>
        <v>114036.11799999999</v>
      </c>
      <c r="X192" s="49">
        <f>cargo!CI192</f>
        <v>67499.92</v>
      </c>
      <c r="Y192" s="49">
        <f>cargo!DE192</f>
        <v>360021.049</v>
      </c>
      <c r="Z192" s="49">
        <f>cargo!DF192</f>
        <v>211434.753</v>
      </c>
      <c r="AA192" s="49">
        <f>cargo!DG192</f>
        <v>27082.595999999998</v>
      </c>
      <c r="AB192" s="49">
        <f>cargo!DH192</f>
        <v>184352.15700000001</v>
      </c>
      <c r="AC192" s="49">
        <f>cargo!DI192</f>
        <v>148586.296</v>
      </c>
      <c r="AD192" s="49">
        <f>cargo!DJ192</f>
        <v>107086.296</v>
      </c>
      <c r="AE192" s="49">
        <f>cargo!DK192</f>
        <v>41500</v>
      </c>
      <c r="AF192" s="49">
        <f t="shared" si="15"/>
        <v>1512299.2817777777</v>
      </c>
      <c r="AG192" s="49">
        <f t="shared" si="15"/>
        <v>875614.52377777779</v>
      </c>
      <c r="AH192" s="49">
        <f t="shared" si="15"/>
        <v>117357.50599999999</v>
      </c>
      <c r="AI192" s="49">
        <f t="shared" si="15"/>
        <v>758257.01777777786</v>
      </c>
      <c r="AJ192" s="49">
        <f t="shared" si="15"/>
        <v>636684.75800000003</v>
      </c>
      <c r="AK192" s="49">
        <f t="shared" si="15"/>
        <v>410685.22899999993</v>
      </c>
      <c r="AL192" s="49">
        <f t="shared" si="15"/>
        <v>225999.52899999998</v>
      </c>
    </row>
    <row r="193" spans="1:38" s="3" customFormat="1" ht="15" customHeight="1" x14ac:dyDescent="0.3">
      <c r="A193" s="53"/>
      <c r="B193" s="51"/>
      <c r="C193" s="55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38" s="3" customFormat="1" ht="15" customHeight="1" x14ac:dyDescent="0.3">
      <c r="A194" s="50"/>
      <c r="B194" s="51" t="s">
        <v>166</v>
      </c>
      <c r="C194" s="52"/>
      <c r="D194" s="49">
        <f>cargo!Y194</f>
        <v>4286255.2567999996</v>
      </c>
      <c r="E194" s="49">
        <f>cargo!Z194</f>
        <v>1514712.9158000001</v>
      </c>
      <c r="F194" s="49">
        <f>cargo!AA194</f>
        <v>1087978.4155999999</v>
      </c>
      <c r="G194" s="49">
        <f>cargo!AB194</f>
        <v>426734.50020000001</v>
      </c>
      <c r="H194" s="49">
        <f>cargo!AC194</f>
        <v>2771542.341</v>
      </c>
      <c r="I194" s="49">
        <f>cargo!AD194</f>
        <v>737502.41599999997</v>
      </c>
      <c r="J194" s="49">
        <f>cargo!AE194</f>
        <v>2034039.925</v>
      </c>
      <c r="K194" s="49">
        <f>cargo!BA194</f>
        <v>5156248.2944600005</v>
      </c>
      <c r="L194" s="49">
        <f>cargo!BB194</f>
        <v>1440939.6457</v>
      </c>
      <c r="M194" s="49">
        <f>cargo!BC194</f>
        <v>1070570.1629999999</v>
      </c>
      <c r="N194" s="49">
        <f>cargo!BD194</f>
        <v>370369.48269999999</v>
      </c>
      <c r="O194" s="49">
        <f>cargo!BE194</f>
        <v>3715308.6487600002</v>
      </c>
      <c r="P194" s="49">
        <f>cargo!BF194</f>
        <v>819001.85076000006</v>
      </c>
      <c r="Q194" s="49">
        <f>cargo!BG194</f>
        <v>2896306.798</v>
      </c>
      <c r="R194" s="49">
        <f>cargo!CC194</f>
        <v>5110513.1968009993</v>
      </c>
      <c r="S194" s="49">
        <f>cargo!CD194</f>
        <v>1300413.700801</v>
      </c>
      <c r="T194" s="49">
        <f>cargo!CE194</f>
        <v>1031647.1011010001</v>
      </c>
      <c r="U194" s="49">
        <f>cargo!CF194</f>
        <v>268766.59970000002</v>
      </c>
      <c r="V194" s="49">
        <f>cargo!CG194</f>
        <v>3810099.4959999998</v>
      </c>
      <c r="W194" s="49">
        <f>cargo!CH194</f>
        <v>545413.304</v>
      </c>
      <c r="X194" s="49">
        <f>cargo!CI194</f>
        <v>3264686.1919999998</v>
      </c>
      <c r="Y194" s="49">
        <f>cargo!DE194</f>
        <v>4207899.6625139993</v>
      </c>
      <c r="Z194" s="49">
        <f>cargo!DF194</f>
        <v>1309355.715514</v>
      </c>
      <c r="AA194" s="49">
        <f>cargo!DG194</f>
        <v>1012729.1883139999</v>
      </c>
      <c r="AB194" s="49">
        <f>cargo!DH194</f>
        <v>296626.52720000001</v>
      </c>
      <c r="AC194" s="49">
        <f>cargo!DI194</f>
        <v>2898543.9469999997</v>
      </c>
      <c r="AD194" s="49">
        <f>cargo!DJ194</f>
        <v>744746.50200000009</v>
      </c>
      <c r="AE194" s="49">
        <f>cargo!DK194</f>
        <v>2153797.4449999998</v>
      </c>
      <c r="AF194" s="49">
        <f t="shared" ref="AF194:AL218" si="16">D194+K194+R194+Y194</f>
        <v>18760916.410574999</v>
      </c>
      <c r="AG194" s="49">
        <f t="shared" si="16"/>
        <v>5565421.9778150003</v>
      </c>
      <c r="AH194" s="49">
        <f t="shared" si="16"/>
        <v>4202924.8680149997</v>
      </c>
      <c r="AI194" s="49">
        <f t="shared" si="16"/>
        <v>1362497.1097999997</v>
      </c>
      <c r="AJ194" s="49">
        <f t="shared" si="16"/>
        <v>13195494.43276</v>
      </c>
      <c r="AK194" s="49">
        <f t="shared" si="16"/>
        <v>2846664.0727599999</v>
      </c>
      <c r="AL194" s="49">
        <f t="shared" si="16"/>
        <v>10348830.359999999</v>
      </c>
    </row>
    <row r="195" spans="1:38" s="3" customFormat="1" ht="15" customHeight="1" x14ac:dyDescent="0.3">
      <c r="A195" s="53"/>
      <c r="B195" s="51"/>
      <c r="C195" s="52" t="s">
        <v>167</v>
      </c>
      <c r="D195" s="49">
        <f>cargo!Y195</f>
        <v>1085022.3125</v>
      </c>
      <c r="E195" s="49">
        <f>cargo!Z195</f>
        <v>747643.61250000005</v>
      </c>
      <c r="F195" s="49">
        <f>cargo!AA195</f>
        <v>625839.14130000002</v>
      </c>
      <c r="G195" s="49">
        <f>cargo!AB195</f>
        <v>121804.4712</v>
      </c>
      <c r="H195" s="49">
        <f>cargo!AC195</f>
        <v>337378.69999999995</v>
      </c>
      <c r="I195" s="49">
        <f>cargo!AD195</f>
        <v>337378.69999999995</v>
      </c>
      <c r="J195" s="49">
        <f>cargo!AE195</f>
        <v>0</v>
      </c>
      <c r="K195" s="49">
        <f>cargo!BA195</f>
        <v>1128002.0978600001</v>
      </c>
      <c r="L195" s="49">
        <f>cargo!BB195</f>
        <v>758385.68310000014</v>
      </c>
      <c r="M195" s="49">
        <f>cargo!BC195</f>
        <v>639290.91440000013</v>
      </c>
      <c r="N195" s="49">
        <f>cargo!BD195</f>
        <v>119094.76869999999</v>
      </c>
      <c r="O195" s="49">
        <f>cargo!BE195</f>
        <v>369616.41476000001</v>
      </c>
      <c r="P195" s="49">
        <f>cargo!BF195</f>
        <v>369616.41476000001</v>
      </c>
      <c r="Q195" s="49">
        <f>cargo!BG195</f>
        <v>0</v>
      </c>
      <c r="R195" s="49">
        <f>cargo!CC195</f>
        <v>920580.50702999998</v>
      </c>
      <c r="S195" s="49">
        <f>cargo!CD195</f>
        <v>738415.07703000004</v>
      </c>
      <c r="T195" s="49">
        <f>cargo!CE195</f>
        <v>642133.13233000005</v>
      </c>
      <c r="U195" s="49">
        <f>cargo!CF195</f>
        <v>96281.944699999993</v>
      </c>
      <c r="V195" s="49">
        <f>cargo!CG195</f>
        <v>182165.43</v>
      </c>
      <c r="W195" s="49">
        <f>cargo!CH195</f>
        <v>182165.43</v>
      </c>
      <c r="X195" s="49">
        <f>cargo!CI195</f>
        <v>0</v>
      </c>
      <c r="Y195" s="49">
        <f>cargo!DE195</f>
        <v>996450.55611400004</v>
      </c>
      <c r="Z195" s="49">
        <f>cargo!DF195</f>
        <v>747214.61611399997</v>
      </c>
      <c r="AA195" s="49">
        <f>cargo!DG195</f>
        <v>637054.62591399997</v>
      </c>
      <c r="AB195" s="49">
        <f>cargo!DH195</f>
        <v>110159.9902</v>
      </c>
      <c r="AC195" s="49">
        <f>cargo!DI195</f>
        <v>249235.94</v>
      </c>
      <c r="AD195" s="49">
        <f>cargo!DJ195</f>
        <v>249235.94</v>
      </c>
      <c r="AE195" s="49">
        <f>cargo!DK195</f>
        <v>0</v>
      </c>
      <c r="AF195" s="49">
        <f t="shared" si="16"/>
        <v>4130055.4735040003</v>
      </c>
      <c r="AG195" s="49">
        <f t="shared" si="16"/>
        <v>2991658.988744</v>
      </c>
      <c r="AH195" s="49">
        <f t="shared" si="16"/>
        <v>2544317.8139440003</v>
      </c>
      <c r="AI195" s="49">
        <f t="shared" si="16"/>
        <v>447341.17479999998</v>
      </c>
      <c r="AJ195" s="49">
        <f t="shared" si="16"/>
        <v>1138396.4847599999</v>
      </c>
      <c r="AK195" s="49">
        <f t="shared" si="16"/>
        <v>1138396.4847599999</v>
      </c>
      <c r="AL195" s="49">
        <f t="shared" si="16"/>
        <v>0</v>
      </c>
    </row>
    <row r="196" spans="1:38" s="3" customFormat="1" ht="15" customHeight="1" x14ac:dyDescent="0.3">
      <c r="A196" s="53"/>
      <c r="B196" s="51"/>
      <c r="C196" s="55" t="s">
        <v>168</v>
      </c>
      <c r="D196" s="49">
        <f>cargo!Y196</f>
        <v>260295.984</v>
      </c>
      <c r="E196" s="49">
        <f>cargo!Z196</f>
        <v>260295.984</v>
      </c>
      <c r="F196" s="49">
        <f>cargo!AA196</f>
        <v>218600.47899999999</v>
      </c>
      <c r="G196" s="49">
        <f>cargo!AB196</f>
        <v>41695.505000000005</v>
      </c>
      <c r="H196" s="49">
        <f>cargo!AC196</f>
        <v>0</v>
      </c>
      <c r="I196" s="49">
        <f>cargo!AD196</f>
        <v>0</v>
      </c>
      <c r="J196" s="49">
        <f>cargo!AE196</f>
        <v>0</v>
      </c>
      <c r="K196" s="49">
        <f>cargo!BA196</f>
        <v>285821.06900000008</v>
      </c>
      <c r="L196" s="49">
        <f>cargo!BB196</f>
        <v>285821.06900000008</v>
      </c>
      <c r="M196" s="49">
        <f>cargo!BC196</f>
        <v>238549.64600000007</v>
      </c>
      <c r="N196" s="49">
        <f>cargo!BD196</f>
        <v>47271.422999999995</v>
      </c>
      <c r="O196" s="49">
        <f>cargo!BE196</f>
        <v>0</v>
      </c>
      <c r="P196" s="49">
        <f>cargo!BF196</f>
        <v>0</v>
      </c>
      <c r="Q196" s="49">
        <f>cargo!BG196</f>
        <v>0</v>
      </c>
      <c r="R196" s="49">
        <f>cargo!CC196</f>
        <v>287801.429</v>
      </c>
      <c r="S196" s="49">
        <f>cargo!CD196</f>
        <v>287801.429</v>
      </c>
      <c r="T196" s="49">
        <f>cargo!CE196</f>
        <v>242694.39</v>
      </c>
      <c r="U196" s="49">
        <f>cargo!CF196</f>
        <v>45107.038999999997</v>
      </c>
      <c r="V196" s="49">
        <f>cargo!CG196</f>
        <v>0</v>
      </c>
      <c r="W196" s="49">
        <f>cargo!CH196</f>
        <v>0</v>
      </c>
      <c r="X196" s="49">
        <f>cargo!CI196</f>
        <v>0</v>
      </c>
      <c r="Y196" s="49">
        <f>cargo!DE196</f>
        <v>278404.94400000002</v>
      </c>
      <c r="Z196" s="49">
        <f>cargo!DF196</f>
        <v>278404.94400000002</v>
      </c>
      <c r="AA196" s="49">
        <f>cargo!DG196</f>
        <v>228534.37400000001</v>
      </c>
      <c r="AB196" s="49">
        <f>cargo!DH196</f>
        <v>49870.57</v>
      </c>
      <c r="AC196" s="49">
        <f>cargo!DI196</f>
        <v>0</v>
      </c>
      <c r="AD196" s="49">
        <f>cargo!DJ196</f>
        <v>0</v>
      </c>
      <c r="AE196" s="49">
        <f>cargo!DK196</f>
        <v>0</v>
      </c>
      <c r="AF196" s="49">
        <f t="shared" si="16"/>
        <v>1112323.426</v>
      </c>
      <c r="AG196" s="49">
        <f t="shared" si="16"/>
        <v>1112323.426</v>
      </c>
      <c r="AH196" s="49">
        <f t="shared" si="16"/>
        <v>928378.8890000002</v>
      </c>
      <c r="AI196" s="49">
        <f t="shared" si="16"/>
        <v>183944.53700000001</v>
      </c>
      <c r="AJ196" s="49">
        <f t="shared" si="16"/>
        <v>0</v>
      </c>
      <c r="AK196" s="49">
        <f t="shared" si="16"/>
        <v>0</v>
      </c>
      <c r="AL196" s="49">
        <f t="shared" si="16"/>
        <v>0</v>
      </c>
    </row>
    <row r="197" spans="1:38" s="3" customFormat="1" ht="15" customHeight="1" x14ac:dyDescent="0.3">
      <c r="A197" s="53"/>
      <c r="B197" s="51"/>
      <c r="C197" s="55" t="s">
        <v>169</v>
      </c>
      <c r="D197" s="49">
        <f>cargo!Y197</f>
        <v>43869.694400000008</v>
      </c>
      <c r="E197" s="49">
        <f>cargo!Z197</f>
        <v>43869.694400000008</v>
      </c>
      <c r="F197" s="49">
        <f>cargo!AA197</f>
        <v>24782.286200000002</v>
      </c>
      <c r="G197" s="49">
        <f>cargo!AB197</f>
        <v>19087.408200000002</v>
      </c>
      <c r="H197" s="49">
        <f>cargo!AC197</f>
        <v>0</v>
      </c>
      <c r="I197" s="49">
        <f>cargo!AD197</f>
        <v>0</v>
      </c>
      <c r="J197" s="49">
        <f>cargo!AE197</f>
        <v>0</v>
      </c>
      <c r="K197" s="49">
        <f>cargo!BA197</f>
        <v>50400.179499999998</v>
      </c>
      <c r="L197" s="49">
        <f>cargo!BB197</f>
        <v>50400.179499999998</v>
      </c>
      <c r="M197" s="49">
        <f>cargo!BC197</f>
        <v>24083.887599999998</v>
      </c>
      <c r="N197" s="49">
        <f>cargo!BD197</f>
        <v>26316.291899999997</v>
      </c>
      <c r="O197" s="49">
        <f>cargo!BE197</f>
        <v>0</v>
      </c>
      <c r="P197" s="49">
        <f>cargo!BF197</f>
        <v>0</v>
      </c>
      <c r="Q197" s="49">
        <f>cargo!BG197</f>
        <v>0</v>
      </c>
      <c r="R197" s="49">
        <f>cargo!CC197</f>
        <v>25873.072000000004</v>
      </c>
      <c r="S197" s="49">
        <f>cargo!CD197</f>
        <v>25873.072000000004</v>
      </c>
      <c r="T197" s="49">
        <f>cargo!CE197</f>
        <v>18109.711000000003</v>
      </c>
      <c r="U197" s="49">
        <f>cargo!CF197</f>
        <v>7763.3609999999999</v>
      </c>
      <c r="V197" s="49">
        <f>cargo!CG197</f>
        <v>0</v>
      </c>
      <c r="W197" s="49">
        <f>cargo!CH197</f>
        <v>0</v>
      </c>
      <c r="X197" s="49">
        <f>cargo!CI197</f>
        <v>0</v>
      </c>
      <c r="Y197" s="49">
        <f>cargo!DE197</f>
        <v>27801.338</v>
      </c>
      <c r="Z197" s="49">
        <f>cargo!DF197</f>
        <v>27801.338</v>
      </c>
      <c r="AA197" s="49">
        <f>cargo!DG197</f>
        <v>19645.469000000001</v>
      </c>
      <c r="AB197" s="49">
        <f>cargo!DH197</f>
        <v>8155.8689999999997</v>
      </c>
      <c r="AC197" s="49">
        <f>cargo!DI197</f>
        <v>0</v>
      </c>
      <c r="AD197" s="49">
        <f>cargo!DJ197</f>
        <v>0</v>
      </c>
      <c r="AE197" s="49">
        <f>cargo!DK197</f>
        <v>0</v>
      </c>
      <c r="AF197" s="49">
        <f t="shared" si="16"/>
        <v>147944.28390000001</v>
      </c>
      <c r="AG197" s="49">
        <f t="shared" si="16"/>
        <v>147944.28390000001</v>
      </c>
      <c r="AH197" s="49">
        <f t="shared" si="16"/>
        <v>86621.353799999997</v>
      </c>
      <c r="AI197" s="49">
        <f t="shared" si="16"/>
        <v>61322.930099999998</v>
      </c>
      <c r="AJ197" s="49">
        <f t="shared" si="16"/>
        <v>0</v>
      </c>
      <c r="AK197" s="49">
        <f t="shared" si="16"/>
        <v>0</v>
      </c>
      <c r="AL197" s="49">
        <f t="shared" si="16"/>
        <v>0</v>
      </c>
    </row>
    <row r="198" spans="1:38" s="3" customFormat="1" ht="15" customHeight="1" x14ac:dyDescent="0.3">
      <c r="A198" s="53"/>
      <c r="B198" s="51"/>
      <c r="C198" s="55" t="s">
        <v>170</v>
      </c>
      <c r="D198" s="49">
        <f>cargo!Y198</f>
        <v>0</v>
      </c>
      <c r="E198" s="49">
        <f>cargo!Z198</f>
        <v>0</v>
      </c>
      <c r="F198" s="49">
        <f>cargo!AA198</f>
        <v>0</v>
      </c>
      <c r="G198" s="49">
        <f>cargo!AB198</f>
        <v>0</v>
      </c>
      <c r="H198" s="49">
        <f>cargo!AC198</f>
        <v>0</v>
      </c>
      <c r="I198" s="49">
        <f>cargo!AD198</f>
        <v>0</v>
      </c>
      <c r="J198" s="49">
        <f>cargo!AE198</f>
        <v>0</v>
      </c>
      <c r="K198" s="49">
        <f>cargo!BA198</f>
        <v>0</v>
      </c>
      <c r="L198" s="49">
        <f>cargo!BB198</f>
        <v>0</v>
      </c>
      <c r="M198" s="49">
        <f>cargo!BC198</f>
        <v>0</v>
      </c>
      <c r="N198" s="49">
        <f>cargo!BD198</f>
        <v>0</v>
      </c>
      <c r="O198" s="49">
        <f>cargo!BE198</f>
        <v>0</v>
      </c>
      <c r="P198" s="49">
        <f>cargo!BF198</f>
        <v>0</v>
      </c>
      <c r="Q198" s="49">
        <f>cargo!BG198</f>
        <v>0</v>
      </c>
      <c r="R198" s="49">
        <f>cargo!CC198</f>
        <v>0</v>
      </c>
      <c r="S198" s="49">
        <f>cargo!CD198</f>
        <v>0</v>
      </c>
      <c r="T198" s="49">
        <f>cargo!CE198</f>
        <v>0</v>
      </c>
      <c r="U198" s="49">
        <f>cargo!CF198</f>
        <v>0</v>
      </c>
      <c r="V198" s="49">
        <f>cargo!CG198</f>
        <v>0</v>
      </c>
      <c r="W198" s="49">
        <f>cargo!CH198</f>
        <v>0</v>
      </c>
      <c r="X198" s="49">
        <f>cargo!CI198</f>
        <v>0</v>
      </c>
      <c r="Y198" s="49">
        <f>cargo!DE198</f>
        <v>0</v>
      </c>
      <c r="Z198" s="49">
        <f>cargo!DF198</f>
        <v>0</v>
      </c>
      <c r="AA198" s="49">
        <f>cargo!DG198</f>
        <v>0</v>
      </c>
      <c r="AB198" s="49">
        <f>cargo!DH198</f>
        <v>0</v>
      </c>
      <c r="AC198" s="49">
        <f>cargo!DI198</f>
        <v>0</v>
      </c>
      <c r="AD198" s="49">
        <f>cargo!DJ198</f>
        <v>0</v>
      </c>
      <c r="AE198" s="49">
        <f>cargo!DK198</f>
        <v>0</v>
      </c>
      <c r="AF198" s="49">
        <f t="shared" si="16"/>
        <v>0</v>
      </c>
      <c r="AG198" s="49">
        <f t="shared" si="16"/>
        <v>0</v>
      </c>
      <c r="AH198" s="49">
        <f t="shared" si="16"/>
        <v>0</v>
      </c>
      <c r="AI198" s="49">
        <f t="shared" si="16"/>
        <v>0</v>
      </c>
      <c r="AJ198" s="49">
        <f t="shared" si="16"/>
        <v>0</v>
      </c>
      <c r="AK198" s="49">
        <f t="shared" si="16"/>
        <v>0</v>
      </c>
      <c r="AL198" s="49">
        <f t="shared" si="16"/>
        <v>0</v>
      </c>
    </row>
    <row r="199" spans="1:38" s="3" customFormat="1" ht="15" customHeight="1" x14ac:dyDescent="0.3">
      <c r="A199" s="53"/>
      <c r="B199" s="51"/>
      <c r="C199" s="55" t="s">
        <v>171</v>
      </c>
      <c r="D199" s="49">
        <f>cargo!Y199</f>
        <v>0</v>
      </c>
      <c r="E199" s="49">
        <f>cargo!Z199</f>
        <v>0</v>
      </c>
      <c r="F199" s="49">
        <f>cargo!AA199</f>
        <v>0</v>
      </c>
      <c r="G199" s="49">
        <f>cargo!AB199</f>
        <v>0</v>
      </c>
      <c r="H199" s="49">
        <f>cargo!AC199</f>
        <v>0</v>
      </c>
      <c r="I199" s="49">
        <f>cargo!AD199</f>
        <v>0</v>
      </c>
      <c r="J199" s="49">
        <f>cargo!AE199</f>
        <v>0</v>
      </c>
      <c r="K199" s="49">
        <f>cargo!BA199</f>
        <v>0</v>
      </c>
      <c r="L199" s="49">
        <f>cargo!BB199</f>
        <v>0</v>
      </c>
      <c r="M199" s="49">
        <f>cargo!BC199</f>
        <v>0</v>
      </c>
      <c r="N199" s="49">
        <f>cargo!BD199</f>
        <v>0</v>
      </c>
      <c r="O199" s="49">
        <f>cargo!BE199</f>
        <v>0</v>
      </c>
      <c r="P199" s="49">
        <f>cargo!BF199</f>
        <v>0</v>
      </c>
      <c r="Q199" s="49">
        <f>cargo!BG199</f>
        <v>0</v>
      </c>
      <c r="R199" s="49">
        <f>cargo!CC199</f>
        <v>0</v>
      </c>
      <c r="S199" s="49">
        <f>cargo!CD199</f>
        <v>0</v>
      </c>
      <c r="T199" s="49">
        <f>cargo!CE199</f>
        <v>0</v>
      </c>
      <c r="U199" s="49">
        <f>cargo!CF199</f>
        <v>0</v>
      </c>
      <c r="V199" s="49">
        <f>cargo!CG199</f>
        <v>0</v>
      </c>
      <c r="W199" s="49">
        <f>cargo!CH199</f>
        <v>0</v>
      </c>
      <c r="X199" s="49">
        <f>cargo!CI199</f>
        <v>0</v>
      </c>
      <c r="Y199" s="49">
        <f>cargo!DE199</f>
        <v>0</v>
      </c>
      <c r="Z199" s="49">
        <f>cargo!DF199</f>
        <v>0</v>
      </c>
      <c r="AA199" s="49">
        <f>cargo!DG199</f>
        <v>0</v>
      </c>
      <c r="AB199" s="49">
        <f>cargo!DH199</f>
        <v>0</v>
      </c>
      <c r="AC199" s="49">
        <f>cargo!DI199</f>
        <v>0</v>
      </c>
      <c r="AD199" s="49">
        <f>cargo!DJ199</f>
        <v>0</v>
      </c>
      <c r="AE199" s="49">
        <f>cargo!DK199</f>
        <v>0</v>
      </c>
      <c r="AF199" s="49">
        <f t="shared" si="16"/>
        <v>0</v>
      </c>
      <c r="AG199" s="49">
        <f t="shared" si="16"/>
        <v>0</v>
      </c>
      <c r="AH199" s="49">
        <f t="shared" si="16"/>
        <v>0</v>
      </c>
      <c r="AI199" s="49">
        <f t="shared" si="16"/>
        <v>0</v>
      </c>
      <c r="AJ199" s="49">
        <f t="shared" si="16"/>
        <v>0</v>
      </c>
      <c r="AK199" s="49">
        <f t="shared" si="16"/>
        <v>0</v>
      </c>
      <c r="AL199" s="49">
        <f t="shared" si="16"/>
        <v>0</v>
      </c>
    </row>
    <row r="200" spans="1:38" s="3" customFormat="1" ht="15" customHeight="1" x14ac:dyDescent="0.3">
      <c r="A200" s="53"/>
      <c r="B200" s="51"/>
      <c r="C200" s="55" t="s">
        <v>172</v>
      </c>
      <c r="D200" s="49">
        <f>cargo!Y200</f>
        <v>2491.3831</v>
      </c>
      <c r="E200" s="49">
        <f>cargo!Z200</f>
        <v>2491.3831</v>
      </c>
      <c r="F200" s="49">
        <f>cargo!AA200</f>
        <v>120.82509999999999</v>
      </c>
      <c r="G200" s="49">
        <f>cargo!AB200</f>
        <v>2370.558</v>
      </c>
      <c r="H200" s="49">
        <f>cargo!AC200</f>
        <v>0</v>
      </c>
      <c r="I200" s="49">
        <f>cargo!AD200</f>
        <v>0</v>
      </c>
      <c r="J200" s="49">
        <f>cargo!AE200</f>
        <v>0</v>
      </c>
      <c r="K200" s="49">
        <f>cargo!BA200</f>
        <v>1463.4166</v>
      </c>
      <c r="L200" s="49">
        <f>cargo!BB200</f>
        <v>1463.4166</v>
      </c>
      <c r="M200" s="49">
        <f>cargo!BC200</f>
        <v>138.46280000000002</v>
      </c>
      <c r="N200" s="49">
        <f>cargo!BD200</f>
        <v>1324.9538</v>
      </c>
      <c r="O200" s="49">
        <f>cargo!BE200</f>
        <v>0</v>
      </c>
      <c r="P200" s="49">
        <f>cargo!BF200</f>
        <v>0</v>
      </c>
      <c r="Q200" s="49">
        <f>cargo!BG200</f>
        <v>0</v>
      </c>
      <c r="R200" s="49">
        <f>cargo!CC200</f>
        <v>1497.2903000000001</v>
      </c>
      <c r="S200" s="49">
        <f>cargo!CD200</f>
        <v>1497.2903000000001</v>
      </c>
      <c r="T200" s="49">
        <f>cargo!CE200</f>
        <v>108.4846</v>
      </c>
      <c r="U200" s="49">
        <f>cargo!CF200</f>
        <v>1388.8057000000001</v>
      </c>
      <c r="V200" s="49">
        <f>cargo!CG200</f>
        <v>0</v>
      </c>
      <c r="W200" s="49">
        <f>cargo!CH200</f>
        <v>0</v>
      </c>
      <c r="X200" s="49">
        <f>cargo!CI200</f>
        <v>0</v>
      </c>
      <c r="Y200" s="49">
        <f>cargo!DE200</f>
        <v>1596.3486</v>
      </c>
      <c r="Z200" s="49">
        <f>cargo!DF200</f>
        <v>1596.3486</v>
      </c>
      <c r="AA200" s="49">
        <f>cargo!DG200</f>
        <v>157.76140000000001</v>
      </c>
      <c r="AB200" s="49">
        <f>cargo!DH200</f>
        <v>1438.5871999999999</v>
      </c>
      <c r="AC200" s="49">
        <f>cargo!DI200</f>
        <v>0</v>
      </c>
      <c r="AD200" s="49">
        <f>cargo!DJ200</f>
        <v>0</v>
      </c>
      <c r="AE200" s="49">
        <f>cargo!DK200</f>
        <v>0</v>
      </c>
      <c r="AF200" s="49">
        <f t="shared" si="16"/>
        <v>7048.4386000000004</v>
      </c>
      <c r="AG200" s="49">
        <f t="shared" si="16"/>
        <v>7048.4386000000004</v>
      </c>
      <c r="AH200" s="49">
        <f t="shared" si="16"/>
        <v>525.53390000000002</v>
      </c>
      <c r="AI200" s="49">
        <f t="shared" si="16"/>
        <v>6522.9047</v>
      </c>
      <c r="AJ200" s="49">
        <f t="shared" si="16"/>
        <v>0</v>
      </c>
      <c r="AK200" s="49">
        <f t="shared" si="16"/>
        <v>0</v>
      </c>
      <c r="AL200" s="49">
        <f t="shared" si="16"/>
        <v>0</v>
      </c>
    </row>
    <row r="201" spans="1:38" s="3" customFormat="1" ht="15" customHeight="1" x14ac:dyDescent="0.3">
      <c r="A201" s="53"/>
      <c r="B201" s="51"/>
      <c r="C201" s="55" t="s">
        <v>173</v>
      </c>
      <c r="D201" s="49">
        <f>cargo!Y201</f>
        <v>769085.25099999993</v>
      </c>
      <c r="E201" s="49">
        <f>cargo!Z201</f>
        <v>431706.55099999998</v>
      </c>
      <c r="F201" s="49">
        <f>cargo!AA201</f>
        <v>382335.55099999998</v>
      </c>
      <c r="G201" s="49">
        <f>cargo!AB201</f>
        <v>49371</v>
      </c>
      <c r="H201" s="49">
        <f>cargo!AC201</f>
        <v>337378.69999999995</v>
      </c>
      <c r="I201" s="49">
        <f>cargo!AD201</f>
        <v>337378.69999999995</v>
      </c>
      <c r="J201" s="49">
        <f>cargo!AE201</f>
        <v>0</v>
      </c>
      <c r="K201" s="49">
        <f>cargo!BA201</f>
        <v>778237.43276</v>
      </c>
      <c r="L201" s="49">
        <f>cargo!BB201</f>
        <v>408621.01799999998</v>
      </c>
      <c r="M201" s="49">
        <f>cargo!BC201</f>
        <v>376518.91800000001</v>
      </c>
      <c r="N201" s="49">
        <f>cargo!BD201</f>
        <v>32102.1</v>
      </c>
      <c r="O201" s="49">
        <f>cargo!BE201</f>
        <v>369616.41476000001</v>
      </c>
      <c r="P201" s="49">
        <f>cargo!BF201</f>
        <v>369616.41476000001</v>
      </c>
      <c r="Q201" s="49">
        <f>cargo!BG201</f>
        <v>0</v>
      </c>
      <c r="R201" s="49">
        <f>cargo!CC201</f>
        <v>596148.71573000005</v>
      </c>
      <c r="S201" s="49">
        <f>cargo!CD201</f>
        <v>413983.28573</v>
      </c>
      <c r="T201" s="49">
        <f>cargo!CE201</f>
        <v>381220.54673</v>
      </c>
      <c r="U201" s="49">
        <f>cargo!CF201</f>
        <v>32762.739000000001</v>
      </c>
      <c r="V201" s="49">
        <f>cargo!CG201</f>
        <v>182165.43</v>
      </c>
      <c r="W201" s="49">
        <f>cargo!CH201</f>
        <v>182165.43</v>
      </c>
      <c r="X201" s="49">
        <f>cargo!CI201</f>
        <v>0</v>
      </c>
      <c r="Y201" s="49">
        <f>cargo!DE201</f>
        <v>678260.925514</v>
      </c>
      <c r="Z201" s="49">
        <f>cargo!DF201</f>
        <v>429024.985514</v>
      </c>
      <c r="AA201" s="49">
        <f>cargo!DG201</f>
        <v>388717.02151400002</v>
      </c>
      <c r="AB201" s="49">
        <f>cargo!DH201</f>
        <v>40307.964</v>
      </c>
      <c r="AC201" s="49">
        <f>cargo!DI201</f>
        <v>249235.94</v>
      </c>
      <c r="AD201" s="49">
        <f>cargo!DJ201</f>
        <v>249235.94</v>
      </c>
      <c r="AE201" s="49">
        <f>cargo!DK201</f>
        <v>0</v>
      </c>
      <c r="AF201" s="49">
        <f t="shared" si="16"/>
        <v>2821732.3250039998</v>
      </c>
      <c r="AG201" s="49">
        <f t="shared" si="16"/>
        <v>1683335.8402439998</v>
      </c>
      <c r="AH201" s="49">
        <f t="shared" si="16"/>
        <v>1528792.037244</v>
      </c>
      <c r="AI201" s="49">
        <f t="shared" si="16"/>
        <v>154543.80300000001</v>
      </c>
      <c r="AJ201" s="49">
        <f t="shared" si="16"/>
        <v>1138396.4847599999</v>
      </c>
      <c r="AK201" s="49">
        <f t="shared" si="16"/>
        <v>1138396.4847599999</v>
      </c>
      <c r="AL201" s="49">
        <f t="shared" si="16"/>
        <v>0</v>
      </c>
    </row>
    <row r="202" spans="1:38" s="3" customFormat="1" ht="15" customHeight="1" x14ac:dyDescent="0.3">
      <c r="A202" s="53"/>
      <c r="B202" s="51"/>
      <c r="C202" s="55" t="s">
        <v>174</v>
      </c>
      <c r="D202" s="49">
        <f>cargo!Y202</f>
        <v>9280</v>
      </c>
      <c r="E202" s="49">
        <f>cargo!Z202</f>
        <v>9280</v>
      </c>
      <c r="F202" s="49">
        <f>cargo!AA202</f>
        <v>0</v>
      </c>
      <c r="G202" s="49">
        <f>cargo!AB202</f>
        <v>9280</v>
      </c>
      <c r="H202" s="49">
        <f>cargo!AC202</f>
        <v>0</v>
      </c>
      <c r="I202" s="49">
        <f>cargo!AD202</f>
        <v>0</v>
      </c>
      <c r="J202" s="49">
        <f>cargo!AE202</f>
        <v>0</v>
      </c>
      <c r="K202" s="49">
        <f>cargo!BA202</f>
        <v>12080</v>
      </c>
      <c r="L202" s="49">
        <f>cargo!BB202</f>
        <v>12080</v>
      </c>
      <c r="M202" s="49">
        <f>cargo!BC202</f>
        <v>0</v>
      </c>
      <c r="N202" s="49">
        <f>cargo!BD202</f>
        <v>12080</v>
      </c>
      <c r="O202" s="49">
        <f>cargo!BE202</f>
        <v>0</v>
      </c>
      <c r="P202" s="49">
        <f>cargo!BF202</f>
        <v>0</v>
      </c>
      <c r="Q202" s="49">
        <f>cargo!BG202</f>
        <v>0</v>
      </c>
      <c r="R202" s="49">
        <f>cargo!CC202</f>
        <v>9260</v>
      </c>
      <c r="S202" s="49">
        <f>cargo!CD202</f>
        <v>9260</v>
      </c>
      <c r="T202" s="49">
        <f>cargo!CE202</f>
        <v>0</v>
      </c>
      <c r="U202" s="49">
        <f>cargo!CF202</f>
        <v>9260</v>
      </c>
      <c r="V202" s="49">
        <f>cargo!CG202</f>
        <v>0</v>
      </c>
      <c r="W202" s="49">
        <f>cargo!CH202</f>
        <v>0</v>
      </c>
      <c r="X202" s="49">
        <f>cargo!CI202</f>
        <v>0</v>
      </c>
      <c r="Y202" s="49">
        <f>cargo!DE202</f>
        <v>10387</v>
      </c>
      <c r="Z202" s="49">
        <f>cargo!DF202</f>
        <v>10387</v>
      </c>
      <c r="AA202" s="49">
        <f>cargo!DG202</f>
        <v>0</v>
      </c>
      <c r="AB202" s="49">
        <f>cargo!DH202</f>
        <v>10387</v>
      </c>
      <c r="AC202" s="49">
        <f>cargo!DI202</f>
        <v>0</v>
      </c>
      <c r="AD202" s="49">
        <f>cargo!DJ202</f>
        <v>0</v>
      </c>
      <c r="AE202" s="49">
        <f>cargo!DK202</f>
        <v>0</v>
      </c>
      <c r="AF202" s="49">
        <f t="shared" si="16"/>
        <v>41007</v>
      </c>
      <c r="AG202" s="49">
        <f t="shared" si="16"/>
        <v>41007</v>
      </c>
      <c r="AH202" s="49">
        <f t="shared" si="16"/>
        <v>0</v>
      </c>
      <c r="AI202" s="49">
        <f t="shared" si="16"/>
        <v>41007</v>
      </c>
      <c r="AJ202" s="49">
        <f t="shared" si="16"/>
        <v>0</v>
      </c>
      <c r="AK202" s="49">
        <f t="shared" si="16"/>
        <v>0</v>
      </c>
      <c r="AL202" s="49">
        <f t="shared" si="16"/>
        <v>0</v>
      </c>
    </row>
    <row r="203" spans="1:38" s="3" customFormat="1" ht="15" customHeight="1" x14ac:dyDescent="0.3">
      <c r="A203" s="53"/>
      <c r="B203" s="51"/>
      <c r="C203" s="52" t="s">
        <v>175</v>
      </c>
      <c r="D203" s="49">
        <f>cargo!Y203</f>
        <v>18854.131000000001</v>
      </c>
      <c r="E203" s="49">
        <f>cargo!Z203</f>
        <v>18854.131000000001</v>
      </c>
      <c r="F203" s="49">
        <f>cargo!AA203</f>
        <v>18530.571</v>
      </c>
      <c r="G203" s="49">
        <f>cargo!AB203</f>
        <v>323.56</v>
      </c>
      <c r="H203" s="49">
        <f>cargo!AC203</f>
        <v>0</v>
      </c>
      <c r="I203" s="49">
        <f>cargo!AD203</f>
        <v>0</v>
      </c>
      <c r="J203" s="49">
        <f>cargo!AE203</f>
        <v>0</v>
      </c>
      <c r="K203" s="49">
        <f>cargo!BA203</f>
        <v>11297.039999999999</v>
      </c>
      <c r="L203" s="49">
        <f>cargo!BB203</f>
        <v>11297.039999999999</v>
      </c>
      <c r="M203" s="49">
        <f>cargo!BC203</f>
        <v>10979.83</v>
      </c>
      <c r="N203" s="49">
        <f>cargo!BD203</f>
        <v>317.20999999999998</v>
      </c>
      <c r="O203" s="49">
        <f>cargo!BE203</f>
        <v>0</v>
      </c>
      <c r="P203" s="49">
        <f>cargo!BF203</f>
        <v>0</v>
      </c>
      <c r="Q203" s="49">
        <f>cargo!BG203</f>
        <v>0</v>
      </c>
      <c r="R203" s="49">
        <f>cargo!CC203</f>
        <v>9453.4249999999993</v>
      </c>
      <c r="S203" s="49">
        <f>cargo!CD203</f>
        <v>9453.4249999999993</v>
      </c>
      <c r="T203" s="49">
        <f>cargo!CE203</f>
        <v>9453.4249999999993</v>
      </c>
      <c r="U203" s="49">
        <f>cargo!CF203</f>
        <v>0</v>
      </c>
      <c r="V203" s="49">
        <f>cargo!CG203</f>
        <v>0</v>
      </c>
      <c r="W203" s="49">
        <f>cargo!CH203</f>
        <v>0</v>
      </c>
      <c r="X203" s="49">
        <f>cargo!CI203</f>
        <v>0</v>
      </c>
      <c r="Y203" s="49">
        <f>cargo!DE203</f>
        <v>11143.166000000001</v>
      </c>
      <c r="Z203" s="49">
        <f>cargo!DF203</f>
        <v>11143.166000000001</v>
      </c>
      <c r="AA203" s="49">
        <f>cargo!DG203</f>
        <v>11143.166000000001</v>
      </c>
      <c r="AB203" s="49">
        <f>cargo!DH203</f>
        <v>0</v>
      </c>
      <c r="AC203" s="49">
        <f>cargo!DI203</f>
        <v>0</v>
      </c>
      <c r="AD203" s="49">
        <f>cargo!DJ203</f>
        <v>0</v>
      </c>
      <c r="AE203" s="49">
        <f>cargo!DK203</f>
        <v>0</v>
      </c>
      <c r="AF203" s="49">
        <f t="shared" si="16"/>
        <v>50747.762000000002</v>
      </c>
      <c r="AG203" s="49">
        <f t="shared" si="16"/>
        <v>50747.762000000002</v>
      </c>
      <c r="AH203" s="49">
        <f t="shared" si="16"/>
        <v>50106.991999999998</v>
      </c>
      <c r="AI203" s="49">
        <f t="shared" si="16"/>
        <v>640.77</v>
      </c>
      <c r="AJ203" s="49">
        <f t="shared" si="16"/>
        <v>0</v>
      </c>
      <c r="AK203" s="49">
        <f t="shared" si="16"/>
        <v>0</v>
      </c>
      <c r="AL203" s="49">
        <f t="shared" si="16"/>
        <v>0</v>
      </c>
    </row>
    <row r="204" spans="1:38" s="3" customFormat="1" ht="15" customHeight="1" x14ac:dyDescent="0.3">
      <c r="A204" s="53"/>
      <c r="B204" s="51"/>
      <c r="C204" s="52" t="s">
        <v>176</v>
      </c>
      <c r="D204" s="49">
        <f>cargo!Y204</f>
        <v>141690.35</v>
      </c>
      <c r="E204" s="49">
        <f>cargo!Z204</f>
        <v>141690.35</v>
      </c>
      <c r="F204" s="49">
        <f>cargo!AA204</f>
        <v>13437.349999999999</v>
      </c>
      <c r="G204" s="49">
        <f>cargo!AB204</f>
        <v>128253</v>
      </c>
      <c r="H204" s="49">
        <f>cargo!AC204</f>
        <v>0</v>
      </c>
      <c r="I204" s="49">
        <f>cargo!AD204</f>
        <v>0</v>
      </c>
      <c r="J204" s="49">
        <f>cargo!AE204</f>
        <v>0</v>
      </c>
      <c r="K204" s="49">
        <f>cargo!BA204</f>
        <v>95205.34</v>
      </c>
      <c r="L204" s="49">
        <f>cargo!BB204</f>
        <v>95205.34</v>
      </c>
      <c r="M204" s="49">
        <f>cargo!BC204</f>
        <v>13421.340000000002</v>
      </c>
      <c r="N204" s="49">
        <f>cargo!BD204</f>
        <v>81784</v>
      </c>
      <c r="O204" s="49">
        <f>cargo!BE204</f>
        <v>0</v>
      </c>
      <c r="P204" s="49">
        <f>cargo!BF204</f>
        <v>0</v>
      </c>
      <c r="Q204" s="49">
        <f>cargo!BG204</f>
        <v>0</v>
      </c>
      <c r="R204" s="49">
        <f>cargo!CC204</f>
        <v>7449.0699999999988</v>
      </c>
      <c r="S204" s="49">
        <f>cargo!CD204</f>
        <v>7449.0699999999988</v>
      </c>
      <c r="T204" s="49">
        <f>cargo!CE204</f>
        <v>7449.0699999999988</v>
      </c>
      <c r="U204" s="49">
        <f>cargo!CF204</f>
        <v>0</v>
      </c>
      <c r="V204" s="49">
        <f>cargo!CG204</f>
        <v>0</v>
      </c>
      <c r="W204" s="49">
        <f>cargo!CH204</f>
        <v>0</v>
      </c>
      <c r="X204" s="49">
        <f>cargo!CI204</f>
        <v>0</v>
      </c>
      <c r="Y204" s="49">
        <f>cargo!DE204</f>
        <v>11048.17</v>
      </c>
      <c r="Z204" s="49">
        <f>cargo!DF204</f>
        <v>11048.17</v>
      </c>
      <c r="AA204" s="49">
        <f>cargo!DG204</f>
        <v>9648.17</v>
      </c>
      <c r="AB204" s="49">
        <f>cargo!DH204</f>
        <v>1400</v>
      </c>
      <c r="AC204" s="49">
        <f>cargo!DI204</f>
        <v>0</v>
      </c>
      <c r="AD204" s="49">
        <f>cargo!DJ204</f>
        <v>0</v>
      </c>
      <c r="AE204" s="49">
        <f>cargo!DK204</f>
        <v>0</v>
      </c>
      <c r="AF204" s="49">
        <f t="shared" si="16"/>
        <v>255392.93000000002</v>
      </c>
      <c r="AG204" s="49">
        <f t="shared" si="16"/>
        <v>255392.93000000002</v>
      </c>
      <c r="AH204" s="49">
        <f t="shared" si="16"/>
        <v>43955.93</v>
      </c>
      <c r="AI204" s="49">
        <f t="shared" si="16"/>
        <v>211437</v>
      </c>
      <c r="AJ204" s="49">
        <f t="shared" si="16"/>
        <v>0</v>
      </c>
      <c r="AK204" s="49">
        <f t="shared" si="16"/>
        <v>0</v>
      </c>
      <c r="AL204" s="49">
        <f t="shared" si="16"/>
        <v>0</v>
      </c>
    </row>
    <row r="205" spans="1:38" s="3" customFormat="1" ht="15" customHeight="1" x14ac:dyDescent="0.3">
      <c r="A205" s="53"/>
      <c r="B205" s="51"/>
      <c r="C205" s="52" t="s">
        <v>177</v>
      </c>
      <c r="D205" s="49">
        <f>cargo!Y205</f>
        <v>71174.370999999999</v>
      </c>
      <c r="E205" s="49">
        <f>cargo!Z205</f>
        <v>67022.370999999999</v>
      </c>
      <c r="F205" s="49">
        <f>cargo!AA205</f>
        <v>62186.440999999999</v>
      </c>
      <c r="G205" s="49">
        <f>cargo!AB205</f>
        <v>4835.93</v>
      </c>
      <c r="H205" s="49">
        <f>cargo!AC205</f>
        <v>4152</v>
      </c>
      <c r="I205" s="49">
        <f>cargo!AD205</f>
        <v>4152</v>
      </c>
      <c r="J205" s="49">
        <f>cargo!AE205</f>
        <v>0</v>
      </c>
      <c r="K205" s="49">
        <f>cargo!BA205</f>
        <v>88056.78</v>
      </c>
      <c r="L205" s="49">
        <f>cargo!BB205</f>
        <v>84036.78</v>
      </c>
      <c r="M205" s="49">
        <f>cargo!BC205</f>
        <v>76855.929999999993</v>
      </c>
      <c r="N205" s="49">
        <f>cargo!BD205</f>
        <v>7180.85</v>
      </c>
      <c r="O205" s="49">
        <f>cargo!BE205</f>
        <v>4020</v>
      </c>
      <c r="P205" s="49">
        <f>cargo!BF205</f>
        <v>4020</v>
      </c>
      <c r="Q205" s="49">
        <f>cargo!BG205</f>
        <v>0</v>
      </c>
      <c r="R205" s="49">
        <f>cargo!CC205</f>
        <v>87193.692999999999</v>
      </c>
      <c r="S205" s="49">
        <f>cargo!CD205</f>
        <v>83041.692999999999</v>
      </c>
      <c r="T205" s="49">
        <f>cargo!CE205</f>
        <v>66277.873000000007</v>
      </c>
      <c r="U205" s="49">
        <f>cargo!CF205</f>
        <v>16763.82</v>
      </c>
      <c r="V205" s="49">
        <f>cargo!CG205</f>
        <v>4152</v>
      </c>
      <c r="W205" s="49">
        <f>cargo!CH205</f>
        <v>4152</v>
      </c>
      <c r="X205" s="49">
        <f>cargo!CI205</f>
        <v>0</v>
      </c>
      <c r="Y205" s="49">
        <f>cargo!DE205</f>
        <v>84965.34</v>
      </c>
      <c r="Z205" s="49">
        <f>cargo!DF205</f>
        <v>84965.34</v>
      </c>
      <c r="AA205" s="49">
        <f>cargo!DG205</f>
        <v>64483.7</v>
      </c>
      <c r="AB205" s="49">
        <f>cargo!DH205</f>
        <v>20481.640000000003</v>
      </c>
      <c r="AC205" s="49">
        <f>cargo!DI205</f>
        <v>0</v>
      </c>
      <c r="AD205" s="49">
        <f>cargo!DJ205</f>
        <v>0</v>
      </c>
      <c r="AE205" s="49">
        <f>cargo!DK205</f>
        <v>0</v>
      </c>
      <c r="AF205" s="49">
        <f t="shared" si="16"/>
        <v>331390.18400000001</v>
      </c>
      <c r="AG205" s="49">
        <f t="shared" si="16"/>
        <v>319066.18400000001</v>
      </c>
      <c r="AH205" s="49">
        <f t="shared" si="16"/>
        <v>269803.94400000002</v>
      </c>
      <c r="AI205" s="49">
        <f t="shared" si="16"/>
        <v>49262.240000000005</v>
      </c>
      <c r="AJ205" s="49">
        <f t="shared" si="16"/>
        <v>12324</v>
      </c>
      <c r="AK205" s="49">
        <f t="shared" si="16"/>
        <v>12324</v>
      </c>
      <c r="AL205" s="49">
        <f t="shared" si="16"/>
        <v>0</v>
      </c>
    </row>
    <row r="206" spans="1:38" s="3" customFormat="1" ht="15" customHeight="1" x14ac:dyDescent="0.3">
      <c r="A206" s="53"/>
      <c r="B206" s="51"/>
      <c r="C206" s="55" t="s">
        <v>178</v>
      </c>
      <c r="D206" s="49">
        <f>cargo!Y206</f>
        <v>65856.271000000008</v>
      </c>
      <c r="E206" s="49">
        <f>cargo!Z206</f>
        <v>61704.271000000001</v>
      </c>
      <c r="F206" s="49">
        <f>cargo!AA206</f>
        <v>56868.341</v>
      </c>
      <c r="G206" s="49">
        <f>cargo!AB206</f>
        <v>4835.93</v>
      </c>
      <c r="H206" s="49">
        <f>cargo!AC206</f>
        <v>4152</v>
      </c>
      <c r="I206" s="49">
        <f>cargo!AD206</f>
        <v>4152</v>
      </c>
      <c r="J206" s="49">
        <f>cargo!AE206</f>
        <v>0</v>
      </c>
      <c r="K206" s="49">
        <f>cargo!BA206</f>
        <v>83170.720000000001</v>
      </c>
      <c r="L206" s="49">
        <f>cargo!BB206</f>
        <v>79150.720000000001</v>
      </c>
      <c r="M206" s="49">
        <f>cargo!BC206</f>
        <v>71969.87</v>
      </c>
      <c r="N206" s="49">
        <f>cargo!BD206</f>
        <v>7180.85</v>
      </c>
      <c r="O206" s="49">
        <f>cargo!BE206</f>
        <v>4020</v>
      </c>
      <c r="P206" s="49">
        <f>cargo!BF206</f>
        <v>4020</v>
      </c>
      <c r="Q206" s="49">
        <f>cargo!BG206</f>
        <v>0</v>
      </c>
      <c r="R206" s="49">
        <f>cargo!CC206</f>
        <v>85339.08</v>
      </c>
      <c r="S206" s="49">
        <f>cargo!CD206</f>
        <v>81187.08</v>
      </c>
      <c r="T206" s="49">
        <f>cargo!CE206</f>
        <v>64423.26</v>
      </c>
      <c r="U206" s="49">
        <f>cargo!CF206</f>
        <v>16763.82</v>
      </c>
      <c r="V206" s="49">
        <f>cargo!CG206</f>
        <v>4152</v>
      </c>
      <c r="W206" s="49">
        <f>cargo!CH206</f>
        <v>4152</v>
      </c>
      <c r="X206" s="49">
        <f>cargo!CI206</f>
        <v>0</v>
      </c>
      <c r="Y206" s="49">
        <f>cargo!DE206</f>
        <v>82985.58</v>
      </c>
      <c r="Z206" s="49">
        <f>cargo!DF206</f>
        <v>82985.58</v>
      </c>
      <c r="AA206" s="49">
        <f>cargo!DG206</f>
        <v>62503.939999999995</v>
      </c>
      <c r="AB206" s="49">
        <f>cargo!DH206</f>
        <v>20481.640000000003</v>
      </c>
      <c r="AC206" s="49">
        <f>cargo!DI206</f>
        <v>0</v>
      </c>
      <c r="AD206" s="49">
        <f>cargo!DJ206</f>
        <v>0</v>
      </c>
      <c r="AE206" s="49">
        <f>cargo!DK206</f>
        <v>0</v>
      </c>
      <c r="AF206" s="49">
        <f t="shared" si="16"/>
        <v>317351.65100000001</v>
      </c>
      <c r="AG206" s="49">
        <f t="shared" si="16"/>
        <v>305027.65100000001</v>
      </c>
      <c r="AH206" s="49">
        <f t="shared" si="16"/>
        <v>255765.41099999999</v>
      </c>
      <c r="AI206" s="49">
        <f t="shared" si="16"/>
        <v>49262.240000000005</v>
      </c>
      <c r="AJ206" s="49">
        <f t="shared" si="16"/>
        <v>12324</v>
      </c>
      <c r="AK206" s="49">
        <f t="shared" si="16"/>
        <v>12324</v>
      </c>
      <c r="AL206" s="49">
        <f t="shared" si="16"/>
        <v>0</v>
      </c>
    </row>
    <row r="207" spans="1:38" s="3" customFormat="1" ht="15" customHeight="1" x14ac:dyDescent="0.3">
      <c r="A207" s="53"/>
      <c r="B207" s="51"/>
      <c r="C207" s="55" t="s">
        <v>179</v>
      </c>
      <c r="D207" s="49">
        <f>cargo!Y207</f>
        <v>5318.1</v>
      </c>
      <c r="E207" s="49">
        <f>cargo!Z207</f>
        <v>5318.1</v>
      </c>
      <c r="F207" s="49">
        <f>cargo!AA207</f>
        <v>5318.1</v>
      </c>
      <c r="G207" s="49">
        <f>cargo!AB207</f>
        <v>0</v>
      </c>
      <c r="H207" s="49">
        <f>cargo!AC207</f>
        <v>0</v>
      </c>
      <c r="I207" s="49">
        <f>cargo!AD207</f>
        <v>0</v>
      </c>
      <c r="J207" s="49">
        <f>cargo!AE207</f>
        <v>0</v>
      </c>
      <c r="K207" s="49">
        <f>cargo!BA207</f>
        <v>4886.0600000000004</v>
      </c>
      <c r="L207" s="49">
        <f>cargo!BB207</f>
        <v>4886.0600000000004</v>
      </c>
      <c r="M207" s="49">
        <f>cargo!BC207</f>
        <v>4886.0600000000004</v>
      </c>
      <c r="N207" s="49">
        <f>cargo!BD207</f>
        <v>0</v>
      </c>
      <c r="O207" s="49">
        <f>cargo!BE207</f>
        <v>0</v>
      </c>
      <c r="P207" s="49">
        <f>cargo!BF207</f>
        <v>0</v>
      </c>
      <c r="Q207" s="49">
        <f>cargo!BG207</f>
        <v>0</v>
      </c>
      <c r="R207" s="49">
        <f>cargo!CC207</f>
        <v>1854.6130000000001</v>
      </c>
      <c r="S207" s="49">
        <f>cargo!CD207</f>
        <v>1854.6130000000001</v>
      </c>
      <c r="T207" s="49">
        <f>cargo!CE207</f>
        <v>1854.6130000000001</v>
      </c>
      <c r="U207" s="49">
        <f>cargo!CF207</f>
        <v>0</v>
      </c>
      <c r="V207" s="49">
        <f>cargo!CG207</f>
        <v>0</v>
      </c>
      <c r="W207" s="49">
        <f>cargo!CH207</f>
        <v>0</v>
      </c>
      <c r="X207" s="49">
        <f>cargo!CI207</f>
        <v>0</v>
      </c>
      <c r="Y207" s="49">
        <f>cargo!DE207</f>
        <v>1979.76</v>
      </c>
      <c r="Z207" s="49">
        <f>cargo!DF207</f>
        <v>1979.76</v>
      </c>
      <c r="AA207" s="49">
        <f>cargo!DG207</f>
        <v>1979.76</v>
      </c>
      <c r="AB207" s="49">
        <f>cargo!DH207</f>
        <v>0</v>
      </c>
      <c r="AC207" s="49">
        <f>cargo!DI207</f>
        <v>0</v>
      </c>
      <c r="AD207" s="49">
        <f>cargo!DJ207</f>
        <v>0</v>
      </c>
      <c r="AE207" s="49">
        <f>cargo!DK207</f>
        <v>0</v>
      </c>
      <c r="AF207" s="49">
        <f t="shared" si="16"/>
        <v>14038.532999999999</v>
      </c>
      <c r="AG207" s="49">
        <f t="shared" si="16"/>
        <v>14038.532999999999</v>
      </c>
      <c r="AH207" s="49">
        <f t="shared" si="16"/>
        <v>14038.532999999999</v>
      </c>
      <c r="AI207" s="49">
        <f t="shared" si="16"/>
        <v>0</v>
      </c>
      <c r="AJ207" s="49">
        <f t="shared" si="16"/>
        <v>0</v>
      </c>
      <c r="AK207" s="49">
        <f t="shared" si="16"/>
        <v>0</v>
      </c>
      <c r="AL207" s="49">
        <f t="shared" si="16"/>
        <v>0</v>
      </c>
    </row>
    <row r="208" spans="1:38" s="3" customFormat="1" ht="15" customHeight="1" x14ac:dyDescent="0.3">
      <c r="A208" s="53"/>
      <c r="B208" s="51"/>
      <c r="C208" s="52" t="s">
        <v>180</v>
      </c>
      <c r="D208" s="49">
        <f>cargo!Y208</f>
        <v>71133.561799999996</v>
      </c>
      <c r="E208" s="49">
        <f>cargo!Z208</f>
        <v>71133.561799999996</v>
      </c>
      <c r="F208" s="49">
        <f>cargo!AA208</f>
        <v>71133.561799999996</v>
      </c>
      <c r="G208" s="49">
        <f>cargo!AB208</f>
        <v>0</v>
      </c>
      <c r="H208" s="49">
        <f>cargo!AC208</f>
        <v>0</v>
      </c>
      <c r="I208" s="49">
        <f>cargo!AD208</f>
        <v>0</v>
      </c>
      <c r="J208" s="49">
        <f>cargo!AE208</f>
        <v>0</v>
      </c>
      <c r="K208" s="49">
        <f>cargo!BA208</f>
        <v>13459.240000000002</v>
      </c>
      <c r="L208" s="49">
        <f>cargo!BB208</f>
        <v>13459.240000000002</v>
      </c>
      <c r="M208" s="49">
        <f>cargo!BC208</f>
        <v>13459.240000000002</v>
      </c>
      <c r="N208" s="49">
        <f>cargo!BD208</f>
        <v>0</v>
      </c>
      <c r="O208" s="49">
        <f>cargo!BE208</f>
        <v>0</v>
      </c>
      <c r="P208" s="49">
        <f>cargo!BF208</f>
        <v>0</v>
      </c>
      <c r="Q208" s="49">
        <f>cargo!BG208</f>
        <v>0</v>
      </c>
      <c r="R208" s="49">
        <f>cargo!CC208</f>
        <v>14920</v>
      </c>
      <c r="S208" s="49">
        <f>cargo!CD208</f>
        <v>14920</v>
      </c>
      <c r="T208" s="49">
        <f>cargo!CE208</f>
        <v>14920</v>
      </c>
      <c r="U208" s="49">
        <f>cargo!CF208</f>
        <v>0</v>
      </c>
      <c r="V208" s="49">
        <f>cargo!CG208</f>
        <v>0</v>
      </c>
      <c r="W208" s="49">
        <f>cargo!CH208</f>
        <v>0</v>
      </c>
      <c r="X208" s="49">
        <f>cargo!CI208</f>
        <v>0</v>
      </c>
      <c r="Y208" s="49">
        <f>cargo!DE208</f>
        <v>7800</v>
      </c>
      <c r="Z208" s="49">
        <f>cargo!DF208</f>
        <v>7800</v>
      </c>
      <c r="AA208" s="49">
        <f>cargo!DG208</f>
        <v>7800</v>
      </c>
      <c r="AB208" s="49">
        <f>cargo!DH208</f>
        <v>0</v>
      </c>
      <c r="AC208" s="49">
        <f>cargo!DI208</f>
        <v>0</v>
      </c>
      <c r="AD208" s="49">
        <f>cargo!DJ208</f>
        <v>0</v>
      </c>
      <c r="AE208" s="49">
        <f>cargo!DK208</f>
        <v>0</v>
      </c>
      <c r="AF208" s="49">
        <f t="shared" si="16"/>
        <v>107312.8018</v>
      </c>
      <c r="AG208" s="49">
        <f t="shared" si="16"/>
        <v>107312.8018</v>
      </c>
      <c r="AH208" s="49">
        <f t="shared" si="16"/>
        <v>107312.8018</v>
      </c>
      <c r="AI208" s="49">
        <f t="shared" si="16"/>
        <v>0</v>
      </c>
      <c r="AJ208" s="49">
        <f t="shared" si="16"/>
        <v>0</v>
      </c>
      <c r="AK208" s="49">
        <f t="shared" si="16"/>
        <v>0</v>
      </c>
      <c r="AL208" s="49">
        <f t="shared" si="16"/>
        <v>0</v>
      </c>
    </row>
    <row r="209" spans="1:38" s="3" customFormat="1" ht="15" customHeight="1" x14ac:dyDescent="0.3">
      <c r="A209" s="53"/>
      <c r="B209" s="51"/>
      <c r="C209" s="55" t="s">
        <v>181</v>
      </c>
      <c r="D209" s="49">
        <f>cargo!Y209</f>
        <v>71133.561799999996</v>
      </c>
      <c r="E209" s="49">
        <f>cargo!Z209</f>
        <v>71133.561799999996</v>
      </c>
      <c r="F209" s="49">
        <f>cargo!AA209</f>
        <v>71133.561799999996</v>
      </c>
      <c r="G209" s="49">
        <f>cargo!AB209</f>
        <v>0</v>
      </c>
      <c r="H209" s="49">
        <f>cargo!AC209</f>
        <v>0</v>
      </c>
      <c r="I209" s="49">
        <f>cargo!AD209</f>
        <v>0</v>
      </c>
      <c r="J209" s="49">
        <f>cargo!AE209</f>
        <v>0</v>
      </c>
      <c r="K209" s="49">
        <f>cargo!BA209</f>
        <v>13459.240000000002</v>
      </c>
      <c r="L209" s="49">
        <f>cargo!BB209</f>
        <v>13459.240000000002</v>
      </c>
      <c r="M209" s="49">
        <f>cargo!BC209</f>
        <v>13459.240000000002</v>
      </c>
      <c r="N209" s="49">
        <f>cargo!BD209</f>
        <v>0</v>
      </c>
      <c r="O209" s="49">
        <f>cargo!BE209</f>
        <v>0</v>
      </c>
      <c r="P209" s="49">
        <f>cargo!BF209</f>
        <v>0</v>
      </c>
      <c r="Q209" s="49">
        <f>cargo!BG209</f>
        <v>0</v>
      </c>
      <c r="R209" s="49">
        <f>cargo!CC209</f>
        <v>14920</v>
      </c>
      <c r="S209" s="49">
        <f>cargo!CD209</f>
        <v>14920</v>
      </c>
      <c r="T209" s="49">
        <f>cargo!CE209</f>
        <v>14920</v>
      </c>
      <c r="U209" s="49">
        <f>cargo!CF209</f>
        <v>0</v>
      </c>
      <c r="V209" s="49">
        <f>cargo!CG209</f>
        <v>0</v>
      </c>
      <c r="W209" s="49">
        <f>cargo!CH209</f>
        <v>0</v>
      </c>
      <c r="X209" s="49">
        <f>cargo!CI209</f>
        <v>0</v>
      </c>
      <c r="Y209" s="49">
        <f>cargo!DE209</f>
        <v>7800</v>
      </c>
      <c r="Z209" s="49">
        <f>cargo!DF209</f>
        <v>7800</v>
      </c>
      <c r="AA209" s="49">
        <f>cargo!DG209</f>
        <v>7800</v>
      </c>
      <c r="AB209" s="49">
        <f>cargo!DH209</f>
        <v>0</v>
      </c>
      <c r="AC209" s="49">
        <f>cargo!DI209</f>
        <v>0</v>
      </c>
      <c r="AD209" s="49">
        <f>cargo!DJ209</f>
        <v>0</v>
      </c>
      <c r="AE209" s="49">
        <f>cargo!DK209</f>
        <v>0</v>
      </c>
      <c r="AF209" s="49">
        <f t="shared" si="16"/>
        <v>107312.8018</v>
      </c>
      <c r="AG209" s="49">
        <f t="shared" si="16"/>
        <v>107312.8018</v>
      </c>
      <c r="AH209" s="49">
        <f t="shared" si="16"/>
        <v>107312.8018</v>
      </c>
      <c r="AI209" s="49">
        <f t="shared" si="16"/>
        <v>0</v>
      </c>
      <c r="AJ209" s="49">
        <f t="shared" si="16"/>
        <v>0</v>
      </c>
      <c r="AK209" s="49">
        <f t="shared" si="16"/>
        <v>0</v>
      </c>
      <c r="AL209" s="49">
        <f t="shared" si="16"/>
        <v>0</v>
      </c>
    </row>
    <row r="210" spans="1:38" s="3" customFormat="1" ht="15" customHeight="1" x14ac:dyDescent="0.3">
      <c r="A210" s="53"/>
      <c r="B210" s="51"/>
      <c r="C210" s="55" t="s">
        <v>182</v>
      </c>
      <c r="D210" s="49">
        <f>cargo!Y210</f>
        <v>0</v>
      </c>
      <c r="E210" s="49">
        <f>cargo!Z210</f>
        <v>0</v>
      </c>
      <c r="F210" s="49">
        <f>cargo!AA210</f>
        <v>0</v>
      </c>
      <c r="G210" s="49">
        <f>cargo!AB210</f>
        <v>0</v>
      </c>
      <c r="H210" s="49">
        <f>cargo!AC210</f>
        <v>0</v>
      </c>
      <c r="I210" s="49">
        <f>cargo!AD210</f>
        <v>0</v>
      </c>
      <c r="J210" s="49">
        <f>cargo!AE210</f>
        <v>0</v>
      </c>
      <c r="K210" s="49">
        <f>cargo!BA210</f>
        <v>0</v>
      </c>
      <c r="L210" s="49">
        <f>cargo!BB210</f>
        <v>0</v>
      </c>
      <c r="M210" s="49">
        <f>cargo!BC210</f>
        <v>0</v>
      </c>
      <c r="N210" s="49">
        <f>cargo!BD210</f>
        <v>0</v>
      </c>
      <c r="O210" s="49">
        <f>cargo!BE210</f>
        <v>0</v>
      </c>
      <c r="P210" s="49">
        <f>cargo!BF210</f>
        <v>0</v>
      </c>
      <c r="Q210" s="49">
        <f>cargo!BG210</f>
        <v>0</v>
      </c>
      <c r="R210" s="49">
        <f>cargo!CC210</f>
        <v>0</v>
      </c>
      <c r="S210" s="49">
        <f>cargo!CD210</f>
        <v>0</v>
      </c>
      <c r="T210" s="49">
        <f>cargo!CE210</f>
        <v>0</v>
      </c>
      <c r="U210" s="49">
        <f>cargo!CF210</f>
        <v>0</v>
      </c>
      <c r="V210" s="49">
        <f>cargo!CG210</f>
        <v>0</v>
      </c>
      <c r="W210" s="49">
        <f>cargo!CH210</f>
        <v>0</v>
      </c>
      <c r="X210" s="49">
        <f>cargo!CI210</f>
        <v>0</v>
      </c>
      <c r="Y210" s="49">
        <f>cargo!DE210</f>
        <v>0</v>
      </c>
      <c r="Z210" s="49">
        <f>cargo!DF210</f>
        <v>0</v>
      </c>
      <c r="AA210" s="49">
        <f>cargo!DG210</f>
        <v>0</v>
      </c>
      <c r="AB210" s="49">
        <f>cargo!DH210</f>
        <v>0</v>
      </c>
      <c r="AC210" s="49">
        <f>cargo!DI210</f>
        <v>0</v>
      </c>
      <c r="AD210" s="49">
        <f>cargo!DJ210</f>
        <v>0</v>
      </c>
      <c r="AE210" s="49">
        <f>cargo!DK210</f>
        <v>0</v>
      </c>
      <c r="AF210" s="49">
        <f t="shared" si="16"/>
        <v>0</v>
      </c>
      <c r="AG210" s="49">
        <f t="shared" si="16"/>
        <v>0</v>
      </c>
      <c r="AH210" s="49">
        <f t="shared" si="16"/>
        <v>0</v>
      </c>
      <c r="AI210" s="49">
        <f t="shared" si="16"/>
        <v>0</v>
      </c>
      <c r="AJ210" s="49">
        <f t="shared" si="16"/>
        <v>0</v>
      </c>
      <c r="AK210" s="49">
        <f t="shared" si="16"/>
        <v>0</v>
      </c>
      <c r="AL210" s="49">
        <f t="shared" si="16"/>
        <v>0</v>
      </c>
    </row>
    <row r="211" spans="1:38" s="3" customFormat="1" ht="15" customHeight="1" x14ac:dyDescent="0.3">
      <c r="A211" s="53"/>
      <c r="B211" s="51"/>
      <c r="C211" s="52" t="s">
        <v>183</v>
      </c>
      <c r="D211" s="49">
        <f>cargo!Y211</f>
        <v>47840.979999999996</v>
      </c>
      <c r="E211" s="49">
        <f>cargo!Z211</f>
        <v>47840.979999999996</v>
      </c>
      <c r="F211" s="49">
        <f>cargo!AA211</f>
        <v>20206</v>
      </c>
      <c r="G211" s="49">
        <f>cargo!AB211</f>
        <v>27634.98</v>
      </c>
      <c r="H211" s="49">
        <f>cargo!AC211</f>
        <v>0</v>
      </c>
      <c r="I211" s="49">
        <f>cargo!AD211</f>
        <v>0</v>
      </c>
      <c r="J211" s="49">
        <f>cargo!AE211</f>
        <v>0</v>
      </c>
      <c r="K211" s="49">
        <f>cargo!BA211</f>
        <v>23429.06</v>
      </c>
      <c r="L211" s="49">
        <f>cargo!BB211</f>
        <v>23429.06</v>
      </c>
      <c r="M211" s="49">
        <f>cargo!BC211</f>
        <v>12226</v>
      </c>
      <c r="N211" s="49">
        <f>cargo!BD211</f>
        <v>11203.060000000001</v>
      </c>
      <c r="O211" s="49">
        <f>cargo!BE211</f>
        <v>0</v>
      </c>
      <c r="P211" s="49">
        <f>cargo!BF211</f>
        <v>0</v>
      </c>
      <c r="Q211" s="49">
        <f>cargo!BG211</f>
        <v>0</v>
      </c>
      <c r="R211" s="49">
        <f>cargo!CC211</f>
        <v>26863.713</v>
      </c>
      <c r="S211" s="49">
        <f>cargo!CD211</f>
        <v>26863.713</v>
      </c>
      <c r="T211" s="49">
        <f>cargo!CE211</f>
        <v>18680.14</v>
      </c>
      <c r="U211" s="49">
        <f>cargo!CF211</f>
        <v>8183.5729999999994</v>
      </c>
      <c r="V211" s="49">
        <f>cargo!CG211</f>
        <v>0</v>
      </c>
      <c r="W211" s="49">
        <f>cargo!CH211</f>
        <v>0</v>
      </c>
      <c r="X211" s="49">
        <f>cargo!CI211</f>
        <v>0</v>
      </c>
      <c r="Y211" s="49">
        <f>cargo!DE211</f>
        <v>22553.758999999998</v>
      </c>
      <c r="Z211" s="49">
        <f>cargo!DF211</f>
        <v>22553.758999999998</v>
      </c>
      <c r="AA211" s="49">
        <f>cargo!DG211</f>
        <v>16268.52</v>
      </c>
      <c r="AB211" s="49">
        <f>cargo!DH211</f>
        <v>6285.2389999999996</v>
      </c>
      <c r="AC211" s="49">
        <f>cargo!DI211</f>
        <v>0</v>
      </c>
      <c r="AD211" s="49">
        <f>cargo!DJ211</f>
        <v>0</v>
      </c>
      <c r="AE211" s="49">
        <f>cargo!DK211</f>
        <v>0</v>
      </c>
      <c r="AF211" s="49">
        <f t="shared" si="16"/>
        <v>120687.51199999999</v>
      </c>
      <c r="AG211" s="49">
        <f t="shared" si="16"/>
        <v>120687.51199999999</v>
      </c>
      <c r="AH211" s="49">
        <f t="shared" si="16"/>
        <v>67380.66</v>
      </c>
      <c r="AI211" s="49">
        <f t="shared" si="16"/>
        <v>53306.851999999999</v>
      </c>
      <c r="AJ211" s="49">
        <f t="shared" si="16"/>
        <v>0</v>
      </c>
      <c r="AK211" s="49">
        <f t="shared" si="16"/>
        <v>0</v>
      </c>
      <c r="AL211" s="49">
        <f t="shared" si="16"/>
        <v>0</v>
      </c>
    </row>
    <row r="212" spans="1:38" s="3" customFormat="1" ht="15" customHeight="1" x14ac:dyDescent="0.3">
      <c r="A212" s="53"/>
      <c r="B212" s="51"/>
      <c r="C212" s="55" t="s">
        <v>184</v>
      </c>
      <c r="D212" s="49">
        <f>cargo!Y212</f>
        <v>0</v>
      </c>
      <c r="E212" s="49">
        <f>cargo!Z212</f>
        <v>0</v>
      </c>
      <c r="F212" s="49">
        <f>cargo!AA212</f>
        <v>0</v>
      </c>
      <c r="G212" s="49">
        <f>cargo!AB212</f>
        <v>0</v>
      </c>
      <c r="H212" s="49">
        <f>cargo!AC212</f>
        <v>0</v>
      </c>
      <c r="I212" s="49">
        <f>cargo!AD212</f>
        <v>0</v>
      </c>
      <c r="J212" s="49">
        <f>cargo!AE212</f>
        <v>0</v>
      </c>
      <c r="K212" s="49">
        <f>cargo!BA212</f>
        <v>0</v>
      </c>
      <c r="L212" s="49">
        <f>cargo!BB212</f>
        <v>0</v>
      </c>
      <c r="M212" s="49">
        <f>cargo!BC212</f>
        <v>0</v>
      </c>
      <c r="N212" s="49">
        <f>cargo!BD212</f>
        <v>0</v>
      </c>
      <c r="O212" s="49">
        <f>cargo!BE212</f>
        <v>0</v>
      </c>
      <c r="P212" s="49">
        <f>cargo!BF212</f>
        <v>0</v>
      </c>
      <c r="Q212" s="49">
        <f>cargo!BG212</f>
        <v>0</v>
      </c>
      <c r="R212" s="49">
        <f>cargo!CC212</f>
        <v>4564.8630000000003</v>
      </c>
      <c r="S212" s="49">
        <f>cargo!CD212</f>
        <v>4564.8630000000003</v>
      </c>
      <c r="T212" s="49">
        <f>cargo!CE212</f>
        <v>3664.44</v>
      </c>
      <c r="U212" s="49">
        <f>cargo!CF212</f>
        <v>900.423</v>
      </c>
      <c r="V212" s="49">
        <f>cargo!CG212</f>
        <v>0</v>
      </c>
      <c r="W212" s="49">
        <f>cargo!CH212</f>
        <v>0</v>
      </c>
      <c r="X212" s="49">
        <f>cargo!CI212</f>
        <v>0</v>
      </c>
      <c r="Y212" s="49">
        <f>cargo!DE212</f>
        <v>7911.1090000000004</v>
      </c>
      <c r="Z212" s="49">
        <f>cargo!DF212</f>
        <v>7911.1090000000004</v>
      </c>
      <c r="AA212" s="49">
        <f>cargo!DG212</f>
        <v>5141.5200000000004</v>
      </c>
      <c r="AB212" s="49">
        <f>cargo!DH212</f>
        <v>2769.5889999999999</v>
      </c>
      <c r="AC212" s="49">
        <f>cargo!DI212</f>
        <v>0</v>
      </c>
      <c r="AD212" s="49">
        <f>cargo!DJ212</f>
        <v>0</v>
      </c>
      <c r="AE212" s="49">
        <f>cargo!DK212</f>
        <v>0</v>
      </c>
      <c r="AF212" s="49">
        <f t="shared" si="16"/>
        <v>12475.972000000002</v>
      </c>
      <c r="AG212" s="49">
        <f t="shared" si="16"/>
        <v>12475.972000000002</v>
      </c>
      <c r="AH212" s="49">
        <f t="shared" si="16"/>
        <v>8805.9600000000009</v>
      </c>
      <c r="AI212" s="49">
        <f t="shared" si="16"/>
        <v>3670.0119999999997</v>
      </c>
      <c r="AJ212" s="49">
        <f t="shared" si="16"/>
        <v>0</v>
      </c>
      <c r="AK212" s="49">
        <f t="shared" si="16"/>
        <v>0</v>
      </c>
      <c r="AL212" s="49">
        <f t="shared" si="16"/>
        <v>0</v>
      </c>
    </row>
    <row r="213" spans="1:38" s="3" customFormat="1" ht="15" customHeight="1" x14ac:dyDescent="0.3">
      <c r="A213" s="53"/>
      <c r="B213" s="51"/>
      <c r="C213" s="55" t="s">
        <v>185</v>
      </c>
      <c r="D213" s="49">
        <f>cargo!Y213</f>
        <v>0</v>
      </c>
      <c r="E213" s="49">
        <f>cargo!Z213</f>
        <v>0</v>
      </c>
      <c r="F213" s="49">
        <f>cargo!AA213</f>
        <v>0</v>
      </c>
      <c r="G213" s="49">
        <f>cargo!AB213</f>
        <v>0</v>
      </c>
      <c r="H213" s="49">
        <f>cargo!AC213</f>
        <v>0</v>
      </c>
      <c r="I213" s="49">
        <f>cargo!AD213</f>
        <v>0</v>
      </c>
      <c r="J213" s="49">
        <f>cargo!AE213</f>
        <v>0</v>
      </c>
      <c r="K213" s="49">
        <f>cargo!BA213</f>
        <v>0</v>
      </c>
      <c r="L213" s="49">
        <f>cargo!BB213</f>
        <v>0</v>
      </c>
      <c r="M213" s="49">
        <f>cargo!BC213</f>
        <v>0</v>
      </c>
      <c r="N213" s="49">
        <f>cargo!BD213</f>
        <v>0</v>
      </c>
      <c r="O213" s="49">
        <f>cargo!BE213</f>
        <v>0</v>
      </c>
      <c r="P213" s="49">
        <f>cargo!BF213</f>
        <v>0</v>
      </c>
      <c r="Q213" s="49">
        <f>cargo!BG213</f>
        <v>0</v>
      </c>
      <c r="R213" s="49">
        <f>cargo!CC213</f>
        <v>0</v>
      </c>
      <c r="S213" s="49">
        <f>cargo!CD213</f>
        <v>0</v>
      </c>
      <c r="T213" s="49">
        <f>cargo!CE213</f>
        <v>0</v>
      </c>
      <c r="U213" s="49">
        <f>cargo!CF213</f>
        <v>0</v>
      </c>
      <c r="V213" s="49">
        <f>cargo!CG213</f>
        <v>0</v>
      </c>
      <c r="W213" s="49">
        <f>cargo!CH213</f>
        <v>0</v>
      </c>
      <c r="X213" s="49">
        <f>cargo!CI213</f>
        <v>0</v>
      </c>
      <c r="Y213" s="49">
        <f>cargo!DE213</f>
        <v>0</v>
      </c>
      <c r="Z213" s="49">
        <f>cargo!DF213</f>
        <v>0</v>
      </c>
      <c r="AA213" s="49">
        <f>cargo!DG213</f>
        <v>0</v>
      </c>
      <c r="AB213" s="49">
        <f>cargo!DH213</f>
        <v>0</v>
      </c>
      <c r="AC213" s="49">
        <f>cargo!DI213</f>
        <v>0</v>
      </c>
      <c r="AD213" s="49">
        <f>cargo!DJ213</f>
        <v>0</v>
      </c>
      <c r="AE213" s="49">
        <f>cargo!DK213</f>
        <v>0</v>
      </c>
      <c r="AF213" s="49">
        <f t="shared" si="16"/>
        <v>0</v>
      </c>
      <c r="AG213" s="49">
        <f t="shared" si="16"/>
        <v>0</v>
      </c>
      <c r="AH213" s="49">
        <f t="shared" si="16"/>
        <v>0</v>
      </c>
      <c r="AI213" s="49">
        <f t="shared" si="16"/>
        <v>0</v>
      </c>
      <c r="AJ213" s="49">
        <f t="shared" si="16"/>
        <v>0</v>
      </c>
      <c r="AK213" s="49">
        <f t="shared" si="16"/>
        <v>0</v>
      </c>
      <c r="AL213" s="49">
        <f t="shared" si="16"/>
        <v>0</v>
      </c>
    </row>
    <row r="214" spans="1:38" s="3" customFormat="1" ht="15" customHeight="1" x14ac:dyDescent="0.3">
      <c r="A214" s="53"/>
      <c r="B214" s="51"/>
      <c r="C214" s="55" t="s">
        <v>186</v>
      </c>
      <c r="D214" s="49">
        <f>cargo!Y214</f>
        <v>0</v>
      </c>
      <c r="E214" s="49">
        <f>cargo!Z214</f>
        <v>0</v>
      </c>
      <c r="F214" s="49">
        <f>cargo!AA214</f>
        <v>0</v>
      </c>
      <c r="G214" s="49">
        <f>cargo!AB214</f>
        <v>0</v>
      </c>
      <c r="H214" s="49">
        <f>cargo!AC214</f>
        <v>0</v>
      </c>
      <c r="I214" s="49">
        <f>cargo!AD214</f>
        <v>0</v>
      </c>
      <c r="J214" s="49">
        <f>cargo!AE214</f>
        <v>0</v>
      </c>
      <c r="K214" s="49">
        <f>cargo!BA214</f>
        <v>0</v>
      </c>
      <c r="L214" s="49">
        <f>cargo!BB214</f>
        <v>0</v>
      </c>
      <c r="M214" s="49">
        <f>cargo!BC214</f>
        <v>0</v>
      </c>
      <c r="N214" s="49">
        <f>cargo!BD214</f>
        <v>0</v>
      </c>
      <c r="O214" s="49">
        <f>cargo!BE214</f>
        <v>0</v>
      </c>
      <c r="P214" s="49">
        <f>cargo!BF214</f>
        <v>0</v>
      </c>
      <c r="Q214" s="49">
        <f>cargo!BG214</f>
        <v>0</v>
      </c>
      <c r="R214" s="49">
        <f>cargo!CC214</f>
        <v>0</v>
      </c>
      <c r="S214" s="49">
        <f>cargo!CD214</f>
        <v>0</v>
      </c>
      <c r="T214" s="49">
        <f>cargo!CE214</f>
        <v>0</v>
      </c>
      <c r="U214" s="49">
        <f>cargo!CF214</f>
        <v>0</v>
      </c>
      <c r="V214" s="49">
        <f>cargo!CG214</f>
        <v>0</v>
      </c>
      <c r="W214" s="49">
        <f>cargo!CH214</f>
        <v>0</v>
      </c>
      <c r="X214" s="49">
        <f>cargo!CI214</f>
        <v>0</v>
      </c>
      <c r="Y214" s="49">
        <f>cargo!DE214</f>
        <v>0</v>
      </c>
      <c r="Z214" s="49">
        <f>cargo!DF214</f>
        <v>0</v>
      </c>
      <c r="AA214" s="49">
        <f>cargo!DG214</f>
        <v>0</v>
      </c>
      <c r="AB214" s="49">
        <f>cargo!DH214</f>
        <v>0</v>
      </c>
      <c r="AC214" s="49">
        <f>cargo!DI214</f>
        <v>0</v>
      </c>
      <c r="AD214" s="49">
        <f>cargo!DJ214</f>
        <v>0</v>
      </c>
      <c r="AE214" s="49">
        <f>cargo!DK214</f>
        <v>0</v>
      </c>
      <c r="AF214" s="49">
        <f t="shared" si="16"/>
        <v>0</v>
      </c>
      <c r="AG214" s="49">
        <f t="shared" si="16"/>
        <v>0</v>
      </c>
      <c r="AH214" s="49">
        <f t="shared" si="16"/>
        <v>0</v>
      </c>
      <c r="AI214" s="49">
        <f t="shared" si="16"/>
        <v>0</v>
      </c>
      <c r="AJ214" s="49">
        <f t="shared" si="16"/>
        <v>0</v>
      </c>
      <c r="AK214" s="49">
        <f t="shared" si="16"/>
        <v>0</v>
      </c>
      <c r="AL214" s="49">
        <f t="shared" si="16"/>
        <v>0</v>
      </c>
    </row>
    <row r="215" spans="1:38" s="3" customFormat="1" ht="15" customHeight="1" x14ac:dyDescent="0.3">
      <c r="A215" s="53"/>
      <c r="B215" s="51"/>
      <c r="C215" s="55" t="s">
        <v>187</v>
      </c>
      <c r="D215" s="49">
        <f>cargo!Y215</f>
        <v>47840.979999999996</v>
      </c>
      <c r="E215" s="49">
        <f>cargo!Z215</f>
        <v>47840.979999999996</v>
      </c>
      <c r="F215" s="49">
        <f>cargo!AA215</f>
        <v>20206</v>
      </c>
      <c r="G215" s="49">
        <f>cargo!AB215</f>
        <v>27634.98</v>
      </c>
      <c r="H215" s="49">
        <f>cargo!AC215</f>
        <v>0</v>
      </c>
      <c r="I215" s="49">
        <f>cargo!AD215</f>
        <v>0</v>
      </c>
      <c r="J215" s="49">
        <f>cargo!AE215</f>
        <v>0</v>
      </c>
      <c r="K215" s="49">
        <f>cargo!BA215</f>
        <v>23429.06</v>
      </c>
      <c r="L215" s="49">
        <f>cargo!BB215</f>
        <v>23429.06</v>
      </c>
      <c r="M215" s="49">
        <f>cargo!BC215</f>
        <v>12226</v>
      </c>
      <c r="N215" s="49">
        <f>cargo!BD215</f>
        <v>11203.060000000001</v>
      </c>
      <c r="O215" s="49">
        <f>cargo!BE215</f>
        <v>0</v>
      </c>
      <c r="P215" s="49">
        <f>cargo!BF215</f>
        <v>0</v>
      </c>
      <c r="Q215" s="49">
        <f>cargo!BG215</f>
        <v>0</v>
      </c>
      <c r="R215" s="49">
        <f>cargo!CC215</f>
        <v>22298.85</v>
      </c>
      <c r="S215" s="49">
        <f>cargo!CD215</f>
        <v>22298.85</v>
      </c>
      <c r="T215" s="49">
        <f>cargo!CE215</f>
        <v>15015.7</v>
      </c>
      <c r="U215" s="49">
        <f>cargo!CF215</f>
        <v>7283.15</v>
      </c>
      <c r="V215" s="49">
        <f>cargo!CG215</f>
        <v>0</v>
      </c>
      <c r="W215" s="49">
        <f>cargo!CH215</f>
        <v>0</v>
      </c>
      <c r="X215" s="49">
        <f>cargo!CI215</f>
        <v>0</v>
      </c>
      <c r="Y215" s="49">
        <f>cargo!DE215</f>
        <v>14642.65</v>
      </c>
      <c r="Z215" s="49">
        <f>cargo!DF215</f>
        <v>14642.65</v>
      </c>
      <c r="AA215" s="49">
        <f>cargo!DG215</f>
        <v>11127</v>
      </c>
      <c r="AB215" s="49">
        <f>cargo!DH215</f>
        <v>3515.65</v>
      </c>
      <c r="AC215" s="49">
        <f>cargo!DI215</f>
        <v>0</v>
      </c>
      <c r="AD215" s="49">
        <f>cargo!DJ215</f>
        <v>0</v>
      </c>
      <c r="AE215" s="49">
        <f>cargo!DK215</f>
        <v>0</v>
      </c>
      <c r="AF215" s="49">
        <f t="shared" si="16"/>
        <v>108211.53999999998</v>
      </c>
      <c r="AG215" s="49">
        <f t="shared" si="16"/>
        <v>108211.53999999998</v>
      </c>
      <c r="AH215" s="49">
        <f t="shared" si="16"/>
        <v>58574.7</v>
      </c>
      <c r="AI215" s="49">
        <f t="shared" si="16"/>
        <v>49636.840000000004</v>
      </c>
      <c r="AJ215" s="49">
        <f t="shared" si="16"/>
        <v>0</v>
      </c>
      <c r="AK215" s="49">
        <f t="shared" si="16"/>
        <v>0</v>
      </c>
      <c r="AL215" s="49">
        <f t="shared" si="16"/>
        <v>0</v>
      </c>
    </row>
    <row r="216" spans="1:38" s="3" customFormat="1" ht="15" customHeight="1" x14ac:dyDescent="0.3">
      <c r="A216" s="53"/>
      <c r="B216" s="51"/>
      <c r="C216" s="55" t="s">
        <v>188</v>
      </c>
      <c r="D216" s="49">
        <f>cargo!Y216</f>
        <v>0</v>
      </c>
      <c r="E216" s="49">
        <f>cargo!Z216</f>
        <v>0</v>
      </c>
      <c r="F216" s="49">
        <f>cargo!AA216</f>
        <v>0</v>
      </c>
      <c r="G216" s="49">
        <f>cargo!AB216</f>
        <v>0</v>
      </c>
      <c r="H216" s="49">
        <f>cargo!AC216</f>
        <v>0</v>
      </c>
      <c r="I216" s="49">
        <f>cargo!AD216</f>
        <v>0</v>
      </c>
      <c r="J216" s="49">
        <f>cargo!AE216</f>
        <v>0</v>
      </c>
      <c r="K216" s="49">
        <f>cargo!BA216</f>
        <v>0</v>
      </c>
      <c r="L216" s="49">
        <f>cargo!BB216</f>
        <v>0</v>
      </c>
      <c r="M216" s="49">
        <f>cargo!BC216</f>
        <v>0</v>
      </c>
      <c r="N216" s="49">
        <f>cargo!BD216</f>
        <v>0</v>
      </c>
      <c r="O216" s="49">
        <f>cargo!BE216</f>
        <v>0</v>
      </c>
      <c r="P216" s="49">
        <f>cargo!BF216</f>
        <v>0</v>
      </c>
      <c r="Q216" s="49">
        <f>cargo!BG216</f>
        <v>0</v>
      </c>
      <c r="R216" s="49">
        <f>cargo!CC216</f>
        <v>0</v>
      </c>
      <c r="S216" s="49">
        <f>cargo!CD216</f>
        <v>0</v>
      </c>
      <c r="T216" s="49">
        <f>cargo!CE216</f>
        <v>0</v>
      </c>
      <c r="U216" s="49">
        <f>cargo!CF216</f>
        <v>0</v>
      </c>
      <c r="V216" s="49">
        <f>cargo!CG216</f>
        <v>0</v>
      </c>
      <c r="W216" s="49">
        <f>cargo!CH216</f>
        <v>0</v>
      </c>
      <c r="X216" s="49">
        <f>cargo!CI216</f>
        <v>0</v>
      </c>
      <c r="Y216" s="49">
        <f>cargo!DE216</f>
        <v>0</v>
      </c>
      <c r="Z216" s="49">
        <f>cargo!DF216</f>
        <v>0</v>
      </c>
      <c r="AA216" s="49">
        <f>cargo!DG216</f>
        <v>0</v>
      </c>
      <c r="AB216" s="49">
        <f>cargo!DH216</f>
        <v>0</v>
      </c>
      <c r="AC216" s="49">
        <f>cargo!DI216</f>
        <v>0</v>
      </c>
      <c r="AD216" s="49">
        <f>cargo!DJ216</f>
        <v>0</v>
      </c>
      <c r="AE216" s="49">
        <f>cargo!DK216</f>
        <v>0</v>
      </c>
      <c r="AF216" s="49">
        <f t="shared" si="16"/>
        <v>0</v>
      </c>
      <c r="AG216" s="49">
        <f t="shared" si="16"/>
        <v>0</v>
      </c>
      <c r="AH216" s="49">
        <f t="shared" si="16"/>
        <v>0</v>
      </c>
      <c r="AI216" s="49">
        <f t="shared" si="16"/>
        <v>0</v>
      </c>
      <c r="AJ216" s="49">
        <f t="shared" si="16"/>
        <v>0</v>
      </c>
      <c r="AK216" s="49">
        <f t="shared" si="16"/>
        <v>0</v>
      </c>
      <c r="AL216" s="49">
        <f t="shared" si="16"/>
        <v>0</v>
      </c>
    </row>
    <row r="217" spans="1:38" s="3" customFormat="1" ht="15" customHeight="1" x14ac:dyDescent="0.3">
      <c r="A217" s="53"/>
      <c r="B217" s="51"/>
      <c r="C217" s="52" t="s">
        <v>57</v>
      </c>
      <c r="D217" s="49">
        <f>cargo!Y217</f>
        <v>43670.82</v>
      </c>
      <c r="E217" s="49">
        <f>cargo!Z217</f>
        <v>43670.82</v>
      </c>
      <c r="F217" s="49">
        <f>cargo!AA217</f>
        <v>27208.83</v>
      </c>
      <c r="G217" s="49">
        <f>cargo!AB217</f>
        <v>16461.989999999998</v>
      </c>
      <c r="H217" s="49">
        <f>cargo!AC217</f>
        <v>0</v>
      </c>
      <c r="I217" s="49">
        <f>cargo!AD217</f>
        <v>0</v>
      </c>
      <c r="J217" s="49">
        <f>cargo!AE217</f>
        <v>0</v>
      </c>
      <c r="K217" s="49">
        <f>cargo!BA217</f>
        <v>30235.610000000004</v>
      </c>
      <c r="L217" s="49">
        <f>cargo!BB217</f>
        <v>30235.610000000004</v>
      </c>
      <c r="M217" s="49">
        <f>cargo!BC217</f>
        <v>18850.320000000003</v>
      </c>
      <c r="N217" s="49">
        <f>cargo!BD217</f>
        <v>11385.29</v>
      </c>
      <c r="O217" s="49">
        <f>cargo!BE217</f>
        <v>0</v>
      </c>
      <c r="P217" s="49">
        <f>cargo!BF217</f>
        <v>0</v>
      </c>
      <c r="Q217" s="49">
        <f>cargo!BG217</f>
        <v>0</v>
      </c>
      <c r="R217" s="49">
        <f>cargo!CC217</f>
        <v>50840.173000000003</v>
      </c>
      <c r="S217" s="49">
        <f>cargo!CD217</f>
        <v>50840.173000000003</v>
      </c>
      <c r="T217" s="49">
        <f>cargo!CE217</f>
        <v>22157.942999999999</v>
      </c>
      <c r="U217" s="49">
        <f>cargo!CF217</f>
        <v>28682.230000000003</v>
      </c>
      <c r="V217" s="49">
        <f>cargo!CG217</f>
        <v>0</v>
      </c>
      <c r="W217" s="49">
        <f>cargo!CH217</f>
        <v>0</v>
      </c>
      <c r="X217" s="49">
        <f>cargo!CI217</f>
        <v>0</v>
      </c>
      <c r="Y217" s="49">
        <f>cargo!DE217</f>
        <v>61220.974999999999</v>
      </c>
      <c r="Z217" s="49">
        <f>cargo!DF217</f>
        <v>61220.974999999999</v>
      </c>
      <c r="AA217" s="49">
        <f>cargo!DG217</f>
        <v>20782.39</v>
      </c>
      <c r="AB217" s="49">
        <f>cargo!DH217</f>
        <v>40438.584999999999</v>
      </c>
      <c r="AC217" s="49">
        <f>cargo!DI217</f>
        <v>0</v>
      </c>
      <c r="AD217" s="49">
        <f>cargo!DJ217</f>
        <v>0</v>
      </c>
      <c r="AE217" s="49">
        <f>cargo!DK217</f>
        <v>0</v>
      </c>
      <c r="AF217" s="49">
        <f t="shared" si="16"/>
        <v>185967.57800000001</v>
      </c>
      <c r="AG217" s="49">
        <f t="shared" si="16"/>
        <v>185967.57800000001</v>
      </c>
      <c r="AH217" s="49">
        <f t="shared" si="16"/>
        <v>88999.483000000007</v>
      </c>
      <c r="AI217" s="49">
        <f t="shared" si="16"/>
        <v>96968.095000000001</v>
      </c>
      <c r="AJ217" s="49">
        <f t="shared" si="16"/>
        <v>0</v>
      </c>
      <c r="AK217" s="49">
        <f t="shared" si="16"/>
        <v>0</v>
      </c>
      <c r="AL217" s="49">
        <f t="shared" si="16"/>
        <v>0</v>
      </c>
    </row>
    <row r="218" spans="1:38" s="3" customFormat="1" ht="15" customHeight="1" x14ac:dyDescent="0.3">
      <c r="A218" s="53"/>
      <c r="B218" s="51"/>
      <c r="C218" s="52" t="s">
        <v>28</v>
      </c>
      <c r="D218" s="49">
        <f>cargo!Y218</f>
        <v>2806868.7304999996</v>
      </c>
      <c r="E218" s="49">
        <f>cargo!Z218</f>
        <v>376857.0895</v>
      </c>
      <c r="F218" s="49">
        <f>cargo!AA218</f>
        <v>249436.52049999998</v>
      </c>
      <c r="G218" s="49">
        <f>cargo!AB218</f>
        <v>127420.569</v>
      </c>
      <c r="H218" s="49">
        <f>cargo!AC218</f>
        <v>2430011.6409999998</v>
      </c>
      <c r="I218" s="49">
        <f>cargo!AD218</f>
        <v>395971.71600000001</v>
      </c>
      <c r="J218" s="49">
        <f>cargo!AE218</f>
        <v>2034039.925</v>
      </c>
      <c r="K218" s="49">
        <f>cargo!BA218</f>
        <v>3766563.1266000001</v>
      </c>
      <c r="L218" s="49">
        <f>cargo!BB218</f>
        <v>424890.89260000002</v>
      </c>
      <c r="M218" s="49">
        <f>cargo!BC218</f>
        <v>285486.58860000002</v>
      </c>
      <c r="N218" s="49">
        <f>cargo!BD218</f>
        <v>139404.304</v>
      </c>
      <c r="O218" s="49">
        <f>cargo!BE218</f>
        <v>3341672.2340000002</v>
      </c>
      <c r="P218" s="49">
        <f>cargo!BF218</f>
        <v>445365.43599999999</v>
      </c>
      <c r="Q218" s="49">
        <f>cargo!BG218</f>
        <v>2896306.798</v>
      </c>
      <c r="R218" s="49">
        <f>cargo!CC218</f>
        <v>3993212.6157709998</v>
      </c>
      <c r="S218" s="49">
        <f>cargo!CD218</f>
        <v>369430.54977099999</v>
      </c>
      <c r="T218" s="49">
        <f>cargo!CE218</f>
        <v>250575.51777099998</v>
      </c>
      <c r="U218" s="49">
        <f>cargo!CF218</f>
        <v>118855.03199999999</v>
      </c>
      <c r="V218" s="49">
        <f>cargo!CG218</f>
        <v>3623782.0659999996</v>
      </c>
      <c r="W218" s="49">
        <f>cargo!CH218</f>
        <v>359095.87399999995</v>
      </c>
      <c r="X218" s="49">
        <f>cargo!CI218</f>
        <v>3264686.1919999998</v>
      </c>
      <c r="Y218" s="49">
        <f>cargo!DE218</f>
        <v>3012717.6963999998</v>
      </c>
      <c r="Z218" s="49">
        <f>cargo!DF218</f>
        <v>363409.68940000003</v>
      </c>
      <c r="AA218" s="49">
        <f>cargo!DG218</f>
        <v>245548.6164</v>
      </c>
      <c r="AB218" s="49">
        <f>cargo!DH218</f>
        <v>117861.073</v>
      </c>
      <c r="AC218" s="49">
        <f>cargo!DI218</f>
        <v>2649308.0069999998</v>
      </c>
      <c r="AD218" s="49">
        <f>cargo!DJ218</f>
        <v>495510.56200000003</v>
      </c>
      <c r="AE218" s="49">
        <f>cargo!DK218</f>
        <v>2153797.4449999998</v>
      </c>
      <c r="AF218" s="49">
        <f t="shared" si="16"/>
        <v>13579362.169271</v>
      </c>
      <c r="AG218" s="49">
        <f t="shared" si="16"/>
        <v>1534588.2212710001</v>
      </c>
      <c r="AH218" s="49">
        <f t="shared" si="16"/>
        <v>1031047.243271</v>
      </c>
      <c r="AI218" s="49">
        <f t="shared" si="16"/>
        <v>503540.978</v>
      </c>
      <c r="AJ218" s="49">
        <f t="shared" si="16"/>
        <v>12044773.947999999</v>
      </c>
      <c r="AK218" s="49">
        <f t="shared" si="16"/>
        <v>1695943.588</v>
      </c>
      <c r="AL218" s="49">
        <f t="shared" si="16"/>
        <v>10348830.359999999</v>
      </c>
    </row>
    <row r="219" spans="1:38" s="3" customFormat="1" ht="15" customHeight="1" x14ac:dyDescent="0.3">
      <c r="A219" s="53"/>
      <c r="B219" s="51"/>
      <c r="C219" s="55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spans="1:38" s="3" customFormat="1" ht="15.6" x14ac:dyDescent="0.3">
      <c r="A220" s="50"/>
      <c r="B220" s="51" t="s">
        <v>189</v>
      </c>
      <c r="C220" s="52"/>
      <c r="D220" s="49">
        <f>cargo!Y220</f>
        <v>631243.12000000011</v>
      </c>
      <c r="E220" s="49">
        <f>cargo!Z220</f>
        <v>530712.5290000001</v>
      </c>
      <c r="F220" s="49">
        <f>cargo!AA220</f>
        <v>454544.94800000003</v>
      </c>
      <c r="G220" s="49">
        <f>cargo!AB220</f>
        <v>76167.581000000006</v>
      </c>
      <c r="H220" s="49">
        <f>cargo!AC220</f>
        <v>100530.59100000001</v>
      </c>
      <c r="I220" s="49">
        <f>cargo!AD220</f>
        <v>88945.756000000008</v>
      </c>
      <c r="J220" s="49">
        <f>cargo!AE220</f>
        <v>11584.834999999999</v>
      </c>
      <c r="K220" s="49">
        <f>cargo!BA220</f>
        <v>609639.429</v>
      </c>
      <c r="L220" s="49">
        <f>cargo!BB220</f>
        <v>499281.99299999996</v>
      </c>
      <c r="M220" s="49">
        <f>cargo!BC220</f>
        <v>425153.17299999995</v>
      </c>
      <c r="N220" s="49">
        <f>cargo!BD220</f>
        <v>74128.820000000007</v>
      </c>
      <c r="O220" s="49">
        <f>cargo!BE220</f>
        <v>110357.436</v>
      </c>
      <c r="P220" s="49">
        <f>cargo!BF220</f>
        <v>76290.479000000007</v>
      </c>
      <c r="Q220" s="49">
        <f>cargo!BG220</f>
        <v>34066.956999999995</v>
      </c>
      <c r="R220" s="49">
        <f>cargo!CC220</f>
        <v>610765.65</v>
      </c>
      <c r="S220" s="49">
        <f>cargo!CD220</f>
        <v>509557.53</v>
      </c>
      <c r="T220" s="49">
        <f>cargo!CE220</f>
        <v>426186.53500000003</v>
      </c>
      <c r="U220" s="49">
        <f>cargo!CF220</f>
        <v>83370.994999999995</v>
      </c>
      <c r="V220" s="49">
        <f>cargo!CG220</f>
        <v>101208.11999999998</v>
      </c>
      <c r="W220" s="49">
        <f>cargo!CH220</f>
        <v>66288.753999999986</v>
      </c>
      <c r="X220" s="49">
        <f>cargo!CI220</f>
        <v>34919.365999999995</v>
      </c>
      <c r="Y220" s="49">
        <f>cargo!DE220</f>
        <v>569743.39199999999</v>
      </c>
      <c r="Z220" s="49">
        <f>cargo!DF220</f>
        <v>486326.17099999997</v>
      </c>
      <c r="AA220" s="49">
        <f>cargo!DG220</f>
        <v>405629.598</v>
      </c>
      <c r="AB220" s="49">
        <f>cargo!DH220</f>
        <v>80696.573000000004</v>
      </c>
      <c r="AC220" s="49">
        <f>cargo!DI220</f>
        <v>83417.22099999999</v>
      </c>
      <c r="AD220" s="49">
        <f>cargo!DJ220</f>
        <v>60645.66399999999</v>
      </c>
      <c r="AE220" s="49">
        <f>cargo!DK220</f>
        <v>22771.557000000001</v>
      </c>
      <c r="AF220" s="49">
        <f t="shared" ref="AF220:AL235" si="17">D220+K220+R220+Y220</f>
        <v>2421391.591</v>
      </c>
      <c r="AG220" s="49">
        <f t="shared" si="17"/>
        <v>2025878.2230000002</v>
      </c>
      <c r="AH220" s="49">
        <f t="shared" si="17"/>
        <v>1711514.254</v>
      </c>
      <c r="AI220" s="49">
        <f t="shared" si="17"/>
        <v>314363.96900000004</v>
      </c>
      <c r="AJ220" s="49">
        <f t="shared" si="17"/>
        <v>395513.36800000002</v>
      </c>
      <c r="AK220" s="49">
        <f t="shared" si="17"/>
        <v>292170.65299999999</v>
      </c>
      <c r="AL220" s="49">
        <f t="shared" si="17"/>
        <v>103342.715</v>
      </c>
    </row>
    <row r="221" spans="1:38" s="3" customFormat="1" ht="15.6" x14ac:dyDescent="0.3">
      <c r="A221" s="53"/>
      <c r="B221" s="54"/>
      <c r="C221" s="52" t="s">
        <v>190</v>
      </c>
      <c r="D221" s="49">
        <f>cargo!Y221</f>
        <v>266127.85100000002</v>
      </c>
      <c r="E221" s="49">
        <f>cargo!Z221</f>
        <v>198217.81099999999</v>
      </c>
      <c r="F221" s="49">
        <f>cargo!AA221</f>
        <v>182995.266</v>
      </c>
      <c r="G221" s="49">
        <f>cargo!AB221</f>
        <v>15222.544999999998</v>
      </c>
      <c r="H221" s="49">
        <f>cargo!AC221</f>
        <v>67910.040000000008</v>
      </c>
      <c r="I221" s="49">
        <f>cargo!AD221</f>
        <v>67910.040000000008</v>
      </c>
      <c r="J221" s="49">
        <f>cargo!AE221</f>
        <v>0</v>
      </c>
      <c r="K221" s="49">
        <f>cargo!BA221</f>
        <v>260609.39099999997</v>
      </c>
      <c r="L221" s="49">
        <f>cargo!BB221</f>
        <v>198330.83099999998</v>
      </c>
      <c r="M221" s="49">
        <f>cargo!BC221</f>
        <v>185050.00099999999</v>
      </c>
      <c r="N221" s="49">
        <f>cargo!BD221</f>
        <v>13280.829999999998</v>
      </c>
      <c r="O221" s="49">
        <f>cargo!BE221</f>
        <v>62278.560000000005</v>
      </c>
      <c r="P221" s="49">
        <f>cargo!BF221</f>
        <v>62278.560000000005</v>
      </c>
      <c r="Q221" s="49">
        <f>cargo!BG221</f>
        <v>0</v>
      </c>
      <c r="R221" s="49">
        <f>cargo!CC221</f>
        <v>248566.08000000002</v>
      </c>
      <c r="S221" s="49">
        <f>cargo!CD221</f>
        <v>202857.86000000002</v>
      </c>
      <c r="T221" s="49">
        <f>cargo!CE221</f>
        <v>185478.33000000002</v>
      </c>
      <c r="U221" s="49">
        <f>cargo!CF221</f>
        <v>17379.530000000002</v>
      </c>
      <c r="V221" s="49">
        <f>cargo!CG221</f>
        <v>45708.219999999994</v>
      </c>
      <c r="W221" s="49">
        <f>cargo!CH221</f>
        <v>45708.219999999994</v>
      </c>
      <c r="X221" s="49">
        <f>cargo!CI221</f>
        <v>0</v>
      </c>
      <c r="Y221" s="49">
        <f>cargo!DE221</f>
        <v>236402.31</v>
      </c>
      <c r="Z221" s="49">
        <f>cargo!DF221</f>
        <v>196077.05000000002</v>
      </c>
      <c r="AA221" s="49">
        <f>cargo!DG221</f>
        <v>181598.08000000002</v>
      </c>
      <c r="AB221" s="49">
        <f>cargo!DH221</f>
        <v>14478.97</v>
      </c>
      <c r="AC221" s="49">
        <f>cargo!DI221</f>
        <v>40325.259999999995</v>
      </c>
      <c r="AD221" s="49">
        <f>cargo!DJ221</f>
        <v>40325.259999999995</v>
      </c>
      <c r="AE221" s="49">
        <f>cargo!DK221</f>
        <v>0</v>
      </c>
      <c r="AF221" s="49">
        <f t="shared" si="17"/>
        <v>1011705.632</v>
      </c>
      <c r="AG221" s="49">
        <f t="shared" si="17"/>
        <v>795483.55200000003</v>
      </c>
      <c r="AH221" s="49">
        <f t="shared" si="17"/>
        <v>735121.67700000014</v>
      </c>
      <c r="AI221" s="49">
        <f t="shared" si="17"/>
        <v>60361.875</v>
      </c>
      <c r="AJ221" s="49">
        <f t="shared" si="17"/>
        <v>216222.08000000002</v>
      </c>
      <c r="AK221" s="49">
        <f t="shared" si="17"/>
        <v>216222.08000000002</v>
      </c>
      <c r="AL221" s="49">
        <f t="shared" si="17"/>
        <v>0</v>
      </c>
    </row>
    <row r="222" spans="1:38" s="3" customFormat="1" ht="15.6" x14ac:dyDescent="0.3">
      <c r="A222" s="53"/>
      <c r="B222" s="54"/>
      <c r="C222" s="52" t="s">
        <v>191</v>
      </c>
      <c r="D222" s="49">
        <f>cargo!Y222</f>
        <v>109.3</v>
      </c>
      <c r="E222" s="49">
        <f>cargo!Z222</f>
        <v>109.3</v>
      </c>
      <c r="F222" s="49">
        <f>cargo!AA222</f>
        <v>68</v>
      </c>
      <c r="G222" s="49">
        <f>cargo!AB222</f>
        <v>41.3</v>
      </c>
      <c r="H222" s="49">
        <f>cargo!AC222</f>
        <v>0</v>
      </c>
      <c r="I222" s="49">
        <f>cargo!AD222</f>
        <v>0</v>
      </c>
      <c r="J222" s="49">
        <f>cargo!AE222</f>
        <v>0</v>
      </c>
      <c r="K222" s="49">
        <f>cargo!BA222</f>
        <v>1774.3</v>
      </c>
      <c r="L222" s="49">
        <f>cargo!BB222</f>
        <v>1774.3</v>
      </c>
      <c r="M222" s="49">
        <f>cargo!BC222</f>
        <v>1709</v>
      </c>
      <c r="N222" s="49">
        <f>cargo!BD222</f>
        <v>65.3</v>
      </c>
      <c r="O222" s="49">
        <f>cargo!BE222</f>
        <v>0</v>
      </c>
      <c r="P222" s="49">
        <f>cargo!BF222</f>
        <v>0</v>
      </c>
      <c r="Q222" s="49">
        <f>cargo!BG222</f>
        <v>0</v>
      </c>
      <c r="R222" s="49">
        <f>cargo!CC222</f>
        <v>1920</v>
      </c>
      <c r="S222" s="49">
        <f>cargo!CD222</f>
        <v>1920</v>
      </c>
      <c r="T222" s="49">
        <f>cargo!CE222</f>
        <v>1920</v>
      </c>
      <c r="U222" s="49">
        <f>cargo!CF222</f>
        <v>0</v>
      </c>
      <c r="V222" s="49">
        <f>cargo!CG222</f>
        <v>0</v>
      </c>
      <c r="W222" s="49">
        <f>cargo!CH222</f>
        <v>0</v>
      </c>
      <c r="X222" s="49">
        <f>cargo!CI222</f>
        <v>0</v>
      </c>
      <c r="Y222" s="49">
        <f>cargo!DE222</f>
        <v>484</v>
      </c>
      <c r="Z222" s="49">
        <f>cargo!DF222</f>
        <v>484</v>
      </c>
      <c r="AA222" s="49">
        <f>cargo!DG222</f>
        <v>484</v>
      </c>
      <c r="AB222" s="49">
        <f>cargo!DH222</f>
        <v>0</v>
      </c>
      <c r="AC222" s="49">
        <f>cargo!DI222</f>
        <v>0</v>
      </c>
      <c r="AD222" s="49">
        <f>cargo!DJ222</f>
        <v>0</v>
      </c>
      <c r="AE222" s="49">
        <f>cargo!DK222</f>
        <v>0</v>
      </c>
      <c r="AF222" s="49">
        <f t="shared" si="17"/>
        <v>4287.6000000000004</v>
      </c>
      <c r="AG222" s="49">
        <f t="shared" si="17"/>
        <v>4287.6000000000004</v>
      </c>
      <c r="AH222" s="49">
        <f t="shared" si="17"/>
        <v>4181</v>
      </c>
      <c r="AI222" s="49">
        <f t="shared" si="17"/>
        <v>106.6</v>
      </c>
      <c r="AJ222" s="49">
        <f t="shared" si="17"/>
        <v>0</v>
      </c>
      <c r="AK222" s="49">
        <f t="shared" si="17"/>
        <v>0</v>
      </c>
      <c r="AL222" s="49">
        <f t="shared" si="17"/>
        <v>0</v>
      </c>
    </row>
    <row r="223" spans="1:38" s="3" customFormat="1" ht="15.6" x14ac:dyDescent="0.3">
      <c r="A223" s="53"/>
      <c r="B223" s="54"/>
      <c r="C223" s="52" t="s">
        <v>192</v>
      </c>
      <c r="D223" s="49">
        <f>cargo!Y223</f>
        <v>0</v>
      </c>
      <c r="E223" s="49">
        <f>cargo!Z223</f>
        <v>0</v>
      </c>
      <c r="F223" s="49">
        <f>cargo!AA223</f>
        <v>0</v>
      </c>
      <c r="G223" s="49">
        <f>cargo!AB223</f>
        <v>0</v>
      </c>
      <c r="H223" s="49">
        <f>cargo!AC223</f>
        <v>0</v>
      </c>
      <c r="I223" s="49">
        <f>cargo!AD223</f>
        <v>0</v>
      </c>
      <c r="J223" s="49">
        <f>cargo!AE223</f>
        <v>0</v>
      </c>
      <c r="K223" s="49">
        <f>cargo!BA223</f>
        <v>0</v>
      </c>
      <c r="L223" s="49">
        <f>cargo!BB223</f>
        <v>0</v>
      </c>
      <c r="M223" s="49">
        <f>cargo!BC223</f>
        <v>0</v>
      </c>
      <c r="N223" s="49">
        <f>cargo!BD223</f>
        <v>0</v>
      </c>
      <c r="O223" s="49">
        <f>cargo!BE223</f>
        <v>0</v>
      </c>
      <c r="P223" s="49">
        <f>cargo!BF223</f>
        <v>0</v>
      </c>
      <c r="Q223" s="49">
        <f>cargo!BG223</f>
        <v>0</v>
      </c>
      <c r="R223" s="49">
        <f>cargo!CC223</f>
        <v>0</v>
      </c>
      <c r="S223" s="49">
        <f>cargo!CD223</f>
        <v>0</v>
      </c>
      <c r="T223" s="49">
        <f>cargo!CE223</f>
        <v>0</v>
      </c>
      <c r="U223" s="49">
        <f>cargo!CF223</f>
        <v>0</v>
      </c>
      <c r="V223" s="49">
        <f>cargo!CG223</f>
        <v>0</v>
      </c>
      <c r="W223" s="49">
        <f>cargo!CH223</f>
        <v>0</v>
      </c>
      <c r="X223" s="49">
        <f>cargo!CI223</f>
        <v>0</v>
      </c>
      <c r="Y223" s="49">
        <f>cargo!DE223</f>
        <v>0</v>
      </c>
      <c r="Z223" s="49">
        <f>cargo!DF223</f>
        <v>0</v>
      </c>
      <c r="AA223" s="49">
        <f>cargo!DG223</f>
        <v>0</v>
      </c>
      <c r="AB223" s="49">
        <f>cargo!DH223</f>
        <v>0</v>
      </c>
      <c r="AC223" s="49">
        <f>cargo!DI223</f>
        <v>0</v>
      </c>
      <c r="AD223" s="49">
        <f>cargo!DJ223</f>
        <v>0</v>
      </c>
      <c r="AE223" s="49">
        <f>cargo!DK223</f>
        <v>0</v>
      </c>
      <c r="AF223" s="49">
        <f t="shared" si="17"/>
        <v>0</v>
      </c>
      <c r="AG223" s="49">
        <f t="shared" si="17"/>
        <v>0</v>
      </c>
      <c r="AH223" s="49">
        <f t="shared" si="17"/>
        <v>0</v>
      </c>
      <c r="AI223" s="49">
        <f t="shared" si="17"/>
        <v>0</v>
      </c>
      <c r="AJ223" s="49">
        <f t="shared" si="17"/>
        <v>0</v>
      </c>
      <c r="AK223" s="49">
        <f t="shared" si="17"/>
        <v>0</v>
      </c>
      <c r="AL223" s="49">
        <f t="shared" si="17"/>
        <v>0</v>
      </c>
    </row>
    <row r="224" spans="1:38" s="3" customFormat="1" ht="15.6" x14ac:dyDescent="0.3">
      <c r="A224" s="53"/>
      <c r="B224" s="54"/>
      <c r="C224" s="55" t="s">
        <v>193</v>
      </c>
      <c r="D224" s="49">
        <f>cargo!Y224</f>
        <v>0</v>
      </c>
      <c r="E224" s="49">
        <f>cargo!Z224</f>
        <v>0</v>
      </c>
      <c r="F224" s="49">
        <f>cargo!AA224</f>
        <v>0</v>
      </c>
      <c r="G224" s="49">
        <f>cargo!AB224</f>
        <v>0</v>
      </c>
      <c r="H224" s="49">
        <f>cargo!AC224</f>
        <v>0</v>
      </c>
      <c r="I224" s="49">
        <f>cargo!AD224</f>
        <v>0</v>
      </c>
      <c r="J224" s="49">
        <f>cargo!AE224</f>
        <v>0</v>
      </c>
      <c r="K224" s="49">
        <f>cargo!BA224</f>
        <v>0</v>
      </c>
      <c r="L224" s="49">
        <f>cargo!BB224</f>
        <v>0</v>
      </c>
      <c r="M224" s="49">
        <f>cargo!BC224</f>
        <v>0</v>
      </c>
      <c r="N224" s="49">
        <f>cargo!BD224</f>
        <v>0</v>
      </c>
      <c r="O224" s="49">
        <f>cargo!BE224</f>
        <v>0</v>
      </c>
      <c r="P224" s="49">
        <f>cargo!BF224</f>
        <v>0</v>
      </c>
      <c r="Q224" s="49">
        <f>cargo!BG224</f>
        <v>0</v>
      </c>
      <c r="R224" s="49">
        <f>cargo!CC224</f>
        <v>0</v>
      </c>
      <c r="S224" s="49">
        <f>cargo!CD224</f>
        <v>0</v>
      </c>
      <c r="T224" s="49">
        <f>cargo!CE224</f>
        <v>0</v>
      </c>
      <c r="U224" s="49">
        <f>cargo!CF224</f>
        <v>0</v>
      </c>
      <c r="V224" s="49">
        <f>cargo!CG224</f>
        <v>0</v>
      </c>
      <c r="W224" s="49">
        <f>cargo!CH224</f>
        <v>0</v>
      </c>
      <c r="X224" s="49">
        <f>cargo!CI224</f>
        <v>0</v>
      </c>
      <c r="Y224" s="49">
        <f>cargo!DE224</f>
        <v>0</v>
      </c>
      <c r="Z224" s="49">
        <f>cargo!DF224</f>
        <v>0</v>
      </c>
      <c r="AA224" s="49">
        <f>cargo!DG224</f>
        <v>0</v>
      </c>
      <c r="AB224" s="49">
        <f>cargo!DH224</f>
        <v>0</v>
      </c>
      <c r="AC224" s="49">
        <f>cargo!DI224</f>
        <v>0</v>
      </c>
      <c r="AD224" s="49">
        <f>cargo!DJ224</f>
        <v>0</v>
      </c>
      <c r="AE224" s="49">
        <f>cargo!DK224</f>
        <v>0</v>
      </c>
      <c r="AF224" s="49">
        <f t="shared" si="17"/>
        <v>0</v>
      </c>
      <c r="AG224" s="49">
        <f t="shared" si="17"/>
        <v>0</v>
      </c>
      <c r="AH224" s="49">
        <f t="shared" si="17"/>
        <v>0</v>
      </c>
      <c r="AI224" s="49">
        <f t="shared" si="17"/>
        <v>0</v>
      </c>
      <c r="AJ224" s="49">
        <f t="shared" si="17"/>
        <v>0</v>
      </c>
      <c r="AK224" s="49">
        <f t="shared" si="17"/>
        <v>0</v>
      </c>
      <c r="AL224" s="49">
        <f t="shared" si="17"/>
        <v>0</v>
      </c>
    </row>
    <row r="225" spans="1:38" s="3" customFormat="1" ht="15.6" x14ac:dyDescent="0.3">
      <c r="A225" s="53"/>
      <c r="B225" s="54"/>
      <c r="C225" s="55" t="s">
        <v>194</v>
      </c>
      <c r="D225" s="49">
        <f>cargo!Y225</f>
        <v>0</v>
      </c>
      <c r="E225" s="49">
        <f>cargo!Z225</f>
        <v>0</v>
      </c>
      <c r="F225" s="49">
        <f>cargo!AA225</f>
        <v>0</v>
      </c>
      <c r="G225" s="49">
        <f>cargo!AB225</f>
        <v>0</v>
      </c>
      <c r="H225" s="49">
        <f>cargo!AC225</f>
        <v>0</v>
      </c>
      <c r="I225" s="49">
        <f>cargo!AD225</f>
        <v>0</v>
      </c>
      <c r="J225" s="49">
        <f>cargo!AE225</f>
        <v>0</v>
      </c>
      <c r="K225" s="49">
        <f>cargo!BA225</f>
        <v>0</v>
      </c>
      <c r="L225" s="49">
        <f>cargo!BB225</f>
        <v>0</v>
      </c>
      <c r="M225" s="49">
        <f>cargo!BC225</f>
        <v>0</v>
      </c>
      <c r="N225" s="49">
        <f>cargo!BD225</f>
        <v>0</v>
      </c>
      <c r="O225" s="49">
        <f>cargo!BE225</f>
        <v>0</v>
      </c>
      <c r="P225" s="49">
        <f>cargo!BF225</f>
        <v>0</v>
      </c>
      <c r="Q225" s="49">
        <f>cargo!BG225</f>
        <v>0</v>
      </c>
      <c r="R225" s="49">
        <f>cargo!CC225</f>
        <v>0</v>
      </c>
      <c r="S225" s="49">
        <f>cargo!CD225</f>
        <v>0</v>
      </c>
      <c r="T225" s="49">
        <f>cargo!CE225</f>
        <v>0</v>
      </c>
      <c r="U225" s="49">
        <f>cargo!CF225</f>
        <v>0</v>
      </c>
      <c r="V225" s="49">
        <f>cargo!CG225</f>
        <v>0</v>
      </c>
      <c r="W225" s="49">
        <f>cargo!CH225</f>
        <v>0</v>
      </c>
      <c r="X225" s="49">
        <f>cargo!CI225</f>
        <v>0</v>
      </c>
      <c r="Y225" s="49">
        <f>cargo!DE225</f>
        <v>0</v>
      </c>
      <c r="Z225" s="49">
        <f>cargo!DF225</f>
        <v>0</v>
      </c>
      <c r="AA225" s="49">
        <f>cargo!DG225</f>
        <v>0</v>
      </c>
      <c r="AB225" s="49">
        <f>cargo!DH225</f>
        <v>0</v>
      </c>
      <c r="AC225" s="49">
        <f>cargo!DI225</f>
        <v>0</v>
      </c>
      <c r="AD225" s="49">
        <f>cargo!DJ225</f>
        <v>0</v>
      </c>
      <c r="AE225" s="49">
        <f>cargo!DK225</f>
        <v>0</v>
      </c>
      <c r="AF225" s="49">
        <f t="shared" si="17"/>
        <v>0</v>
      </c>
      <c r="AG225" s="49">
        <f t="shared" si="17"/>
        <v>0</v>
      </c>
      <c r="AH225" s="49">
        <f t="shared" si="17"/>
        <v>0</v>
      </c>
      <c r="AI225" s="49">
        <f t="shared" si="17"/>
        <v>0</v>
      </c>
      <c r="AJ225" s="49">
        <f t="shared" si="17"/>
        <v>0</v>
      </c>
      <c r="AK225" s="49">
        <f t="shared" si="17"/>
        <v>0</v>
      </c>
      <c r="AL225" s="49">
        <f t="shared" si="17"/>
        <v>0</v>
      </c>
    </row>
    <row r="226" spans="1:38" s="3" customFormat="1" ht="15.6" x14ac:dyDescent="0.3">
      <c r="A226" s="53"/>
      <c r="B226" s="54"/>
      <c r="C226" s="52" t="s">
        <v>195</v>
      </c>
      <c r="D226" s="49">
        <f>cargo!Y226</f>
        <v>47046.724000000002</v>
      </c>
      <c r="E226" s="49">
        <f>cargo!Z226</f>
        <v>47046.724000000002</v>
      </c>
      <c r="F226" s="49">
        <f>cargo!AA226</f>
        <v>33940.85</v>
      </c>
      <c r="G226" s="49">
        <f>cargo!AB226</f>
        <v>13105.874</v>
      </c>
      <c r="H226" s="49">
        <f>cargo!AC226</f>
        <v>0</v>
      </c>
      <c r="I226" s="49">
        <f>cargo!AD226</f>
        <v>0</v>
      </c>
      <c r="J226" s="49">
        <f>cargo!AE226</f>
        <v>0</v>
      </c>
      <c r="K226" s="49">
        <f>cargo!BA226</f>
        <v>46132.091</v>
      </c>
      <c r="L226" s="49">
        <f>cargo!BB226</f>
        <v>46132.091</v>
      </c>
      <c r="M226" s="49">
        <f>cargo!BC226</f>
        <v>31494.763999999996</v>
      </c>
      <c r="N226" s="49">
        <f>cargo!BD226</f>
        <v>14637.327000000003</v>
      </c>
      <c r="O226" s="49">
        <f>cargo!BE226</f>
        <v>0</v>
      </c>
      <c r="P226" s="49">
        <f>cargo!BF226</f>
        <v>0</v>
      </c>
      <c r="Q226" s="58">
        <f>cargo!BG226</f>
        <v>0</v>
      </c>
      <c r="R226" s="49">
        <f>cargo!CC226</f>
        <v>38894.879999999997</v>
      </c>
      <c r="S226" s="49">
        <f>cargo!CD226</f>
        <v>38894.879999999997</v>
      </c>
      <c r="T226" s="49">
        <f>cargo!CE226</f>
        <v>27374.969999999998</v>
      </c>
      <c r="U226" s="49">
        <f>cargo!CF226</f>
        <v>11519.909999999998</v>
      </c>
      <c r="V226" s="49">
        <f>cargo!CG226</f>
        <v>0</v>
      </c>
      <c r="W226" s="49">
        <f>cargo!CH226</f>
        <v>0</v>
      </c>
      <c r="X226" s="49">
        <f>cargo!CI226</f>
        <v>0</v>
      </c>
      <c r="Y226" s="49">
        <f>cargo!DE226</f>
        <v>39425.326000000001</v>
      </c>
      <c r="Z226" s="49">
        <f>cargo!DF226</f>
        <v>39425.326000000001</v>
      </c>
      <c r="AA226" s="49">
        <f>cargo!DG226</f>
        <v>26789.815999999999</v>
      </c>
      <c r="AB226" s="49">
        <f>cargo!DH226</f>
        <v>12635.510000000006</v>
      </c>
      <c r="AC226" s="49">
        <f>cargo!DI226</f>
        <v>0</v>
      </c>
      <c r="AD226" s="49">
        <f>cargo!DJ226</f>
        <v>0</v>
      </c>
      <c r="AE226" s="49">
        <f>cargo!DK226</f>
        <v>0</v>
      </c>
      <c r="AF226" s="49">
        <f t="shared" si="17"/>
        <v>171499.02100000001</v>
      </c>
      <c r="AG226" s="49">
        <f t="shared" si="17"/>
        <v>171499.02100000001</v>
      </c>
      <c r="AH226" s="49">
        <f t="shared" si="17"/>
        <v>119600.4</v>
      </c>
      <c r="AI226" s="49">
        <f t="shared" si="17"/>
        <v>51898.620999999999</v>
      </c>
      <c r="AJ226" s="49">
        <f t="shared" si="17"/>
        <v>0</v>
      </c>
      <c r="AK226" s="49">
        <f t="shared" si="17"/>
        <v>0</v>
      </c>
      <c r="AL226" s="49">
        <f t="shared" si="17"/>
        <v>0</v>
      </c>
    </row>
    <row r="227" spans="1:38" s="3" customFormat="1" ht="15.6" x14ac:dyDescent="0.3">
      <c r="A227" s="53"/>
      <c r="B227" s="54"/>
      <c r="C227" s="55" t="s">
        <v>196</v>
      </c>
      <c r="D227" s="49">
        <f>cargo!Y227</f>
        <v>47046.724000000002</v>
      </c>
      <c r="E227" s="49">
        <f>cargo!Z227</f>
        <v>47046.724000000002</v>
      </c>
      <c r="F227" s="49">
        <f>cargo!AA227</f>
        <v>33940.85</v>
      </c>
      <c r="G227" s="49">
        <f>cargo!AB227</f>
        <v>13105.874</v>
      </c>
      <c r="H227" s="49">
        <f>cargo!AC227</f>
        <v>0</v>
      </c>
      <c r="I227" s="49">
        <f>cargo!AD227</f>
        <v>0</v>
      </c>
      <c r="J227" s="49">
        <f>cargo!AE227</f>
        <v>0</v>
      </c>
      <c r="K227" s="49">
        <f>cargo!BA227</f>
        <v>46132.091</v>
      </c>
      <c r="L227" s="49">
        <f>cargo!BB227</f>
        <v>46132.091</v>
      </c>
      <c r="M227" s="49">
        <f>cargo!BC227</f>
        <v>31494.763999999996</v>
      </c>
      <c r="N227" s="49">
        <f>cargo!BD227</f>
        <v>14637.327000000003</v>
      </c>
      <c r="O227" s="49">
        <f>cargo!BE227</f>
        <v>0</v>
      </c>
      <c r="P227" s="49">
        <f>cargo!BF227</f>
        <v>0</v>
      </c>
      <c r="Q227" s="49">
        <f>cargo!BG227</f>
        <v>0</v>
      </c>
      <c r="R227" s="49">
        <f>cargo!CC227</f>
        <v>38894.879999999997</v>
      </c>
      <c r="S227" s="49">
        <f>cargo!CD227</f>
        <v>38894.879999999997</v>
      </c>
      <c r="T227" s="49">
        <f>cargo!CE227</f>
        <v>27374.969999999998</v>
      </c>
      <c r="U227" s="49">
        <f>cargo!CF227</f>
        <v>11519.909999999998</v>
      </c>
      <c r="V227" s="49">
        <f>cargo!CG227</f>
        <v>0</v>
      </c>
      <c r="W227" s="49">
        <f>cargo!CH227</f>
        <v>0</v>
      </c>
      <c r="X227" s="49">
        <f>cargo!CI227</f>
        <v>0</v>
      </c>
      <c r="Y227" s="49">
        <f>cargo!DE227</f>
        <v>39425.326000000001</v>
      </c>
      <c r="Z227" s="49">
        <f>cargo!DF227</f>
        <v>39425.326000000001</v>
      </c>
      <c r="AA227" s="49">
        <f>cargo!DG227</f>
        <v>26789.815999999999</v>
      </c>
      <c r="AB227" s="49">
        <f>cargo!DH227</f>
        <v>12635.510000000006</v>
      </c>
      <c r="AC227" s="49">
        <f>cargo!DI227</f>
        <v>0</v>
      </c>
      <c r="AD227" s="49">
        <f>cargo!DJ227</f>
        <v>0</v>
      </c>
      <c r="AE227" s="49">
        <f>cargo!DK227</f>
        <v>0</v>
      </c>
      <c r="AF227" s="49">
        <f t="shared" si="17"/>
        <v>171499.02100000001</v>
      </c>
      <c r="AG227" s="49">
        <f t="shared" si="17"/>
        <v>171499.02100000001</v>
      </c>
      <c r="AH227" s="49">
        <f t="shared" si="17"/>
        <v>119600.4</v>
      </c>
      <c r="AI227" s="49">
        <f t="shared" si="17"/>
        <v>51898.620999999999</v>
      </c>
      <c r="AJ227" s="49">
        <f t="shared" si="17"/>
        <v>0</v>
      </c>
      <c r="AK227" s="49">
        <f t="shared" si="17"/>
        <v>0</v>
      </c>
      <c r="AL227" s="49">
        <f t="shared" si="17"/>
        <v>0</v>
      </c>
    </row>
    <row r="228" spans="1:38" s="3" customFormat="1" ht="15.6" x14ac:dyDescent="0.3">
      <c r="A228" s="53"/>
      <c r="B228" s="54"/>
      <c r="C228" s="55" t="s">
        <v>197</v>
      </c>
      <c r="D228" s="49">
        <f>cargo!Y228</f>
        <v>0</v>
      </c>
      <c r="E228" s="49">
        <f>cargo!Z228</f>
        <v>0</v>
      </c>
      <c r="F228" s="49">
        <f>cargo!AA228</f>
        <v>0</v>
      </c>
      <c r="G228" s="49">
        <f>cargo!AB228</f>
        <v>0</v>
      </c>
      <c r="H228" s="49">
        <f>cargo!AC228</f>
        <v>0</v>
      </c>
      <c r="I228" s="49">
        <f>cargo!AD228</f>
        <v>0</v>
      </c>
      <c r="J228" s="49">
        <f>cargo!AE228</f>
        <v>0</v>
      </c>
      <c r="K228" s="49">
        <f>cargo!BA228</f>
        <v>0</v>
      </c>
      <c r="L228" s="49">
        <f>cargo!BB228</f>
        <v>0</v>
      </c>
      <c r="M228" s="49">
        <f>cargo!BC228</f>
        <v>0</v>
      </c>
      <c r="N228" s="49">
        <f>cargo!BD228</f>
        <v>0</v>
      </c>
      <c r="O228" s="49">
        <f>cargo!BE228</f>
        <v>0</v>
      </c>
      <c r="P228" s="49">
        <f>cargo!BF228</f>
        <v>0</v>
      </c>
      <c r="Q228" s="49">
        <f>cargo!BG228</f>
        <v>0</v>
      </c>
      <c r="R228" s="49">
        <f>cargo!CC228</f>
        <v>0</v>
      </c>
      <c r="S228" s="49">
        <f>cargo!CD228</f>
        <v>0</v>
      </c>
      <c r="T228" s="49">
        <f>cargo!CE228</f>
        <v>0</v>
      </c>
      <c r="U228" s="49">
        <f>cargo!CF228</f>
        <v>0</v>
      </c>
      <c r="V228" s="49">
        <f>cargo!CG228</f>
        <v>0</v>
      </c>
      <c r="W228" s="49">
        <f>cargo!CH228</f>
        <v>0</v>
      </c>
      <c r="X228" s="49">
        <f>cargo!CI228</f>
        <v>0</v>
      </c>
      <c r="Y228" s="49">
        <f>cargo!DE228</f>
        <v>0</v>
      </c>
      <c r="Z228" s="49">
        <f>cargo!DF228</f>
        <v>0</v>
      </c>
      <c r="AA228" s="49">
        <f>cargo!DG228</f>
        <v>0</v>
      </c>
      <c r="AB228" s="49">
        <f>cargo!DH228</f>
        <v>0</v>
      </c>
      <c r="AC228" s="49">
        <f>cargo!DI228</f>
        <v>0</v>
      </c>
      <c r="AD228" s="49">
        <f>cargo!DJ228</f>
        <v>0</v>
      </c>
      <c r="AE228" s="49">
        <f>cargo!DK228</f>
        <v>0</v>
      </c>
      <c r="AF228" s="49">
        <f t="shared" si="17"/>
        <v>0</v>
      </c>
      <c r="AG228" s="49">
        <f t="shared" si="17"/>
        <v>0</v>
      </c>
      <c r="AH228" s="49">
        <f t="shared" si="17"/>
        <v>0</v>
      </c>
      <c r="AI228" s="49">
        <f t="shared" si="17"/>
        <v>0</v>
      </c>
      <c r="AJ228" s="49">
        <f t="shared" si="17"/>
        <v>0</v>
      </c>
      <c r="AK228" s="49">
        <f t="shared" si="17"/>
        <v>0</v>
      </c>
      <c r="AL228" s="49">
        <f t="shared" si="17"/>
        <v>0</v>
      </c>
    </row>
    <row r="229" spans="1:38" s="3" customFormat="1" ht="15.6" x14ac:dyDescent="0.3">
      <c r="A229" s="53"/>
      <c r="B229" s="54"/>
      <c r="C229" s="52" t="s">
        <v>198</v>
      </c>
      <c r="D229" s="49">
        <f>cargo!Y229</f>
        <v>6228.4700000000012</v>
      </c>
      <c r="E229" s="49">
        <f>cargo!Z229</f>
        <v>6228.4700000000012</v>
      </c>
      <c r="F229" s="49">
        <f>cargo!AA229</f>
        <v>4943.1100000000006</v>
      </c>
      <c r="G229" s="49">
        <f>cargo!AB229</f>
        <v>1285.3600000000001</v>
      </c>
      <c r="H229" s="49">
        <f>cargo!AC229</f>
        <v>0</v>
      </c>
      <c r="I229" s="49">
        <f>cargo!AD229</f>
        <v>0</v>
      </c>
      <c r="J229" s="49">
        <f>cargo!AE229</f>
        <v>0</v>
      </c>
      <c r="K229" s="49">
        <f>cargo!BA229</f>
        <v>7429.9699999999993</v>
      </c>
      <c r="L229" s="49">
        <f>cargo!BB229</f>
        <v>7429.9699999999993</v>
      </c>
      <c r="M229" s="49">
        <f>cargo!BC229</f>
        <v>4607.8099999999995</v>
      </c>
      <c r="N229" s="49">
        <f>cargo!BD229</f>
        <v>2822.16</v>
      </c>
      <c r="O229" s="49">
        <f>cargo!BE229</f>
        <v>0</v>
      </c>
      <c r="P229" s="49">
        <f>cargo!BF229</f>
        <v>0</v>
      </c>
      <c r="Q229" s="49">
        <f>cargo!BG229</f>
        <v>0</v>
      </c>
      <c r="R229" s="49">
        <f>cargo!CC229</f>
        <v>7482.9800000000005</v>
      </c>
      <c r="S229" s="49">
        <f>cargo!CD229</f>
        <v>7482.9800000000005</v>
      </c>
      <c r="T229" s="49">
        <f>cargo!CE229</f>
        <v>5282.52</v>
      </c>
      <c r="U229" s="49">
        <f>cargo!CF229</f>
        <v>2200.46</v>
      </c>
      <c r="V229" s="49">
        <f>cargo!CG229</f>
        <v>0</v>
      </c>
      <c r="W229" s="49">
        <f>cargo!CH229</f>
        <v>0</v>
      </c>
      <c r="X229" s="49">
        <f>cargo!CI229</f>
        <v>0</v>
      </c>
      <c r="Y229" s="49">
        <f>cargo!DE229</f>
        <v>7136.4</v>
      </c>
      <c r="Z229" s="49">
        <f>cargo!DF229</f>
        <v>7136.4</v>
      </c>
      <c r="AA229" s="49">
        <f>cargo!DG229</f>
        <v>5137.41</v>
      </c>
      <c r="AB229" s="49">
        <f>cargo!DH229</f>
        <v>1998.9899999999998</v>
      </c>
      <c r="AC229" s="49">
        <f>cargo!DI229</f>
        <v>0</v>
      </c>
      <c r="AD229" s="49">
        <f>cargo!DJ229</f>
        <v>0</v>
      </c>
      <c r="AE229" s="49">
        <f>cargo!DK229</f>
        <v>0</v>
      </c>
      <c r="AF229" s="49">
        <f t="shared" si="17"/>
        <v>28277.82</v>
      </c>
      <c r="AG229" s="49">
        <f t="shared" si="17"/>
        <v>28277.82</v>
      </c>
      <c r="AH229" s="49">
        <f t="shared" si="17"/>
        <v>19970.849999999999</v>
      </c>
      <c r="AI229" s="49">
        <f t="shared" si="17"/>
        <v>8306.9700000000012</v>
      </c>
      <c r="AJ229" s="49">
        <f t="shared" si="17"/>
        <v>0</v>
      </c>
      <c r="AK229" s="49">
        <f t="shared" si="17"/>
        <v>0</v>
      </c>
      <c r="AL229" s="49">
        <f t="shared" si="17"/>
        <v>0</v>
      </c>
    </row>
    <row r="230" spans="1:38" s="3" customFormat="1" ht="15.6" x14ac:dyDescent="0.3">
      <c r="A230" s="53"/>
      <c r="B230" s="54"/>
      <c r="C230" s="52" t="s">
        <v>199</v>
      </c>
      <c r="D230" s="49">
        <f>cargo!Y230</f>
        <v>0</v>
      </c>
      <c r="E230" s="49">
        <f>cargo!Z230</f>
        <v>0</v>
      </c>
      <c r="F230" s="49">
        <f>cargo!AA230</f>
        <v>0</v>
      </c>
      <c r="G230" s="49">
        <f>cargo!AB230</f>
        <v>0</v>
      </c>
      <c r="H230" s="49">
        <f>cargo!AC230</f>
        <v>0</v>
      </c>
      <c r="I230" s="49">
        <f>cargo!AD230</f>
        <v>0</v>
      </c>
      <c r="J230" s="49">
        <f>cargo!AE230</f>
        <v>0</v>
      </c>
      <c r="K230" s="49">
        <f>cargo!BA230</f>
        <v>3</v>
      </c>
      <c r="L230" s="49">
        <f>cargo!BB230</f>
        <v>3</v>
      </c>
      <c r="M230" s="49">
        <f>cargo!BC230</f>
        <v>0</v>
      </c>
      <c r="N230" s="49">
        <f>cargo!BD230</f>
        <v>3</v>
      </c>
      <c r="O230" s="49">
        <f>cargo!BE230</f>
        <v>0</v>
      </c>
      <c r="P230" s="49">
        <f>cargo!BF230</f>
        <v>0</v>
      </c>
      <c r="Q230" s="49">
        <f>cargo!BG230</f>
        <v>0</v>
      </c>
      <c r="R230" s="49">
        <f>cargo!CC230</f>
        <v>3</v>
      </c>
      <c r="S230" s="49">
        <f>cargo!CD230</f>
        <v>3</v>
      </c>
      <c r="T230" s="49">
        <f>cargo!CE230</f>
        <v>0</v>
      </c>
      <c r="U230" s="49">
        <f>cargo!CF230</f>
        <v>3</v>
      </c>
      <c r="V230" s="49">
        <f>cargo!CG230</f>
        <v>0</v>
      </c>
      <c r="W230" s="49">
        <f>cargo!CH230</f>
        <v>0</v>
      </c>
      <c r="X230" s="49">
        <f>cargo!CI230</f>
        <v>0</v>
      </c>
      <c r="Y230" s="49">
        <f>cargo!DE230</f>
        <v>2</v>
      </c>
      <c r="Z230" s="49">
        <f>cargo!DF230</f>
        <v>2</v>
      </c>
      <c r="AA230" s="49">
        <f>cargo!DG230</f>
        <v>0</v>
      </c>
      <c r="AB230" s="49">
        <f>cargo!DH230</f>
        <v>2</v>
      </c>
      <c r="AC230" s="49">
        <f>cargo!DI230</f>
        <v>0</v>
      </c>
      <c r="AD230" s="49">
        <f>cargo!DJ230</f>
        <v>0</v>
      </c>
      <c r="AE230" s="49">
        <f>cargo!DK230</f>
        <v>0</v>
      </c>
      <c r="AF230" s="49">
        <f t="shared" si="17"/>
        <v>8</v>
      </c>
      <c r="AG230" s="49">
        <f t="shared" si="17"/>
        <v>8</v>
      </c>
      <c r="AH230" s="49">
        <f t="shared" si="17"/>
        <v>0</v>
      </c>
      <c r="AI230" s="49">
        <f t="shared" si="17"/>
        <v>8</v>
      </c>
      <c r="AJ230" s="49">
        <f t="shared" si="17"/>
        <v>0</v>
      </c>
      <c r="AK230" s="49">
        <f t="shared" si="17"/>
        <v>0</v>
      </c>
      <c r="AL230" s="49">
        <f t="shared" si="17"/>
        <v>0</v>
      </c>
    </row>
    <row r="231" spans="1:38" s="3" customFormat="1" ht="15.6" x14ac:dyDescent="0.3">
      <c r="A231" s="53"/>
      <c r="B231" s="54"/>
      <c r="C231" s="52" t="s">
        <v>200</v>
      </c>
      <c r="D231" s="49">
        <f>cargo!Y231</f>
        <v>14689.8</v>
      </c>
      <c r="E231" s="49">
        <f>cargo!Z231</f>
        <v>14689.8</v>
      </c>
      <c r="F231" s="49">
        <f>cargo!AA231</f>
        <v>9495.16</v>
      </c>
      <c r="G231" s="49">
        <f>cargo!AB231</f>
        <v>5194.6400000000003</v>
      </c>
      <c r="H231" s="49">
        <f>cargo!AC231</f>
        <v>0</v>
      </c>
      <c r="I231" s="49">
        <f>cargo!AD231</f>
        <v>0</v>
      </c>
      <c r="J231" s="49">
        <f>cargo!AE231</f>
        <v>0</v>
      </c>
      <c r="K231" s="49">
        <f>cargo!BA231</f>
        <v>13739.45</v>
      </c>
      <c r="L231" s="49">
        <f>cargo!BB231</f>
        <v>13739.45</v>
      </c>
      <c r="M231" s="49">
        <f>cargo!BC231</f>
        <v>7855.01</v>
      </c>
      <c r="N231" s="49">
        <f>cargo!BD231</f>
        <v>5884.44</v>
      </c>
      <c r="O231" s="49">
        <f>cargo!BE231</f>
        <v>0</v>
      </c>
      <c r="P231" s="49">
        <f>cargo!BF231</f>
        <v>0</v>
      </c>
      <c r="Q231" s="49">
        <f>cargo!BG231</f>
        <v>0</v>
      </c>
      <c r="R231" s="49">
        <f>cargo!CC231</f>
        <v>15547.86</v>
      </c>
      <c r="S231" s="49">
        <f>cargo!CD231</f>
        <v>15547.86</v>
      </c>
      <c r="T231" s="49">
        <f>cargo!CE231</f>
        <v>10298.74</v>
      </c>
      <c r="U231" s="49">
        <f>cargo!CF231</f>
        <v>5249.1200000000008</v>
      </c>
      <c r="V231" s="49">
        <f>cargo!CG231</f>
        <v>0</v>
      </c>
      <c r="W231" s="49">
        <f>cargo!CH231</f>
        <v>0</v>
      </c>
      <c r="X231" s="49">
        <f>cargo!CI231</f>
        <v>0</v>
      </c>
      <c r="Y231" s="49">
        <f>cargo!DE231</f>
        <v>10146.32</v>
      </c>
      <c r="Z231" s="49">
        <f>cargo!DF231</f>
        <v>10146.32</v>
      </c>
      <c r="AA231" s="49">
        <f>cargo!DG231</f>
        <v>6137.92</v>
      </c>
      <c r="AB231" s="49">
        <f>cargo!DH231</f>
        <v>4008.4</v>
      </c>
      <c r="AC231" s="49">
        <f>cargo!DI231</f>
        <v>0</v>
      </c>
      <c r="AD231" s="49">
        <f>cargo!DJ231</f>
        <v>0</v>
      </c>
      <c r="AE231" s="49">
        <f>cargo!DK231</f>
        <v>0</v>
      </c>
      <c r="AF231" s="49">
        <f t="shared" si="17"/>
        <v>54123.43</v>
      </c>
      <c r="AG231" s="49">
        <f t="shared" si="17"/>
        <v>54123.43</v>
      </c>
      <c r="AH231" s="49">
        <f t="shared" si="17"/>
        <v>33786.829999999994</v>
      </c>
      <c r="AI231" s="49">
        <f t="shared" si="17"/>
        <v>20336.600000000002</v>
      </c>
      <c r="AJ231" s="49">
        <f t="shared" si="17"/>
        <v>0</v>
      </c>
      <c r="AK231" s="49">
        <f t="shared" si="17"/>
        <v>0</v>
      </c>
      <c r="AL231" s="49">
        <f t="shared" si="17"/>
        <v>0</v>
      </c>
    </row>
    <row r="232" spans="1:38" s="3" customFormat="1" ht="15.6" x14ac:dyDescent="0.3">
      <c r="A232" s="53"/>
      <c r="B232" s="54"/>
      <c r="C232" s="55" t="s">
        <v>201</v>
      </c>
      <c r="D232" s="49">
        <f>cargo!Y232</f>
        <v>14689.8</v>
      </c>
      <c r="E232" s="49">
        <f>cargo!Z232</f>
        <v>14689.8</v>
      </c>
      <c r="F232" s="49">
        <f>cargo!AA232</f>
        <v>9495.16</v>
      </c>
      <c r="G232" s="49">
        <f>cargo!AB232</f>
        <v>5194.6400000000003</v>
      </c>
      <c r="H232" s="49">
        <f>cargo!AC232</f>
        <v>0</v>
      </c>
      <c r="I232" s="49">
        <f>cargo!AD232</f>
        <v>0</v>
      </c>
      <c r="J232" s="49">
        <f>cargo!AE232</f>
        <v>0</v>
      </c>
      <c r="K232" s="49">
        <f>cargo!BA232</f>
        <v>13739.45</v>
      </c>
      <c r="L232" s="49">
        <f>cargo!BB232</f>
        <v>13739.45</v>
      </c>
      <c r="M232" s="49">
        <f>cargo!BC232</f>
        <v>7855.01</v>
      </c>
      <c r="N232" s="49">
        <f>cargo!BD232</f>
        <v>5884.44</v>
      </c>
      <c r="O232" s="49">
        <f>cargo!BE232</f>
        <v>0</v>
      </c>
      <c r="P232" s="49">
        <f>cargo!BF232</f>
        <v>0</v>
      </c>
      <c r="Q232" s="49">
        <f>cargo!BG232</f>
        <v>0</v>
      </c>
      <c r="R232" s="49">
        <f>cargo!CC232</f>
        <v>15547.86</v>
      </c>
      <c r="S232" s="49">
        <f>cargo!CD232</f>
        <v>15547.86</v>
      </c>
      <c r="T232" s="49">
        <f>cargo!CE232</f>
        <v>10298.74</v>
      </c>
      <c r="U232" s="49">
        <f>cargo!CF232</f>
        <v>5249.1200000000008</v>
      </c>
      <c r="V232" s="49">
        <f>cargo!CG232</f>
        <v>0</v>
      </c>
      <c r="W232" s="49">
        <f>cargo!CH232</f>
        <v>0</v>
      </c>
      <c r="X232" s="49">
        <f>cargo!CI232</f>
        <v>0</v>
      </c>
      <c r="Y232" s="49">
        <f>cargo!DE232</f>
        <v>10146.32</v>
      </c>
      <c r="Z232" s="49">
        <f>cargo!DF232</f>
        <v>10146.32</v>
      </c>
      <c r="AA232" s="49">
        <f>cargo!DG232</f>
        <v>6137.92</v>
      </c>
      <c r="AB232" s="49">
        <f>cargo!DH232</f>
        <v>4008.4</v>
      </c>
      <c r="AC232" s="49">
        <f>cargo!DI232</f>
        <v>0</v>
      </c>
      <c r="AD232" s="49">
        <f>cargo!DJ232</f>
        <v>0</v>
      </c>
      <c r="AE232" s="49">
        <f>cargo!DK232</f>
        <v>0</v>
      </c>
      <c r="AF232" s="49">
        <f t="shared" si="17"/>
        <v>54123.43</v>
      </c>
      <c r="AG232" s="49">
        <f t="shared" si="17"/>
        <v>54123.43</v>
      </c>
      <c r="AH232" s="49">
        <f t="shared" si="17"/>
        <v>33786.829999999994</v>
      </c>
      <c r="AI232" s="49">
        <f t="shared" si="17"/>
        <v>20336.600000000002</v>
      </c>
      <c r="AJ232" s="49">
        <f t="shared" si="17"/>
        <v>0</v>
      </c>
      <c r="AK232" s="49">
        <f t="shared" si="17"/>
        <v>0</v>
      </c>
      <c r="AL232" s="49">
        <f t="shared" si="17"/>
        <v>0</v>
      </c>
    </row>
    <row r="233" spans="1:38" s="3" customFormat="1" ht="15.6" x14ac:dyDescent="0.3">
      <c r="A233" s="53"/>
      <c r="B233" s="54"/>
      <c r="C233" s="55" t="s">
        <v>202</v>
      </c>
      <c r="D233" s="49">
        <f>cargo!Y233</f>
        <v>0</v>
      </c>
      <c r="E233" s="49">
        <f>cargo!Z233</f>
        <v>0</v>
      </c>
      <c r="F233" s="49">
        <f>cargo!AA233</f>
        <v>0</v>
      </c>
      <c r="G233" s="49">
        <f>cargo!AB233</f>
        <v>0</v>
      </c>
      <c r="H233" s="49">
        <f>cargo!AC233</f>
        <v>0</v>
      </c>
      <c r="I233" s="49">
        <f>cargo!AD233</f>
        <v>0</v>
      </c>
      <c r="J233" s="49">
        <f>cargo!AE233</f>
        <v>0</v>
      </c>
      <c r="K233" s="49">
        <f>cargo!BA233</f>
        <v>0</v>
      </c>
      <c r="L233" s="49">
        <f>cargo!BB233</f>
        <v>0</v>
      </c>
      <c r="M233" s="49">
        <f>cargo!BC233</f>
        <v>0</v>
      </c>
      <c r="N233" s="49">
        <f>cargo!BD233</f>
        <v>0</v>
      </c>
      <c r="O233" s="49">
        <f>cargo!BE233</f>
        <v>0</v>
      </c>
      <c r="P233" s="49">
        <f>cargo!BF233</f>
        <v>0</v>
      </c>
      <c r="Q233" s="49">
        <f>cargo!BG233</f>
        <v>0</v>
      </c>
      <c r="R233" s="49">
        <f>cargo!CC233</f>
        <v>0</v>
      </c>
      <c r="S233" s="49">
        <f>cargo!CD233</f>
        <v>0</v>
      </c>
      <c r="T233" s="49">
        <f>cargo!CE233</f>
        <v>0</v>
      </c>
      <c r="U233" s="49">
        <f>cargo!CF233</f>
        <v>0</v>
      </c>
      <c r="V233" s="49">
        <f>cargo!CG233</f>
        <v>0</v>
      </c>
      <c r="W233" s="49">
        <f>cargo!CH233</f>
        <v>0</v>
      </c>
      <c r="X233" s="49">
        <f>cargo!CI233</f>
        <v>0</v>
      </c>
      <c r="Y233" s="49">
        <f>cargo!DE233</f>
        <v>0</v>
      </c>
      <c r="Z233" s="49">
        <f>cargo!DF233</f>
        <v>0</v>
      </c>
      <c r="AA233" s="49">
        <f>cargo!DG233</f>
        <v>0</v>
      </c>
      <c r="AB233" s="49">
        <f>cargo!DH233</f>
        <v>0</v>
      </c>
      <c r="AC233" s="49">
        <f>cargo!DI233</f>
        <v>0</v>
      </c>
      <c r="AD233" s="49">
        <f>cargo!DJ233</f>
        <v>0</v>
      </c>
      <c r="AE233" s="49">
        <f>cargo!DK233</f>
        <v>0</v>
      </c>
      <c r="AF233" s="49">
        <f t="shared" si="17"/>
        <v>0</v>
      </c>
      <c r="AG233" s="49">
        <f t="shared" si="17"/>
        <v>0</v>
      </c>
      <c r="AH233" s="49">
        <f t="shared" si="17"/>
        <v>0</v>
      </c>
      <c r="AI233" s="49">
        <f t="shared" si="17"/>
        <v>0</v>
      </c>
      <c r="AJ233" s="49">
        <f t="shared" si="17"/>
        <v>0</v>
      </c>
      <c r="AK233" s="49">
        <f t="shared" si="17"/>
        <v>0</v>
      </c>
      <c r="AL233" s="49">
        <f t="shared" si="17"/>
        <v>0</v>
      </c>
    </row>
    <row r="234" spans="1:38" s="3" customFormat="1" ht="15.6" x14ac:dyDescent="0.3">
      <c r="A234" s="53"/>
      <c r="B234" s="54"/>
      <c r="C234" s="55" t="s">
        <v>203</v>
      </c>
      <c r="D234" s="49">
        <f>cargo!Y234</f>
        <v>0</v>
      </c>
      <c r="E234" s="49">
        <f>cargo!Z234</f>
        <v>0</v>
      </c>
      <c r="F234" s="49">
        <f>cargo!AA234</f>
        <v>0</v>
      </c>
      <c r="G234" s="49">
        <f>cargo!AB234</f>
        <v>0</v>
      </c>
      <c r="H234" s="49">
        <f>cargo!AC234</f>
        <v>0</v>
      </c>
      <c r="I234" s="49">
        <f>cargo!AD234</f>
        <v>0</v>
      </c>
      <c r="J234" s="49">
        <f>cargo!AE234</f>
        <v>0</v>
      </c>
      <c r="K234" s="49">
        <f>cargo!BA234</f>
        <v>0</v>
      </c>
      <c r="L234" s="49">
        <f>cargo!BB234</f>
        <v>0</v>
      </c>
      <c r="M234" s="49">
        <f>cargo!BC234</f>
        <v>0</v>
      </c>
      <c r="N234" s="49">
        <f>cargo!BD234</f>
        <v>0</v>
      </c>
      <c r="O234" s="49">
        <f>cargo!BE234</f>
        <v>0</v>
      </c>
      <c r="P234" s="49">
        <f>cargo!BF234</f>
        <v>0</v>
      </c>
      <c r="Q234" s="49">
        <f>cargo!BG234</f>
        <v>0</v>
      </c>
      <c r="R234" s="49">
        <f>cargo!CC234</f>
        <v>0</v>
      </c>
      <c r="S234" s="49">
        <f>cargo!CD234</f>
        <v>0</v>
      </c>
      <c r="T234" s="49">
        <f>cargo!CE234</f>
        <v>0</v>
      </c>
      <c r="U234" s="49">
        <f>cargo!CF234</f>
        <v>0</v>
      </c>
      <c r="V234" s="49">
        <f>cargo!CG234</f>
        <v>0</v>
      </c>
      <c r="W234" s="49">
        <f>cargo!CH234</f>
        <v>0</v>
      </c>
      <c r="X234" s="49">
        <f>cargo!CI234</f>
        <v>0</v>
      </c>
      <c r="Y234" s="49">
        <f>cargo!DE234</f>
        <v>0</v>
      </c>
      <c r="Z234" s="49">
        <f>cargo!DF234</f>
        <v>0</v>
      </c>
      <c r="AA234" s="49">
        <f>cargo!DG234</f>
        <v>0</v>
      </c>
      <c r="AB234" s="49">
        <f>cargo!DH234</f>
        <v>0</v>
      </c>
      <c r="AC234" s="49">
        <f>cargo!DI234</f>
        <v>0</v>
      </c>
      <c r="AD234" s="49">
        <f>cargo!DJ234</f>
        <v>0</v>
      </c>
      <c r="AE234" s="49">
        <f>cargo!DK234</f>
        <v>0</v>
      </c>
      <c r="AF234" s="49">
        <f t="shared" si="17"/>
        <v>0</v>
      </c>
      <c r="AG234" s="49">
        <f t="shared" si="17"/>
        <v>0</v>
      </c>
      <c r="AH234" s="49">
        <f t="shared" si="17"/>
        <v>0</v>
      </c>
      <c r="AI234" s="49">
        <f t="shared" si="17"/>
        <v>0</v>
      </c>
      <c r="AJ234" s="49">
        <f t="shared" si="17"/>
        <v>0</v>
      </c>
      <c r="AK234" s="49">
        <f t="shared" si="17"/>
        <v>0</v>
      </c>
      <c r="AL234" s="49">
        <f t="shared" si="17"/>
        <v>0</v>
      </c>
    </row>
    <row r="235" spans="1:38" s="3" customFormat="1" ht="15.6" x14ac:dyDescent="0.3">
      <c r="A235" s="53"/>
      <c r="B235" s="54"/>
      <c r="C235" s="52" t="s">
        <v>57</v>
      </c>
      <c r="D235" s="49">
        <f>cargo!Y235</f>
        <v>161040.80200000003</v>
      </c>
      <c r="E235" s="49">
        <f>cargo!Z235</f>
        <v>152290.80200000003</v>
      </c>
      <c r="F235" s="49">
        <f>cargo!AA235</f>
        <v>131708.43100000001</v>
      </c>
      <c r="G235" s="49">
        <f>cargo!AB235</f>
        <v>20582.370999999999</v>
      </c>
      <c r="H235" s="49">
        <f>cargo!AC235</f>
        <v>8750</v>
      </c>
      <c r="I235" s="49">
        <f>cargo!AD235</f>
        <v>0</v>
      </c>
      <c r="J235" s="49">
        <f>cargo!AE235</f>
        <v>8750</v>
      </c>
      <c r="K235" s="49">
        <f>cargo!BA235</f>
        <v>125886.77999999998</v>
      </c>
      <c r="L235" s="49">
        <f>cargo!BB235</f>
        <v>117086.77999999998</v>
      </c>
      <c r="M235" s="49">
        <f>cargo!BC235</f>
        <v>101562.98999999999</v>
      </c>
      <c r="N235" s="49">
        <f>cargo!BD235</f>
        <v>15523.789999999999</v>
      </c>
      <c r="O235" s="49">
        <f>cargo!BE235</f>
        <v>8800</v>
      </c>
      <c r="P235" s="49">
        <f>cargo!BF235</f>
        <v>0</v>
      </c>
      <c r="Q235" s="49">
        <f>cargo!BG235</f>
        <v>8800</v>
      </c>
      <c r="R235" s="49">
        <f>cargo!CC235</f>
        <v>129077.99</v>
      </c>
      <c r="S235" s="49">
        <f>cargo!CD235</f>
        <v>114704.05</v>
      </c>
      <c r="T235" s="49">
        <f>cargo!CE235</f>
        <v>101411.85</v>
      </c>
      <c r="U235" s="49">
        <f>cargo!CF235</f>
        <v>13292.2</v>
      </c>
      <c r="V235" s="49">
        <f>cargo!CG235</f>
        <v>14373.939999999999</v>
      </c>
      <c r="W235" s="49">
        <f>cargo!CH235</f>
        <v>0</v>
      </c>
      <c r="X235" s="49">
        <f>cargo!CI235</f>
        <v>14373.939999999999</v>
      </c>
      <c r="Y235" s="49">
        <f>cargo!DE235</f>
        <v>134560.65</v>
      </c>
      <c r="Z235" s="49">
        <f>cargo!DF235</f>
        <v>117271.73599999999</v>
      </c>
      <c r="AA235" s="49">
        <f>cargo!DG235</f>
        <v>94753.645999999993</v>
      </c>
      <c r="AB235" s="49">
        <f>cargo!DH235</f>
        <v>22518.089999999997</v>
      </c>
      <c r="AC235" s="49">
        <f>cargo!DI235</f>
        <v>17288.914000000001</v>
      </c>
      <c r="AD235" s="49">
        <f>cargo!DJ235</f>
        <v>5623.9409999999998</v>
      </c>
      <c r="AE235" s="49">
        <f>cargo!DK235</f>
        <v>11664.973</v>
      </c>
      <c r="AF235" s="49">
        <f t="shared" si="17"/>
        <v>550566.22199999995</v>
      </c>
      <c r="AG235" s="49">
        <f t="shared" si="17"/>
        <v>501353.36799999996</v>
      </c>
      <c r="AH235" s="49">
        <f t="shared" si="17"/>
        <v>429436.91700000002</v>
      </c>
      <c r="AI235" s="49">
        <f t="shared" si="17"/>
        <v>71916.451000000001</v>
      </c>
      <c r="AJ235" s="49">
        <f t="shared" si="17"/>
        <v>49212.853999999999</v>
      </c>
      <c r="AK235" s="49">
        <f t="shared" si="17"/>
        <v>5623.9409999999998</v>
      </c>
      <c r="AL235" s="49">
        <f t="shared" si="17"/>
        <v>43588.913</v>
      </c>
    </row>
    <row r="236" spans="1:38" s="3" customFormat="1" ht="15.6" x14ac:dyDescent="0.3">
      <c r="A236" s="53"/>
      <c r="B236" s="54"/>
      <c r="C236" s="52" t="s">
        <v>28</v>
      </c>
      <c r="D236" s="49">
        <f>cargo!Y236</f>
        <v>136000.17300000001</v>
      </c>
      <c r="E236" s="49">
        <f>cargo!Z236</f>
        <v>112129.622</v>
      </c>
      <c r="F236" s="49">
        <f>cargo!AA236</f>
        <v>91394.130999999994</v>
      </c>
      <c r="G236" s="49">
        <f>cargo!AB236</f>
        <v>20735.491000000002</v>
      </c>
      <c r="H236" s="49">
        <f>cargo!AC236</f>
        <v>23870.550999999999</v>
      </c>
      <c r="I236" s="49">
        <f>cargo!AD236</f>
        <v>21035.716</v>
      </c>
      <c r="J236" s="49">
        <f>cargo!AE236</f>
        <v>2834.835</v>
      </c>
      <c r="K236" s="49">
        <f>cargo!BA236</f>
        <v>154064.44699999999</v>
      </c>
      <c r="L236" s="49">
        <f>cargo!BB236</f>
        <v>114785.571</v>
      </c>
      <c r="M236" s="49">
        <f>cargo!BC236</f>
        <v>92873.597999999998</v>
      </c>
      <c r="N236" s="49">
        <f>cargo!BD236</f>
        <v>21911.972999999998</v>
      </c>
      <c r="O236" s="49">
        <f>cargo!BE236</f>
        <v>39278.875999999997</v>
      </c>
      <c r="P236" s="49">
        <f>cargo!BF236</f>
        <v>14011.919</v>
      </c>
      <c r="Q236" s="49">
        <f>cargo!BG236</f>
        <v>25266.956999999999</v>
      </c>
      <c r="R236" s="49">
        <f>cargo!CC236</f>
        <v>169272.86</v>
      </c>
      <c r="S236" s="49">
        <f>cargo!CD236</f>
        <v>128146.9</v>
      </c>
      <c r="T236" s="49">
        <f>cargo!CE236</f>
        <v>94420.125</v>
      </c>
      <c r="U236" s="49">
        <f>cargo!CF236</f>
        <v>33726.775000000001</v>
      </c>
      <c r="V236" s="49">
        <f>cargo!CG236</f>
        <v>41125.96</v>
      </c>
      <c r="W236" s="49">
        <f>cargo!CH236</f>
        <v>20580.534</v>
      </c>
      <c r="X236" s="49">
        <f>cargo!CI236</f>
        <v>20545.425999999999</v>
      </c>
      <c r="Y236" s="49">
        <f>cargo!DE236</f>
        <v>141586.386</v>
      </c>
      <c r="Z236" s="49">
        <f>cargo!DF236</f>
        <v>115783.33899999999</v>
      </c>
      <c r="AA236" s="49">
        <f>cargo!DG236</f>
        <v>90728.725999999995</v>
      </c>
      <c r="AB236" s="49">
        <f>cargo!DH236</f>
        <v>25054.612999999998</v>
      </c>
      <c r="AC236" s="49">
        <f>cargo!DI236</f>
        <v>25803.046999999999</v>
      </c>
      <c r="AD236" s="49">
        <f>cargo!DJ236</f>
        <v>14696.463</v>
      </c>
      <c r="AE236" s="49">
        <f>cargo!DK236</f>
        <v>11106.584000000001</v>
      </c>
      <c r="AF236" s="49">
        <f t="shared" ref="AF236:AL251" si="18">D236+K236+R236+Y236</f>
        <v>600923.86599999992</v>
      </c>
      <c r="AG236" s="49">
        <f t="shared" si="18"/>
        <v>470845.43199999997</v>
      </c>
      <c r="AH236" s="49">
        <f t="shared" si="18"/>
        <v>369416.57999999996</v>
      </c>
      <c r="AI236" s="49">
        <f t="shared" si="18"/>
        <v>101428.852</v>
      </c>
      <c r="AJ236" s="49">
        <f t="shared" si="18"/>
        <v>130078.43399999998</v>
      </c>
      <c r="AK236" s="49">
        <f t="shared" si="18"/>
        <v>70324.631999999998</v>
      </c>
      <c r="AL236" s="49">
        <f t="shared" si="18"/>
        <v>59753.801999999996</v>
      </c>
    </row>
    <row r="237" spans="1:38" s="3" customFormat="1" ht="15" customHeight="1" x14ac:dyDescent="0.3">
      <c r="A237" s="53"/>
      <c r="B237" s="54"/>
      <c r="C237" s="55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spans="1:38" s="3" customFormat="1" ht="15" customHeight="1" x14ac:dyDescent="0.3">
      <c r="A238" s="50"/>
      <c r="B238" s="51" t="s">
        <v>204</v>
      </c>
      <c r="C238" s="52"/>
      <c r="D238" s="49">
        <f>cargo!Y238</f>
        <v>1802216.2262000002</v>
      </c>
      <c r="E238" s="49">
        <f>cargo!Z238</f>
        <v>1490388.7302000001</v>
      </c>
      <c r="F238" s="49">
        <f>cargo!AA238</f>
        <v>901614.43219999992</v>
      </c>
      <c r="G238" s="49">
        <f>cargo!AB238</f>
        <v>588774.29800000007</v>
      </c>
      <c r="H238" s="49">
        <f>cargo!AC238</f>
        <v>311827.49599999998</v>
      </c>
      <c r="I238" s="49">
        <f>cargo!AD238</f>
        <v>273131.49599999998</v>
      </c>
      <c r="J238" s="49">
        <f>cargo!AE238</f>
        <v>38696</v>
      </c>
      <c r="K238" s="49">
        <f>cargo!BA238</f>
        <v>1819121.0129999998</v>
      </c>
      <c r="L238" s="49">
        <f>cargo!BB238</f>
        <v>1455300.8279999997</v>
      </c>
      <c r="M238" s="49">
        <f>cargo!BC238</f>
        <v>922847.71599999978</v>
      </c>
      <c r="N238" s="49">
        <f>cargo!BD238</f>
        <v>532453.11199999996</v>
      </c>
      <c r="O238" s="49">
        <f>cargo!BE238</f>
        <v>363820.185</v>
      </c>
      <c r="P238" s="49">
        <f>cargo!BF238</f>
        <v>324123.005</v>
      </c>
      <c r="Q238" s="49">
        <f>cargo!BG238</f>
        <v>39697.18</v>
      </c>
      <c r="R238" s="49">
        <f>cargo!CC238</f>
        <v>1567705.5839999996</v>
      </c>
      <c r="S238" s="49">
        <f>cargo!CD238</f>
        <v>1366040.6739999996</v>
      </c>
      <c r="T238" s="49">
        <f>cargo!CE238</f>
        <v>914539.24199999974</v>
      </c>
      <c r="U238" s="49">
        <f>cargo!CF238</f>
        <v>451501.43199999991</v>
      </c>
      <c r="V238" s="49">
        <f>cargo!CG238</f>
        <v>201664.90999999997</v>
      </c>
      <c r="W238" s="49">
        <f>cargo!CH238</f>
        <v>182989.78999999998</v>
      </c>
      <c r="X238" s="49">
        <f>cargo!CI238</f>
        <v>18675.12</v>
      </c>
      <c r="Y238" s="49">
        <f>cargo!DE238</f>
        <v>1678444.1963439998</v>
      </c>
      <c r="Z238" s="49">
        <f>cargo!DF238</f>
        <v>1451845.1863439998</v>
      </c>
      <c r="AA238" s="49">
        <f>cargo!DG238</f>
        <v>916252.12363399984</v>
      </c>
      <c r="AB238" s="49">
        <f>cargo!DH238</f>
        <v>535593.06270999997</v>
      </c>
      <c r="AC238" s="49">
        <f>cargo!DI238</f>
        <v>226599.01</v>
      </c>
      <c r="AD238" s="49">
        <f>cargo!DJ238</f>
        <v>226599.01</v>
      </c>
      <c r="AE238" s="49">
        <f>cargo!DK238</f>
        <v>0</v>
      </c>
      <c r="AF238" s="49">
        <f t="shared" ref="AF238:AL253" si="19">D238+K238+R238+Y238</f>
        <v>6867487.0195439998</v>
      </c>
      <c r="AG238" s="49">
        <f t="shared" si="19"/>
        <v>5763575.4185439991</v>
      </c>
      <c r="AH238" s="49">
        <f t="shared" si="19"/>
        <v>3655253.5138339992</v>
      </c>
      <c r="AI238" s="49">
        <f t="shared" si="19"/>
        <v>2108321.9047100004</v>
      </c>
      <c r="AJ238" s="49">
        <f t="shared" si="19"/>
        <v>1103911.601</v>
      </c>
      <c r="AK238" s="49">
        <f t="shared" si="19"/>
        <v>1006843.301</v>
      </c>
      <c r="AL238" s="49">
        <f t="shared" si="19"/>
        <v>97068.299999999988</v>
      </c>
    </row>
    <row r="239" spans="1:38" s="3" customFormat="1" ht="15" customHeight="1" x14ac:dyDescent="0.3">
      <c r="A239" s="53"/>
      <c r="B239" s="51"/>
      <c r="C239" s="52" t="s">
        <v>205</v>
      </c>
      <c r="D239" s="49">
        <f>cargo!Y239</f>
        <v>102733.99400000001</v>
      </c>
      <c r="E239" s="49">
        <f>cargo!Z239</f>
        <v>102733.99400000001</v>
      </c>
      <c r="F239" s="49">
        <f>cargo!AA239</f>
        <v>42611.740000000005</v>
      </c>
      <c r="G239" s="49">
        <f>cargo!AB239</f>
        <v>60122.254000000001</v>
      </c>
      <c r="H239" s="49">
        <f>cargo!AC239</f>
        <v>0</v>
      </c>
      <c r="I239" s="49">
        <f>cargo!AD239</f>
        <v>0</v>
      </c>
      <c r="J239" s="49">
        <f>cargo!AE239</f>
        <v>0</v>
      </c>
      <c r="K239" s="49">
        <f>cargo!BA239</f>
        <v>108654.32500000001</v>
      </c>
      <c r="L239" s="49">
        <f>cargo!BB239</f>
        <v>108654.32500000001</v>
      </c>
      <c r="M239" s="49">
        <f>cargo!BC239</f>
        <v>47697.387000000002</v>
      </c>
      <c r="N239" s="49">
        <f>cargo!BD239</f>
        <v>60956.938000000002</v>
      </c>
      <c r="O239" s="49">
        <f>cargo!BE239</f>
        <v>0</v>
      </c>
      <c r="P239" s="49">
        <f>cargo!BF239</f>
        <v>0</v>
      </c>
      <c r="Q239" s="49">
        <f>cargo!BG239</f>
        <v>0</v>
      </c>
      <c r="R239" s="49">
        <f>cargo!CC239</f>
        <v>61784.244999999995</v>
      </c>
      <c r="S239" s="49">
        <f>cargo!CD239</f>
        <v>61784.244999999995</v>
      </c>
      <c r="T239" s="49">
        <f>cargo!CE239</f>
        <v>18293.143</v>
      </c>
      <c r="U239" s="49">
        <f>cargo!CF239</f>
        <v>43491.101999999999</v>
      </c>
      <c r="V239" s="49">
        <f>cargo!CG239</f>
        <v>0</v>
      </c>
      <c r="W239" s="49">
        <f>cargo!CH239</f>
        <v>0</v>
      </c>
      <c r="X239" s="49">
        <f>cargo!CI239</f>
        <v>0</v>
      </c>
      <c r="Y239" s="49">
        <f>cargo!DE239</f>
        <v>46861.508000000002</v>
      </c>
      <c r="Z239" s="49">
        <f>cargo!DF239</f>
        <v>46861.508000000002</v>
      </c>
      <c r="AA239" s="49">
        <f>cargo!DG239</f>
        <v>18778.794999999998</v>
      </c>
      <c r="AB239" s="49">
        <f>cargo!DH239</f>
        <v>28082.713</v>
      </c>
      <c r="AC239" s="49">
        <f>cargo!DI239</f>
        <v>0</v>
      </c>
      <c r="AD239" s="49">
        <f>cargo!DJ239</f>
        <v>0</v>
      </c>
      <c r="AE239" s="49">
        <f>cargo!DK239</f>
        <v>0</v>
      </c>
      <c r="AF239" s="49">
        <f t="shared" si="19"/>
        <v>320034.07200000004</v>
      </c>
      <c r="AG239" s="49">
        <f t="shared" si="19"/>
        <v>320034.07200000004</v>
      </c>
      <c r="AH239" s="49">
        <f t="shared" si="19"/>
        <v>127381.065</v>
      </c>
      <c r="AI239" s="49">
        <f t="shared" si="19"/>
        <v>192653.00699999998</v>
      </c>
      <c r="AJ239" s="49">
        <f t="shared" si="19"/>
        <v>0</v>
      </c>
      <c r="AK239" s="49">
        <f t="shared" si="19"/>
        <v>0</v>
      </c>
      <c r="AL239" s="49">
        <f t="shared" si="19"/>
        <v>0</v>
      </c>
    </row>
    <row r="240" spans="1:38" s="3" customFormat="1" ht="15" customHeight="1" x14ac:dyDescent="0.3">
      <c r="A240" s="53"/>
      <c r="B240" s="51"/>
      <c r="C240" s="55" t="s">
        <v>206</v>
      </c>
      <c r="D240" s="49">
        <f>cargo!Y240</f>
        <v>26729.394</v>
      </c>
      <c r="E240" s="49">
        <f>cargo!Z240</f>
        <v>26729.394</v>
      </c>
      <c r="F240" s="49">
        <f>cargo!AA240</f>
        <v>20275.34</v>
      </c>
      <c r="G240" s="49">
        <f>cargo!AB240</f>
        <v>6454.0540000000001</v>
      </c>
      <c r="H240" s="49">
        <f>cargo!AC240</f>
        <v>0</v>
      </c>
      <c r="I240" s="49">
        <f>cargo!AD240</f>
        <v>0</v>
      </c>
      <c r="J240" s="49">
        <f>cargo!AE240</f>
        <v>0</v>
      </c>
      <c r="K240" s="49">
        <f>cargo!BA240</f>
        <v>27751.824999999997</v>
      </c>
      <c r="L240" s="49">
        <f>cargo!BB240</f>
        <v>27751.824999999997</v>
      </c>
      <c r="M240" s="49">
        <f>cargo!BC240</f>
        <v>21857.386999999999</v>
      </c>
      <c r="N240" s="49">
        <f>cargo!BD240</f>
        <v>5894.4380000000001</v>
      </c>
      <c r="O240" s="49">
        <f>cargo!BE240</f>
        <v>0</v>
      </c>
      <c r="P240" s="49">
        <f>cargo!BF240</f>
        <v>0</v>
      </c>
      <c r="Q240" s="49">
        <f>cargo!BG240</f>
        <v>0</v>
      </c>
      <c r="R240" s="49">
        <f>cargo!CC240</f>
        <v>6690.6449999999995</v>
      </c>
      <c r="S240" s="49">
        <f>cargo!CD240</f>
        <v>6690.6449999999995</v>
      </c>
      <c r="T240" s="49">
        <f>cargo!CE240</f>
        <v>3502.5429999999997</v>
      </c>
      <c r="U240" s="49">
        <f>cargo!CF240</f>
        <v>3188.1019999999999</v>
      </c>
      <c r="V240" s="49">
        <f>cargo!CG240</f>
        <v>0</v>
      </c>
      <c r="W240" s="49">
        <f>cargo!CH240</f>
        <v>0</v>
      </c>
      <c r="X240" s="49">
        <f>cargo!CI240</f>
        <v>0</v>
      </c>
      <c r="Y240" s="49">
        <f>cargo!DE240</f>
        <v>6714.7079999999996</v>
      </c>
      <c r="Z240" s="49">
        <f>cargo!DF240</f>
        <v>6714.7079999999996</v>
      </c>
      <c r="AA240" s="49">
        <f>cargo!DG240</f>
        <v>3350.9949999999999</v>
      </c>
      <c r="AB240" s="49">
        <f>cargo!DH240</f>
        <v>3363.7129999999997</v>
      </c>
      <c r="AC240" s="49">
        <f>cargo!DI240</f>
        <v>0</v>
      </c>
      <c r="AD240" s="49">
        <f>cargo!DJ240</f>
        <v>0</v>
      </c>
      <c r="AE240" s="49">
        <f>cargo!DK240</f>
        <v>0</v>
      </c>
      <c r="AF240" s="49">
        <f t="shared" si="19"/>
        <v>67886.572</v>
      </c>
      <c r="AG240" s="49">
        <f t="shared" si="19"/>
        <v>67886.572</v>
      </c>
      <c r="AH240" s="49">
        <f t="shared" si="19"/>
        <v>48986.264999999999</v>
      </c>
      <c r="AI240" s="49">
        <f t="shared" si="19"/>
        <v>18900.307000000001</v>
      </c>
      <c r="AJ240" s="49">
        <f t="shared" si="19"/>
        <v>0</v>
      </c>
      <c r="AK240" s="49">
        <f t="shared" si="19"/>
        <v>0</v>
      </c>
      <c r="AL240" s="49">
        <f t="shared" si="19"/>
        <v>0</v>
      </c>
    </row>
    <row r="241" spans="1:38" s="3" customFormat="1" ht="15" customHeight="1" x14ac:dyDescent="0.3">
      <c r="A241" s="53"/>
      <c r="B241" s="51"/>
      <c r="C241" s="55" t="s">
        <v>207</v>
      </c>
      <c r="D241" s="49">
        <f>cargo!Y241</f>
        <v>76004.600000000006</v>
      </c>
      <c r="E241" s="49">
        <f>cargo!Z241</f>
        <v>76004.600000000006</v>
      </c>
      <c r="F241" s="49">
        <f>cargo!AA241</f>
        <v>22336.400000000001</v>
      </c>
      <c r="G241" s="49">
        <f>cargo!AB241</f>
        <v>53668.2</v>
      </c>
      <c r="H241" s="49">
        <f>cargo!AC241</f>
        <v>0</v>
      </c>
      <c r="I241" s="49">
        <f>cargo!AD241</f>
        <v>0</v>
      </c>
      <c r="J241" s="49">
        <f>cargo!AE241</f>
        <v>0</v>
      </c>
      <c r="K241" s="49">
        <f>cargo!BA241</f>
        <v>80902.5</v>
      </c>
      <c r="L241" s="49">
        <f>cargo!BB241</f>
        <v>80902.5</v>
      </c>
      <c r="M241" s="49">
        <f>cargo!BC241</f>
        <v>25840</v>
      </c>
      <c r="N241" s="49">
        <f>cargo!BD241</f>
        <v>55062.5</v>
      </c>
      <c r="O241" s="49">
        <f>cargo!BE241</f>
        <v>0</v>
      </c>
      <c r="P241" s="49">
        <f>cargo!BF241</f>
        <v>0</v>
      </c>
      <c r="Q241" s="49">
        <f>cargo!BG241</f>
        <v>0</v>
      </c>
      <c r="R241" s="49">
        <f>cargo!CC241</f>
        <v>55093.599999999999</v>
      </c>
      <c r="S241" s="49">
        <f>cargo!CD241</f>
        <v>55093.599999999999</v>
      </c>
      <c r="T241" s="49">
        <f>cargo!CE241</f>
        <v>14790.6</v>
      </c>
      <c r="U241" s="49">
        <f>cargo!CF241</f>
        <v>40303</v>
      </c>
      <c r="V241" s="49">
        <f>cargo!CG241</f>
        <v>0</v>
      </c>
      <c r="W241" s="49">
        <f>cargo!CH241</f>
        <v>0</v>
      </c>
      <c r="X241" s="49">
        <f>cargo!CI241</f>
        <v>0</v>
      </c>
      <c r="Y241" s="49">
        <f>cargo!DE241</f>
        <v>40146.800000000003</v>
      </c>
      <c r="Z241" s="49">
        <f>cargo!DF241</f>
        <v>40146.800000000003</v>
      </c>
      <c r="AA241" s="49">
        <f>cargo!DG241</f>
        <v>15427.8</v>
      </c>
      <c r="AB241" s="49">
        <f>cargo!DH241</f>
        <v>24719</v>
      </c>
      <c r="AC241" s="49">
        <f>cargo!DI241</f>
        <v>0</v>
      </c>
      <c r="AD241" s="49">
        <f>cargo!DJ241</f>
        <v>0</v>
      </c>
      <c r="AE241" s="49">
        <f>cargo!DK241</f>
        <v>0</v>
      </c>
      <c r="AF241" s="49">
        <f t="shared" si="19"/>
        <v>252147.5</v>
      </c>
      <c r="AG241" s="49">
        <f t="shared" si="19"/>
        <v>252147.5</v>
      </c>
      <c r="AH241" s="49">
        <f t="shared" si="19"/>
        <v>78394.8</v>
      </c>
      <c r="AI241" s="49">
        <f t="shared" si="19"/>
        <v>173752.7</v>
      </c>
      <c r="AJ241" s="49">
        <f t="shared" si="19"/>
        <v>0</v>
      </c>
      <c r="AK241" s="49">
        <f t="shared" si="19"/>
        <v>0</v>
      </c>
      <c r="AL241" s="49">
        <f t="shared" si="19"/>
        <v>0</v>
      </c>
    </row>
    <row r="242" spans="1:38" s="3" customFormat="1" ht="15" customHeight="1" x14ac:dyDescent="0.3">
      <c r="A242" s="53"/>
      <c r="B242" s="51"/>
      <c r="C242" s="55" t="s">
        <v>208</v>
      </c>
      <c r="D242" s="49">
        <f>cargo!Y242</f>
        <v>0</v>
      </c>
      <c r="E242" s="49">
        <f>cargo!Z242</f>
        <v>0</v>
      </c>
      <c r="F242" s="49">
        <f>cargo!AA242</f>
        <v>0</v>
      </c>
      <c r="G242" s="49">
        <f>cargo!AB242</f>
        <v>0</v>
      </c>
      <c r="H242" s="49">
        <f>cargo!AC242</f>
        <v>0</v>
      </c>
      <c r="I242" s="49">
        <f>cargo!AD242</f>
        <v>0</v>
      </c>
      <c r="J242" s="49">
        <f>cargo!AE242</f>
        <v>0</v>
      </c>
      <c r="K242" s="49">
        <f>cargo!BA242</f>
        <v>0</v>
      </c>
      <c r="L242" s="49">
        <f>cargo!BB242</f>
        <v>0</v>
      </c>
      <c r="M242" s="49">
        <f>cargo!BC242</f>
        <v>0</v>
      </c>
      <c r="N242" s="49">
        <f>cargo!BD242</f>
        <v>0</v>
      </c>
      <c r="O242" s="49">
        <f>cargo!BE242</f>
        <v>0</v>
      </c>
      <c r="P242" s="49">
        <f>cargo!BF242</f>
        <v>0</v>
      </c>
      <c r="Q242" s="49">
        <f>cargo!BG242</f>
        <v>0</v>
      </c>
      <c r="R242" s="49">
        <f>cargo!CC242</f>
        <v>0</v>
      </c>
      <c r="S242" s="49">
        <f>cargo!CD242</f>
        <v>0</v>
      </c>
      <c r="T242" s="49">
        <f>cargo!CE242</f>
        <v>0</v>
      </c>
      <c r="U242" s="49">
        <f>cargo!CF242</f>
        <v>0</v>
      </c>
      <c r="V242" s="49">
        <f>cargo!CG242</f>
        <v>0</v>
      </c>
      <c r="W242" s="49">
        <f>cargo!CH242</f>
        <v>0</v>
      </c>
      <c r="X242" s="49">
        <f>cargo!CI242</f>
        <v>0</v>
      </c>
      <c r="Y242" s="49">
        <f>cargo!DE242</f>
        <v>0</v>
      </c>
      <c r="Z242" s="49">
        <f>cargo!DF242</f>
        <v>0</v>
      </c>
      <c r="AA242" s="49">
        <f>cargo!DG242</f>
        <v>0</v>
      </c>
      <c r="AB242" s="49">
        <f>cargo!DH242</f>
        <v>0</v>
      </c>
      <c r="AC242" s="49">
        <f>cargo!DI242</f>
        <v>0</v>
      </c>
      <c r="AD242" s="49">
        <f>cargo!DJ242</f>
        <v>0</v>
      </c>
      <c r="AE242" s="49">
        <f>cargo!DK242</f>
        <v>0</v>
      </c>
      <c r="AF242" s="49">
        <f t="shared" si="19"/>
        <v>0</v>
      </c>
      <c r="AG242" s="49">
        <f t="shared" si="19"/>
        <v>0</v>
      </c>
      <c r="AH242" s="49">
        <f t="shared" si="19"/>
        <v>0</v>
      </c>
      <c r="AI242" s="49">
        <f t="shared" si="19"/>
        <v>0</v>
      </c>
      <c r="AJ242" s="49">
        <f t="shared" si="19"/>
        <v>0</v>
      </c>
      <c r="AK242" s="49">
        <f t="shared" si="19"/>
        <v>0</v>
      </c>
      <c r="AL242" s="49">
        <f t="shared" si="19"/>
        <v>0</v>
      </c>
    </row>
    <row r="243" spans="1:38" s="3" customFormat="1" ht="15" customHeight="1" x14ac:dyDescent="0.3">
      <c r="A243" s="53"/>
      <c r="B243" s="51"/>
      <c r="C243" s="52" t="s">
        <v>209</v>
      </c>
      <c r="D243" s="49">
        <f>cargo!Y243</f>
        <v>14365</v>
      </c>
      <c r="E243" s="49">
        <f>cargo!Z243</f>
        <v>14365</v>
      </c>
      <c r="F243" s="49">
        <f>cargo!AA243</f>
        <v>7015</v>
      </c>
      <c r="G243" s="49">
        <f>cargo!AB243</f>
        <v>7350</v>
      </c>
      <c r="H243" s="49">
        <f>cargo!AC243</f>
        <v>0</v>
      </c>
      <c r="I243" s="49">
        <f>cargo!AD243</f>
        <v>0</v>
      </c>
      <c r="J243" s="49">
        <f>cargo!AE243</f>
        <v>0</v>
      </c>
      <c r="K243" s="49">
        <f>cargo!BA243</f>
        <v>14917</v>
      </c>
      <c r="L243" s="49">
        <f>cargo!BB243</f>
        <v>14917</v>
      </c>
      <c r="M243" s="49">
        <f>cargo!BC243</f>
        <v>10567</v>
      </c>
      <c r="N243" s="49">
        <f>cargo!BD243</f>
        <v>4350</v>
      </c>
      <c r="O243" s="49">
        <f>cargo!BE243</f>
        <v>0</v>
      </c>
      <c r="P243" s="49">
        <f>cargo!BF243</f>
        <v>0</v>
      </c>
      <c r="Q243" s="49">
        <f>cargo!BG243</f>
        <v>0</v>
      </c>
      <c r="R243" s="49">
        <f>cargo!CC243</f>
        <v>13224</v>
      </c>
      <c r="S243" s="49">
        <f>cargo!CD243</f>
        <v>13224</v>
      </c>
      <c r="T243" s="49">
        <f>cargo!CE243</f>
        <v>9013</v>
      </c>
      <c r="U243" s="49">
        <f>cargo!CF243</f>
        <v>4211</v>
      </c>
      <c r="V243" s="49">
        <f>cargo!CG243</f>
        <v>0</v>
      </c>
      <c r="W243" s="49">
        <f>cargo!CH243</f>
        <v>0</v>
      </c>
      <c r="X243" s="49">
        <f>cargo!CI243</f>
        <v>0</v>
      </c>
      <c r="Y243" s="49">
        <f>cargo!DE243</f>
        <v>14096</v>
      </c>
      <c r="Z243" s="49">
        <f>cargo!DF243</f>
        <v>14096</v>
      </c>
      <c r="AA243" s="49">
        <f>cargo!DG243</f>
        <v>8587</v>
      </c>
      <c r="AB243" s="49">
        <f>cargo!DH243</f>
        <v>5509</v>
      </c>
      <c r="AC243" s="49">
        <f>cargo!DI243</f>
        <v>0</v>
      </c>
      <c r="AD243" s="49">
        <f>cargo!DJ243</f>
        <v>0</v>
      </c>
      <c r="AE243" s="49">
        <f>cargo!DK243</f>
        <v>0</v>
      </c>
      <c r="AF243" s="49">
        <f t="shared" si="19"/>
        <v>56602</v>
      </c>
      <c r="AG243" s="49">
        <f t="shared" si="19"/>
        <v>56602</v>
      </c>
      <c r="AH243" s="49">
        <f t="shared" si="19"/>
        <v>35182</v>
      </c>
      <c r="AI243" s="49">
        <f t="shared" si="19"/>
        <v>21420</v>
      </c>
      <c r="AJ243" s="49">
        <f t="shared" si="19"/>
        <v>0</v>
      </c>
      <c r="AK243" s="49">
        <f t="shared" si="19"/>
        <v>0</v>
      </c>
      <c r="AL243" s="49">
        <f t="shared" si="19"/>
        <v>0</v>
      </c>
    </row>
    <row r="244" spans="1:38" s="3" customFormat="1" ht="15" customHeight="1" x14ac:dyDescent="0.3">
      <c r="A244" s="53"/>
      <c r="B244" s="51"/>
      <c r="C244" s="52" t="s">
        <v>210</v>
      </c>
      <c r="D244" s="49">
        <f>cargo!Y244</f>
        <v>1880</v>
      </c>
      <c r="E244" s="49">
        <f>cargo!Z244</f>
        <v>1880</v>
      </c>
      <c r="F244" s="49">
        <f>cargo!AA244</f>
        <v>1880</v>
      </c>
      <c r="G244" s="49">
        <f>cargo!AB244</f>
        <v>0</v>
      </c>
      <c r="H244" s="49">
        <f>cargo!AC244</f>
        <v>0</v>
      </c>
      <c r="I244" s="49">
        <f>cargo!AD244</f>
        <v>0</v>
      </c>
      <c r="J244" s="49">
        <f>cargo!AE244</f>
        <v>0</v>
      </c>
      <c r="K244" s="49">
        <f>cargo!BA244</f>
        <v>0</v>
      </c>
      <c r="L244" s="49">
        <f>cargo!BB244</f>
        <v>0</v>
      </c>
      <c r="M244" s="49">
        <f>cargo!BC244</f>
        <v>0</v>
      </c>
      <c r="N244" s="49">
        <f>cargo!BD244</f>
        <v>0</v>
      </c>
      <c r="O244" s="49">
        <f>cargo!BE244</f>
        <v>0</v>
      </c>
      <c r="P244" s="49">
        <f>cargo!BF244</f>
        <v>0</v>
      </c>
      <c r="Q244" s="49">
        <f>cargo!BG244</f>
        <v>0</v>
      </c>
      <c r="R244" s="49">
        <f>cargo!CC244</f>
        <v>0</v>
      </c>
      <c r="S244" s="49">
        <f>cargo!CD244</f>
        <v>0</v>
      </c>
      <c r="T244" s="49">
        <f>cargo!CE244</f>
        <v>0</v>
      </c>
      <c r="U244" s="49">
        <f>cargo!CF244</f>
        <v>0</v>
      </c>
      <c r="V244" s="49">
        <f>cargo!CG244</f>
        <v>0</v>
      </c>
      <c r="W244" s="49">
        <f>cargo!CH244</f>
        <v>0</v>
      </c>
      <c r="X244" s="49">
        <f>cargo!CI244</f>
        <v>0</v>
      </c>
      <c r="Y244" s="49">
        <f>cargo!DE244</f>
        <v>0</v>
      </c>
      <c r="Z244" s="49">
        <f>cargo!DF244</f>
        <v>0</v>
      </c>
      <c r="AA244" s="49">
        <f>cargo!DG244</f>
        <v>0</v>
      </c>
      <c r="AB244" s="49">
        <f>cargo!DH244</f>
        <v>0</v>
      </c>
      <c r="AC244" s="49">
        <f>cargo!DI244</f>
        <v>0</v>
      </c>
      <c r="AD244" s="49">
        <f>cargo!DJ244</f>
        <v>0</v>
      </c>
      <c r="AE244" s="49">
        <f>cargo!DK244</f>
        <v>0</v>
      </c>
      <c r="AF244" s="49">
        <f t="shared" si="19"/>
        <v>1880</v>
      </c>
      <c r="AG244" s="49">
        <f t="shared" si="19"/>
        <v>1880</v>
      </c>
      <c r="AH244" s="49">
        <f t="shared" si="19"/>
        <v>1880</v>
      </c>
      <c r="AI244" s="49">
        <f t="shared" si="19"/>
        <v>0</v>
      </c>
      <c r="AJ244" s="49">
        <f t="shared" si="19"/>
        <v>0</v>
      </c>
      <c r="AK244" s="49">
        <f t="shared" si="19"/>
        <v>0</v>
      </c>
      <c r="AL244" s="49">
        <f t="shared" si="19"/>
        <v>0</v>
      </c>
    </row>
    <row r="245" spans="1:38" s="3" customFormat="1" ht="15" customHeight="1" x14ac:dyDescent="0.3">
      <c r="A245" s="53"/>
      <c r="B245" s="51"/>
      <c r="C245" s="52" t="s">
        <v>211</v>
      </c>
      <c r="D245" s="49">
        <f>cargo!Y245</f>
        <v>14854.191999999999</v>
      </c>
      <c r="E245" s="49">
        <f>cargo!Z245</f>
        <v>7457.4459999999999</v>
      </c>
      <c r="F245" s="49">
        <f>cargo!AA245</f>
        <v>1011.4160000000001</v>
      </c>
      <c r="G245" s="49">
        <f>cargo!AB245</f>
        <v>6446.03</v>
      </c>
      <c r="H245" s="49">
        <f>cargo!AC245</f>
        <v>7396.7460000000001</v>
      </c>
      <c r="I245" s="49">
        <f>cargo!AD245</f>
        <v>7396.7460000000001</v>
      </c>
      <c r="J245" s="49">
        <f>cargo!AE245</f>
        <v>0</v>
      </c>
      <c r="K245" s="49">
        <f>cargo!BA245</f>
        <v>22241.077000000001</v>
      </c>
      <c r="L245" s="49">
        <f>cargo!BB245</f>
        <v>5419.5330000000004</v>
      </c>
      <c r="M245" s="49">
        <f>cargo!BC245</f>
        <v>5394.5330000000004</v>
      </c>
      <c r="N245" s="49">
        <f>cargo!BD245</f>
        <v>25</v>
      </c>
      <c r="O245" s="49">
        <f>cargo!BE245</f>
        <v>16821.544000000002</v>
      </c>
      <c r="P245" s="49">
        <f>cargo!BF245</f>
        <v>16821.544000000002</v>
      </c>
      <c r="Q245" s="49">
        <f>cargo!BG245</f>
        <v>0</v>
      </c>
      <c r="R245" s="49">
        <f>cargo!CC245</f>
        <v>18401.763999999999</v>
      </c>
      <c r="S245" s="49">
        <f>cargo!CD245</f>
        <v>9014.7819999999992</v>
      </c>
      <c r="T245" s="49">
        <f>cargo!CE245</f>
        <v>1488.6759999999999</v>
      </c>
      <c r="U245" s="49">
        <f>cargo!CF245</f>
        <v>7526.1059999999998</v>
      </c>
      <c r="V245" s="49">
        <f>cargo!CG245</f>
        <v>9386.982</v>
      </c>
      <c r="W245" s="49">
        <f>cargo!CH245</f>
        <v>9386.982</v>
      </c>
      <c r="X245" s="49">
        <f>cargo!CI245</f>
        <v>0</v>
      </c>
      <c r="Y245" s="49">
        <f>cargo!DE245</f>
        <v>3420.998</v>
      </c>
      <c r="Z245" s="49">
        <f>cargo!DF245</f>
        <v>3420.998</v>
      </c>
      <c r="AA245" s="49">
        <f>cargo!DG245</f>
        <v>292.10000000000002</v>
      </c>
      <c r="AB245" s="49">
        <f>cargo!DH245</f>
        <v>3128.8980000000001</v>
      </c>
      <c r="AC245" s="49">
        <f>cargo!DI245</f>
        <v>0</v>
      </c>
      <c r="AD245" s="49">
        <f>cargo!DJ245</f>
        <v>0</v>
      </c>
      <c r="AE245" s="49">
        <f>cargo!DK245</f>
        <v>0</v>
      </c>
      <c r="AF245" s="49">
        <f t="shared" si="19"/>
        <v>58918.030999999995</v>
      </c>
      <c r="AG245" s="49">
        <f t="shared" si="19"/>
        <v>25312.758999999998</v>
      </c>
      <c r="AH245" s="49">
        <f t="shared" si="19"/>
        <v>8186.7250000000004</v>
      </c>
      <c r="AI245" s="49">
        <f t="shared" si="19"/>
        <v>17126.034</v>
      </c>
      <c r="AJ245" s="49">
        <f t="shared" si="19"/>
        <v>33605.271999999997</v>
      </c>
      <c r="AK245" s="49">
        <f t="shared" si="19"/>
        <v>33605.271999999997</v>
      </c>
      <c r="AL245" s="49">
        <f t="shared" si="19"/>
        <v>0</v>
      </c>
    </row>
    <row r="246" spans="1:38" s="3" customFormat="1" ht="15" customHeight="1" x14ac:dyDescent="0.3">
      <c r="A246" s="53"/>
      <c r="B246" s="51"/>
      <c r="C246" s="55" t="s">
        <v>212</v>
      </c>
      <c r="D246" s="49">
        <f>cargo!Y246</f>
        <v>14854.191999999999</v>
      </c>
      <c r="E246" s="49">
        <f>cargo!Z246</f>
        <v>7457.4459999999999</v>
      </c>
      <c r="F246" s="49">
        <f>cargo!AA246</f>
        <v>1011.4160000000001</v>
      </c>
      <c r="G246" s="49">
        <f>cargo!AB246</f>
        <v>6446.03</v>
      </c>
      <c r="H246" s="49">
        <f>cargo!AC246</f>
        <v>7396.7460000000001</v>
      </c>
      <c r="I246" s="49">
        <f>cargo!AD246</f>
        <v>7396.7460000000001</v>
      </c>
      <c r="J246" s="49">
        <f>cargo!AE246</f>
        <v>0</v>
      </c>
      <c r="K246" s="49">
        <f>cargo!BA246</f>
        <v>22241.077000000001</v>
      </c>
      <c r="L246" s="49">
        <f>cargo!BB246</f>
        <v>5419.5330000000004</v>
      </c>
      <c r="M246" s="49">
        <f>cargo!BC246</f>
        <v>5394.5330000000004</v>
      </c>
      <c r="N246" s="49">
        <f>cargo!BD246</f>
        <v>25</v>
      </c>
      <c r="O246" s="49">
        <f>cargo!BE246</f>
        <v>16821.544000000002</v>
      </c>
      <c r="P246" s="49">
        <f>cargo!BF246</f>
        <v>16821.544000000002</v>
      </c>
      <c r="Q246" s="49">
        <f>cargo!BG246</f>
        <v>0</v>
      </c>
      <c r="R246" s="49">
        <f>cargo!CC246</f>
        <v>7629.107</v>
      </c>
      <c r="S246" s="49">
        <f>cargo!CD246</f>
        <v>3628.3150000000001</v>
      </c>
      <c r="T246" s="49">
        <f>cargo!CE246</f>
        <v>1488.6759999999999</v>
      </c>
      <c r="U246" s="49">
        <f>cargo!CF246</f>
        <v>2139.6390000000001</v>
      </c>
      <c r="V246" s="49">
        <f>cargo!CG246</f>
        <v>4000.7919999999999</v>
      </c>
      <c r="W246" s="49">
        <f>cargo!CH246</f>
        <v>4000.7919999999999</v>
      </c>
      <c r="X246" s="49">
        <f>cargo!CI246</f>
        <v>0</v>
      </c>
      <c r="Y246" s="49">
        <f>cargo!DE246</f>
        <v>1571.7400000000002</v>
      </c>
      <c r="Z246" s="49">
        <f>cargo!DF246</f>
        <v>1571.7400000000002</v>
      </c>
      <c r="AA246" s="49">
        <f>cargo!DG246</f>
        <v>292.10000000000002</v>
      </c>
      <c r="AB246" s="49">
        <f>cargo!DH246</f>
        <v>1279.6400000000001</v>
      </c>
      <c r="AC246" s="49">
        <f>cargo!DI246</f>
        <v>0</v>
      </c>
      <c r="AD246" s="49">
        <f>cargo!DJ246</f>
        <v>0</v>
      </c>
      <c r="AE246" s="49">
        <f>cargo!DK246</f>
        <v>0</v>
      </c>
      <c r="AF246" s="49">
        <f t="shared" si="19"/>
        <v>46296.116000000002</v>
      </c>
      <c r="AG246" s="49">
        <f t="shared" si="19"/>
        <v>18077.034</v>
      </c>
      <c r="AH246" s="49">
        <f t="shared" si="19"/>
        <v>8186.7250000000004</v>
      </c>
      <c r="AI246" s="49">
        <f t="shared" si="19"/>
        <v>9890.3089999999993</v>
      </c>
      <c r="AJ246" s="49">
        <f t="shared" si="19"/>
        <v>28219.082000000002</v>
      </c>
      <c r="AK246" s="49">
        <f t="shared" si="19"/>
        <v>28219.082000000002</v>
      </c>
      <c r="AL246" s="49">
        <f t="shared" si="19"/>
        <v>0</v>
      </c>
    </row>
    <row r="247" spans="1:38" s="3" customFormat="1" ht="15" customHeight="1" x14ac:dyDescent="0.3">
      <c r="A247" s="53"/>
      <c r="B247" s="51"/>
      <c r="C247" s="55" t="s">
        <v>213</v>
      </c>
      <c r="D247" s="49">
        <f>cargo!Y247</f>
        <v>0</v>
      </c>
      <c r="E247" s="49">
        <f>cargo!Z247</f>
        <v>0</v>
      </c>
      <c r="F247" s="49">
        <f>cargo!AA247</f>
        <v>0</v>
      </c>
      <c r="G247" s="49">
        <f>cargo!AB247</f>
        <v>0</v>
      </c>
      <c r="H247" s="49">
        <f>cargo!AC247</f>
        <v>0</v>
      </c>
      <c r="I247" s="49">
        <f>cargo!AD247</f>
        <v>0</v>
      </c>
      <c r="J247" s="49">
        <f>cargo!AE247</f>
        <v>0</v>
      </c>
      <c r="K247" s="49">
        <f>cargo!BA247</f>
        <v>0</v>
      </c>
      <c r="L247" s="49">
        <f>cargo!BB247</f>
        <v>0</v>
      </c>
      <c r="M247" s="49">
        <f>cargo!BC247</f>
        <v>0</v>
      </c>
      <c r="N247" s="49">
        <f>cargo!BD247</f>
        <v>0</v>
      </c>
      <c r="O247" s="49">
        <f>cargo!BE247</f>
        <v>0</v>
      </c>
      <c r="P247" s="49">
        <f>cargo!BF247</f>
        <v>0</v>
      </c>
      <c r="Q247" s="49">
        <f>cargo!BG247</f>
        <v>0</v>
      </c>
      <c r="R247" s="49">
        <f>cargo!CC247</f>
        <v>10772.656999999999</v>
      </c>
      <c r="S247" s="49">
        <f>cargo!CD247</f>
        <v>5386.4669999999996</v>
      </c>
      <c r="T247" s="49">
        <f>cargo!CE247</f>
        <v>0</v>
      </c>
      <c r="U247" s="49">
        <f>cargo!CF247</f>
        <v>5386.4669999999996</v>
      </c>
      <c r="V247" s="49">
        <f>cargo!CG247</f>
        <v>5386.19</v>
      </c>
      <c r="W247" s="49">
        <f>cargo!CH247</f>
        <v>5386.19</v>
      </c>
      <c r="X247" s="49">
        <f>cargo!CI247</f>
        <v>0</v>
      </c>
      <c r="Y247" s="49">
        <f>cargo!DE247</f>
        <v>1849.258</v>
      </c>
      <c r="Z247" s="49">
        <f>cargo!DF247</f>
        <v>1849.258</v>
      </c>
      <c r="AA247" s="49">
        <f>cargo!DG247</f>
        <v>0</v>
      </c>
      <c r="AB247" s="49">
        <f>cargo!DH247</f>
        <v>1849.258</v>
      </c>
      <c r="AC247" s="49">
        <f>cargo!DI247</f>
        <v>0</v>
      </c>
      <c r="AD247" s="49">
        <f>cargo!DJ247</f>
        <v>0</v>
      </c>
      <c r="AE247" s="49">
        <f>cargo!DK247</f>
        <v>0</v>
      </c>
      <c r="AF247" s="49">
        <f t="shared" si="19"/>
        <v>12621.914999999999</v>
      </c>
      <c r="AG247" s="49">
        <f t="shared" si="19"/>
        <v>7235.7249999999995</v>
      </c>
      <c r="AH247" s="49">
        <f t="shared" si="19"/>
        <v>0</v>
      </c>
      <c r="AI247" s="49">
        <f t="shared" si="19"/>
        <v>7235.7249999999995</v>
      </c>
      <c r="AJ247" s="49">
        <f t="shared" si="19"/>
        <v>5386.19</v>
      </c>
      <c r="AK247" s="49">
        <f t="shared" si="19"/>
        <v>5386.19</v>
      </c>
      <c r="AL247" s="49">
        <f t="shared" si="19"/>
        <v>0</v>
      </c>
    </row>
    <row r="248" spans="1:38" s="3" customFormat="1" ht="15" customHeight="1" x14ac:dyDescent="0.3">
      <c r="A248" s="53"/>
      <c r="B248" s="51"/>
      <c r="C248" s="52" t="s">
        <v>214</v>
      </c>
      <c r="D248" s="49">
        <f>cargo!Y248</f>
        <v>11361.749999999998</v>
      </c>
      <c r="E248" s="49">
        <f>SUM(E249:E251)</f>
        <v>11361.75</v>
      </c>
      <c r="F248" s="49">
        <f>cargo!AA248</f>
        <v>11308.877999999999</v>
      </c>
      <c r="G248" s="49">
        <f>cargo!AB248</f>
        <v>52.871999999999986</v>
      </c>
      <c r="H248" s="49">
        <f>cargo!AC248</f>
        <v>0</v>
      </c>
      <c r="I248" s="49">
        <f>cargo!AD248</f>
        <v>0</v>
      </c>
      <c r="J248" s="49">
        <f>cargo!AE248</f>
        <v>0</v>
      </c>
      <c r="K248" s="49">
        <f>cargo!BA248</f>
        <v>6347.4359999999988</v>
      </c>
      <c r="L248" s="49">
        <f>cargo!BB248</f>
        <v>6347.4359999999988</v>
      </c>
      <c r="M248" s="49">
        <f>cargo!BC248</f>
        <v>6250.2859999999991</v>
      </c>
      <c r="N248" s="49">
        <f>cargo!BD248</f>
        <v>97.15000000000002</v>
      </c>
      <c r="O248" s="49">
        <f>cargo!BE248</f>
        <v>0</v>
      </c>
      <c r="P248" s="49">
        <f>cargo!BF248</f>
        <v>0</v>
      </c>
      <c r="Q248" s="49">
        <f>cargo!BG248</f>
        <v>0</v>
      </c>
      <c r="R248" s="49">
        <f>cargo!CC248</f>
        <v>5240.1260000000011</v>
      </c>
      <c r="S248" s="49">
        <f>cargo!CD248</f>
        <v>5240.1260000000011</v>
      </c>
      <c r="T248" s="49">
        <f>cargo!CE248</f>
        <v>5185.036000000001</v>
      </c>
      <c r="U248" s="49">
        <f>cargo!CF248</f>
        <v>55.089999999999996</v>
      </c>
      <c r="V248" s="49">
        <f>cargo!CG248</f>
        <v>0</v>
      </c>
      <c r="W248" s="49">
        <f>cargo!CH248</f>
        <v>0</v>
      </c>
      <c r="X248" s="49">
        <f>cargo!CI248</f>
        <v>0</v>
      </c>
      <c r="Y248" s="49">
        <f>cargo!DE248</f>
        <v>7962.5820000000003</v>
      </c>
      <c r="Z248" s="49">
        <f>cargo!DF248</f>
        <v>7962.5820000000003</v>
      </c>
      <c r="AA248" s="49">
        <f>cargo!DG248</f>
        <v>7873.3670000000002</v>
      </c>
      <c r="AB248" s="49">
        <f>cargo!DH248</f>
        <v>89.215000000000003</v>
      </c>
      <c r="AC248" s="49">
        <f>cargo!DI248</f>
        <v>0</v>
      </c>
      <c r="AD248" s="49">
        <f>cargo!DJ248</f>
        <v>0</v>
      </c>
      <c r="AE248" s="49">
        <f>cargo!DK248</f>
        <v>0</v>
      </c>
      <c r="AF248" s="49">
        <f t="shared" si="19"/>
        <v>30911.894</v>
      </c>
      <c r="AG248" s="49">
        <f t="shared" si="19"/>
        <v>30911.894</v>
      </c>
      <c r="AH248" s="49">
        <f t="shared" si="19"/>
        <v>30617.566999999995</v>
      </c>
      <c r="AI248" s="49">
        <f t="shared" si="19"/>
        <v>294.327</v>
      </c>
      <c r="AJ248" s="49">
        <f t="shared" si="19"/>
        <v>0</v>
      </c>
      <c r="AK248" s="49">
        <f t="shared" si="19"/>
        <v>0</v>
      </c>
      <c r="AL248" s="49">
        <f t="shared" si="19"/>
        <v>0</v>
      </c>
    </row>
    <row r="249" spans="1:38" s="3" customFormat="1" ht="15" customHeight="1" x14ac:dyDescent="0.3">
      <c r="A249" s="53"/>
      <c r="B249" s="51"/>
      <c r="C249" s="55" t="s">
        <v>215</v>
      </c>
      <c r="D249" s="49">
        <f>cargo!Y249</f>
        <v>11200.81</v>
      </c>
      <c r="E249" s="49">
        <f>cargo!Z249</f>
        <v>11200.81</v>
      </c>
      <c r="F249" s="49">
        <f>cargo!AA249</f>
        <v>11200.81</v>
      </c>
      <c r="G249" s="49">
        <f>cargo!AB249</f>
        <v>0</v>
      </c>
      <c r="H249" s="49">
        <f>cargo!AC249</f>
        <v>0</v>
      </c>
      <c r="I249" s="49">
        <f>cargo!AD249</f>
        <v>0</v>
      </c>
      <c r="J249" s="49">
        <f>cargo!AE249</f>
        <v>0</v>
      </c>
      <c r="K249" s="49">
        <f>cargo!BA249</f>
        <v>6142.5599999999995</v>
      </c>
      <c r="L249" s="49">
        <f>cargo!BB249</f>
        <v>6142.5599999999995</v>
      </c>
      <c r="M249" s="49">
        <f>cargo!BC249</f>
        <v>6142.5599999999995</v>
      </c>
      <c r="N249" s="49">
        <f>cargo!BD249</f>
        <v>0</v>
      </c>
      <c r="O249" s="49">
        <f>cargo!BE249</f>
        <v>0</v>
      </c>
      <c r="P249" s="49">
        <f>cargo!BF249</f>
        <v>0</v>
      </c>
      <c r="Q249" s="49">
        <f>cargo!BG249</f>
        <v>0</v>
      </c>
      <c r="R249" s="49">
        <f>cargo!CC249</f>
        <v>5081.7540000000008</v>
      </c>
      <c r="S249" s="49">
        <f>cargo!CD249</f>
        <v>5081.7540000000008</v>
      </c>
      <c r="T249" s="49">
        <f>cargo!CE249</f>
        <v>5081.7540000000008</v>
      </c>
      <c r="U249" s="49">
        <f>cargo!CF249</f>
        <v>0</v>
      </c>
      <c r="V249" s="49">
        <f>cargo!CG249</f>
        <v>0</v>
      </c>
      <c r="W249" s="49">
        <f>cargo!CH249</f>
        <v>0</v>
      </c>
      <c r="X249" s="49">
        <f>cargo!CI249</f>
        <v>0</v>
      </c>
      <c r="Y249" s="49">
        <f>cargo!DE249</f>
        <v>7793.87</v>
      </c>
      <c r="Z249" s="49">
        <f>cargo!DF249</f>
        <v>7793.87</v>
      </c>
      <c r="AA249" s="49">
        <f>cargo!DG249</f>
        <v>7793.87</v>
      </c>
      <c r="AB249" s="49">
        <f>cargo!DH249</f>
        <v>0</v>
      </c>
      <c r="AC249" s="49">
        <f>cargo!DI249</f>
        <v>0</v>
      </c>
      <c r="AD249" s="49">
        <f>cargo!DJ249</f>
        <v>0</v>
      </c>
      <c r="AE249" s="49">
        <f>cargo!DK249</f>
        <v>0</v>
      </c>
      <c r="AF249" s="49">
        <f t="shared" si="19"/>
        <v>30218.993999999999</v>
      </c>
      <c r="AG249" s="49">
        <f t="shared" si="19"/>
        <v>30218.993999999999</v>
      </c>
      <c r="AH249" s="49">
        <f t="shared" si="19"/>
        <v>30218.993999999999</v>
      </c>
      <c r="AI249" s="49">
        <f t="shared" si="19"/>
        <v>0</v>
      </c>
      <c r="AJ249" s="49">
        <f t="shared" si="19"/>
        <v>0</v>
      </c>
      <c r="AK249" s="49">
        <f t="shared" si="19"/>
        <v>0</v>
      </c>
      <c r="AL249" s="49">
        <f t="shared" si="19"/>
        <v>0</v>
      </c>
    </row>
    <row r="250" spans="1:38" s="3" customFormat="1" ht="15" customHeight="1" x14ac:dyDescent="0.3">
      <c r="A250" s="53"/>
      <c r="B250" s="51"/>
      <c r="C250" s="55" t="s">
        <v>216</v>
      </c>
      <c r="D250" s="49">
        <f>cargo!Y250</f>
        <v>160.93999999999994</v>
      </c>
      <c r="E250" s="49">
        <f>cargo!Z250</f>
        <v>160.93999999999994</v>
      </c>
      <c r="F250" s="49">
        <f>cargo!AA250</f>
        <v>108.06799999999996</v>
      </c>
      <c r="G250" s="49">
        <f>cargo!AB250</f>
        <v>52.871999999999986</v>
      </c>
      <c r="H250" s="49">
        <f>cargo!AC250</f>
        <v>0</v>
      </c>
      <c r="I250" s="49">
        <f>cargo!AD250</f>
        <v>0</v>
      </c>
      <c r="J250" s="49">
        <f>cargo!AE250</f>
        <v>0</v>
      </c>
      <c r="K250" s="49">
        <f>cargo!BA250</f>
        <v>204.87600000000003</v>
      </c>
      <c r="L250" s="49">
        <f>cargo!BB250</f>
        <v>204.87600000000003</v>
      </c>
      <c r="M250" s="49">
        <f>cargo!BC250</f>
        <v>107.72600000000003</v>
      </c>
      <c r="N250" s="49">
        <f>cargo!BD250</f>
        <v>97.15000000000002</v>
      </c>
      <c r="O250" s="49">
        <f>cargo!BE250</f>
        <v>0</v>
      </c>
      <c r="P250" s="49">
        <f>cargo!BF250</f>
        <v>0</v>
      </c>
      <c r="Q250" s="49">
        <f>cargo!BG250</f>
        <v>0</v>
      </c>
      <c r="R250" s="49">
        <f>cargo!CC250</f>
        <v>158.37200000000001</v>
      </c>
      <c r="S250" s="49">
        <f>cargo!CD250</f>
        <v>158.37200000000001</v>
      </c>
      <c r="T250" s="49">
        <f>cargo!CE250</f>
        <v>103.28200000000001</v>
      </c>
      <c r="U250" s="49">
        <f>cargo!CF250</f>
        <v>55.089999999999996</v>
      </c>
      <c r="V250" s="49">
        <f>cargo!CG250</f>
        <v>0</v>
      </c>
      <c r="W250" s="49">
        <f>cargo!CH250</f>
        <v>0</v>
      </c>
      <c r="X250" s="49">
        <f>cargo!CI250</f>
        <v>0</v>
      </c>
      <c r="Y250" s="49">
        <f>cargo!DE250</f>
        <v>168.71199999999999</v>
      </c>
      <c r="Z250" s="49">
        <f>cargo!DF250</f>
        <v>168.71199999999999</v>
      </c>
      <c r="AA250" s="49">
        <f>cargo!DG250</f>
        <v>79.496999999999986</v>
      </c>
      <c r="AB250" s="49">
        <f>cargo!DH250</f>
        <v>89.215000000000003</v>
      </c>
      <c r="AC250" s="49">
        <f>cargo!DI250</f>
        <v>0</v>
      </c>
      <c r="AD250" s="49">
        <f>cargo!DJ250</f>
        <v>0</v>
      </c>
      <c r="AE250" s="49">
        <f>cargo!DK250</f>
        <v>0</v>
      </c>
      <c r="AF250" s="49">
        <f t="shared" si="19"/>
        <v>692.9</v>
      </c>
      <c r="AG250" s="49">
        <f t="shared" si="19"/>
        <v>692.9</v>
      </c>
      <c r="AH250" s="49">
        <f t="shared" si="19"/>
        <v>398.57299999999998</v>
      </c>
      <c r="AI250" s="49">
        <f t="shared" si="19"/>
        <v>294.327</v>
      </c>
      <c r="AJ250" s="49">
        <f t="shared" si="19"/>
        <v>0</v>
      </c>
      <c r="AK250" s="49">
        <f t="shared" si="19"/>
        <v>0</v>
      </c>
      <c r="AL250" s="49">
        <f t="shared" si="19"/>
        <v>0</v>
      </c>
    </row>
    <row r="251" spans="1:38" s="3" customFormat="1" ht="15" customHeight="1" x14ac:dyDescent="0.3">
      <c r="A251" s="53"/>
      <c r="B251" s="51"/>
      <c r="C251" s="55" t="s">
        <v>217</v>
      </c>
      <c r="D251" s="49">
        <f>cargo!Y251</f>
        <v>0</v>
      </c>
      <c r="E251" s="49">
        <f>cargo!Z251</f>
        <v>0</v>
      </c>
      <c r="F251" s="49">
        <f>cargo!AA251</f>
        <v>0</v>
      </c>
      <c r="G251" s="49">
        <f>cargo!AB251</f>
        <v>0</v>
      </c>
      <c r="H251" s="49">
        <f>cargo!AC251</f>
        <v>0</v>
      </c>
      <c r="I251" s="49">
        <f>cargo!AD251</f>
        <v>0</v>
      </c>
      <c r="J251" s="49">
        <f>cargo!AE251</f>
        <v>0</v>
      </c>
      <c r="K251" s="49">
        <f>cargo!BA251</f>
        <v>0</v>
      </c>
      <c r="L251" s="49">
        <f>cargo!BB251</f>
        <v>0</v>
      </c>
      <c r="M251" s="49">
        <f>cargo!BC251</f>
        <v>0</v>
      </c>
      <c r="N251" s="49">
        <f>cargo!BD251</f>
        <v>0</v>
      </c>
      <c r="O251" s="49">
        <f>cargo!BE251</f>
        <v>0</v>
      </c>
      <c r="P251" s="49">
        <f>cargo!BF251</f>
        <v>0</v>
      </c>
      <c r="Q251" s="49">
        <f>cargo!BG251</f>
        <v>0</v>
      </c>
      <c r="R251" s="49">
        <f>cargo!CC251</f>
        <v>0</v>
      </c>
      <c r="S251" s="49">
        <f>cargo!CD251</f>
        <v>0</v>
      </c>
      <c r="T251" s="49">
        <f>cargo!CE251</f>
        <v>0</v>
      </c>
      <c r="U251" s="49">
        <f>cargo!CF251</f>
        <v>0</v>
      </c>
      <c r="V251" s="49">
        <f>cargo!CG251</f>
        <v>0</v>
      </c>
      <c r="W251" s="49">
        <f>cargo!CH251</f>
        <v>0</v>
      </c>
      <c r="X251" s="49">
        <f>cargo!CI251</f>
        <v>0</v>
      </c>
      <c r="Y251" s="49">
        <f>cargo!DE251</f>
        <v>0</v>
      </c>
      <c r="Z251" s="49">
        <f>cargo!DF251</f>
        <v>0</v>
      </c>
      <c r="AA251" s="49">
        <f>cargo!DG251</f>
        <v>0</v>
      </c>
      <c r="AB251" s="49">
        <f>cargo!DH251</f>
        <v>0</v>
      </c>
      <c r="AC251" s="49">
        <f>cargo!DI251</f>
        <v>0</v>
      </c>
      <c r="AD251" s="49">
        <f>cargo!DJ251</f>
        <v>0</v>
      </c>
      <c r="AE251" s="49">
        <f>cargo!DK251</f>
        <v>0</v>
      </c>
      <c r="AF251" s="49">
        <f t="shared" si="19"/>
        <v>0</v>
      </c>
      <c r="AG251" s="49">
        <f t="shared" si="19"/>
        <v>0</v>
      </c>
      <c r="AH251" s="49">
        <f t="shared" si="19"/>
        <v>0</v>
      </c>
      <c r="AI251" s="49">
        <f t="shared" si="19"/>
        <v>0</v>
      </c>
      <c r="AJ251" s="49">
        <f t="shared" si="19"/>
        <v>0</v>
      </c>
      <c r="AK251" s="49">
        <f t="shared" si="19"/>
        <v>0</v>
      </c>
      <c r="AL251" s="49">
        <f t="shared" si="19"/>
        <v>0</v>
      </c>
    </row>
    <row r="252" spans="1:38" s="3" customFormat="1" ht="15" customHeight="1" x14ac:dyDescent="0.3">
      <c r="A252" s="53"/>
      <c r="B252" s="51"/>
      <c r="C252" s="52" t="s">
        <v>57</v>
      </c>
      <c r="D252" s="49">
        <f>cargo!Y252</f>
        <v>36396.383000000002</v>
      </c>
      <c r="E252" s="49">
        <f>cargo!Z252</f>
        <v>36396.383000000002</v>
      </c>
      <c r="F252" s="49">
        <f>cargo!AA252</f>
        <v>19771</v>
      </c>
      <c r="G252" s="49">
        <f>cargo!AB252</f>
        <v>16625.382999999998</v>
      </c>
      <c r="H252" s="49">
        <f>cargo!AC252</f>
        <v>0</v>
      </c>
      <c r="I252" s="49">
        <f>cargo!AD252</f>
        <v>0</v>
      </c>
      <c r="J252" s="49">
        <f>cargo!AE252</f>
        <v>0</v>
      </c>
      <c r="K252" s="49">
        <f>cargo!BA252</f>
        <v>49803.275000000001</v>
      </c>
      <c r="L252" s="49">
        <f>cargo!BB252</f>
        <v>49803.275000000001</v>
      </c>
      <c r="M252" s="49">
        <f>cargo!BC252</f>
        <v>28526</v>
      </c>
      <c r="N252" s="49">
        <f>cargo!BD252</f>
        <v>21277.275000000001</v>
      </c>
      <c r="O252" s="49">
        <f>cargo!BE252</f>
        <v>0</v>
      </c>
      <c r="P252" s="49">
        <f>cargo!BF252</f>
        <v>0</v>
      </c>
      <c r="Q252" s="49">
        <f>cargo!BG252</f>
        <v>0</v>
      </c>
      <c r="R252" s="49">
        <f>cargo!CC252</f>
        <v>42353.324000000001</v>
      </c>
      <c r="S252" s="49">
        <f>cargo!CD252</f>
        <v>42353.324000000001</v>
      </c>
      <c r="T252" s="49">
        <f>cargo!CE252</f>
        <v>27100</v>
      </c>
      <c r="U252" s="49">
        <f>cargo!CF252</f>
        <v>15253.324000000001</v>
      </c>
      <c r="V252" s="49">
        <f>cargo!CG252</f>
        <v>0</v>
      </c>
      <c r="W252" s="49">
        <f>cargo!CH252</f>
        <v>0</v>
      </c>
      <c r="X252" s="49">
        <f>cargo!CI252</f>
        <v>0</v>
      </c>
      <c r="Y252" s="49">
        <f>cargo!DE252</f>
        <v>53885.123</v>
      </c>
      <c r="Z252" s="49">
        <f>cargo!DF252</f>
        <v>53885.123</v>
      </c>
      <c r="AA252" s="49">
        <f>cargo!DG252</f>
        <v>32842.663</v>
      </c>
      <c r="AB252" s="49">
        <f>cargo!DH252</f>
        <v>21042.46</v>
      </c>
      <c r="AC252" s="49">
        <f>cargo!DI252</f>
        <v>0</v>
      </c>
      <c r="AD252" s="49">
        <f>cargo!DJ252</f>
        <v>0</v>
      </c>
      <c r="AE252" s="49">
        <f>cargo!DK252</f>
        <v>0</v>
      </c>
      <c r="AF252" s="49">
        <f t="shared" si="19"/>
        <v>182438.10499999998</v>
      </c>
      <c r="AG252" s="49">
        <f t="shared" si="19"/>
        <v>182438.10499999998</v>
      </c>
      <c r="AH252" s="49">
        <f t="shared" si="19"/>
        <v>108239.663</v>
      </c>
      <c r="AI252" s="49">
        <f t="shared" si="19"/>
        <v>74198.441999999995</v>
      </c>
      <c r="AJ252" s="49">
        <f t="shared" si="19"/>
        <v>0</v>
      </c>
      <c r="AK252" s="49">
        <f t="shared" si="19"/>
        <v>0</v>
      </c>
      <c r="AL252" s="49">
        <f t="shared" si="19"/>
        <v>0</v>
      </c>
    </row>
    <row r="253" spans="1:38" s="3" customFormat="1" ht="15" customHeight="1" x14ac:dyDescent="0.3">
      <c r="A253" s="53"/>
      <c r="B253" s="51"/>
      <c r="C253" s="52" t="s">
        <v>28</v>
      </c>
      <c r="D253" s="49">
        <f>cargo!Y253</f>
        <v>1620624.9072</v>
      </c>
      <c r="E253" s="49">
        <f>cargo!Z253</f>
        <v>1316194.1572</v>
      </c>
      <c r="F253" s="49">
        <f>cargo!AA253</f>
        <v>818016.39819999994</v>
      </c>
      <c r="G253" s="49">
        <f>cargo!AB253</f>
        <v>498177.75900000002</v>
      </c>
      <c r="H253" s="49">
        <f>cargo!AC253</f>
        <v>304430.75</v>
      </c>
      <c r="I253" s="49">
        <f>cargo!AD253</f>
        <v>265734.75</v>
      </c>
      <c r="J253" s="49">
        <f>cargo!AE253</f>
        <v>38696</v>
      </c>
      <c r="K253" s="49">
        <f>cargo!BA253</f>
        <v>1617157.9</v>
      </c>
      <c r="L253" s="49">
        <f>cargo!BB253</f>
        <v>1270159.2589999998</v>
      </c>
      <c r="M253" s="49">
        <f>cargo!BC253</f>
        <v>824412.50999999978</v>
      </c>
      <c r="N253" s="49">
        <f>cargo!BD253</f>
        <v>445746.74900000001</v>
      </c>
      <c r="O253" s="49">
        <f>cargo!BE253</f>
        <v>346998.641</v>
      </c>
      <c r="P253" s="49">
        <f>cargo!BF253</f>
        <v>307301.46100000001</v>
      </c>
      <c r="Q253" s="49">
        <f>cargo!BG253</f>
        <v>39697.18</v>
      </c>
      <c r="R253" s="49">
        <f>cargo!CC253</f>
        <v>1426702.1249999998</v>
      </c>
      <c r="S253" s="49">
        <f>cargo!CD253</f>
        <v>1234424.1969999997</v>
      </c>
      <c r="T253" s="49">
        <f>cargo!CE253</f>
        <v>853459.38699999976</v>
      </c>
      <c r="U253" s="49">
        <f>cargo!CF253</f>
        <v>380964.80999999994</v>
      </c>
      <c r="V253" s="49">
        <f>cargo!CG253</f>
        <v>192277.92799999999</v>
      </c>
      <c r="W253" s="49">
        <f>cargo!CH253</f>
        <v>173602.80799999999</v>
      </c>
      <c r="X253" s="49">
        <f>cargo!CI253</f>
        <v>18675.12</v>
      </c>
      <c r="Y253" s="49">
        <f>cargo!DE253</f>
        <v>1552217.9853439999</v>
      </c>
      <c r="Z253" s="49">
        <f>cargo!DF253</f>
        <v>1325618.9753439999</v>
      </c>
      <c r="AA253" s="49">
        <f>cargo!DG253</f>
        <v>847878.19863399991</v>
      </c>
      <c r="AB253" s="49">
        <f>cargo!DH253</f>
        <v>477740.77671000001</v>
      </c>
      <c r="AC253" s="49">
        <f>cargo!DI253</f>
        <v>226599.01</v>
      </c>
      <c r="AD253" s="49">
        <f>cargo!DJ253</f>
        <v>226599.01</v>
      </c>
      <c r="AE253" s="49">
        <f>cargo!DK253</f>
        <v>0</v>
      </c>
      <c r="AF253" s="49">
        <f t="shared" si="19"/>
        <v>6216702.9175439999</v>
      </c>
      <c r="AG253" s="49">
        <f t="shared" si="19"/>
        <v>5146396.5885439999</v>
      </c>
      <c r="AH253" s="49">
        <f t="shared" si="19"/>
        <v>3343766.4938339996</v>
      </c>
      <c r="AI253" s="49">
        <f t="shared" si="19"/>
        <v>1802630.0947099999</v>
      </c>
      <c r="AJ253" s="49">
        <f t="shared" si="19"/>
        <v>1070306.3289999999</v>
      </c>
      <c r="AK253" s="49">
        <f t="shared" si="19"/>
        <v>973238.02899999998</v>
      </c>
      <c r="AL253" s="49">
        <f t="shared" si="19"/>
        <v>97068.299999999988</v>
      </c>
    </row>
    <row r="254" spans="1:38" s="3" customFormat="1" ht="15" customHeight="1" x14ac:dyDescent="0.3">
      <c r="A254" s="53"/>
      <c r="B254" s="51"/>
      <c r="C254" s="55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</row>
    <row r="255" spans="1:38" s="3" customFormat="1" ht="15" customHeight="1" x14ac:dyDescent="0.3">
      <c r="A255" s="50"/>
      <c r="B255" s="51" t="s">
        <v>218</v>
      </c>
      <c r="C255" s="52"/>
      <c r="D255" s="49">
        <f>cargo!Y255</f>
        <v>1244856.7239999999</v>
      </c>
      <c r="E255" s="49">
        <f>cargo!Z255</f>
        <v>733325.33799999999</v>
      </c>
      <c r="F255" s="49">
        <f>cargo!AA255</f>
        <v>275527.83299999998</v>
      </c>
      <c r="G255" s="49">
        <f>cargo!AB255</f>
        <v>457797.505</v>
      </c>
      <c r="H255" s="49">
        <f>cargo!AC255</f>
        <v>511531.38599999994</v>
      </c>
      <c r="I255" s="49">
        <f>cargo!AD255</f>
        <v>312134.43099999998</v>
      </c>
      <c r="J255" s="49">
        <f>cargo!AE255</f>
        <v>199396.95499999999</v>
      </c>
      <c r="K255" s="49">
        <f>cargo!BA255</f>
        <v>1293067.7150000001</v>
      </c>
      <c r="L255" s="49">
        <f>cargo!BB255</f>
        <v>735836.87700000009</v>
      </c>
      <c r="M255" s="49">
        <f>cargo!BC255</f>
        <v>284361.10399999999</v>
      </c>
      <c r="N255" s="49">
        <f>cargo!BD255</f>
        <v>451475.77300000004</v>
      </c>
      <c r="O255" s="49">
        <f>cargo!BE255</f>
        <v>557230.83799999999</v>
      </c>
      <c r="P255" s="49">
        <f>cargo!BF255</f>
        <v>327677.47899999999</v>
      </c>
      <c r="Q255" s="49">
        <f>cargo!BG255</f>
        <v>229553.359</v>
      </c>
      <c r="R255" s="49">
        <f>cargo!CC255</f>
        <v>1049284.0136000002</v>
      </c>
      <c r="S255" s="49">
        <f>cargo!CD255</f>
        <v>836952.72660000005</v>
      </c>
      <c r="T255" s="49">
        <f>cargo!CE255</f>
        <v>278932.77080000006</v>
      </c>
      <c r="U255" s="49">
        <f>cargo!CF255</f>
        <v>558019.9558</v>
      </c>
      <c r="V255" s="49">
        <f>cargo!CG255</f>
        <v>212331.28700000001</v>
      </c>
      <c r="W255" s="49">
        <f>cargo!CH255</f>
        <v>141045.29200000002</v>
      </c>
      <c r="X255" s="49">
        <f>cargo!CI255</f>
        <v>71285.994999999995</v>
      </c>
      <c r="Y255" s="49">
        <f>cargo!DE255</f>
        <v>1314117.6059999999</v>
      </c>
      <c r="Z255" s="49">
        <f>cargo!DF255</f>
        <v>805564.13899999997</v>
      </c>
      <c r="AA255" s="49">
        <f>cargo!DG255</f>
        <v>298431.59399999998</v>
      </c>
      <c r="AB255" s="49">
        <f>cargo!DH255</f>
        <v>507132.54499999998</v>
      </c>
      <c r="AC255" s="49">
        <f>cargo!DI255</f>
        <v>508553.46699999995</v>
      </c>
      <c r="AD255" s="49">
        <f>cargo!DJ255</f>
        <v>298969.69</v>
      </c>
      <c r="AE255" s="49">
        <f>cargo!DK255</f>
        <v>209583.77699999997</v>
      </c>
      <c r="AF255" s="49">
        <f t="shared" ref="AF255:AL277" si="20">D255+K255+R255+Y255</f>
        <v>4901326.0586000001</v>
      </c>
      <c r="AG255" s="49">
        <f t="shared" si="20"/>
        <v>3111679.0806</v>
      </c>
      <c r="AH255" s="49">
        <f t="shared" si="20"/>
        <v>1137253.3018</v>
      </c>
      <c r="AI255" s="49">
        <f t="shared" si="20"/>
        <v>1974425.7788</v>
      </c>
      <c r="AJ255" s="49">
        <f t="shared" si="20"/>
        <v>1789646.9779999999</v>
      </c>
      <c r="AK255" s="49">
        <f t="shared" si="20"/>
        <v>1079826.892</v>
      </c>
      <c r="AL255" s="49">
        <f t="shared" si="20"/>
        <v>709820.08600000001</v>
      </c>
    </row>
    <row r="256" spans="1:38" s="3" customFormat="1" ht="15" customHeight="1" x14ac:dyDescent="0.3">
      <c r="A256" s="53"/>
      <c r="B256" s="51"/>
      <c r="C256" s="52" t="s">
        <v>219</v>
      </c>
      <c r="D256" s="49">
        <f>cargo!Y256</f>
        <v>112305.78099999999</v>
      </c>
      <c r="E256" s="49">
        <f>cargo!Z256</f>
        <v>112305.78099999999</v>
      </c>
      <c r="F256" s="49">
        <f>cargo!AA256</f>
        <v>103918.66099999999</v>
      </c>
      <c r="G256" s="49">
        <f>cargo!AB256</f>
        <v>8387.119999999999</v>
      </c>
      <c r="H256" s="49">
        <f>cargo!AC256</f>
        <v>0</v>
      </c>
      <c r="I256" s="49">
        <f>cargo!AD256</f>
        <v>0</v>
      </c>
      <c r="J256" s="49">
        <f>cargo!AE256</f>
        <v>0</v>
      </c>
      <c r="K256" s="49">
        <f>cargo!BA256</f>
        <v>110107.29000000001</v>
      </c>
      <c r="L256" s="49">
        <f>cargo!BB256</f>
        <v>110107.29000000001</v>
      </c>
      <c r="M256" s="49">
        <f>cargo!BC256</f>
        <v>101843.58000000002</v>
      </c>
      <c r="N256" s="49">
        <f>cargo!BD256</f>
        <v>8263.7099999999991</v>
      </c>
      <c r="O256" s="49">
        <f>cargo!BE256</f>
        <v>0</v>
      </c>
      <c r="P256" s="49">
        <f>cargo!BF256</f>
        <v>0</v>
      </c>
      <c r="Q256" s="49">
        <f>cargo!BG256</f>
        <v>0</v>
      </c>
      <c r="R256" s="49">
        <f>cargo!CC256</f>
        <v>109000.00400000002</v>
      </c>
      <c r="S256" s="49">
        <f>cargo!CD256</f>
        <v>109000.00400000002</v>
      </c>
      <c r="T256" s="49">
        <f>cargo!CE256</f>
        <v>100935.56400000001</v>
      </c>
      <c r="U256" s="49">
        <f>cargo!CF256</f>
        <v>8064.44</v>
      </c>
      <c r="V256" s="49">
        <f>cargo!CG256</f>
        <v>0</v>
      </c>
      <c r="W256" s="49">
        <f>cargo!CH256</f>
        <v>0</v>
      </c>
      <c r="X256" s="49">
        <f>cargo!CI256</f>
        <v>0</v>
      </c>
      <c r="Y256" s="49">
        <f>cargo!DE256</f>
        <v>109838.12</v>
      </c>
      <c r="Z256" s="49">
        <f>cargo!DF256</f>
        <v>109838.12</v>
      </c>
      <c r="AA256" s="49">
        <f>cargo!DG256</f>
        <v>100218.94</v>
      </c>
      <c r="AB256" s="49">
        <f>cargo!DH256</f>
        <v>9619.18</v>
      </c>
      <c r="AC256" s="49">
        <f>cargo!DI256</f>
        <v>0</v>
      </c>
      <c r="AD256" s="49">
        <f>cargo!DJ256</f>
        <v>0</v>
      </c>
      <c r="AE256" s="49">
        <f>cargo!DK256</f>
        <v>0</v>
      </c>
      <c r="AF256" s="49">
        <f t="shared" si="20"/>
        <v>441251.19500000001</v>
      </c>
      <c r="AG256" s="49">
        <f t="shared" si="20"/>
        <v>441251.19500000001</v>
      </c>
      <c r="AH256" s="49">
        <f t="shared" si="20"/>
        <v>406916.74500000005</v>
      </c>
      <c r="AI256" s="49">
        <f t="shared" si="20"/>
        <v>34334.449999999997</v>
      </c>
      <c r="AJ256" s="49">
        <f t="shared" si="20"/>
        <v>0</v>
      </c>
      <c r="AK256" s="49">
        <f t="shared" si="20"/>
        <v>0</v>
      </c>
      <c r="AL256" s="49">
        <f t="shared" si="20"/>
        <v>0</v>
      </c>
    </row>
    <row r="257" spans="1:38" s="3" customFormat="1" ht="15" customHeight="1" x14ac:dyDescent="0.3">
      <c r="A257" s="53"/>
      <c r="B257" s="51"/>
      <c r="C257" s="55" t="s">
        <v>220</v>
      </c>
      <c r="D257" s="49">
        <f>cargo!Y257</f>
        <v>53753.97</v>
      </c>
      <c r="E257" s="49">
        <f>cargo!Z257</f>
        <v>53753.97</v>
      </c>
      <c r="F257" s="49">
        <f>cargo!AA257</f>
        <v>50453.97</v>
      </c>
      <c r="G257" s="49">
        <f>cargo!AB257</f>
        <v>3300</v>
      </c>
      <c r="H257" s="49">
        <f>cargo!AC257</f>
        <v>0</v>
      </c>
      <c r="I257" s="49">
        <f>cargo!AD257</f>
        <v>0</v>
      </c>
      <c r="J257" s="49">
        <f>cargo!AE257</f>
        <v>0</v>
      </c>
      <c r="K257" s="49">
        <f>cargo!BA257</f>
        <v>50807.28</v>
      </c>
      <c r="L257" s="49">
        <f>cargo!BB257</f>
        <v>50807.28</v>
      </c>
      <c r="M257" s="49">
        <f>cargo!BC257</f>
        <v>48607.28</v>
      </c>
      <c r="N257" s="49">
        <f>cargo!BD257</f>
        <v>2200</v>
      </c>
      <c r="O257" s="49">
        <f>cargo!BE257</f>
        <v>0</v>
      </c>
      <c r="P257" s="49">
        <f>cargo!BF257</f>
        <v>0</v>
      </c>
      <c r="Q257" s="49">
        <f>cargo!BG257</f>
        <v>0</v>
      </c>
      <c r="R257" s="49">
        <f>cargo!CC257</f>
        <v>51868.53</v>
      </c>
      <c r="S257" s="49">
        <f>cargo!CD257</f>
        <v>51868.53</v>
      </c>
      <c r="T257" s="49">
        <f>cargo!CE257</f>
        <v>48168.53</v>
      </c>
      <c r="U257" s="49">
        <f>cargo!CF257</f>
        <v>3700</v>
      </c>
      <c r="V257" s="49">
        <f>cargo!CG257</f>
        <v>0</v>
      </c>
      <c r="W257" s="49">
        <f>cargo!CH257</f>
        <v>0</v>
      </c>
      <c r="X257" s="49">
        <f>cargo!CI257</f>
        <v>0</v>
      </c>
      <c r="Y257" s="49">
        <f>cargo!DE257</f>
        <v>51926.3</v>
      </c>
      <c r="Z257" s="49">
        <f>cargo!DF257</f>
        <v>51926.3</v>
      </c>
      <c r="AA257" s="49">
        <f>cargo!DG257</f>
        <v>47326.3</v>
      </c>
      <c r="AB257" s="49">
        <f>cargo!DH257</f>
        <v>4600</v>
      </c>
      <c r="AC257" s="49">
        <f>cargo!DI257</f>
        <v>0</v>
      </c>
      <c r="AD257" s="49">
        <f>cargo!DJ257</f>
        <v>0</v>
      </c>
      <c r="AE257" s="49">
        <f>cargo!DK257</f>
        <v>0</v>
      </c>
      <c r="AF257" s="49">
        <f t="shared" si="20"/>
        <v>208356.08000000002</v>
      </c>
      <c r="AG257" s="49">
        <f t="shared" si="20"/>
        <v>208356.08000000002</v>
      </c>
      <c r="AH257" s="49">
        <f t="shared" si="20"/>
        <v>194556.08000000002</v>
      </c>
      <c r="AI257" s="49">
        <f t="shared" si="20"/>
        <v>13800</v>
      </c>
      <c r="AJ257" s="49">
        <f t="shared" si="20"/>
        <v>0</v>
      </c>
      <c r="AK257" s="49">
        <f t="shared" si="20"/>
        <v>0</v>
      </c>
      <c r="AL257" s="49">
        <f t="shared" si="20"/>
        <v>0</v>
      </c>
    </row>
    <row r="258" spans="1:38" s="3" customFormat="1" ht="15" customHeight="1" x14ac:dyDescent="0.3">
      <c r="A258" s="53"/>
      <c r="B258" s="51"/>
      <c r="C258" s="55" t="s">
        <v>221</v>
      </c>
      <c r="D258" s="49">
        <f>cargo!Y258</f>
        <v>58551.811000000002</v>
      </c>
      <c r="E258" s="49">
        <f>cargo!Z258</f>
        <v>58551.811000000002</v>
      </c>
      <c r="F258" s="49">
        <f>cargo!AA258</f>
        <v>53464.690999999999</v>
      </c>
      <c r="G258" s="49">
        <f>cargo!AB258</f>
        <v>5087.12</v>
      </c>
      <c r="H258" s="49">
        <f>cargo!AC258</f>
        <v>0</v>
      </c>
      <c r="I258" s="49">
        <f>cargo!AD258</f>
        <v>0</v>
      </c>
      <c r="J258" s="49">
        <f>cargo!AE258</f>
        <v>0</v>
      </c>
      <c r="K258" s="49">
        <f>cargo!BA258</f>
        <v>59300.010000000009</v>
      </c>
      <c r="L258" s="49">
        <f>cargo!BB258</f>
        <v>59300.010000000009</v>
      </c>
      <c r="M258" s="49">
        <f>cargo!BC258</f>
        <v>53236.30000000001</v>
      </c>
      <c r="N258" s="49">
        <f>cargo!BD258</f>
        <v>6063.7099999999991</v>
      </c>
      <c r="O258" s="49">
        <f>cargo!BE258</f>
        <v>0</v>
      </c>
      <c r="P258" s="49">
        <f>cargo!BF258</f>
        <v>0</v>
      </c>
      <c r="Q258" s="49">
        <f>cargo!BG258</f>
        <v>0</v>
      </c>
      <c r="R258" s="49">
        <f>cargo!CC258</f>
        <v>57131.474000000017</v>
      </c>
      <c r="S258" s="49">
        <f>cargo!CD258</f>
        <v>57131.474000000017</v>
      </c>
      <c r="T258" s="49">
        <f>cargo!CE258</f>
        <v>52767.034000000014</v>
      </c>
      <c r="U258" s="49">
        <f>cargo!CF258</f>
        <v>4364.4399999999996</v>
      </c>
      <c r="V258" s="49">
        <f>cargo!CG258</f>
        <v>0</v>
      </c>
      <c r="W258" s="49">
        <f>cargo!CH258</f>
        <v>0</v>
      </c>
      <c r="X258" s="49">
        <f>cargo!CI258</f>
        <v>0</v>
      </c>
      <c r="Y258" s="49">
        <f>cargo!DE258</f>
        <v>57911.819999999992</v>
      </c>
      <c r="Z258" s="49">
        <f>cargo!DF258</f>
        <v>57911.819999999992</v>
      </c>
      <c r="AA258" s="49">
        <f>cargo!DG258</f>
        <v>52892.639999999992</v>
      </c>
      <c r="AB258" s="49">
        <f>cargo!DH258</f>
        <v>5019.18</v>
      </c>
      <c r="AC258" s="49">
        <f>cargo!DI258</f>
        <v>0</v>
      </c>
      <c r="AD258" s="49">
        <f>cargo!DJ258</f>
        <v>0</v>
      </c>
      <c r="AE258" s="49">
        <f>cargo!DK258</f>
        <v>0</v>
      </c>
      <c r="AF258" s="49">
        <f t="shared" si="20"/>
        <v>232895.11500000005</v>
      </c>
      <c r="AG258" s="49">
        <f t="shared" si="20"/>
        <v>232895.11500000005</v>
      </c>
      <c r="AH258" s="49">
        <f t="shared" si="20"/>
        <v>212360.66500000001</v>
      </c>
      <c r="AI258" s="49">
        <f t="shared" si="20"/>
        <v>20534.449999999997</v>
      </c>
      <c r="AJ258" s="49">
        <f t="shared" si="20"/>
        <v>0</v>
      </c>
      <c r="AK258" s="49">
        <f t="shared" si="20"/>
        <v>0</v>
      </c>
      <c r="AL258" s="49">
        <f t="shared" si="20"/>
        <v>0</v>
      </c>
    </row>
    <row r="259" spans="1:38" s="3" customFormat="1" ht="15" customHeight="1" x14ac:dyDescent="0.3">
      <c r="A259" s="53"/>
      <c r="B259" s="51"/>
      <c r="C259" s="55" t="s">
        <v>222</v>
      </c>
      <c r="D259" s="49">
        <f>cargo!Y259</f>
        <v>0</v>
      </c>
      <c r="E259" s="49">
        <f>cargo!Z259</f>
        <v>0</v>
      </c>
      <c r="F259" s="49">
        <f>cargo!AA259</f>
        <v>0</v>
      </c>
      <c r="G259" s="49">
        <f>cargo!AB259</f>
        <v>0</v>
      </c>
      <c r="H259" s="49">
        <f>cargo!AC259</f>
        <v>0</v>
      </c>
      <c r="I259" s="49">
        <f>cargo!AD259</f>
        <v>0</v>
      </c>
      <c r="J259" s="49">
        <f>cargo!AE259</f>
        <v>0</v>
      </c>
      <c r="K259" s="49">
        <f>cargo!BA259</f>
        <v>0</v>
      </c>
      <c r="L259" s="49">
        <f>cargo!BB259</f>
        <v>0</v>
      </c>
      <c r="M259" s="49">
        <f>cargo!BC259</f>
        <v>0</v>
      </c>
      <c r="N259" s="49">
        <f>cargo!BD259</f>
        <v>0</v>
      </c>
      <c r="O259" s="49">
        <f>cargo!BE259</f>
        <v>0</v>
      </c>
      <c r="P259" s="49">
        <f>cargo!BF259</f>
        <v>0</v>
      </c>
      <c r="Q259" s="49">
        <f>cargo!BG259</f>
        <v>0</v>
      </c>
      <c r="R259" s="49">
        <f>cargo!CC259</f>
        <v>0</v>
      </c>
      <c r="S259" s="49">
        <f>cargo!CD259</f>
        <v>0</v>
      </c>
      <c r="T259" s="49">
        <f>cargo!CE259</f>
        <v>0</v>
      </c>
      <c r="U259" s="49">
        <f>cargo!CF259</f>
        <v>0</v>
      </c>
      <c r="V259" s="49">
        <f>cargo!CG259</f>
        <v>0</v>
      </c>
      <c r="W259" s="49">
        <f>cargo!CH259</f>
        <v>0</v>
      </c>
      <c r="X259" s="49">
        <f>cargo!CI259</f>
        <v>0</v>
      </c>
      <c r="Y259" s="49">
        <f>cargo!DE259</f>
        <v>0</v>
      </c>
      <c r="Z259" s="49">
        <f>cargo!DF259</f>
        <v>0</v>
      </c>
      <c r="AA259" s="49">
        <f>cargo!DG259</f>
        <v>0</v>
      </c>
      <c r="AB259" s="49">
        <f>cargo!DH259</f>
        <v>0</v>
      </c>
      <c r="AC259" s="49">
        <f>cargo!DI259</f>
        <v>0</v>
      </c>
      <c r="AD259" s="49">
        <f>cargo!DJ259</f>
        <v>0</v>
      </c>
      <c r="AE259" s="49">
        <f>cargo!DK259</f>
        <v>0</v>
      </c>
      <c r="AF259" s="49">
        <f t="shared" si="20"/>
        <v>0</v>
      </c>
      <c r="AG259" s="49">
        <f t="shared" si="20"/>
        <v>0</v>
      </c>
      <c r="AH259" s="49">
        <f t="shared" si="20"/>
        <v>0</v>
      </c>
      <c r="AI259" s="49">
        <f t="shared" si="20"/>
        <v>0</v>
      </c>
      <c r="AJ259" s="49">
        <f t="shared" si="20"/>
        <v>0</v>
      </c>
      <c r="AK259" s="49">
        <f t="shared" si="20"/>
        <v>0</v>
      </c>
      <c r="AL259" s="49">
        <f t="shared" si="20"/>
        <v>0</v>
      </c>
    </row>
    <row r="260" spans="1:38" s="3" customFormat="1" ht="15" customHeight="1" x14ac:dyDescent="0.3">
      <c r="A260" s="53"/>
      <c r="B260" s="51"/>
      <c r="C260" s="52" t="s">
        <v>223</v>
      </c>
      <c r="D260" s="49">
        <f>cargo!Y260</f>
        <v>27922.964</v>
      </c>
      <c r="E260" s="49">
        <f>cargo!Z260</f>
        <v>27922.964</v>
      </c>
      <c r="F260" s="49">
        <f>cargo!AA260</f>
        <v>22641.224000000002</v>
      </c>
      <c r="G260" s="49">
        <f>cargo!AB260</f>
        <v>5281.74</v>
      </c>
      <c r="H260" s="49">
        <f>cargo!AC260</f>
        <v>0</v>
      </c>
      <c r="I260" s="49">
        <f>cargo!AD260</f>
        <v>0</v>
      </c>
      <c r="J260" s="49">
        <f>cargo!AE260</f>
        <v>0</v>
      </c>
      <c r="K260" s="49">
        <f>cargo!BA260</f>
        <v>32629.738000000001</v>
      </c>
      <c r="L260" s="49">
        <f>cargo!BB260</f>
        <v>32629.738000000001</v>
      </c>
      <c r="M260" s="49">
        <f>cargo!BC260</f>
        <v>27388.258000000002</v>
      </c>
      <c r="N260" s="49">
        <f>cargo!BD260</f>
        <v>5241.4799999999996</v>
      </c>
      <c r="O260" s="49">
        <f>cargo!BE260</f>
        <v>0</v>
      </c>
      <c r="P260" s="49">
        <f>cargo!BF260</f>
        <v>0</v>
      </c>
      <c r="Q260" s="49">
        <f>cargo!BG260</f>
        <v>0</v>
      </c>
      <c r="R260" s="49">
        <f>cargo!CC260</f>
        <v>28960.42</v>
      </c>
      <c r="S260" s="49">
        <f>cargo!CD260</f>
        <v>28960.42</v>
      </c>
      <c r="T260" s="49">
        <f>cargo!CE260</f>
        <v>22225.03</v>
      </c>
      <c r="U260" s="49">
        <f>cargo!CF260</f>
        <v>6735.39</v>
      </c>
      <c r="V260" s="49">
        <f>cargo!CG260</f>
        <v>0</v>
      </c>
      <c r="W260" s="49">
        <f>cargo!CH260</f>
        <v>0</v>
      </c>
      <c r="X260" s="49">
        <f>cargo!CI260</f>
        <v>0</v>
      </c>
      <c r="Y260" s="49">
        <f>cargo!DE260</f>
        <v>26019.315999999999</v>
      </c>
      <c r="Z260" s="49">
        <f>cargo!DF260</f>
        <v>26019.315999999999</v>
      </c>
      <c r="AA260" s="49">
        <f>cargo!DG260</f>
        <v>20281.36</v>
      </c>
      <c r="AB260" s="49">
        <f>cargo!DH260</f>
        <v>5737.9560000000001</v>
      </c>
      <c r="AC260" s="49">
        <f>cargo!DI260</f>
        <v>0</v>
      </c>
      <c r="AD260" s="49">
        <f>cargo!DJ260</f>
        <v>0</v>
      </c>
      <c r="AE260" s="49">
        <f>cargo!DK260</f>
        <v>0</v>
      </c>
      <c r="AF260" s="49">
        <f t="shared" si="20"/>
        <v>115532.43799999999</v>
      </c>
      <c r="AG260" s="49">
        <f t="shared" si="20"/>
        <v>115532.43799999999</v>
      </c>
      <c r="AH260" s="49">
        <f t="shared" si="20"/>
        <v>92535.872000000003</v>
      </c>
      <c r="AI260" s="49">
        <f t="shared" si="20"/>
        <v>22996.565999999999</v>
      </c>
      <c r="AJ260" s="49">
        <f t="shared" si="20"/>
        <v>0</v>
      </c>
      <c r="AK260" s="49">
        <f t="shared" si="20"/>
        <v>0</v>
      </c>
      <c r="AL260" s="49">
        <f t="shared" si="20"/>
        <v>0</v>
      </c>
    </row>
    <row r="261" spans="1:38" s="3" customFormat="1" ht="15" customHeight="1" x14ac:dyDescent="0.3">
      <c r="A261" s="53"/>
      <c r="B261" s="51"/>
      <c r="C261" s="55" t="s">
        <v>224</v>
      </c>
      <c r="D261" s="49">
        <f>cargo!Y261</f>
        <v>16808.034</v>
      </c>
      <c r="E261" s="49">
        <f>cargo!Z261</f>
        <v>16808.034</v>
      </c>
      <c r="F261" s="49">
        <f>cargo!AA261</f>
        <v>11554.124</v>
      </c>
      <c r="G261" s="49">
        <f>cargo!AB261</f>
        <v>5253.91</v>
      </c>
      <c r="H261" s="49">
        <f>cargo!AC261</f>
        <v>0</v>
      </c>
      <c r="I261" s="49">
        <f>cargo!AD261</f>
        <v>0</v>
      </c>
      <c r="J261" s="49">
        <f>cargo!AE261</f>
        <v>0</v>
      </c>
      <c r="K261" s="49">
        <f>cargo!BA261</f>
        <v>23714.350000000002</v>
      </c>
      <c r="L261" s="49">
        <f>cargo!BB261</f>
        <v>23714.350000000002</v>
      </c>
      <c r="M261" s="49">
        <f>cargo!BC261</f>
        <v>18593.810000000001</v>
      </c>
      <c r="N261" s="49">
        <f>cargo!BD261</f>
        <v>5120.54</v>
      </c>
      <c r="O261" s="49">
        <f>cargo!BE261</f>
        <v>0</v>
      </c>
      <c r="P261" s="49">
        <f>cargo!BF261</f>
        <v>0</v>
      </c>
      <c r="Q261" s="49">
        <f>cargo!BG261</f>
        <v>0</v>
      </c>
      <c r="R261" s="49">
        <f>cargo!CC261</f>
        <v>19568.39</v>
      </c>
      <c r="S261" s="49">
        <f>cargo!CD261</f>
        <v>19568.39</v>
      </c>
      <c r="T261" s="49">
        <f>cargo!CE261</f>
        <v>12881.26</v>
      </c>
      <c r="U261" s="49">
        <f>cargo!CF261</f>
        <v>6687.13</v>
      </c>
      <c r="V261" s="49">
        <f>cargo!CG261</f>
        <v>0</v>
      </c>
      <c r="W261" s="49">
        <f>cargo!CH261</f>
        <v>0</v>
      </c>
      <c r="X261" s="49">
        <f>cargo!CI261</f>
        <v>0</v>
      </c>
      <c r="Y261" s="49">
        <f>cargo!DE261</f>
        <v>16086.266000000001</v>
      </c>
      <c r="Z261" s="49">
        <f>cargo!DF261</f>
        <v>16086.266000000001</v>
      </c>
      <c r="AA261" s="49">
        <f>cargo!DG261</f>
        <v>10413.710000000001</v>
      </c>
      <c r="AB261" s="49">
        <f>cargo!DH261</f>
        <v>5672.5560000000005</v>
      </c>
      <c r="AC261" s="49">
        <f>cargo!DI261</f>
        <v>0</v>
      </c>
      <c r="AD261" s="49">
        <f>cargo!DJ261</f>
        <v>0</v>
      </c>
      <c r="AE261" s="49">
        <f>cargo!DK261</f>
        <v>0</v>
      </c>
      <c r="AF261" s="49">
        <f t="shared" si="20"/>
        <v>76177.040000000008</v>
      </c>
      <c r="AG261" s="49">
        <f t="shared" si="20"/>
        <v>76177.040000000008</v>
      </c>
      <c r="AH261" s="49">
        <f t="shared" si="20"/>
        <v>53442.904000000002</v>
      </c>
      <c r="AI261" s="49">
        <f t="shared" si="20"/>
        <v>22734.136000000002</v>
      </c>
      <c r="AJ261" s="49">
        <f t="shared" si="20"/>
        <v>0</v>
      </c>
      <c r="AK261" s="49">
        <f t="shared" si="20"/>
        <v>0</v>
      </c>
      <c r="AL261" s="49">
        <f t="shared" si="20"/>
        <v>0</v>
      </c>
    </row>
    <row r="262" spans="1:38" s="3" customFormat="1" ht="15" customHeight="1" x14ac:dyDescent="0.3">
      <c r="A262" s="53"/>
      <c r="B262" s="51"/>
      <c r="C262" s="55" t="s">
        <v>225</v>
      </c>
      <c r="D262" s="49">
        <f>cargo!Y262</f>
        <v>11114.930000000002</v>
      </c>
      <c r="E262" s="49">
        <f>cargo!Z262</f>
        <v>11114.930000000002</v>
      </c>
      <c r="F262" s="49">
        <f>cargo!AA262</f>
        <v>11087.100000000002</v>
      </c>
      <c r="G262" s="49">
        <f>cargo!AB262</f>
        <v>27.83</v>
      </c>
      <c r="H262" s="49">
        <f>cargo!AC262</f>
        <v>0</v>
      </c>
      <c r="I262" s="49">
        <f>cargo!AD262</f>
        <v>0</v>
      </c>
      <c r="J262" s="49">
        <f>cargo!AE262</f>
        <v>0</v>
      </c>
      <c r="K262" s="49">
        <f>cargo!BA262</f>
        <v>8915.387999999999</v>
      </c>
      <c r="L262" s="49">
        <f>cargo!BB262</f>
        <v>8915.387999999999</v>
      </c>
      <c r="M262" s="49">
        <f>cargo!BC262</f>
        <v>8794.4479999999985</v>
      </c>
      <c r="N262" s="49">
        <f>cargo!BD262</f>
        <v>120.93999999999998</v>
      </c>
      <c r="O262" s="49">
        <f>cargo!BE262</f>
        <v>0</v>
      </c>
      <c r="P262" s="49">
        <f>cargo!BF262</f>
        <v>0</v>
      </c>
      <c r="Q262" s="49">
        <f>cargo!BG262</f>
        <v>0</v>
      </c>
      <c r="R262" s="49">
        <f>cargo!CC262</f>
        <v>9392.0299999999988</v>
      </c>
      <c r="S262" s="49">
        <f>cargo!CD262</f>
        <v>9392.0299999999988</v>
      </c>
      <c r="T262" s="49">
        <f>cargo!CE262</f>
        <v>9343.7699999999986</v>
      </c>
      <c r="U262" s="49">
        <f>cargo!CF262</f>
        <v>48.260000000000005</v>
      </c>
      <c r="V262" s="49">
        <f>cargo!CG262</f>
        <v>0</v>
      </c>
      <c r="W262" s="49">
        <f>cargo!CH262</f>
        <v>0</v>
      </c>
      <c r="X262" s="49">
        <f>cargo!CI262</f>
        <v>0</v>
      </c>
      <c r="Y262" s="49">
        <f>cargo!DE262</f>
        <v>9933.0499999999993</v>
      </c>
      <c r="Z262" s="49">
        <f>cargo!DF262</f>
        <v>9933.0499999999993</v>
      </c>
      <c r="AA262" s="49">
        <f>cargo!DG262</f>
        <v>9867.65</v>
      </c>
      <c r="AB262" s="49">
        <f>cargo!DH262</f>
        <v>65.400000000000006</v>
      </c>
      <c r="AC262" s="49">
        <f>cargo!DI262</f>
        <v>0</v>
      </c>
      <c r="AD262" s="49">
        <f>cargo!DJ262</f>
        <v>0</v>
      </c>
      <c r="AE262" s="49">
        <f>cargo!DK262</f>
        <v>0</v>
      </c>
      <c r="AF262" s="49">
        <f t="shared" si="20"/>
        <v>39355.398000000001</v>
      </c>
      <c r="AG262" s="49">
        <f t="shared" si="20"/>
        <v>39355.398000000001</v>
      </c>
      <c r="AH262" s="49">
        <f t="shared" si="20"/>
        <v>39092.968000000001</v>
      </c>
      <c r="AI262" s="49">
        <f t="shared" si="20"/>
        <v>262.42999999999995</v>
      </c>
      <c r="AJ262" s="49">
        <f t="shared" si="20"/>
        <v>0</v>
      </c>
      <c r="AK262" s="49">
        <f t="shared" si="20"/>
        <v>0</v>
      </c>
      <c r="AL262" s="49">
        <f t="shared" si="20"/>
        <v>0</v>
      </c>
    </row>
    <row r="263" spans="1:38" s="3" customFormat="1" ht="15" customHeight="1" x14ac:dyDescent="0.3">
      <c r="A263" s="53"/>
      <c r="B263" s="51"/>
      <c r="C263" s="52" t="s">
        <v>226</v>
      </c>
      <c r="D263" s="49">
        <f>cargo!Y263</f>
        <v>31694.960000000006</v>
      </c>
      <c r="E263" s="49">
        <f>cargo!Z263</f>
        <v>31694.960000000006</v>
      </c>
      <c r="F263" s="49">
        <f>cargo!AA263</f>
        <v>28662.740000000005</v>
      </c>
      <c r="G263" s="49">
        <f>cargo!AB263</f>
        <v>3032.2200000000003</v>
      </c>
      <c r="H263" s="49">
        <f>cargo!AC263</f>
        <v>0</v>
      </c>
      <c r="I263" s="49">
        <f>cargo!AD263</f>
        <v>0</v>
      </c>
      <c r="J263" s="49">
        <f>cargo!AE263</f>
        <v>0</v>
      </c>
      <c r="K263" s="49">
        <f>cargo!BA263</f>
        <v>32465.359999999993</v>
      </c>
      <c r="L263" s="49">
        <f>cargo!BB263</f>
        <v>32465.359999999993</v>
      </c>
      <c r="M263" s="49">
        <f>cargo!BC263</f>
        <v>28841.994999999995</v>
      </c>
      <c r="N263" s="49">
        <f>cargo!BD263</f>
        <v>3623.3649999999998</v>
      </c>
      <c r="O263" s="49">
        <f>cargo!BE263</f>
        <v>0</v>
      </c>
      <c r="P263" s="49">
        <f>cargo!BF263</f>
        <v>0</v>
      </c>
      <c r="Q263" s="49">
        <f>cargo!BG263</f>
        <v>0</v>
      </c>
      <c r="R263" s="49">
        <f>cargo!CC263</f>
        <v>45035.365000000005</v>
      </c>
      <c r="S263" s="49">
        <f>cargo!CD263</f>
        <v>45035.365000000005</v>
      </c>
      <c r="T263" s="49">
        <f>cargo!CE263</f>
        <v>39962.76</v>
      </c>
      <c r="U263" s="49">
        <f>cargo!CF263</f>
        <v>5072.6049999999996</v>
      </c>
      <c r="V263" s="49">
        <f>cargo!CG263</f>
        <v>0</v>
      </c>
      <c r="W263" s="49">
        <f>cargo!CH263</f>
        <v>0</v>
      </c>
      <c r="X263" s="49">
        <f>cargo!CI263</f>
        <v>0</v>
      </c>
      <c r="Y263" s="49">
        <f>cargo!DE263</f>
        <v>50160.181000000004</v>
      </c>
      <c r="Z263" s="49">
        <f>cargo!DF263</f>
        <v>50160.181000000004</v>
      </c>
      <c r="AA263" s="49">
        <f>cargo!DG263</f>
        <v>46786.490000000005</v>
      </c>
      <c r="AB263" s="49">
        <f>cargo!DH263</f>
        <v>3373.6909999999998</v>
      </c>
      <c r="AC263" s="49">
        <f>cargo!DI263</f>
        <v>0</v>
      </c>
      <c r="AD263" s="49">
        <f>cargo!DJ263</f>
        <v>0</v>
      </c>
      <c r="AE263" s="49">
        <f>cargo!DK263</f>
        <v>0</v>
      </c>
      <c r="AF263" s="49">
        <f t="shared" si="20"/>
        <v>159355.86600000001</v>
      </c>
      <c r="AG263" s="49">
        <f t="shared" si="20"/>
        <v>159355.86600000001</v>
      </c>
      <c r="AH263" s="49">
        <f t="shared" si="20"/>
        <v>144253.98499999999</v>
      </c>
      <c r="AI263" s="49">
        <f t="shared" si="20"/>
        <v>15101.880999999998</v>
      </c>
      <c r="AJ263" s="49">
        <f t="shared" si="20"/>
        <v>0</v>
      </c>
      <c r="AK263" s="49">
        <f t="shared" si="20"/>
        <v>0</v>
      </c>
      <c r="AL263" s="49">
        <f t="shared" si="20"/>
        <v>0</v>
      </c>
    </row>
    <row r="264" spans="1:38" s="3" customFormat="1" ht="15" customHeight="1" x14ac:dyDescent="0.3">
      <c r="A264" s="53"/>
      <c r="B264" s="51"/>
      <c r="C264" s="55" t="s">
        <v>227</v>
      </c>
      <c r="D264" s="49">
        <f>cargo!Y264</f>
        <v>16351.6</v>
      </c>
      <c r="E264" s="49">
        <f>cargo!Z264</f>
        <v>16351.6</v>
      </c>
      <c r="F264" s="49">
        <f>cargo!AA264</f>
        <v>14426.300000000001</v>
      </c>
      <c r="G264" s="49">
        <f>cargo!AB264</f>
        <v>1925.3</v>
      </c>
      <c r="H264" s="49">
        <f>cargo!AC264</f>
        <v>0</v>
      </c>
      <c r="I264" s="49">
        <f>cargo!AD264</f>
        <v>0</v>
      </c>
      <c r="J264" s="49">
        <f>cargo!AE264</f>
        <v>0</v>
      </c>
      <c r="K264" s="49">
        <f>cargo!BA264</f>
        <v>14985.844999999999</v>
      </c>
      <c r="L264" s="49">
        <f>cargo!BB264</f>
        <v>14985.844999999999</v>
      </c>
      <c r="M264" s="49">
        <f>cargo!BC264</f>
        <v>12562.91</v>
      </c>
      <c r="N264" s="49">
        <f>cargo!BD264</f>
        <v>2422.9349999999999</v>
      </c>
      <c r="O264" s="49">
        <f>cargo!BE264</f>
        <v>0</v>
      </c>
      <c r="P264" s="49">
        <f>cargo!BF264</f>
        <v>0</v>
      </c>
      <c r="Q264" s="49">
        <f>cargo!BG264</f>
        <v>0</v>
      </c>
      <c r="R264" s="49">
        <f>cargo!CC264</f>
        <v>17334.134999999998</v>
      </c>
      <c r="S264" s="49">
        <f>cargo!CD264</f>
        <v>17334.134999999998</v>
      </c>
      <c r="T264" s="49">
        <f>cargo!CE264</f>
        <v>13735.16</v>
      </c>
      <c r="U264" s="49">
        <f>cargo!CF264</f>
        <v>3598.9749999999999</v>
      </c>
      <c r="V264" s="49">
        <f>cargo!CG264</f>
        <v>0</v>
      </c>
      <c r="W264" s="49">
        <f>cargo!CH264</f>
        <v>0</v>
      </c>
      <c r="X264" s="49">
        <f>cargo!CI264</f>
        <v>0</v>
      </c>
      <c r="Y264" s="49">
        <f>cargo!DE264</f>
        <v>15729.471000000001</v>
      </c>
      <c r="Z264" s="49">
        <f>cargo!DF264</f>
        <v>15729.471000000001</v>
      </c>
      <c r="AA264" s="49">
        <f>cargo!DG264</f>
        <v>13793.320000000002</v>
      </c>
      <c r="AB264" s="49">
        <f>cargo!DH264</f>
        <v>1936.1509999999998</v>
      </c>
      <c r="AC264" s="49">
        <f>cargo!DI264</f>
        <v>0</v>
      </c>
      <c r="AD264" s="49">
        <f>cargo!DJ264</f>
        <v>0</v>
      </c>
      <c r="AE264" s="49">
        <f>cargo!DK264</f>
        <v>0</v>
      </c>
      <c r="AF264" s="49">
        <f t="shared" si="20"/>
        <v>64401.051000000007</v>
      </c>
      <c r="AG264" s="49">
        <f t="shared" si="20"/>
        <v>64401.051000000007</v>
      </c>
      <c r="AH264" s="49">
        <f t="shared" si="20"/>
        <v>54517.689999999995</v>
      </c>
      <c r="AI264" s="49">
        <f t="shared" si="20"/>
        <v>9883.360999999999</v>
      </c>
      <c r="AJ264" s="49">
        <f t="shared" si="20"/>
        <v>0</v>
      </c>
      <c r="AK264" s="49">
        <f t="shared" si="20"/>
        <v>0</v>
      </c>
      <c r="AL264" s="49">
        <f t="shared" si="20"/>
        <v>0</v>
      </c>
    </row>
    <row r="265" spans="1:38" s="3" customFormat="1" ht="15" customHeight="1" x14ac:dyDescent="0.3">
      <c r="A265" s="53"/>
      <c r="B265" s="51"/>
      <c r="C265" s="55" t="s">
        <v>228</v>
      </c>
      <c r="D265" s="49">
        <f>cargo!Y265</f>
        <v>15343.360000000002</v>
      </c>
      <c r="E265" s="49">
        <f>cargo!Z265</f>
        <v>15343.360000000002</v>
      </c>
      <c r="F265" s="49">
        <f>cargo!AA265</f>
        <v>14236.440000000002</v>
      </c>
      <c r="G265" s="49">
        <f>cargo!AB265</f>
        <v>1106.92</v>
      </c>
      <c r="H265" s="49">
        <f>cargo!AC265</f>
        <v>0</v>
      </c>
      <c r="I265" s="49">
        <f>cargo!AD265</f>
        <v>0</v>
      </c>
      <c r="J265" s="49">
        <f>cargo!AE265</f>
        <v>0</v>
      </c>
      <c r="K265" s="49">
        <f>cargo!BA265</f>
        <v>17479.514999999996</v>
      </c>
      <c r="L265" s="49">
        <f>cargo!BB265</f>
        <v>17479.514999999996</v>
      </c>
      <c r="M265" s="49">
        <f>cargo!BC265</f>
        <v>16279.084999999995</v>
      </c>
      <c r="N265" s="49">
        <f>cargo!BD265</f>
        <v>1200.4299999999998</v>
      </c>
      <c r="O265" s="49">
        <f>cargo!BE265</f>
        <v>0</v>
      </c>
      <c r="P265" s="49">
        <f>cargo!BF265</f>
        <v>0</v>
      </c>
      <c r="Q265" s="49">
        <f>cargo!BG265</f>
        <v>0</v>
      </c>
      <c r="R265" s="49">
        <f>cargo!CC265</f>
        <v>27701.230000000003</v>
      </c>
      <c r="S265" s="49">
        <f>cargo!CD265</f>
        <v>27701.230000000003</v>
      </c>
      <c r="T265" s="49">
        <f>cargo!CE265</f>
        <v>26227.600000000002</v>
      </c>
      <c r="U265" s="49">
        <f>cargo!CF265</f>
        <v>1473.6299999999999</v>
      </c>
      <c r="V265" s="49">
        <f>cargo!CG265</f>
        <v>0</v>
      </c>
      <c r="W265" s="49">
        <f>cargo!CH265</f>
        <v>0</v>
      </c>
      <c r="X265" s="49">
        <f>cargo!CI265</f>
        <v>0</v>
      </c>
      <c r="Y265" s="49">
        <f>cargo!DE265</f>
        <v>34430.710000000006</v>
      </c>
      <c r="Z265" s="49">
        <f>cargo!DF265</f>
        <v>34430.710000000006</v>
      </c>
      <c r="AA265" s="49">
        <f>cargo!DG265</f>
        <v>32993.170000000006</v>
      </c>
      <c r="AB265" s="49">
        <f>cargo!DH265</f>
        <v>1437.54</v>
      </c>
      <c r="AC265" s="49">
        <f>cargo!DI265</f>
        <v>0</v>
      </c>
      <c r="AD265" s="49">
        <f>cargo!DJ265</f>
        <v>0</v>
      </c>
      <c r="AE265" s="49">
        <f>cargo!DK265</f>
        <v>0</v>
      </c>
      <c r="AF265" s="49">
        <f t="shared" si="20"/>
        <v>94954.815000000002</v>
      </c>
      <c r="AG265" s="49">
        <f t="shared" si="20"/>
        <v>94954.815000000002</v>
      </c>
      <c r="AH265" s="49">
        <f t="shared" si="20"/>
        <v>89736.295000000013</v>
      </c>
      <c r="AI265" s="49">
        <f t="shared" si="20"/>
        <v>5218.5199999999995</v>
      </c>
      <c r="AJ265" s="49">
        <f t="shared" si="20"/>
        <v>0</v>
      </c>
      <c r="AK265" s="49">
        <f t="shared" si="20"/>
        <v>0</v>
      </c>
      <c r="AL265" s="49">
        <f t="shared" si="20"/>
        <v>0</v>
      </c>
    </row>
    <row r="266" spans="1:38" s="3" customFormat="1" ht="15" customHeight="1" x14ac:dyDescent="0.3">
      <c r="A266" s="53"/>
      <c r="B266" s="51"/>
      <c r="C266" s="55" t="s">
        <v>229</v>
      </c>
      <c r="D266" s="49">
        <f>cargo!Y266</f>
        <v>0</v>
      </c>
      <c r="E266" s="49">
        <f>cargo!Z266</f>
        <v>0</v>
      </c>
      <c r="F266" s="49">
        <f>cargo!AA266</f>
        <v>0</v>
      </c>
      <c r="G266" s="49">
        <f>cargo!AB266</f>
        <v>0</v>
      </c>
      <c r="H266" s="49">
        <f>cargo!AC266</f>
        <v>0</v>
      </c>
      <c r="I266" s="49">
        <f>cargo!AD266</f>
        <v>0</v>
      </c>
      <c r="J266" s="49">
        <f>cargo!AE266</f>
        <v>0</v>
      </c>
      <c r="K266" s="49">
        <f>cargo!BA266</f>
        <v>0</v>
      </c>
      <c r="L266" s="49">
        <f>cargo!BB266</f>
        <v>0</v>
      </c>
      <c r="M266" s="49">
        <f>cargo!BC266</f>
        <v>0</v>
      </c>
      <c r="N266" s="49">
        <f>cargo!BD266</f>
        <v>0</v>
      </c>
      <c r="O266" s="49">
        <f>cargo!BE266</f>
        <v>0</v>
      </c>
      <c r="P266" s="49">
        <f>cargo!BF266</f>
        <v>0</v>
      </c>
      <c r="Q266" s="49">
        <f>cargo!BG266</f>
        <v>0</v>
      </c>
      <c r="R266" s="49">
        <f>cargo!CC266</f>
        <v>0</v>
      </c>
      <c r="S266" s="49">
        <f>cargo!CD266</f>
        <v>0</v>
      </c>
      <c r="T266" s="49">
        <f>cargo!CE266</f>
        <v>0</v>
      </c>
      <c r="U266" s="49">
        <f>cargo!CF266</f>
        <v>0</v>
      </c>
      <c r="V266" s="49">
        <f>cargo!CG266</f>
        <v>0</v>
      </c>
      <c r="W266" s="49">
        <f>cargo!CH266</f>
        <v>0</v>
      </c>
      <c r="X266" s="49">
        <f>cargo!CI266</f>
        <v>0</v>
      </c>
      <c r="Y266" s="49">
        <f>cargo!DE266</f>
        <v>0</v>
      </c>
      <c r="Z266" s="49">
        <f>cargo!DF266</f>
        <v>0</v>
      </c>
      <c r="AA266" s="49">
        <f>cargo!DG266</f>
        <v>0</v>
      </c>
      <c r="AB266" s="49">
        <f>cargo!DH266</f>
        <v>0</v>
      </c>
      <c r="AC266" s="49">
        <f>cargo!DI266</f>
        <v>0</v>
      </c>
      <c r="AD266" s="49">
        <f>cargo!DJ266</f>
        <v>0</v>
      </c>
      <c r="AE266" s="49">
        <f>cargo!DK266</f>
        <v>0</v>
      </c>
      <c r="AF266" s="49">
        <f t="shared" si="20"/>
        <v>0</v>
      </c>
      <c r="AG266" s="49">
        <f t="shared" si="20"/>
        <v>0</v>
      </c>
      <c r="AH266" s="49">
        <f t="shared" si="20"/>
        <v>0</v>
      </c>
      <c r="AI266" s="49">
        <f t="shared" si="20"/>
        <v>0</v>
      </c>
      <c r="AJ266" s="49">
        <f t="shared" si="20"/>
        <v>0</v>
      </c>
      <c r="AK266" s="49">
        <f t="shared" si="20"/>
        <v>0</v>
      </c>
      <c r="AL266" s="49">
        <f t="shared" si="20"/>
        <v>0</v>
      </c>
    </row>
    <row r="267" spans="1:38" s="3" customFormat="1" ht="15" customHeight="1" x14ac:dyDescent="0.3">
      <c r="A267" s="53"/>
      <c r="B267" s="51"/>
      <c r="C267" s="52" t="s">
        <v>230</v>
      </c>
      <c r="D267" s="49">
        <f>cargo!Y267</f>
        <v>27869.081000000002</v>
      </c>
      <c r="E267" s="49">
        <f>cargo!Z267</f>
        <v>27869.081000000002</v>
      </c>
      <c r="F267" s="49">
        <f>cargo!AA267</f>
        <v>23614.38</v>
      </c>
      <c r="G267" s="49">
        <f>cargo!AB267</f>
        <v>4254.701</v>
      </c>
      <c r="H267" s="49">
        <f>cargo!AC267</f>
        <v>0</v>
      </c>
      <c r="I267" s="49">
        <f>cargo!AD267</f>
        <v>0</v>
      </c>
      <c r="J267" s="49">
        <f>cargo!AE267</f>
        <v>0</v>
      </c>
      <c r="K267" s="49">
        <f>cargo!BA267</f>
        <v>28385.043999999998</v>
      </c>
      <c r="L267" s="49">
        <f>cargo!BB267</f>
        <v>28385.043999999998</v>
      </c>
      <c r="M267" s="49">
        <f>cargo!BC267</f>
        <v>23574.223999999998</v>
      </c>
      <c r="N267" s="49">
        <f>cargo!BD267</f>
        <v>4810.8200000000006</v>
      </c>
      <c r="O267" s="49">
        <f>cargo!BE267</f>
        <v>0</v>
      </c>
      <c r="P267" s="49">
        <f>cargo!BF267</f>
        <v>0</v>
      </c>
      <c r="Q267" s="49">
        <f>cargo!BG267</f>
        <v>0</v>
      </c>
      <c r="R267" s="49">
        <f>cargo!CC267</f>
        <v>24361.41</v>
      </c>
      <c r="S267" s="49">
        <f>cargo!CD267</f>
        <v>24361.41</v>
      </c>
      <c r="T267" s="49">
        <f>cargo!CE267</f>
        <v>20132.7</v>
      </c>
      <c r="U267" s="49">
        <f>cargo!CF267</f>
        <v>4228.71</v>
      </c>
      <c r="V267" s="49">
        <f>cargo!CG267</f>
        <v>0</v>
      </c>
      <c r="W267" s="49">
        <f>cargo!CH267</f>
        <v>0</v>
      </c>
      <c r="X267" s="49">
        <f>cargo!CI267</f>
        <v>0</v>
      </c>
      <c r="Y267" s="49">
        <f>cargo!DE267</f>
        <v>35463.605000000003</v>
      </c>
      <c r="Z267" s="49">
        <f>cargo!DF267</f>
        <v>35463.605000000003</v>
      </c>
      <c r="AA267" s="49">
        <f>cargo!DG267</f>
        <v>30636.83</v>
      </c>
      <c r="AB267" s="49">
        <f>cargo!DH267</f>
        <v>4826.7749999999996</v>
      </c>
      <c r="AC267" s="49">
        <f>cargo!DI267</f>
        <v>0</v>
      </c>
      <c r="AD267" s="49">
        <f>cargo!DJ267</f>
        <v>0</v>
      </c>
      <c r="AE267" s="49">
        <f>cargo!DK267</f>
        <v>0</v>
      </c>
      <c r="AF267" s="49">
        <f t="shared" si="20"/>
        <v>116079.14000000001</v>
      </c>
      <c r="AG267" s="49">
        <f t="shared" si="20"/>
        <v>116079.14000000001</v>
      </c>
      <c r="AH267" s="49">
        <f t="shared" si="20"/>
        <v>97958.134000000005</v>
      </c>
      <c r="AI267" s="49">
        <f t="shared" si="20"/>
        <v>18121.006000000001</v>
      </c>
      <c r="AJ267" s="49">
        <f t="shared" si="20"/>
        <v>0</v>
      </c>
      <c r="AK267" s="49">
        <f t="shared" si="20"/>
        <v>0</v>
      </c>
      <c r="AL267" s="49">
        <f t="shared" si="20"/>
        <v>0</v>
      </c>
    </row>
    <row r="268" spans="1:38" s="3" customFormat="1" ht="15" customHeight="1" x14ac:dyDescent="0.3">
      <c r="A268" s="53"/>
      <c r="B268" s="51"/>
      <c r="C268" s="55" t="s">
        <v>231</v>
      </c>
      <c r="D268" s="49">
        <f>cargo!Y268</f>
        <v>22057.481</v>
      </c>
      <c r="E268" s="49">
        <f>cargo!Z268</f>
        <v>22057.481</v>
      </c>
      <c r="F268" s="49">
        <f>cargo!AA268</f>
        <v>18519.54</v>
      </c>
      <c r="G268" s="49">
        <f>cargo!AB268</f>
        <v>3537.9409999999998</v>
      </c>
      <c r="H268" s="49">
        <f>cargo!AC268</f>
        <v>0</v>
      </c>
      <c r="I268" s="49">
        <f>cargo!AD268</f>
        <v>0</v>
      </c>
      <c r="J268" s="49">
        <f>cargo!AE268</f>
        <v>0</v>
      </c>
      <c r="K268" s="49">
        <f>cargo!BA268</f>
        <v>24397.439999999999</v>
      </c>
      <c r="L268" s="49">
        <f>cargo!BB268</f>
        <v>24397.439999999999</v>
      </c>
      <c r="M268" s="49">
        <f>cargo!BC268</f>
        <v>19594.399999999998</v>
      </c>
      <c r="N268" s="49">
        <f>cargo!BD268</f>
        <v>4803.0400000000009</v>
      </c>
      <c r="O268" s="49">
        <f>cargo!BE268</f>
        <v>0</v>
      </c>
      <c r="P268" s="49">
        <f>cargo!BF268</f>
        <v>0</v>
      </c>
      <c r="Q268" s="49">
        <f>cargo!BG268</f>
        <v>0</v>
      </c>
      <c r="R268" s="49">
        <f>cargo!CC268</f>
        <v>19767.34</v>
      </c>
      <c r="S268" s="49">
        <f>cargo!CD268</f>
        <v>19767.34</v>
      </c>
      <c r="T268" s="49">
        <f>cargo!CE268</f>
        <v>16177.03</v>
      </c>
      <c r="U268" s="49">
        <f>cargo!CF268</f>
        <v>3590.31</v>
      </c>
      <c r="V268" s="49">
        <f>cargo!CG268</f>
        <v>0</v>
      </c>
      <c r="W268" s="49">
        <f>cargo!CH268</f>
        <v>0</v>
      </c>
      <c r="X268" s="49">
        <f>cargo!CI268</f>
        <v>0</v>
      </c>
      <c r="Y268" s="49">
        <f>cargo!DE268</f>
        <v>31100.195000000003</v>
      </c>
      <c r="Z268" s="49">
        <f>cargo!DF268</f>
        <v>31100.195000000003</v>
      </c>
      <c r="AA268" s="49">
        <f>cargo!DG268</f>
        <v>26616.980000000003</v>
      </c>
      <c r="AB268" s="49">
        <f>cargo!DH268</f>
        <v>4483.2150000000001</v>
      </c>
      <c r="AC268" s="49">
        <f>cargo!DI268</f>
        <v>0</v>
      </c>
      <c r="AD268" s="49">
        <f>cargo!DJ268</f>
        <v>0</v>
      </c>
      <c r="AE268" s="49">
        <f>cargo!DK268</f>
        <v>0</v>
      </c>
      <c r="AF268" s="49">
        <f t="shared" si="20"/>
        <v>97322.456000000006</v>
      </c>
      <c r="AG268" s="49">
        <f t="shared" si="20"/>
        <v>97322.456000000006</v>
      </c>
      <c r="AH268" s="49">
        <f t="shared" si="20"/>
        <v>80907.950000000012</v>
      </c>
      <c r="AI268" s="49">
        <f t="shared" si="20"/>
        <v>16414.506000000001</v>
      </c>
      <c r="AJ268" s="49">
        <f t="shared" si="20"/>
        <v>0</v>
      </c>
      <c r="AK268" s="49">
        <f t="shared" si="20"/>
        <v>0</v>
      </c>
      <c r="AL268" s="49">
        <f t="shared" si="20"/>
        <v>0</v>
      </c>
    </row>
    <row r="269" spans="1:38" s="3" customFormat="1" ht="15" customHeight="1" x14ac:dyDescent="0.3">
      <c r="A269" s="53"/>
      <c r="B269" s="51"/>
      <c r="C269" s="55" t="s">
        <v>232</v>
      </c>
      <c r="D269" s="49">
        <f>cargo!Y269</f>
        <v>5811.6</v>
      </c>
      <c r="E269" s="49">
        <f>cargo!Z269</f>
        <v>5811.6</v>
      </c>
      <c r="F269" s="49">
        <f>cargo!AA269</f>
        <v>5094.84</v>
      </c>
      <c r="G269" s="49">
        <f>cargo!AB269</f>
        <v>716.76</v>
      </c>
      <c r="H269" s="49">
        <f>cargo!AC269</f>
        <v>0</v>
      </c>
      <c r="I269" s="49">
        <f>cargo!AD269</f>
        <v>0</v>
      </c>
      <c r="J269" s="49">
        <f>cargo!AE269</f>
        <v>0</v>
      </c>
      <c r="K269" s="49">
        <f>cargo!BA269</f>
        <v>3987.6040000000003</v>
      </c>
      <c r="L269" s="49">
        <f>cargo!BB269</f>
        <v>3987.6040000000003</v>
      </c>
      <c r="M269" s="49">
        <f>cargo!BC269</f>
        <v>3979.8240000000001</v>
      </c>
      <c r="N269" s="49">
        <f>cargo!BD269</f>
        <v>7.78</v>
      </c>
      <c r="O269" s="49">
        <f>cargo!BE269</f>
        <v>0</v>
      </c>
      <c r="P269" s="49">
        <f>cargo!BF269</f>
        <v>0</v>
      </c>
      <c r="Q269" s="49">
        <f>cargo!BG269</f>
        <v>0</v>
      </c>
      <c r="R269" s="49">
        <f>cargo!CC269</f>
        <v>4594.07</v>
      </c>
      <c r="S269" s="49">
        <f>cargo!CD269</f>
        <v>4594.07</v>
      </c>
      <c r="T269" s="49">
        <f>cargo!CE269</f>
        <v>3955.67</v>
      </c>
      <c r="U269" s="49">
        <f>cargo!CF269</f>
        <v>638.4</v>
      </c>
      <c r="V269" s="49">
        <f>cargo!CG269</f>
        <v>0</v>
      </c>
      <c r="W269" s="49">
        <f>cargo!CH269</f>
        <v>0</v>
      </c>
      <c r="X269" s="49">
        <f>cargo!CI269</f>
        <v>0</v>
      </c>
      <c r="Y269" s="49">
        <f>cargo!DE269</f>
        <v>4363.41</v>
      </c>
      <c r="Z269" s="49">
        <f>cargo!DF269</f>
        <v>4363.41</v>
      </c>
      <c r="AA269" s="49">
        <f>cargo!DG269</f>
        <v>4019.85</v>
      </c>
      <c r="AB269" s="49">
        <f>cargo!DH269</f>
        <v>343.55999999999995</v>
      </c>
      <c r="AC269" s="49">
        <f>cargo!DI269</f>
        <v>0</v>
      </c>
      <c r="AD269" s="49">
        <f>cargo!DJ269</f>
        <v>0</v>
      </c>
      <c r="AE269" s="49">
        <f>cargo!DK269</f>
        <v>0</v>
      </c>
      <c r="AF269" s="49">
        <f t="shared" si="20"/>
        <v>18756.684000000001</v>
      </c>
      <c r="AG269" s="49">
        <f t="shared" si="20"/>
        <v>18756.684000000001</v>
      </c>
      <c r="AH269" s="49">
        <f t="shared" si="20"/>
        <v>17050.184000000001</v>
      </c>
      <c r="AI269" s="49">
        <f t="shared" si="20"/>
        <v>1706.5</v>
      </c>
      <c r="AJ269" s="49">
        <f t="shared" si="20"/>
        <v>0</v>
      </c>
      <c r="AK269" s="49">
        <f t="shared" si="20"/>
        <v>0</v>
      </c>
      <c r="AL269" s="49">
        <f t="shared" si="20"/>
        <v>0</v>
      </c>
    </row>
    <row r="270" spans="1:38" s="3" customFormat="1" ht="15" customHeight="1" x14ac:dyDescent="0.3">
      <c r="A270" s="53"/>
      <c r="B270" s="51"/>
      <c r="C270" s="52" t="s">
        <v>233</v>
      </c>
      <c r="D270" s="49">
        <f>cargo!Y270</f>
        <v>25194.715</v>
      </c>
      <c r="E270" s="49">
        <f>cargo!Z270</f>
        <v>25194.715</v>
      </c>
      <c r="F270" s="49">
        <f>cargo!AA270</f>
        <v>18501.7</v>
      </c>
      <c r="G270" s="49">
        <f>cargo!AB270</f>
        <v>6693.0150000000003</v>
      </c>
      <c r="H270" s="49">
        <f>cargo!AC270</f>
        <v>0</v>
      </c>
      <c r="I270" s="49">
        <f>cargo!AD270</f>
        <v>0</v>
      </c>
      <c r="J270" s="49">
        <f>cargo!AE270</f>
        <v>0</v>
      </c>
      <c r="K270" s="49">
        <f>cargo!BA270</f>
        <v>34044.555999999997</v>
      </c>
      <c r="L270" s="49">
        <f>cargo!BB270</f>
        <v>34044.555999999997</v>
      </c>
      <c r="M270" s="49">
        <f>cargo!BC270</f>
        <v>25638.722999999998</v>
      </c>
      <c r="N270" s="49">
        <f>cargo!BD270</f>
        <v>8405.8330000000005</v>
      </c>
      <c r="O270" s="49">
        <f>cargo!BE270</f>
        <v>0</v>
      </c>
      <c r="P270" s="49">
        <f>cargo!BF270</f>
        <v>0</v>
      </c>
      <c r="Q270" s="49">
        <f>cargo!BG270</f>
        <v>0</v>
      </c>
      <c r="R270" s="49">
        <f>cargo!CC270</f>
        <v>26323.530000000002</v>
      </c>
      <c r="S270" s="49">
        <f>cargo!CD270</f>
        <v>26323.530000000002</v>
      </c>
      <c r="T270" s="49">
        <f>cargo!CE270</f>
        <v>20326.350000000002</v>
      </c>
      <c r="U270" s="49">
        <f>cargo!CF270</f>
        <v>5997.18</v>
      </c>
      <c r="V270" s="49">
        <f>cargo!CG270</f>
        <v>0</v>
      </c>
      <c r="W270" s="49">
        <f>cargo!CH270</f>
        <v>0</v>
      </c>
      <c r="X270" s="49">
        <f>cargo!CI270</f>
        <v>0</v>
      </c>
      <c r="Y270" s="49">
        <f>cargo!DE270</f>
        <v>20812.75</v>
      </c>
      <c r="Z270" s="49">
        <f>cargo!DF270</f>
        <v>20812.75</v>
      </c>
      <c r="AA270" s="49">
        <f>cargo!DG270</f>
        <v>17164.34</v>
      </c>
      <c r="AB270" s="49">
        <f>cargo!DH270</f>
        <v>3648.4100000000003</v>
      </c>
      <c r="AC270" s="49">
        <f>cargo!DI270</f>
        <v>0</v>
      </c>
      <c r="AD270" s="49">
        <f>cargo!DJ270</f>
        <v>0</v>
      </c>
      <c r="AE270" s="49">
        <f>cargo!DK270</f>
        <v>0</v>
      </c>
      <c r="AF270" s="49">
        <f t="shared" si="20"/>
        <v>106375.55099999999</v>
      </c>
      <c r="AG270" s="49">
        <f t="shared" si="20"/>
        <v>106375.55099999999</v>
      </c>
      <c r="AH270" s="49">
        <f t="shared" si="20"/>
        <v>81631.112999999998</v>
      </c>
      <c r="AI270" s="49">
        <f t="shared" si="20"/>
        <v>24744.438000000002</v>
      </c>
      <c r="AJ270" s="49">
        <f t="shared" si="20"/>
        <v>0</v>
      </c>
      <c r="AK270" s="49">
        <f t="shared" si="20"/>
        <v>0</v>
      </c>
      <c r="AL270" s="49">
        <f t="shared" si="20"/>
        <v>0</v>
      </c>
    </row>
    <row r="271" spans="1:38" s="3" customFormat="1" ht="15" customHeight="1" x14ac:dyDescent="0.3">
      <c r="A271" s="53"/>
      <c r="B271" s="51"/>
      <c r="C271" s="55" t="s">
        <v>234</v>
      </c>
      <c r="D271" s="49">
        <f>cargo!Y271</f>
        <v>17273.674999999999</v>
      </c>
      <c r="E271" s="49">
        <f>cargo!Z271</f>
        <v>17273.674999999999</v>
      </c>
      <c r="F271" s="49">
        <f>cargo!AA271</f>
        <v>10771.74</v>
      </c>
      <c r="G271" s="49">
        <f>cargo!AB271</f>
        <v>6501.9350000000004</v>
      </c>
      <c r="H271" s="49">
        <f>cargo!AC271</f>
        <v>0</v>
      </c>
      <c r="I271" s="49">
        <f>cargo!AD271</f>
        <v>0</v>
      </c>
      <c r="J271" s="49">
        <f>cargo!AE271</f>
        <v>0</v>
      </c>
      <c r="K271" s="49">
        <f>cargo!BA271</f>
        <v>26894.629999999997</v>
      </c>
      <c r="L271" s="49">
        <f>cargo!BB271</f>
        <v>26894.629999999997</v>
      </c>
      <c r="M271" s="49">
        <f>cargo!BC271</f>
        <v>18758.509999999998</v>
      </c>
      <c r="N271" s="49">
        <f>cargo!BD271</f>
        <v>8136.12</v>
      </c>
      <c r="O271" s="49">
        <f>cargo!BE271</f>
        <v>0</v>
      </c>
      <c r="P271" s="49">
        <f>cargo!BF271</f>
        <v>0</v>
      </c>
      <c r="Q271" s="49">
        <f>cargo!BG271</f>
        <v>0</v>
      </c>
      <c r="R271" s="49">
        <f>cargo!CC271</f>
        <v>18775.61</v>
      </c>
      <c r="S271" s="49">
        <f>cargo!CD271</f>
        <v>18775.61</v>
      </c>
      <c r="T271" s="49">
        <f>cargo!CE271</f>
        <v>13021.410000000002</v>
      </c>
      <c r="U271" s="49">
        <f>cargo!CF271</f>
        <v>5754.2000000000007</v>
      </c>
      <c r="V271" s="49">
        <f>cargo!CG271</f>
        <v>0</v>
      </c>
      <c r="W271" s="49">
        <f>cargo!CH271</f>
        <v>0</v>
      </c>
      <c r="X271" s="49">
        <f>cargo!CI271</f>
        <v>0</v>
      </c>
      <c r="Y271" s="49">
        <f>cargo!DE271</f>
        <v>14074.650000000001</v>
      </c>
      <c r="Z271" s="49">
        <f>cargo!DF271</f>
        <v>14074.650000000001</v>
      </c>
      <c r="AA271" s="49">
        <f>cargo!DG271</f>
        <v>10586.76</v>
      </c>
      <c r="AB271" s="49">
        <f>cargo!DH271</f>
        <v>3487.8900000000003</v>
      </c>
      <c r="AC271" s="49">
        <f>cargo!DI271</f>
        <v>0</v>
      </c>
      <c r="AD271" s="49">
        <f>cargo!DJ271</f>
        <v>0</v>
      </c>
      <c r="AE271" s="49">
        <f>cargo!DK271</f>
        <v>0</v>
      </c>
      <c r="AF271" s="49">
        <f t="shared" si="20"/>
        <v>77018.565000000002</v>
      </c>
      <c r="AG271" s="49">
        <f t="shared" si="20"/>
        <v>77018.565000000002</v>
      </c>
      <c r="AH271" s="49">
        <f t="shared" si="20"/>
        <v>53138.420000000006</v>
      </c>
      <c r="AI271" s="49">
        <f t="shared" si="20"/>
        <v>23880.145</v>
      </c>
      <c r="AJ271" s="49">
        <f t="shared" si="20"/>
        <v>0</v>
      </c>
      <c r="AK271" s="49">
        <f t="shared" si="20"/>
        <v>0</v>
      </c>
      <c r="AL271" s="49">
        <f t="shared" si="20"/>
        <v>0</v>
      </c>
    </row>
    <row r="272" spans="1:38" s="3" customFormat="1" ht="15" customHeight="1" x14ac:dyDescent="0.3">
      <c r="A272" s="53"/>
      <c r="B272" s="51"/>
      <c r="C272" s="55" t="s">
        <v>235</v>
      </c>
      <c r="D272" s="49">
        <f>cargo!Y272</f>
        <v>7921.0400000000009</v>
      </c>
      <c r="E272" s="49">
        <f>cargo!Z272</f>
        <v>7921.0400000000009</v>
      </c>
      <c r="F272" s="49">
        <f>cargo!AA272</f>
        <v>7729.9600000000009</v>
      </c>
      <c r="G272" s="49">
        <f>cargo!AB272</f>
        <v>191.07999999999998</v>
      </c>
      <c r="H272" s="49">
        <f>cargo!AC272</f>
        <v>0</v>
      </c>
      <c r="I272" s="49">
        <f>cargo!AD272</f>
        <v>0</v>
      </c>
      <c r="J272" s="49">
        <f>cargo!AE272</f>
        <v>0</v>
      </c>
      <c r="K272" s="49">
        <f>cargo!BA272</f>
        <v>7149.9260000000004</v>
      </c>
      <c r="L272" s="49">
        <f>cargo!BB272</f>
        <v>7149.9260000000004</v>
      </c>
      <c r="M272" s="49">
        <f>cargo!BC272</f>
        <v>6880.2130000000006</v>
      </c>
      <c r="N272" s="49">
        <f>cargo!BD272</f>
        <v>269.71300000000002</v>
      </c>
      <c r="O272" s="49">
        <f>cargo!BE272</f>
        <v>0</v>
      </c>
      <c r="P272" s="49">
        <f>cargo!BF272</f>
        <v>0</v>
      </c>
      <c r="Q272" s="49">
        <f>cargo!BG272</f>
        <v>0</v>
      </c>
      <c r="R272" s="49">
        <f>cargo!CC272</f>
        <v>7547.92</v>
      </c>
      <c r="S272" s="49">
        <f>cargo!CD272</f>
        <v>7547.92</v>
      </c>
      <c r="T272" s="49">
        <f>cargo!CE272</f>
        <v>7304.9400000000005</v>
      </c>
      <c r="U272" s="49">
        <f>cargo!CF272</f>
        <v>242.98</v>
      </c>
      <c r="V272" s="49">
        <f>cargo!CG272</f>
        <v>0</v>
      </c>
      <c r="W272" s="49">
        <f>cargo!CH272</f>
        <v>0</v>
      </c>
      <c r="X272" s="49">
        <f>cargo!CI272</f>
        <v>0</v>
      </c>
      <c r="Y272" s="49">
        <f>cargo!DE272</f>
        <v>6738.1</v>
      </c>
      <c r="Z272" s="49">
        <f>cargo!DF272</f>
        <v>6738.1</v>
      </c>
      <c r="AA272" s="49">
        <f>cargo!DG272</f>
        <v>6577.58</v>
      </c>
      <c r="AB272" s="49">
        <f>cargo!DH272</f>
        <v>160.52000000000001</v>
      </c>
      <c r="AC272" s="49">
        <f>cargo!DI272</f>
        <v>0</v>
      </c>
      <c r="AD272" s="49">
        <f>cargo!DJ272</f>
        <v>0</v>
      </c>
      <c r="AE272" s="49">
        <f>cargo!DK272</f>
        <v>0</v>
      </c>
      <c r="AF272" s="49">
        <f t="shared" si="20"/>
        <v>29356.985999999997</v>
      </c>
      <c r="AG272" s="49">
        <f t="shared" si="20"/>
        <v>29356.985999999997</v>
      </c>
      <c r="AH272" s="49">
        <f t="shared" si="20"/>
        <v>28492.693000000007</v>
      </c>
      <c r="AI272" s="49">
        <f t="shared" si="20"/>
        <v>864.29300000000001</v>
      </c>
      <c r="AJ272" s="49">
        <f t="shared" si="20"/>
        <v>0</v>
      </c>
      <c r="AK272" s="49">
        <f t="shared" si="20"/>
        <v>0</v>
      </c>
      <c r="AL272" s="49">
        <f t="shared" si="20"/>
        <v>0</v>
      </c>
    </row>
    <row r="273" spans="1:38" s="3" customFormat="1" ht="15" customHeight="1" x14ac:dyDescent="0.3">
      <c r="A273" s="53"/>
      <c r="B273" s="51"/>
      <c r="C273" s="52" t="s">
        <v>236</v>
      </c>
      <c r="D273" s="49">
        <f>cargo!Y273</f>
        <v>43314.245999999992</v>
      </c>
      <c r="E273" s="49">
        <f>cargo!Z273</f>
        <v>43314.245999999992</v>
      </c>
      <c r="F273" s="49">
        <f>cargo!AA273</f>
        <v>41285.791999999994</v>
      </c>
      <c r="G273" s="49">
        <f>cargo!AB273</f>
        <v>2028.4540000000002</v>
      </c>
      <c r="H273" s="49">
        <f>cargo!AC273</f>
        <v>0</v>
      </c>
      <c r="I273" s="49">
        <f>cargo!AD273</f>
        <v>0</v>
      </c>
      <c r="J273" s="49">
        <f>cargo!AE273</f>
        <v>0</v>
      </c>
      <c r="K273" s="49">
        <f>cargo!BA273</f>
        <v>35685.232000000004</v>
      </c>
      <c r="L273" s="49">
        <f>cargo!BB273</f>
        <v>35685.232000000004</v>
      </c>
      <c r="M273" s="49">
        <f>cargo!BC273</f>
        <v>34929.557000000001</v>
      </c>
      <c r="N273" s="49">
        <f>cargo!BD273</f>
        <v>755.67499999999995</v>
      </c>
      <c r="O273" s="49">
        <f>cargo!BE273</f>
        <v>0</v>
      </c>
      <c r="P273" s="49">
        <f>cargo!BF273</f>
        <v>0</v>
      </c>
      <c r="Q273" s="49">
        <f>cargo!BG273</f>
        <v>0</v>
      </c>
      <c r="R273" s="49">
        <f>cargo!CC273</f>
        <v>40524.554000000004</v>
      </c>
      <c r="S273" s="49">
        <f>cargo!CD273</f>
        <v>40524.554000000004</v>
      </c>
      <c r="T273" s="49">
        <f>cargo!CE273</f>
        <v>38821.194000000003</v>
      </c>
      <c r="U273" s="49">
        <f>cargo!CF273</f>
        <v>1703.3600000000001</v>
      </c>
      <c r="V273" s="49">
        <f>cargo!CG273</f>
        <v>0</v>
      </c>
      <c r="W273" s="49">
        <f>cargo!CH273</f>
        <v>0</v>
      </c>
      <c r="X273" s="49">
        <f>cargo!CI273</f>
        <v>0</v>
      </c>
      <c r="Y273" s="49">
        <f>cargo!DE273</f>
        <v>34461.11</v>
      </c>
      <c r="Z273" s="49">
        <f>cargo!DF273</f>
        <v>34461.11</v>
      </c>
      <c r="AA273" s="49">
        <f>cargo!DG273</f>
        <v>32954.53</v>
      </c>
      <c r="AB273" s="49">
        <f>cargo!DH273</f>
        <v>1506.58</v>
      </c>
      <c r="AC273" s="49">
        <f>cargo!DI273</f>
        <v>0</v>
      </c>
      <c r="AD273" s="49">
        <f>cargo!DJ273</f>
        <v>0</v>
      </c>
      <c r="AE273" s="49">
        <f>cargo!DK273</f>
        <v>0</v>
      </c>
      <c r="AF273" s="49">
        <f t="shared" si="20"/>
        <v>153985.14199999999</v>
      </c>
      <c r="AG273" s="49">
        <f t="shared" si="20"/>
        <v>153985.14199999999</v>
      </c>
      <c r="AH273" s="49">
        <f t="shared" si="20"/>
        <v>147991.07299999997</v>
      </c>
      <c r="AI273" s="49">
        <f t="shared" si="20"/>
        <v>5994.0689999999995</v>
      </c>
      <c r="AJ273" s="49">
        <f t="shared" si="20"/>
        <v>0</v>
      </c>
      <c r="AK273" s="49">
        <f t="shared" si="20"/>
        <v>0</v>
      </c>
      <c r="AL273" s="49">
        <f t="shared" si="20"/>
        <v>0</v>
      </c>
    </row>
    <row r="274" spans="1:38" s="3" customFormat="1" ht="15" customHeight="1" x14ac:dyDescent="0.3">
      <c r="A274" s="53"/>
      <c r="B274" s="51"/>
      <c r="C274" s="55" t="s">
        <v>237</v>
      </c>
      <c r="D274" s="49">
        <f>cargo!Y274</f>
        <v>24336.409999999996</v>
      </c>
      <c r="E274" s="49">
        <f>cargo!Z274</f>
        <v>24336.409999999996</v>
      </c>
      <c r="F274" s="49">
        <f>cargo!AA274</f>
        <v>23235.239999999998</v>
      </c>
      <c r="G274" s="49">
        <f>cargo!AB274</f>
        <v>1101.17</v>
      </c>
      <c r="H274" s="49">
        <f>cargo!AC274</f>
        <v>0</v>
      </c>
      <c r="I274" s="49">
        <f>cargo!AD274</f>
        <v>0</v>
      </c>
      <c r="J274" s="49">
        <f>cargo!AE274</f>
        <v>0</v>
      </c>
      <c r="K274" s="49">
        <f>cargo!BA274</f>
        <v>18800</v>
      </c>
      <c r="L274" s="49">
        <f>cargo!BB274</f>
        <v>18800</v>
      </c>
      <c r="M274" s="49">
        <f>cargo!BC274</f>
        <v>18800</v>
      </c>
      <c r="N274" s="49">
        <f>cargo!BD274</f>
        <v>0</v>
      </c>
      <c r="O274" s="49">
        <f>cargo!BE274</f>
        <v>0</v>
      </c>
      <c r="P274" s="49">
        <f>cargo!BF274</f>
        <v>0</v>
      </c>
      <c r="Q274" s="49">
        <f>cargo!BG274</f>
        <v>0</v>
      </c>
      <c r="R274" s="49">
        <f>cargo!CC274</f>
        <v>22711.140000000003</v>
      </c>
      <c r="S274" s="49">
        <f>cargo!CD274</f>
        <v>22711.140000000003</v>
      </c>
      <c r="T274" s="49">
        <f>cargo!CE274</f>
        <v>21531.08</v>
      </c>
      <c r="U274" s="49">
        <f>cargo!CF274</f>
        <v>1180.06</v>
      </c>
      <c r="V274" s="49">
        <f>cargo!CG274</f>
        <v>0</v>
      </c>
      <c r="W274" s="49">
        <f>cargo!CH274</f>
        <v>0</v>
      </c>
      <c r="X274" s="49">
        <f>cargo!CI274</f>
        <v>0</v>
      </c>
      <c r="Y274" s="49">
        <f>cargo!DE274</f>
        <v>21260.26</v>
      </c>
      <c r="Z274" s="49">
        <f>cargo!DF274</f>
        <v>21260.26</v>
      </c>
      <c r="AA274" s="49">
        <f>cargo!DG274</f>
        <v>20120</v>
      </c>
      <c r="AB274" s="49">
        <f>cargo!DH274</f>
        <v>1140.26</v>
      </c>
      <c r="AC274" s="49">
        <f>cargo!DI274</f>
        <v>0</v>
      </c>
      <c r="AD274" s="49">
        <f>cargo!DJ274</f>
        <v>0</v>
      </c>
      <c r="AE274" s="49">
        <f>cargo!DK274</f>
        <v>0</v>
      </c>
      <c r="AF274" s="49">
        <f t="shared" si="20"/>
        <v>87107.81</v>
      </c>
      <c r="AG274" s="49">
        <f t="shared" si="20"/>
        <v>87107.81</v>
      </c>
      <c r="AH274" s="49">
        <f t="shared" si="20"/>
        <v>83686.320000000007</v>
      </c>
      <c r="AI274" s="49">
        <f t="shared" si="20"/>
        <v>3421.49</v>
      </c>
      <c r="AJ274" s="49">
        <f t="shared" si="20"/>
        <v>0</v>
      </c>
      <c r="AK274" s="49">
        <f t="shared" si="20"/>
        <v>0</v>
      </c>
      <c r="AL274" s="49">
        <f t="shared" si="20"/>
        <v>0</v>
      </c>
    </row>
    <row r="275" spans="1:38" s="3" customFormat="1" ht="15" customHeight="1" x14ac:dyDescent="0.3">
      <c r="A275" s="53"/>
      <c r="B275" s="51"/>
      <c r="C275" s="55" t="s">
        <v>238</v>
      </c>
      <c r="D275" s="49">
        <f>cargo!Y275</f>
        <v>18977.835999999996</v>
      </c>
      <c r="E275" s="49">
        <f>cargo!Z275</f>
        <v>18977.835999999996</v>
      </c>
      <c r="F275" s="49">
        <f>cargo!AA275</f>
        <v>18050.551999999996</v>
      </c>
      <c r="G275" s="49">
        <f>cargo!AB275</f>
        <v>927.28400000000011</v>
      </c>
      <c r="H275" s="49">
        <f>cargo!AC275</f>
        <v>0</v>
      </c>
      <c r="I275" s="49">
        <f>cargo!AD275</f>
        <v>0</v>
      </c>
      <c r="J275" s="49">
        <f>cargo!AE275</f>
        <v>0</v>
      </c>
      <c r="K275" s="49">
        <f>cargo!BA275</f>
        <v>16885.232000000004</v>
      </c>
      <c r="L275" s="49">
        <f>cargo!BB275</f>
        <v>16885.232000000004</v>
      </c>
      <c r="M275" s="49">
        <f>cargo!BC275</f>
        <v>16129.557000000003</v>
      </c>
      <c r="N275" s="49">
        <f>cargo!BD275</f>
        <v>755.67499999999995</v>
      </c>
      <c r="O275" s="49">
        <f>cargo!BE275</f>
        <v>0</v>
      </c>
      <c r="P275" s="49">
        <f>cargo!BF275</f>
        <v>0</v>
      </c>
      <c r="Q275" s="49">
        <f>cargo!BG275</f>
        <v>0</v>
      </c>
      <c r="R275" s="49">
        <f>cargo!CC275</f>
        <v>17813.413999999997</v>
      </c>
      <c r="S275" s="49">
        <f>cargo!CD275</f>
        <v>17813.413999999997</v>
      </c>
      <c r="T275" s="49">
        <f>cargo!CE275</f>
        <v>17290.113999999998</v>
      </c>
      <c r="U275" s="49">
        <f>cargo!CF275</f>
        <v>523.30000000000007</v>
      </c>
      <c r="V275" s="49">
        <f>cargo!CG275</f>
        <v>0</v>
      </c>
      <c r="W275" s="49">
        <f>cargo!CH275</f>
        <v>0</v>
      </c>
      <c r="X275" s="49">
        <f>cargo!CI275</f>
        <v>0</v>
      </c>
      <c r="Y275" s="49">
        <f>cargo!DE275</f>
        <v>13200.85</v>
      </c>
      <c r="Z275" s="49">
        <f>cargo!DF275</f>
        <v>13200.85</v>
      </c>
      <c r="AA275" s="49">
        <f>cargo!DG275</f>
        <v>12834.53</v>
      </c>
      <c r="AB275" s="49">
        <f>cargo!DH275</f>
        <v>366.31999999999994</v>
      </c>
      <c r="AC275" s="49">
        <f>cargo!DI275</f>
        <v>0</v>
      </c>
      <c r="AD275" s="49">
        <f>cargo!DJ275</f>
        <v>0</v>
      </c>
      <c r="AE275" s="49">
        <f>cargo!DK275</f>
        <v>0</v>
      </c>
      <c r="AF275" s="49">
        <f t="shared" si="20"/>
        <v>66877.331999999995</v>
      </c>
      <c r="AG275" s="49">
        <f t="shared" si="20"/>
        <v>66877.331999999995</v>
      </c>
      <c r="AH275" s="49">
        <f t="shared" si="20"/>
        <v>64304.752999999997</v>
      </c>
      <c r="AI275" s="49">
        <f t="shared" si="20"/>
        <v>2572.5789999999997</v>
      </c>
      <c r="AJ275" s="49">
        <f t="shared" si="20"/>
        <v>0</v>
      </c>
      <c r="AK275" s="49">
        <f t="shared" si="20"/>
        <v>0</v>
      </c>
      <c r="AL275" s="49">
        <f t="shared" si="20"/>
        <v>0</v>
      </c>
    </row>
    <row r="276" spans="1:38" s="3" customFormat="1" ht="15" customHeight="1" x14ac:dyDescent="0.3">
      <c r="A276" s="53"/>
      <c r="B276" s="51"/>
      <c r="C276" s="52" t="s">
        <v>57</v>
      </c>
      <c r="D276" s="49">
        <f>cargo!Y276</f>
        <v>15573.061</v>
      </c>
      <c r="E276" s="49">
        <f>cargo!Z276</f>
        <v>15573.061</v>
      </c>
      <c r="F276" s="49">
        <f>cargo!AA276</f>
        <v>14807.171</v>
      </c>
      <c r="G276" s="49">
        <f>cargo!AB276</f>
        <v>765.89</v>
      </c>
      <c r="H276" s="49">
        <f>cargo!AC276</f>
        <v>0</v>
      </c>
      <c r="I276" s="49">
        <f>cargo!AD276</f>
        <v>0</v>
      </c>
      <c r="J276" s="49">
        <f>cargo!AE276</f>
        <v>0</v>
      </c>
      <c r="K276" s="49">
        <f>cargo!BA276</f>
        <v>14119.75</v>
      </c>
      <c r="L276" s="49">
        <f>cargo!BB276</f>
        <v>14119.75</v>
      </c>
      <c r="M276" s="49">
        <f>cargo!BC276</f>
        <v>10723.19</v>
      </c>
      <c r="N276" s="49">
        <f>cargo!BD276</f>
        <v>3396.56</v>
      </c>
      <c r="O276" s="49">
        <f>cargo!BE276</f>
        <v>0</v>
      </c>
      <c r="P276" s="49">
        <f>cargo!BF276</f>
        <v>0</v>
      </c>
      <c r="Q276" s="49">
        <f>cargo!BG276</f>
        <v>0</v>
      </c>
      <c r="R276" s="49">
        <f>cargo!CC276</f>
        <v>8343.0465999999997</v>
      </c>
      <c r="S276" s="49">
        <f>cargo!CD276</f>
        <v>8343.0465999999997</v>
      </c>
      <c r="T276" s="49">
        <f>cargo!CE276</f>
        <v>5474.9708000000001</v>
      </c>
      <c r="U276" s="49">
        <f>cargo!CF276</f>
        <v>2868.0757999999996</v>
      </c>
      <c r="V276" s="49">
        <f>cargo!CG276</f>
        <v>0</v>
      </c>
      <c r="W276" s="49">
        <f>cargo!CH276</f>
        <v>0</v>
      </c>
      <c r="X276" s="49">
        <f>cargo!CI276</f>
        <v>0</v>
      </c>
      <c r="Y276" s="49">
        <f>cargo!DE276</f>
        <v>26745.453000000005</v>
      </c>
      <c r="Z276" s="49">
        <f>cargo!DF276</f>
        <v>26745.453000000005</v>
      </c>
      <c r="AA276" s="49">
        <f>cargo!DG276</f>
        <v>21694.539000000004</v>
      </c>
      <c r="AB276" s="49">
        <f>cargo!DH276</f>
        <v>5050.9139999999998</v>
      </c>
      <c r="AC276" s="49">
        <f>cargo!DI276</f>
        <v>0</v>
      </c>
      <c r="AD276" s="49">
        <f>cargo!DJ276</f>
        <v>0</v>
      </c>
      <c r="AE276" s="49">
        <f>cargo!DK276</f>
        <v>0</v>
      </c>
      <c r="AF276" s="49">
        <f t="shared" si="20"/>
        <v>64781.310600000012</v>
      </c>
      <c r="AG276" s="49">
        <f t="shared" si="20"/>
        <v>64781.310600000012</v>
      </c>
      <c r="AH276" s="49">
        <f t="shared" si="20"/>
        <v>52699.870800000004</v>
      </c>
      <c r="AI276" s="49">
        <f t="shared" si="20"/>
        <v>12081.4398</v>
      </c>
      <c r="AJ276" s="49">
        <f t="shared" si="20"/>
        <v>0</v>
      </c>
      <c r="AK276" s="49">
        <f t="shared" si="20"/>
        <v>0</v>
      </c>
      <c r="AL276" s="49">
        <f t="shared" si="20"/>
        <v>0</v>
      </c>
    </row>
    <row r="277" spans="1:38" s="3" customFormat="1" ht="15" customHeight="1" x14ac:dyDescent="0.3">
      <c r="A277" s="53"/>
      <c r="B277" s="51"/>
      <c r="C277" s="52" t="s">
        <v>28</v>
      </c>
      <c r="D277" s="49">
        <f>cargo!Y277</f>
        <v>960981.91599999997</v>
      </c>
      <c r="E277" s="49">
        <f>cargo!Z277</f>
        <v>449450.52999999997</v>
      </c>
      <c r="F277" s="49">
        <f>cargo!AA277</f>
        <v>22096.165000000001</v>
      </c>
      <c r="G277" s="49">
        <f>cargo!AB277</f>
        <v>427354.36499999999</v>
      </c>
      <c r="H277" s="49">
        <f>cargo!AC277</f>
        <v>511531.38599999994</v>
      </c>
      <c r="I277" s="49">
        <f>cargo!AD277</f>
        <v>312134.43099999998</v>
      </c>
      <c r="J277" s="49">
        <f>cargo!AE277</f>
        <v>199396.95499999999</v>
      </c>
      <c r="K277" s="49">
        <f>cargo!BA277</f>
        <v>1005630.745</v>
      </c>
      <c r="L277" s="49">
        <f>cargo!BB277</f>
        <v>448399.90700000001</v>
      </c>
      <c r="M277" s="49">
        <f>cargo!BC277</f>
        <v>31421.576999999997</v>
      </c>
      <c r="N277" s="49">
        <f>cargo!BD277</f>
        <v>416978.33</v>
      </c>
      <c r="O277" s="49">
        <f>cargo!BE277</f>
        <v>557230.83799999999</v>
      </c>
      <c r="P277" s="49">
        <f>cargo!BF277</f>
        <v>327677.47899999999</v>
      </c>
      <c r="Q277" s="49">
        <f>cargo!BG277</f>
        <v>229553.359</v>
      </c>
      <c r="R277" s="49">
        <f>cargo!CC277</f>
        <v>766735.68400000001</v>
      </c>
      <c r="S277" s="49">
        <f>cargo!CD277</f>
        <v>554404.397</v>
      </c>
      <c r="T277" s="49">
        <f>cargo!CE277</f>
        <v>31054.201999999997</v>
      </c>
      <c r="U277" s="49">
        <f>cargo!CF277</f>
        <v>523350.19499999995</v>
      </c>
      <c r="V277" s="49">
        <f>cargo!CG277</f>
        <v>212331.28700000001</v>
      </c>
      <c r="W277" s="49">
        <f>cargo!CH277</f>
        <v>141045.29200000002</v>
      </c>
      <c r="X277" s="49">
        <f>cargo!CI277</f>
        <v>71285.994999999995</v>
      </c>
      <c r="Y277" s="49">
        <f>cargo!DE277</f>
        <v>1010617.071</v>
      </c>
      <c r="Z277" s="49">
        <f>cargo!DF277</f>
        <v>502063.60399999999</v>
      </c>
      <c r="AA277" s="49">
        <f>cargo!DG277</f>
        <v>28694.565000000002</v>
      </c>
      <c r="AB277" s="49">
        <f>cargo!DH277</f>
        <v>473369.03899999999</v>
      </c>
      <c r="AC277" s="49">
        <f>cargo!DI277</f>
        <v>508553.46699999995</v>
      </c>
      <c r="AD277" s="49">
        <f>cargo!DJ277</f>
        <v>298969.69</v>
      </c>
      <c r="AE277" s="49">
        <f>cargo!DK277</f>
        <v>209583.77699999997</v>
      </c>
      <c r="AF277" s="49">
        <f t="shared" si="20"/>
        <v>3743965.4159999997</v>
      </c>
      <c r="AG277" s="49">
        <f t="shared" si="20"/>
        <v>1954318.4379999998</v>
      </c>
      <c r="AH277" s="49">
        <f t="shared" si="20"/>
        <v>113266.50899999999</v>
      </c>
      <c r="AI277" s="49">
        <f t="shared" si="20"/>
        <v>1841051.929</v>
      </c>
      <c r="AJ277" s="49">
        <f t="shared" si="20"/>
        <v>1789646.9779999999</v>
      </c>
      <c r="AK277" s="49">
        <f t="shared" si="20"/>
        <v>1079826.892</v>
      </c>
      <c r="AL277" s="49">
        <f t="shared" si="20"/>
        <v>709820.08600000001</v>
      </c>
    </row>
    <row r="278" spans="1:38" s="3" customFormat="1" ht="15" customHeight="1" x14ac:dyDescent="0.3">
      <c r="A278" s="53"/>
      <c r="B278" s="51"/>
      <c r="C278" s="55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</row>
    <row r="279" spans="1:38" s="3" customFormat="1" ht="15" customHeight="1" x14ac:dyDescent="0.3">
      <c r="A279" s="50"/>
      <c r="B279" s="51" t="s">
        <v>239</v>
      </c>
      <c r="C279" s="52"/>
      <c r="D279" s="49">
        <f>cargo!Y279</f>
        <v>1322906.3152000001</v>
      </c>
      <c r="E279" s="49">
        <f>cargo!Z279</f>
        <v>945146.31520000007</v>
      </c>
      <c r="F279" s="49">
        <f>cargo!AA279</f>
        <v>563018.41020000004</v>
      </c>
      <c r="G279" s="49">
        <f>cargo!AB279</f>
        <v>382127.90500000003</v>
      </c>
      <c r="H279" s="49">
        <f>cargo!AC279</f>
        <v>377760</v>
      </c>
      <c r="I279" s="49">
        <f>cargo!AD279</f>
        <v>56370</v>
      </c>
      <c r="J279" s="49">
        <f>cargo!AE279</f>
        <v>321390</v>
      </c>
      <c r="K279" s="49">
        <f>cargo!BA279</f>
        <v>1213444.7760000001</v>
      </c>
      <c r="L279" s="49">
        <f>cargo!BB279</f>
        <v>947276.77599999995</v>
      </c>
      <c r="M279" s="49">
        <f>cargo!BC279</f>
        <v>521309.01499999996</v>
      </c>
      <c r="N279" s="49">
        <f>cargo!BD279</f>
        <v>425967.761</v>
      </c>
      <c r="O279" s="49">
        <f>cargo!BE279</f>
        <v>266168</v>
      </c>
      <c r="P279" s="49">
        <f>cargo!BF279</f>
        <v>54848</v>
      </c>
      <c r="Q279" s="49">
        <f>cargo!BG279</f>
        <v>211320</v>
      </c>
      <c r="R279" s="49">
        <f>cargo!CC279</f>
        <v>1356672.5603</v>
      </c>
      <c r="S279" s="49">
        <f>cargo!CD279</f>
        <v>1004540.5603</v>
      </c>
      <c r="T279" s="49">
        <f>cargo!CE279</f>
        <v>583551.66929999995</v>
      </c>
      <c r="U279" s="49">
        <f>cargo!CF279</f>
        <v>420988.891</v>
      </c>
      <c r="V279" s="49">
        <f>cargo!CG279</f>
        <v>352132</v>
      </c>
      <c r="W279" s="49">
        <f>cargo!CH279</f>
        <v>30450</v>
      </c>
      <c r="X279" s="49">
        <f>cargo!CI279</f>
        <v>321682</v>
      </c>
      <c r="Y279" s="49">
        <f>cargo!DE279</f>
        <v>1296600.88937</v>
      </c>
      <c r="Z279" s="49">
        <f>cargo!DF279</f>
        <v>939370.88936999987</v>
      </c>
      <c r="AA279" s="49">
        <f>cargo!DG279</f>
        <v>643169.53269999987</v>
      </c>
      <c r="AB279" s="49">
        <f>cargo!DH279</f>
        <v>296201.35667000001</v>
      </c>
      <c r="AC279" s="49">
        <f>cargo!DI279</f>
        <v>357230</v>
      </c>
      <c r="AD279" s="49">
        <f>cargo!DJ279</f>
        <v>49875</v>
      </c>
      <c r="AE279" s="49">
        <f>cargo!DK279</f>
        <v>307355</v>
      </c>
      <c r="AF279" s="49">
        <f t="shared" ref="AF279:AL304" si="21">D279+K279+R279+Y279</f>
        <v>5189624.5408699997</v>
      </c>
      <c r="AG279" s="49">
        <f t="shared" si="21"/>
        <v>3836334.5408700001</v>
      </c>
      <c r="AH279" s="49">
        <f t="shared" si="21"/>
        <v>2311048.6272</v>
      </c>
      <c r="AI279" s="49">
        <f t="shared" si="21"/>
        <v>1525285.9136700002</v>
      </c>
      <c r="AJ279" s="49">
        <f t="shared" si="21"/>
        <v>1353290</v>
      </c>
      <c r="AK279" s="49">
        <f t="shared" si="21"/>
        <v>191543</v>
      </c>
      <c r="AL279" s="49">
        <f t="shared" si="21"/>
        <v>1161747</v>
      </c>
    </row>
    <row r="280" spans="1:38" s="3" customFormat="1" ht="15" customHeight="1" x14ac:dyDescent="0.3">
      <c r="A280" s="53"/>
      <c r="B280" s="51"/>
      <c r="C280" s="52" t="s">
        <v>240</v>
      </c>
      <c r="D280" s="49">
        <f>cargo!Y280</f>
        <v>486823.44999999995</v>
      </c>
      <c r="E280" s="49">
        <f>cargo!Z280</f>
        <v>437553.44999999995</v>
      </c>
      <c r="F280" s="49">
        <f>cargo!AA280</f>
        <v>400309.52999999997</v>
      </c>
      <c r="G280" s="49">
        <f>cargo!AB280</f>
        <v>37243.919999999998</v>
      </c>
      <c r="H280" s="49">
        <f>cargo!AC280</f>
        <v>49270</v>
      </c>
      <c r="I280" s="49">
        <f>cargo!AD280</f>
        <v>49270</v>
      </c>
      <c r="J280" s="49">
        <f>cargo!AE280</f>
        <v>0</v>
      </c>
      <c r="K280" s="49">
        <f>cargo!BA280</f>
        <v>458500.46</v>
      </c>
      <c r="L280" s="49">
        <f>cargo!BB280</f>
        <v>415900.46</v>
      </c>
      <c r="M280" s="49">
        <f>cargo!BC280</f>
        <v>386898.39</v>
      </c>
      <c r="N280" s="49">
        <f>cargo!BD280</f>
        <v>29002.07</v>
      </c>
      <c r="O280" s="49">
        <f>cargo!BE280</f>
        <v>42600</v>
      </c>
      <c r="P280" s="49">
        <f>cargo!BF280</f>
        <v>42600</v>
      </c>
      <c r="Q280" s="49">
        <f>cargo!BG280</f>
        <v>0</v>
      </c>
      <c r="R280" s="49">
        <f>cargo!CC280</f>
        <v>469049.12</v>
      </c>
      <c r="S280" s="49">
        <f>cargo!CD280</f>
        <v>446849.12</v>
      </c>
      <c r="T280" s="49">
        <f>cargo!CE280</f>
        <v>419913.42</v>
      </c>
      <c r="U280" s="49">
        <f>cargo!CF280</f>
        <v>26935.7</v>
      </c>
      <c r="V280" s="49">
        <f>cargo!CG280</f>
        <v>22200</v>
      </c>
      <c r="W280" s="49">
        <f>cargo!CH280</f>
        <v>22200</v>
      </c>
      <c r="X280" s="49">
        <f>cargo!CI280</f>
        <v>0</v>
      </c>
      <c r="Y280" s="49">
        <f>cargo!DE280</f>
        <v>513302.92169999995</v>
      </c>
      <c r="Z280" s="49">
        <f>cargo!DF280</f>
        <v>467677.92169999995</v>
      </c>
      <c r="AA280" s="49">
        <f>cargo!DG280</f>
        <v>441494.28169999993</v>
      </c>
      <c r="AB280" s="49">
        <f>cargo!DH280</f>
        <v>26183.64</v>
      </c>
      <c r="AC280" s="49">
        <f>cargo!DI280</f>
        <v>45625</v>
      </c>
      <c r="AD280" s="49">
        <f>cargo!DJ280</f>
        <v>45625</v>
      </c>
      <c r="AE280" s="49">
        <f>cargo!DK280</f>
        <v>0</v>
      </c>
      <c r="AF280" s="49">
        <f t="shared" si="21"/>
        <v>1927675.9516999996</v>
      </c>
      <c r="AG280" s="49">
        <f t="shared" si="21"/>
        <v>1767980.9516999996</v>
      </c>
      <c r="AH280" s="49">
        <f t="shared" si="21"/>
        <v>1648615.6216999998</v>
      </c>
      <c r="AI280" s="49">
        <f t="shared" si="21"/>
        <v>119365.32999999999</v>
      </c>
      <c r="AJ280" s="49">
        <f t="shared" si="21"/>
        <v>159695</v>
      </c>
      <c r="AK280" s="49">
        <f t="shared" si="21"/>
        <v>159695</v>
      </c>
      <c r="AL280" s="49">
        <f t="shared" si="21"/>
        <v>0</v>
      </c>
    </row>
    <row r="281" spans="1:38" s="3" customFormat="1" ht="15" customHeight="1" x14ac:dyDescent="0.3">
      <c r="A281" s="53"/>
      <c r="B281" s="51"/>
      <c r="C281" s="55" t="s">
        <v>241</v>
      </c>
      <c r="D281" s="49">
        <f>cargo!Y281</f>
        <v>368830.95999999996</v>
      </c>
      <c r="E281" s="49">
        <f>cargo!Z281</f>
        <v>319560.95999999996</v>
      </c>
      <c r="F281" s="49">
        <f>cargo!AA281</f>
        <v>303641.21999999997</v>
      </c>
      <c r="G281" s="49">
        <f>cargo!AB281</f>
        <v>15919.74</v>
      </c>
      <c r="H281" s="49">
        <f>cargo!AC281</f>
        <v>49270</v>
      </c>
      <c r="I281" s="49">
        <f>cargo!AD281</f>
        <v>49270</v>
      </c>
      <c r="J281" s="49">
        <f>cargo!AE281</f>
        <v>0</v>
      </c>
      <c r="K281" s="49">
        <f>cargo!BA281</f>
        <v>338173.77</v>
      </c>
      <c r="L281" s="49">
        <f>cargo!BB281</f>
        <v>295573.77</v>
      </c>
      <c r="M281" s="49">
        <f>cargo!BC281</f>
        <v>289196.89</v>
      </c>
      <c r="N281" s="49">
        <f>cargo!BD281</f>
        <v>6376.880000000001</v>
      </c>
      <c r="O281" s="49">
        <f>cargo!BE281</f>
        <v>42600</v>
      </c>
      <c r="P281" s="49">
        <f>cargo!BF281</f>
        <v>42600</v>
      </c>
      <c r="Q281" s="49">
        <f>cargo!BG281</f>
        <v>0</v>
      </c>
      <c r="R281" s="49">
        <f>cargo!CC281</f>
        <v>349382.22</v>
      </c>
      <c r="S281" s="49">
        <f>cargo!CD281</f>
        <v>327182.21999999997</v>
      </c>
      <c r="T281" s="49">
        <f>cargo!CE281</f>
        <v>319226.49</v>
      </c>
      <c r="U281" s="49">
        <f>cargo!CF281</f>
        <v>7955.7300000000005</v>
      </c>
      <c r="V281" s="49">
        <f>cargo!CG281</f>
        <v>22200</v>
      </c>
      <c r="W281" s="49">
        <f>cargo!CH281</f>
        <v>22200</v>
      </c>
      <c r="X281" s="49">
        <f>cargo!CI281</f>
        <v>0</v>
      </c>
      <c r="Y281" s="49">
        <f>cargo!DE281</f>
        <v>402950.52999999997</v>
      </c>
      <c r="Z281" s="49">
        <f>cargo!DF281</f>
        <v>357325.52999999997</v>
      </c>
      <c r="AA281" s="49">
        <f>cargo!DG281</f>
        <v>347582.20999999996</v>
      </c>
      <c r="AB281" s="49">
        <f>cargo!DH281</f>
        <v>9743.32</v>
      </c>
      <c r="AC281" s="49">
        <f>cargo!DI281</f>
        <v>45625</v>
      </c>
      <c r="AD281" s="49">
        <f>cargo!DJ281</f>
        <v>45625</v>
      </c>
      <c r="AE281" s="49">
        <f>cargo!DK281</f>
        <v>0</v>
      </c>
      <c r="AF281" s="49">
        <f t="shared" si="21"/>
        <v>1459337.48</v>
      </c>
      <c r="AG281" s="49">
        <f t="shared" si="21"/>
        <v>1299642.48</v>
      </c>
      <c r="AH281" s="49">
        <f t="shared" si="21"/>
        <v>1259646.81</v>
      </c>
      <c r="AI281" s="49">
        <f t="shared" si="21"/>
        <v>39995.67</v>
      </c>
      <c r="AJ281" s="49">
        <f t="shared" si="21"/>
        <v>159695</v>
      </c>
      <c r="AK281" s="49">
        <f t="shared" si="21"/>
        <v>159695</v>
      </c>
      <c r="AL281" s="49">
        <f t="shared" si="21"/>
        <v>0</v>
      </c>
    </row>
    <row r="282" spans="1:38" s="3" customFormat="1" ht="15" customHeight="1" x14ac:dyDescent="0.3">
      <c r="A282" s="53"/>
      <c r="B282" s="51"/>
      <c r="C282" s="55" t="s">
        <v>242</v>
      </c>
      <c r="D282" s="49">
        <f>cargo!Y282</f>
        <v>117992.48999999999</v>
      </c>
      <c r="E282" s="49">
        <f>cargo!Z282</f>
        <v>117992.48999999999</v>
      </c>
      <c r="F282" s="49">
        <f>cargo!AA282</f>
        <v>96668.31</v>
      </c>
      <c r="G282" s="49">
        <f>cargo!AB282</f>
        <v>21324.18</v>
      </c>
      <c r="H282" s="49">
        <f>cargo!AC282</f>
        <v>0</v>
      </c>
      <c r="I282" s="49">
        <f>cargo!AD282</f>
        <v>0</v>
      </c>
      <c r="J282" s="49">
        <f>cargo!AE282</f>
        <v>0</v>
      </c>
      <c r="K282" s="49">
        <f>cargo!BA282</f>
        <v>120326.69</v>
      </c>
      <c r="L282" s="49">
        <f>cargo!BB282</f>
        <v>120326.69</v>
      </c>
      <c r="M282" s="49">
        <f>cargo!BC282</f>
        <v>97701.5</v>
      </c>
      <c r="N282" s="49">
        <f>cargo!BD282</f>
        <v>22625.19</v>
      </c>
      <c r="O282" s="49">
        <f>cargo!BE282</f>
        <v>0</v>
      </c>
      <c r="P282" s="49">
        <f>cargo!BF282</f>
        <v>0</v>
      </c>
      <c r="Q282" s="49">
        <f>cargo!BG282</f>
        <v>0</v>
      </c>
      <c r="R282" s="49">
        <f>cargo!CC282</f>
        <v>119666.9</v>
      </c>
      <c r="S282" s="49">
        <f>cargo!CD282</f>
        <v>119666.9</v>
      </c>
      <c r="T282" s="49">
        <f>cargo!CE282</f>
        <v>100686.93</v>
      </c>
      <c r="U282" s="49">
        <f>cargo!CF282</f>
        <v>18979.97</v>
      </c>
      <c r="V282" s="49">
        <f>cargo!CG282</f>
        <v>0</v>
      </c>
      <c r="W282" s="49">
        <f>cargo!CH282</f>
        <v>0</v>
      </c>
      <c r="X282" s="49">
        <f>cargo!CI282</f>
        <v>0</v>
      </c>
      <c r="Y282" s="49">
        <f>cargo!DE282</f>
        <v>110352.39170000001</v>
      </c>
      <c r="Z282" s="49">
        <f>cargo!DF282</f>
        <v>110352.39170000001</v>
      </c>
      <c r="AA282" s="49">
        <f>cargo!DG282</f>
        <v>93912.0717</v>
      </c>
      <c r="AB282" s="49">
        <f>cargo!DH282</f>
        <v>16440.32</v>
      </c>
      <c r="AC282" s="49">
        <f>cargo!DI282</f>
        <v>0</v>
      </c>
      <c r="AD282" s="49">
        <f>cargo!DJ282</f>
        <v>0</v>
      </c>
      <c r="AE282" s="49">
        <f>cargo!DK282</f>
        <v>0</v>
      </c>
      <c r="AF282" s="49">
        <f t="shared" si="21"/>
        <v>468338.47169999999</v>
      </c>
      <c r="AG282" s="49">
        <f t="shared" si="21"/>
        <v>468338.47169999999</v>
      </c>
      <c r="AH282" s="49">
        <f t="shared" si="21"/>
        <v>388968.81169999996</v>
      </c>
      <c r="AI282" s="49">
        <f t="shared" si="21"/>
        <v>79369.66</v>
      </c>
      <c r="AJ282" s="49">
        <f t="shared" si="21"/>
        <v>0</v>
      </c>
      <c r="AK282" s="49">
        <f t="shared" si="21"/>
        <v>0</v>
      </c>
      <c r="AL282" s="49">
        <f t="shared" si="21"/>
        <v>0</v>
      </c>
    </row>
    <row r="283" spans="1:38" s="3" customFormat="1" ht="15" customHeight="1" x14ac:dyDescent="0.3">
      <c r="A283" s="53"/>
      <c r="B283" s="51"/>
      <c r="C283" s="55" t="s">
        <v>243</v>
      </c>
      <c r="D283" s="49">
        <f>cargo!Y283</f>
        <v>0</v>
      </c>
      <c r="E283" s="49">
        <f>cargo!Z283</f>
        <v>0</v>
      </c>
      <c r="F283" s="49">
        <f>cargo!AA283</f>
        <v>0</v>
      </c>
      <c r="G283" s="49">
        <f>cargo!AB283</f>
        <v>0</v>
      </c>
      <c r="H283" s="49">
        <f>cargo!AC283</f>
        <v>0</v>
      </c>
      <c r="I283" s="49">
        <f>cargo!AD283</f>
        <v>0</v>
      </c>
      <c r="J283" s="49">
        <f>cargo!AE283</f>
        <v>0</v>
      </c>
      <c r="K283" s="49">
        <f>cargo!BA283</f>
        <v>0</v>
      </c>
      <c r="L283" s="49">
        <f>cargo!BB283</f>
        <v>0</v>
      </c>
      <c r="M283" s="49">
        <f>cargo!BC283</f>
        <v>0</v>
      </c>
      <c r="N283" s="49">
        <f>cargo!BD283</f>
        <v>0</v>
      </c>
      <c r="O283" s="49">
        <f>cargo!BE283</f>
        <v>0</v>
      </c>
      <c r="P283" s="49">
        <f>cargo!BF283</f>
        <v>0</v>
      </c>
      <c r="Q283" s="49">
        <f>cargo!BG283</f>
        <v>0</v>
      </c>
      <c r="R283" s="49">
        <f>cargo!CC283</f>
        <v>0</v>
      </c>
      <c r="S283" s="49">
        <f>cargo!CD283</f>
        <v>0</v>
      </c>
      <c r="T283" s="49">
        <f>cargo!CE283</f>
        <v>0</v>
      </c>
      <c r="U283" s="49">
        <f>cargo!CF283</f>
        <v>0</v>
      </c>
      <c r="V283" s="49">
        <f>cargo!CG283</f>
        <v>0</v>
      </c>
      <c r="W283" s="49">
        <f>cargo!CH283</f>
        <v>0</v>
      </c>
      <c r="X283" s="49">
        <f>cargo!CI283</f>
        <v>0</v>
      </c>
      <c r="Y283" s="49">
        <f>cargo!DE283</f>
        <v>0</v>
      </c>
      <c r="Z283" s="49">
        <f>cargo!DF283</f>
        <v>0</v>
      </c>
      <c r="AA283" s="49">
        <f>cargo!DG283</f>
        <v>0</v>
      </c>
      <c r="AB283" s="49">
        <f>cargo!DH283</f>
        <v>0</v>
      </c>
      <c r="AC283" s="49">
        <f>cargo!DI283</f>
        <v>0</v>
      </c>
      <c r="AD283" s="49">
        <f>cargo!DJ283</f>
        <v>0</v>
      </c>
      <c r="AE283" s="49">
        <f>cargo!DK283</f>
        <v>0</v>
      </c>
      <c r="AF283" s="49">
        <f t="shared" si="21"/>
        <v>0</v>
      </c>
      <c r="AG283" s="49">
        <f t="shared" si="21"/>
        <v>0</v>
      </c>
      <c r="AH283" s="49">
        <f t="shared" si="21"/>
        <v>0</v>
      </c>
      <c r="AI283" s="49">
        <f t="shared" si="21"/>
        <v>0</v>
      </c>
      <c r="AJ283" s="49">
        <f t="shared" si="21"/>
        <v>0</v>
      </c>
      <c r="AK283" s="49">
        <f t="shared" si="21"/>
        <v>0</v>
      </c>
      <c r="AL283" s="49">
        <f t="shared" si="21"/>
        <v>0</v>
      </c>
    </row>
    <row r="284" spans="1:38" s="3" customFormat="1" ht="15" customHeight="1" x14ac:dyDescent="0.3">
      <c r="A284" s="53"/>
      <c r="B284" s="51"/>
      <c r="C284" s="52" t="s">
        <v>244</v>
      </c>
      <c r="D284" s="49">
        <f>cargo!Y284</f>
        <v>3015.4939999999988</v>
      </c>
      <c r="E284" s="49">
        <f>cargo!Z284</f>
        <v>3015.4939999999988</v>
      </c>
      <c r="F284" s="49">
        <f>cargo!AA284</f>
        <v>2223.309999999999</v>
      </c>
      <c r="G284" s="49">
        <f>cargo!AB284</f>
        <v>792.18399999999997</v>
      </c>
      <c r="H284" s="49">
        <f>cargo!AC284</f>
        <v>0</v>
      </c>
      <c r="I284" s="49">
        <f>cargo!AD284</f>
        <v>0</v>
      </c>
      <c r="J284" s="49">
        <f>cargo!AE284</f>
        <v>0</v>
      </c>
      <c r="K284" s="49">
        <f>cargo!BA284</f>
        <v>6453.1610000000001</v>
      </c>
      <c r="L284" s="49">
        <f>cargo!BB284</f>
        <v>6453.1610000000001</v>
      </c>
      <c r="M284" s="49">
        <f>cargo!BC284</f>
        <v>4563.2299999999996</v>
      </c>
      <c r="N284" s="49">
        <f>cargo!BD284</f>
        <v>1889.931</v>
      </c>
      <c r="O284" s="49">
        <f>cargo!BE284</f>
        <v>0</v>
      </c>
      <c r="P284" s="49">
        <f>cargo!BF284</f>
        <v>0</v>
      </c>
      <c r="Q284" s="49">
        <f>cargo!BG284</f>
        <v>0</v>
      </c>
      <c r="R284" s="49">
        <f>cargo!CC284</f>
        <v>10521.246299999999</v>
      </c>
      <c r="S284" s="49">
        <f>cargo!CD284</f>
        <v>10521.246299999999</v>
      </c>
      <c r="T284" s="49">
        <f>cargo!CE284</f>
        <v>9295.7142999999996</v>
      </c>
      <c r="U284" s="49">
        <f>cargo!CF284</f>
        <v>1225.5320000000002</v>
      </c>
      <c r="V284" s="49">
        <f>cargo!CG284</f>
        <v>0</v>
      </c>
      <c r="W284" s="49">
        <f>cargo!CH284</f>
        <v>0</v>
      </c>
      <c r="X284" s="49">
        <f>cargo!CI284</f>
        <v>0</v>
      </c>
      <c r="Y284" s="49">
        <f>cargo!DE284</f>
        <v>15319.562670000001</v>
      </c>
      <c r="Z284" s="49">
        <f>cargo!DF284</f>
        <v>15319.562670000001</v>
      </c>
      <c r="AA284" s="49">
        <f>cargo!DG284</f>
        <v>12688.933000000001</v>
      </c>
      <c r="AB284" s="49">
        <f>cargo!DH284</f>
        <v>2630.6296700000003</v>
      </c>
      <c r="AC284" s="49">
        <f>cargo!DI284</f>
        <v>0</v>
      </c>
      <c r="AD284" s="49">
        <f>cargo!DJ284</f>
        <v>0</v>
      </c>
      <c r="AE284" s="49">
        <f>cargo!DK284</f>
        <v>0</v>
      </c>
      <c r="AF284" s="49">
        <f t="shared" si="21"/>
        <v>35309.463969999997</v>
      </c>
      <c r="AG284" s="49">
        <f t="shared" si="21"/>
        <v>35309.463969999997</v>
      </c>
      <c r="AH284" s="49">
        <f t="shared" si="21"/>
        <v>28771.187299999998</v>
      </c>
      <c r="AI284" s="49">
        <f t="shared" si="21"/>
        <v>6538.2766700000002</v>
      </c>
      <c r="AJ284" s="49">
        <f t="shared" si="21"/>
        <v>0</v>
      </c>
      <c r="AK284" s="49">
        <f t="shared" si="21"/>
        <v>0</v>
      </c>
      <c r="AL284" s="49">
        <f t="shared" si="21"/>
        <v>0</v>
      </c>
    </row>
    <row r="285" spans="1:38" s="3" customFormat="1" ht="15" customHeight="1" x14ac:dyDescent="0.3">
      <c r="A285" s="53"/>
      <c r="B285" s="51"/>
      <c r="C285" s="55" t="s">
        <v>245</v>
      </c>
      <c r="D285" s="49">
        <f>cargo!Y285</f>
        <v>3015.4939999999988</v>
      </c>
      <c r="E285" s="49">
        <f>cargo!Z285</f>
        <v>3015.4939999999988</v>
      </c>
      <c r="F285" s="49">
        <f>cargo!AA285</f>
        <v>2223.309999999999</v>
      </c>
      <c r="G285" s="49">
        <f>cargo!AB285</f>
        <v>792.18399999999997</v>
      </c>
      <c r="H285" s="49">
        <f>cargo!AC285</f>
        <v>0</v>
      </c>
      <c r="I285" s="49">
        <f>cargo!AD285</f>
        <v>0</v>
      </c>
      <c r="J285" s="49">
        <f>cargo!AE285</f>
        <v>0</v>
      </c>
      <c r="K285" s="49">
        <f>cargo!BA285</f>
        <v>6453.1610000000001</v>
      </c>
      <c r="L285" s="49">
        <f>cargo!BB285</f>
        <v>6453.1610000000001</v>
      </c>
      <c r="M285" s="49">
        <f>cargo!BC285</f>
        <v>4563.2299999999996</v>
      </c>
      <c r="N285" s="49">
        <f>cargo!BD285</f>
        <v>1889.931</v>
      </c>
      <c r="O285" s="49">
        <f>cargo!BE285</f>
        <v>0</v>
      </c>
      <c r="P285" s="49">
        <f>cargo!BF285</f>
        <v>0</v>
      </c>
      <c r="Q285" s="49">
        <f>cargo!BG285</f>
        <v>0</v>
      </c>
      <c r="R285" s="49">
        <f>cargo!CC285</f>
        <v>10521.246299999999</v>
      </c>
      <c r="S285" s="49">
        <f>cargo!CD285</f>
        <v>10521.246299999999</v>
      </c>
      <c r="T285" s="49">
        <f>cargo!CE285</f>
        <v>9295.7142999999996</v>
      </c>
      <c r="U285" s="49">
        <f>cargo!CF285</f>
        <v>1225.5320000000002</v>
      </c>
      <c r="V285" s="49">
        <f>cargo!CG285</f>
        <v>0</v>
      </c>
      <c r="W285" s="49">
        <f>cargo!CH285</f>
        <v>0</v>
      </c>
      <c r="X285" s="49">
        <f>cargo!CI285</f>
        <v>0</v>
      </c>
      <c r="Y285" s="49">
        <f>cargo!DE285</f>
        <v>15319.562670000001</v>
      </c>
      <c r="Z285" s="49">
        <f>cargo!DF285</f>
        <v>15319.562670000001</v>
      </c>
      <c r="AA285" s="49">
        <f>cargo!DG285</f>
        <v>12688.933000000001</v>
      </c>
      <c r="AB285" s="49">
        <f>cargo!DH285</f>
        <v>2630.6296700000003</v>
      </c>
      <c r="AC285" s="49">
        <f>cargo!DI285</f>
        <v>0</v>
      </c>
      <c r="AD285" s="49">
        <f>cargo!DJ285</f>
        <v>0</v>
      </c>
      <c r="AE285" s="49">
        <f>cargo!DK285</f>
        <v>0</v>
      </c>
      <c r="AF285" s="49">
        <f t="shared" si="21"/>
        <v>35309.463969999997</v>
      </c>
      <c r="AG285" s="49">
        <f t="shared" si="21"/>
        <v>35309.463969999997</v>
      </c>
      <c r="AH285" s="49">
        <f t="shared" si="21"/>
        <v>28771.187299999998</v>
      </c>
      <c r="AI285" s="49">
        <f t="shared" si="21"/>
        <v>6538.2766700000002</v>
      </c>
      <c r="AJ285" s="49">
        <f t="shared" si="21"/>
        <v>0</v>
      </c>
      <c r="AK285" s="49">
        <f t="shared" si="21"/>
        <v>0</v>
      </c>
      <c r="AL285" s="49">
        <f t="shared" si="21"/>
        <v>0</v>
      </c>
    </row>
    <row r="286" spans="1:38" s="3" customFormat="1" ht="15" customHeight="1" x14ac:dyDescent="0.3">
      <c r="A286" s="53"/>
      <c r="B286" s="51"/>
      <c r="C286" s="55" t="s">
        <v>246</v>
      </c>
      <c r="D286" s="49">
        <f>cargo!Y286</f>
        <v>0</v>
      </c>
      <c r="E286" s="49">
        <f>cargo!Z286</f>
        <v>0</v>
      </c>
      <c r="F286" s="49">
        <f>cargo!AA286</f>
        <v>0</v>
      </c>
      <c r="G286" s="49">
        <f>cargo!AB286</f>
        <v>0</v>
      </c>
      <c r="H286" s="49">
        <f>cargo!AC286</f>
        <v>0</v>
      </c>
      <c r="I286" s="49">
        <f>cargo!AD286</f>
        <v>0</v>
      </c>
      <c r="J286" s="49">
        <f>cargo!AE286</f>
        <v>0</v>
      </c>
      <c r="K286" s="49">
        <f>cargo!BA286</f>
        <v>0</v>
      </c>
      <c r="L286" s="49">
        <f>cargo!BB286</f>
        <v>0</v>
      </c>
      <c r="M286" s="49">
        <f>cargo!BC286</f>
        <v>0</v>
      </c>
      <c r="N286" s="49">
        <f>cargo!BD286</f>
        <v>0</v>
      </c>
      <c r="O286" s="49">
        <f>cargo!BE286</f>
        <v>0</v>
      </c>
      <c r="P286" s="49">
        <f>cargo!BF286</f>
        <v>0</v>
      </c>
      <c r="Q286" s="49">
        <f>cargo!BG286</f>
        <v>0</v>
      </c>
      <c r="R286" s="49">
        <f>cargo!CC286</f>
        <v>0</v>
      </c>
      <c r="S286" s="49">
        <f>cargo!CD286</f>
        <v>0</v>
      </c>
      <c r="T286" s="49">
        <f>cargo!CE286</f>
        <v>0</v>
      </c>
      <c r="U286" s="49">
        <f>cargo!CF286</f>
        <v>0</v>
      </c>
      <c r="V286" s="49">
        <f>cargo!CG286</f>
        <v>0</v>
      </c>
      <c r="W286" s="49">
        <f>cargo!CH286</f>
        <v>0</v>
      </c>
      <c r="X286" s="49">
        <f>cargo!CI286</f>
        <v>0</v>
      </c>
      <c r="Y286" s="49">
        <f>cargo!DE286</f>
        <v>0</v>
      </c>
      <c r="Z286" s="49">
        <f>cargo!DF286</f>
        <v>0</v>
      </c>
      <c r="AA286" s="49">
        <f>cargo!DG286</f>
        <v>0</v>
      </c>
      <c r="AB286" s="49">
        <f>cargo!DH286</f>
        <v>0</v>
      </c>
      <c r="AC286" s="49">
        <f>cargo!DI286</f>
        <v>0</v>
      </c>
      <c r="AD286" s="49">
        <f>cargo!DJ286</f>
        <v>0</v>
      </c>
      <c r="AE286" s="49">
        <f>cargo!DK286</f>
        <v>0</v>
      </c>
      <c r="AF286" s="49">
        <f t="shared" si="21"/>
        <v>0</v>
      </c>
      <c r="AG286" s="49">
        <f t="shared" si="21"/>
        <v>0</v>
      </c>
      <c r="AH286" s="49">
        <f t="shared" si="21"/>
        <v>0</v>
      </c>
      <c r="AI286" s="49">
        <f t="shared" si="21"/>
        <v>0</v>
      </c>
      <c r="AJ286" s="49">
        <f t="shared" si="21"/>
        <v>0</v>
      </c>
      <c r="AK286" s="49">
        <f t="shared" si="21"/>
        <v>0</v>
      </c>
      <c r="AL286" s="49">
        <f t="shared" si="21"/>
        <v>0</v>
      </c>
    </row>
    <row r="287" spans="1:38" s="3" customFormat="1" ht="15" customHeight="1" x14ac:dyDescent="0.3">
      <c r="A287" s="53"/>
      <c r="B287" s="51"/>
      <c r="C287" s="52" t="s">
        <v>247</v>
      </c>
      <c r="D287" s="49">
        <f>cargo!Y287</f>
        <v>29601.23</v>
      </c>
      <c r="E287" s="49">
        <f>cargo!Z287</f>
        <v>22501.23</v>
      </c>
      <c r="F287" s="49">
        <f>cargo!AA287</f>
        <v>19873.819</v>
      </c>
      <c r="G287" s="49">
        <f>cargo!AB287</f>
        <v>2627.4110000000001</v>
      </c>
      <c r="H287" s="49">
        <f>cargo!AC287</f>
        <v>7100</v>
      </c>
      <c r="I287" s="49">
        <f>cargo!AD287</f>
        <v>7100</v>
      </c>
      <c r="J287" s="49">
        <f>cargo!AE287</f>
        <v>0</v>
      </c>
      <c r="K287" s="49">
        <f>cargo!BA287</f>
        <v>38124.415999999997</v>
      </c>
      <c r="L287" s="49">
        <f>cargo!BB287</f>
        <v>25876.416000000001</v>
      </c>
      <c r="M287" s="49">
        <f>cargo!BC287</f>
        <v>22954.221000000001</v>
      </c>
      <c r="N287" s="49">
        <f>cargo!BD287</f>
        <v>2922.1949999999997</v>
      </c>
      <c r="O287" s="49">
        <f>cargo!BE287</f>
        <v>12248</v>
      </c>
      <c r="P287" s="49">
        <f>cargo!BF287</f>
        <v>12248</v>
      </c>
      <c r="Q287" s="58">
        <f>cargo!BG287</f>
        <v>0</v>
      </c>
      <c r="R287" s="49">
        <f>cargo!CC287</f>
        <v>46639.203999999998</v>
      </c>
      <c r="S287" s="49">
        <f>cargo!CD287</f>
        <v>38389.203999999998</v>
      </c>
      <c r="T287" s="49">
        <f>cargo!CE287</f>
        <v>35262.665000000001</v>
      </c>
      <c r="U287" s="49">
        <f>cargo!CF287</f>
        <v>3126.5389999999998</v>
      </c>
      <c r="V287" s="49">
        <f>cargo!CG287</f>
        <v>8250</v>
      </c>
      <c r="W287" s="49">
        <f>cargo!CH287</f>
        <v>8250</v>
      </c>
      <c r="X287" s="49">
        <f>cargo!CI287</f>
        <v>0</v>
      </c>
      <c r="Y287" s="49">
        <f>cargo!DE287</f>
        <v>51611.341</v>
      </c>
      <c r="Z287" s="49">
        <f>cargo!DF287</f>
        <v>47361.341</v>
      </c>
      <c r="AA287" s="49">
        <f>cargo!DG287</f>
        <v>45823.497000000003</v>
      </c>
      <c r="AB287" s="49">
        <f>cargo!DH287</f>
        <v>1537.8440000000001</v>
      </c>
      <c r="AC287" s="49">
        <f>cargo!DI287</f>
        <v>4250</v>
      </c>
      <c r="AD287" s="49">
        <f>cargo!DJ287</f>
        <v>4250</v>
      </c>
      <c r="AE287" s="49">
        <f>cargo!DK287</f>
        <v>0</v>
      </c>
      <c r="AF287" s="49">
        <f t="shared" si="21"/>
        <v>165976.19099999999</v>
      </c>
      <c r="AG287" s="49">
        <f t="shared" si="21"/>
        <v>134128.19099999999</v>
      </c>
      <c r="AH287" s="49">
        <f t="shared" si="21"/>
        <v>123914.202</v>
      </c>
      <c r="AI287" s="49">
        <f t="shared" si="21"/>
        <v>10213.989000000001</v>
      </c>
      <c r="AJ287" s="49">
        <f t="shared" si="21"/>
        <v>31848</v>
      </c>
      <c r="AK287" s="49">
        <f t="shared" si="21"/>
        <v>31848</v>
      </c>
      <c r="AL287" s="49">
        <f t="shared" si="21"/>
        <v>0</v>
      </c>
    </row>
    <row r="288" spans="1:38" s="3" customFormat="1" ht="15" customHeight="1" x14ac:dyDescent="0.3">
      <c r="A288" s="53"/>
      <c r="B288" s="51"/>
      <c r="C288" s="55" t="s">
        <v>248</v>
      </c>
      <c r="D288" s="49">
        <f>cargo!Y288</f>
        <v>17549.689999999999</v>
      </c>
      <c r="E288" s="49">
        <f>cargo!Z288</f>
        <v>10449.689999999999</v>
      </c>
      <c r="F288" s="49">
        <f>cargo!AA288</f>
        <v>8756.56</v>
      </c>
      <c r="G288" s="49">
        <f>cargo!AB288</f>
        <v>1693.13</v>
      </c>
      <c r="H288" s="49">
        <f>cargo!AC288</f>
        <v>7100</v>
      </c>
      <c r="I288" s="49">
        <f>cargo!AD288</f>
        <v>7100</v>
      </c>
      <c r="J288" s="49">
        <f>cargo!AE288</f>
        <v>0</v>
      </c>
      <c r="K288" s="49">
        <f>cargo!BA288</f>
        <v>28506.527999999998</v>
      </c>
      <c r="L288" s="49">
        <f>cargo!BB288</f>
        <v>16258.528</v>
      </c>
      <c r="M288" s="49">
        <f>cargo!BC288</f>
        <v>14202.323</v>
      </c>
      <c r="N288" s="49">
        <f>cargo!BD288</f>
        <v>2056.2049999999999</v>
      </c>
      <c r="O288" s="49">
        <f>cargo!BE288</f>
        <v>12248</v>
      </c>
      <c r="P288" s="49">
        <f>cargo!BF288</f>
        <v>12248</v>
      </c>
      <c r="Q288" s="49">
        <f>cargo!BG288</f>
        <v>0</v>
      </c>
      <c r="R288" s="49">
        <f>cargo!CC288</f>
        <v>36180.79</v>
      </c>
      <c r="S288" s="49">
        <f>cargo!CD288</f>
        <v>27930.79</v>
      </c>
      <c r="T288" s="49">
        <f>cargo!CE288</f>
        <v>25612.5</v>
      </c>
      <c r="U288" s="49">
        <f>cargo!CF288</f>
        <v>2318.29</v>
      </c>
      <c r="V288" s="49">
        <f>cargo!CG288</f>
        <v>8250</v>
      </c>
      <c r="W288" s="49">
        <f>cargo!CH288</f>
        <v>8250</v>
      </c>
      <c r="X288" s="49">
        <f>cargo!CI288</f>
        <v>0</v>
      </c>
      <c r="Y288" s="49">
        <f>cargo!DE288</f>
        <v>39958.095000000001</v>
      </c>
      <c r="Z288" s="49">
        <f>cargo!DF288</f>
        <v>35708.095000000001</v>
      </c>
      <c r="AA288" s="49">
        <f>cargo!DG288</f>
        <v>34905.5</v>
      </c>
      <c r="AB288" s="49">
        <f>cargo!DH288</f>
        <v>802.59500000000003</v>
      </c>
      <c r="AC288" s="49">
        <f>cargo!DI288</f>
        <v>4250</v>
      </c>
      <c r="AD288" s="49">
        <f>cargo!DJ288</f>
        <v>4250</v>
      </c>
      <c r="AE288" s="49">
        <f>cargo!DK288</f>
        <v>0</v>
      </c>
      <c r="AF288" s="49">
        <f t="shared" si="21"/>
        <v>122195.103</v>
      </c>
      <c r="AG288" s="49">
        <f t="shared" si="21"/>
        <v>90347.103000000003</v>
      </c>
      <c r="AH288" s="49">
        <f t="shared" si="21"/>
        <v>83476.883000000002</v>
      </c>
      <c r="AI288" s="49">
        <f t="shared" si="21"/>
        <v>6870.22</v>
      </c>
      <c r="AJ288" s="49">
        <f t="shared" si="21"/>
        <v>31848</v>
      </c>
      <c r="AK288" s="49">
        <f t="shared" si="21"/>
        <v>31848</v>
      </c>
      <c r="AL288" s="49">
        <f t="shared" si="21"/>
        <v>0</v>
      </c>
    </row>
    <row r="289" spans="1:38" s="3" customFormat="1" ht="15" customHeight="1" x14ac:dyDescent="0.3">
      <c r="A289" s="53"/>
      <c r="B289" s="51"/>
      <c r="C289" s="55" t="s">
        <v>249</v>
      </c>
      <c r="D289" s="49">
        <f>cargo!Y289</f>
        <v>12051.54</v>
      </c>
      <c r="E289" s="49">
        <f>cargo!Z289</f>
        <v>12051.54</v>
      </c>
      <c r="F289" s="49">
        <f>cargo!AA289</f>
        <v>11117.259</v>
      </c>
      <c r="G289" s="49">
        <f>cargo!AB289</f>
        <v>934.28099999999995</v>
      </c>
      <c r="H289" s="49">
        <f>cargo!AC289</f>
        <v>0</v>
      </c>
      <c r="I289" s="49">
        <f>cargo!AD289</f>
        <v>0</v>
      </c>
      <c r="J289" s="49">
        <f>cargo!AE289</f>
        <v>0</v>
      </c>
      <c r="K289" s="49">
        <f>cargo!BA289</f>
        <v>9617.8880000000008</v>
      </c>
      <c r="L289" s="49">
        <f>cargo!BB289</f>
        <v>9617.8880000000008</v>
      </c>
      <c r="M289" s="49">
        <f>cargo!BC289</f>
        <v>8751.898000000001</v>
      </c>
      <c r="N289" s="49">
        <f>cargo!BD289</f>
        <v>865.9899999999999</v>
      </c>
      <c r="O289" s="49">
        <f>cargo!BE289</f>
        <v>0</v>
      </c>
      <c r="P289" s="49">
        <f>cargo!BF289</f>
        <v>0</v>
      </c>
      <c r="Q289" s="49">
        <f>cargo!BG289</f>
        <v>0</v>
      </c>
      <c r="R289" s="49">
        <f>cargo!CC289</f>
        <v>10458.414000000001</v>
      </c>
      <c r="S289" s="49">
        <f>cargo!CD289</f>
        <v>10458.414000000001</v>
      </c>
      <c r="T289" s="49">
        <f>cargo!CE289</f>
        <v>9650.1650000000009</v>
      </c>
      <c r="U289" s="49">
        <f>cargo!CF289</f>
        <v>808.24900000000002</v>
      </c>
      <c r="V289" s="49">
        <f>cargo!CG289</f>
        <v>0</v>
      </c>
      <c r="W289" s="49">
        <f>cargo!CH289</f>
        <v>0</v>
      </c>
      <c r="X289" s="49">
        <f>cargo!CI289</f>
        <v>0</v>
      </c>
      <c r="Y289" s="49">
        <f>cargo!DE289</f>
        <v>11653.245999999999</v>
      </c>
      <c r="Z289" s="49">
        <f>cargo!DF289</f>
        <v>11653.245999999999</v>
      </c>
      <c r="AA289" s="49">
        <f>cargo!DG289</f>
        <v>10917.996999999999</v>
      </c>
      <c r="AB289" s="49">
        <f>cargo!DH289</f>
        <v>735.24900000000002</v>
      </c>
      <c r="AC289" s="49">
        <f>cargo!DI289</f>
        <v>0</v>
      </c>
      <c r="AD289" s="49">
        <f>cargo!DJ289</f>
        <v>0</v>
      </c>
      <c r="AE289" s="49">
        <f>cargo!DK289</f>
        <v>0</v>
      </c>
      <c r="AF289" s="49">
        <f t="shared" si="21"/>
        <v>43781.088000000003</v>
      </c>
      <c r="AG289" s="49">
        <f t="shared" si="21"/>
        <v>43781.088000000003</v>
      </c>
      <c r="AH289" s="49">
        <f t="shared" si="21"/>
        <v>40437.319000000003</v>
      </c>
      <c r="AI289" s="49">
        <f t="shared" si="21"/>
        <v>3343.7689999999993</v>
      </c>
      <c r="AJ289" s="49">
        <f t="shared" si="21"/>
        <v>0</v>
      </c>
      <c r="AK289" s="49">
        <f t="shared" si="21"/>
        <v>0</v>
      </c>
      <c r="AL289" s="49">
        <f t="shared" si="21"/>
        <v>0</v>
      </c>
    </row>
    <row r="290" spans="1:38" s="3" customFormat="1" ht="15" customHeight="1" x14ac:dyDescent="0.3">
      <c r="A290" s="53"/>
      <c r="B290" s="51"/>
      <c r="C290" s="52" t="s">
        <v>250</v>
      </c>
      <c r="D290" s="49">
        <f>cargo!Y290</f>
        <v>3262</v>
      </c>
      <c r="E290" s="49">
        <f>cargo!Z290</f>
        <v>3262</v>
      </c>
      <c r="F290" s="49">
        <f>cargo!AA290</f>
        <v>3262</v>
      </c>
      <c r="G290" s="49">
        <f>cargo!AB290</f>
        <v>0</v>
      </c>
      <c r="H290" s="49">
        <f>cargo!AC290</f>
        <v>0</v>
      </c>
      <c r="I290" s="49">
        <f>cargo!AD290</f>
        <v>0</v>
      </c>
      <c r="J290" s="49">
        <f>cargo!AE290</f>
        <v>0</v>
      </c>
      <c r="K290" s="49">
        <f>cargo!BA290</f>
        <v>7946.87</v>
      </c>
      <c r="L290" s="49">
        <f>cargo!BB290</f>
        <v>7946.87</v>
      </c>
      <c r="M290" s="49">
        <f>cargo!BC290</f>
        <v>7946.87</v>
      </c>
      <c r="N290" s="49">
        <f>cargo!BD290</f>
        <v>0</v>
      </c>
      <c r="O290" s="49">
        <f>cargo!BE290</f>
        <v>0</v>
      </c>
      <c r="P290" s="49">
        <f>cargo!BF290</f>
        <v>0</v>
      </c>
      <c r="Q290" s="49">
        <f>cargo!BG290</f>
        <v>0</v>
      </c>
      <c r="R290" s="49">
        <f>cargo!CC290</f>
        <v>151.13999999999999</v>
      </c>
      <c r="S290" s="49">
        <f>cargo!CD290</f>
        <v>151.13999999999999</v>
      </c>
      <c r="T290" s="49">
        <f>cargo!CE290</f>
        <v>60.14</v>
      </c>
      <c r="U290" s="49">
        <f>cargo!CF290</f>
        <v>91</v>
      </c>
      <c r="V290" s="49">
        <f>cargo!CG290</f>
        <v>0</v>
      </c>
      <c r="W290" s="49">
        <f>cargo!CH290</f>
        <v>0</v>
      </c>
      <c r="X290" s="49">
        <f>cargo!CI290</f>
        <v>0</v>
      </c>
      <c r="Y290" s="49">
        <f>cargo!DE290</f>
        <v>14358.26</v>
      </c>
      <c r="Z290" s="49">
        <f>cargo!DF290</f>
        <v>14358.26</v>
      </c>
      <c r="AA290" s="49">
        <f>cargo!DG290</f>
        <v>14164.94</v>
      </c>
      <c r="AB290" s="49">
        <f>cargo!DH290</f>
        <v>193.32</v>
      </c>
      <c r="AC290" s="49">
        <f>cargo!DI290</f>
        <v>0</v>
      </c>
      <c r="AD290" s="49">
        <f>cargo!DJ290</f>
        <v>0</v>
      </c>
      <c r="AE290" s="49">
        <f>cargo!DK290</f>
        <v>0</v>
      </c>
      <c r="AF290" s="49">
        <f t="shared" si="21"/>
        <v>25718.269999999997</v>
      </c>
      <c r="AG290" s="49">
        <f t="shared" si="21"/>
        <v>25718.269999999997</v>
      </c>
      <c r="AH290" s="49">
        <f t="shared" si="21"/>
        <v>25433.949999999997</v>
      </c>
      <c r="AI290" s="49">
        <f t="shared" si="21"/>
        <v>284.32</v>
      </c>
      <c r="AJ290" s="49">
        <f t="shared" si="21"/>
        <v>0</v>
      </c>
      <c r="AK290" s="49">
        <f t="shared" si="21"/>
        <v>0</v>
      </c>
      <c r="AL290" s="49">
        <f t="shared" si="21"/>
        <v>0</v>
      </c>
    </row>
    <row r="291" spans="1:38" s="3" customFormat="1" ht="15" customHeight="1" x14ac:dyDescent="0.3">
      <c r="A291" s="53"/>
      <c r="B291" s="51"/>
      <c r="C291" s="55" t="s">
        <v>251</v>
      </c>
      <c r="D291" s="49">
        <f>cargo!Y291</f>
        <v>3262</v>
      </c>
      <c r="E291" s="49">
        <f>cargo!Z291</f>
        <v>3262</v>
      </c>
      <c r="F291" s="49">
        <f>cargo!AA291</f>
        <v>3262</v>
      </c>
      <c r="G291" s="49">
        <f>cargo!AB291</f>
        <v>0</v>
      </c>
      <c r="H291" s="49">
        <f>cargo!AC291</f>
        <v>0</v>
      </c>
      <c r="I291" s="49">
        <f>cargo!AD291</f>
        <v>0</v>
      </c>
      <c r="J291" s="49">
        <f>cargo!AE291</f>
        <v>0</v>
      </c>
      <c r="K291" s="49">
        <f>cargo!BA291</f>
        <v>7848</v>
      </c>
      <c r="L291" s="49">
        <f>cargo!BB291</f>
        <v>7848</v>
      </c>
      <c r="M291" s="49">
        <f>cargo!BC291</f>
        <v>7848</v>
      </c>
      <c r="N291" s="49">
        <f>cargo!BD291</f>
        <v>0</v>
      </c>
      <c r="O291" s="49">
        <f>cargo!BE291</f>
        <v>0</v>
      </c>
      <c r="P291" s="49">
        <f>cargo!BF291</f>
        <v>0</v>
      </c>
      <c r="Q291" s="49">
        <f>cargo!BG291</f>
        <v>0</v>
      </c>
      <c r="R291" s="49">
        <f>cargo!CC291</f>
        <v>0</v>
      </c>
      <c r="S291" s="49">
        <f>cargo!CD291</f>
        <v>0</v>
      </c>
      <c r="T291" s="49">
        <f>cargo!CE291</f>
        <v>0</v>
      </c>
      <c r="U291" s="49">
        <f>cargo!CF291</f>
        <v>0</v>
      </c>
      <c r="V291" s="49">
        <f>cargo!CG291</f>
        <v>0</v>
      </c>
      <c r="W291" s="49">
        <f>cargo!CH291</f>
        <v>0</v>
      </c>
      <c r="X291" s="49">
        <f>cargo!CI291</f>
        <v>0</v>
      </c>
      <c r="Y291" s="49">
        <f>cargo!DE291</f>
        <v>14057.5</v>
      </c>
      <c r="Z291" s="49">
        <f>cargo!DF291</f>
        <v>14057.5</v>
      </c>
      <c r="AA291" s="49">
        <f>cargo!DG291</f>
        <v>14057.5</v>
      </c>
      <c r="AB291" s="49">
        <f>cargo!DH291</f>
        <v>0</v>
      </c>
      <c r="AC291" s="49">
        <f>cargo!DI291</f>
        <v>0</v>
      </c>
      <c r="AD291" s="49">
        <f>cargo!DJ291</f>
        <v>0</v>
      </c>
      <c r="AE291" s="49">
        <f>cargo!DK291</f>
        <v>0</v>
      </c>
      <c r="AF291" s="49">
        <f t="shared" si="21"/>
        <v>25167.5</v>
      </c>
      <c r="AG291" s="49">
        <f t="shared" si="21"/>
        <v>25167.5</v>
      </c>
      <c r="AH291" s="49">
        <f t="shared" si="21"/>
        <v>25167.5</v>
      </c>
      <c r="AI291" s="49">
        <f t="shared" si="21"/>
        <v>0</v>
      </c>
      <c r="AJ291" s="49">
        <f t="shared" si="21"/>
        <v>0</v>
      </c>
      <c r="AK291" s="49">
        <f t="shared" si="21"/>
        <v>0</v>
      </c>
      <c r="AL291" s="49">
        <f t="shared" si="21"/>
        <v>0</v>
      </c>
    </row>
    <row r="292" spans="1:38" s="3" customFormat="1" ht="15" customHeight="1" x14ac:dyDescent="0.3">
      <c r="A292" s="53"/>
      <c r="B292" s="51"/>
      <c r="C292" s="55" t="s">
        <v>252</v>
      </c>
      <c r="D292" s="49">
        <f>cargo!Y292</f>
        <v>0</v>
      </c>
      <c r="E292" s="49">
        <f>cargo!Z292</f>
        <v>0</v>
      </c>
      <c r="F292" s="49">
        <f>cargo!AA292</f>
        <v>0</v>
      </c>
      <c r="G292" s="49">
        <f>cargo!AB292</f>
        <v>0</v>
      </c>
      <c r="H292" s="49">
        <f>cargo!AC292</f>
        <v>0</v>
      </c>
      <c r="I292" s="49">
        <f>cargo!AD292</f>
        <v>0</v>
      </c>
      <c r="J292" s="49">
        <f>cargo!AE292</f>
        <v>0</v>
      </c>
      <c r="K292" s="49">
        <f>cargo!BA292</f>
        <v>98.86999999999999</v>
      </c>
      <c r="L292" s="49">
        <f>cargo!BB292</f>
        <v>98.86999999999999</v>
      </c>
      <c r="M292" s="49">
        <f>cargo!BC292</f>
        <v>98.86999999999999</v>
      </c>
      <c r="N292" s="49">
        <f>cargo!BD292</f>
        <v>0</v>
      </c>
      <c r="O292" s="49">
        <f>cargo!BE292</f>
        <v>0</v>
      </c>
      <c r="P292" s="49">
        <f>cargo!BF292</f>
        <v>0</v>
      </c>
      <c r="Q292" s="49">
        <f>cargo!BG292</f>
        <v>0</v>
      </c>
      <c r="R292" s="49">
        <f>cargo!CC292</f>
        <v>151.13999999999999</v>
      </c>
      <c r="S292" s="49">
        <f>cargo!CD292</f>
        <v>151.13999999999999</v>
      </c>
      <c r="T292" s="49">
        <f>cargo!CE292</f>
        <v>60.14</v>
      </c>
      <c r="U292" s="49">
        <f>cargo!CF292</f>
        <v>91</v>
      </c>
      <c r="V292" s="49">
        <f>cargo!CG292</f>
        <v>0</v>
      </c>
      <c r="W292" s="49">
        <f>cargo!CH292</f>
        <v>0</v>
      </c>
      <c r="X292" s="49">
        <f>cargo!CI292</f>
        <v>0</v>
      </c>
      <c r="Y292" s="49">
        <f>cargo!DE292</f>
        <v>300.76</v>
      </c>
      <c r="Z292" s="49">
        <f>cargo!DF292</f>
        <v>300.76</v>
      </c>
      <c r="AA292" s="49">
        <f>cargo!DG292</f>
        <v>107.44</v>
      </c>
      <c r="AB292" s="49">
        <f>cargo!DH292</f>
        <v>193.32</v>
      </c>
      <c r="AC292" s="49">
        <f>cargo!DI292</f>
        <v>0</v>
      </c>
      <c r="AD292" s="49">
        <f>cargo!DJ292</f>
        <v>0</v>
      </c>
      <c r="AE292" s="49">
        <f>cargo!DK292</f>
        <v>0</v>
      </c>
      <c r="AF292" s="49">
        <f t="shared" si="21"/>
        <v>550.77</v>
      </c>
      <c r="AG292" s="49">
        <f t="shared" si="21"/>
        <v>550.77</v>
      </c>
      <c r="AH292" s="49">
        <f t="shared" si="21"/>
        <v>266.45</v>
      </c>
      <c r="AI292" s="49">
        <f t="shared" si="21"/>
        <v>284.32</v>
      </c>
      <c r="AJ292" s="49">
        <f t="shared" si="21"/>
        <v>0</v>
      </c>
      <c r="AK292" s="49">
        <f t="shared" si="21"/>
        <v>0</v>
      </c>
      <c r="AL292" s="49">
        <f t="shared" si="21"/>
        <v>0</v>
      </c>
    </row>
    <row r="293" spans="1:38" s="3" customFormat="1" ht="15" customHeight="1" x14ac:dyDescent="0.3">
      <c r="A293" s="53"/>
      <c r="B293" s="51"/>
      <c r="C293" s="52" t="s">
        <v>253</v>
      </c>
      <c r="D293" s="49">
        <f>cargo!Y293</f>
        <v>15613.780000000002</v>
      </c>
      <c r="E293" s="49">
        <f>cargo!Z293</f>
        <v>15613.780000000002</v>
      </c>
      <c r="F293" s="49">
        <f>cargo!AA293</f>
        <v>14099.740000000002</v>
      </c>
      <c r="G293" s="49">
        <f>cargo!AB293</f>
        <v>1514.04</v>
      </c>
      <c r="H293" s="49">
        <f>cargo!AC293</f>
        <v>0</v>
      </c>
      <c r="I293" s="49">
        <f>cargo!AD293</f>
        <v>0</v>
      </c>
      <c r="J293" s="49">
        <f>cargo!AE293</f>
        <v>0</v>
      </c>
      <c r="K293" s="49">
        <f>cargo!BA293</f>
        <v>21800.11</v>
      </c>
      <c r="L293" s="49">
        <f>cargo!BB293</f>
        <v>21800.11</v>
      </c>
      <c r="M293" s="49">
        <f>cargo!BC293</f>
        <v>13383.609999999999</v>
      </c>
      <c r="N293" s="49">
        <f>cargo!BD293</f>
        <v>8416.5</v>
      </c>
      <c r="O293" s="49">
        <f>cargo!BE293</f>
        <v>0</v>
      </c>
      <c r="P293" s="49">
        <f>cargo!BF293</f>
        <v>0</v>
      </c>
      <c r="Q293" s="49">
        <f>cargo!BG293</f>
        <v>0</v>
      </c>
      <c r="R293" s="49">
        <f>cargo!CC293</f>
        <v>16815.62</v>
      </c>
      <c r="S293" s="49">
        <f>cargo!CD293</f>
        <v>16815.62</v>
      </c>
      <c r="T293" s="49">
        <f>cargo!CE293</f>
        <v>12119.439999999999</v>
      </c>
      <c r="U293" s="49">
        <f>cargo!CF293</f>
        <v>4696.18</v>
      </c>
      <c r="V293" s="49">
        <f>cargo!CG293</f>
        <v>0</v>
      </c>
      <c r="W293" s="49">
        <f>cargo!CH293</f>
        <v>0</v>
      </c>
      <c r="X293" s="49">
        <f>cargo!CI293</f>
        <v>0</v>
      </c>
      <c r="Y293" s="49">
        <f>cargo!DE293</f>
        <v>18448.944</v>
      </c>
      <c r="Z293" s="49">
        <f>cargo!DF293</f>
        <v>18448.944</v>
      </c>
      <c r="AA293" s="49">
        <f>cargo!DG293</f>
        <v>17211.080999999998</v>
      </c>
      <c r="AB293" s="49">
        <f>cargo!DH293</f>
        <v>1237.8630000000001</v>
      </c>
      <c r="AC293" s="49">
        <f>cargo!DI293</f>
        <v>0</v>
      </c>
      <c r="AD293" s="49">
        <f>cargo!DJ293</f>
        <v>0</v>
      </c>
      <c r="AE293" s="49">
        <f>cargo!DK293</f>
        <v>0</v>
      </c>
      <c r="AF293" s="49">
        <f t="shared" si="21"/>
        <v>72678.453999999998</v>
      </c>
      <c r="AG293" s="49">
        <f t="shared" si="21"/>
        <v>72678.453999999998</v>
      </c>
      <c r="AH293" s="49">
        <f t="shared" si="21"/>
        <v>56813.870999999992</v>
      </c>
      <c r="AI293" s="49">
        <f t="shared" si="21"/>
        <v>15864.583000000001</v>
      </c>
      <c r="AJ293" s="49">
        <f t="shared" si="21"/>
        <v>0</v>
      </c>
      <c r="AK293" s="49">
        <f t="shared" si="21"/>
        <v>0</v>
      </c>
      <c r="AL293" s="49">
        <f t="shared" si="21"/>
        <v>0</v>
      </c>
    </row>
    <row r="294" spans="1:38" s="3" customFormat="1" ht="15" customHeight="1" x14ac:dyDescent="0.3">
      <c r="A294" s="53"/>
      <c r="B294" s="51"/>
      <c r="C294" s="55" t="s">
        <v>254</v>
      </c>
      <c r="D294" s="49">
        <f>cargo!Y294</f>
        <v>12547.070000000002</v>
      </c>
      <c r="E294" s="49">
        <f>cargo!Z294</f>
        <v>12547.070000000002</v>
      </c>
      <c r="F294" s="49">
        <f>cargo!AA294</f>
        <v>11619.710000000001</v>
      </c>
      <c r="G294" s="49">
        <f>cargo!AB294</f>
        <v>927.36</v>
      </c>
      <c r="H294" s="49">
        <f>cargo!AC294</f>
        <v>0</v>
      </c>
      <c r="I294" s="49">
        <f>cargo!AD294</f>
        <v>0</v>
      </c>
      <c r="J294" s="49">
        <f>cargo!AE294</f>
        <v>0</v>
      </c>
      <c r="K294" s="49">
        <f>cargo!BA294</f>
        <v>18316.54</v>
      </c>
      <c r="L294" s="49">
        <f>cargo!BB294</f>
        <v>18316.54</v>
      </c>
      <c r="M294" s="49">
        <f>cargo!BC294</f>
        <v>10682.509999999998</v>
      </c>
      <c r="N294" s="49">
        <f>cargo!BD294</f>
        <v>7634.0300000000007</v>
      </c>
      <c r="O294" s="49">
        <f>cargo!BE294</f>
        <v>0</v>
      </c>
      <c r="P294" s="49">
        <f>cargo!BF294</f>
        <v>0</v>
      </c>
      <c r="Q294" s="49">
        <f>cargo!BG294</f>
        <v>0</v>
      </c>
      <c r="R294" s="49">
        <f>cargo!CC294</f>
        <v>9575.2000000000007</v>
      </c>
      <c r="S294" s="49">
        <f>cargo!CD294</f>
        <v>9575.2000000000007</v>
      </c>
      <c r="T294" s="49">
        <f>cargo!CE294</f>
        <v>5897.7</v>
      </c>
      <c r="U294" s="49">
        <f>cargo!CF294</f>
        <v>3677.5</v>
      </c>
      <c r="V294" s="49">
        <f>cargo!CG294</f>
        <v>0</v>
      </c>
      <c r="W294" s="49">
        <f>cargo!CH294</f>
        <v>0</v>
      </c>
      <c r="X294" s="49">
        <f>cargo!CI294</f>
        <v>0</v>
      </c>
      <c r="Y294" s="49">
        <f>cargo!DE294</f>
        <v>7762.5</v>
      </c>
      <c r="Z294" s="49">
        <f>cargo!DF294</f>
        <v>7762.5</v>
      </c>
      <c r="AA294" s="49">
        <f>cargo!DG294</f>
        <v>7762.5</v>
      </c>
      <c r="AB294" s="49">
        <f>cargo!DH294</f>
        <v>0</v>
      </c>
      <c r="AC294" s="49">
        <f>cargo!DI294</f>
        <v>0</v>
      </c>
      <c r="AD294" s="49">
        <f>cargo!DJ294</f>
        <v>0</v>
      </c>
      <c r="AE294" s="49">
        <f>cargo!DK294</f>
        <v>0</v>
      </c>
      <c r="AF294" s="49">
        <f t="shared" si="21"/>
        <v>48201.31</v>
      </c>
      <c r="AG294" s="49">
        <f t="shared" si="21"/>
        <v>48201.31</v>
      </c>
      <c r="AH294" s="49">
        <f t="shared" si="21"/>
        <v>35962.42</v>
      </c>
      <c r="AI294" s="49">
        <f t="shared" si="21"/>
        <v>12238.890000000001</v>
      </c>
      <c r="AJ294" s="49">
        <f t="shared" si="21"/>
        <v>0</v>
      </c>
      <c r="AK294" s="49">
        <f t="shared" si="21"/>
        <v>0</v>
      </c>
      <c r="AL294" s="49">
        <f t="shared" si="21"/>
        <v>0</v>
      </c>
    </row>
    <row r="295" spans="1:38" s="3" customFormat="1" ht="15" customHeight="1" x14ac:dyDescent="0.3">
      <c r="A295" s="53"/>
      <c r="B295" s="51"/>
      <c r="C295" s="55" t="s">
        <v>255</v>
      </c>
      <c r="D295" s="49">
        <f>cargo!Y295</f>
        <v>3066.7099999999996</v>
      </c>
      <c r="E295" s="49">
        <f>cargo!Z295</f>
        <v>3066.7099999999996</v>
      </c>
      <c r="F295" s="49">
        <f>cargo!AA295</f>
        <v>2480.0299999999997</v>
      </c>
      <c r="G295" s="49">
        <f>cargo!AB295</f>
        <v>586.67999999999995</v>
      </c>
      <c r="H295" s="49">
        <f>cargo!AC295</f>
        <v>0</v>
      </c>
      <c r="I295" s="49">
        <f>cargo!AD295</f>
        <v>0</v>
      </c>
      <c r="J295" s="49">
        <f>cargo!AE295</f>
        <v>0</v>
      </c>
      <c r="K295" s="49">
        <f>cargo!BA295</f>
        <v>3483.5699999999997</v>
      </c>
      <c r="L295" s="49">
        <f>cargo!BB295</f>
        <v>3483.5699999999997</v>
      </c>
      <c r="M295" s="49">
        <f>cargo!BC295</f>
        <v>2701.1</v>
      </c>
      <c r="N295" s="49">
        <f>cargo!BD295</f>
        <v>782.47</v>
      </c>
      <c r="O295" s="49">
        <f>cargo!BE295</f>
        <v>0</v>
      </c>
      <c r="P295" s="49">
        <f>cargo!BF295</f>
        <v>0</v>
      </c>
      <c r="Q295" s="49">
        <f>cargo!BG295</f>
        <v>0</v>
      </c>
      <c r="R295" s="49">
        <f>cargo!CC295</f>
        <v>7240.42</v>
      </c>
      <c r="S295" s="49">
        <f>cargo!CD295</f>
        <v>7240.42</v>
      </c>
      <c r="T295" s="49">
        <f>cargo!CE295</f>
        <v>6221.74</v>
      </c>
      <c r="U295" s="49">
        <f>cargo!CF295</f>
        <v>1018.6800000000001</v>
      </c>
      <c r="V295" s="49">
        <f>cargo!CG295</f>
        <v>0</v>
      </c>
      <c r="W295" s="49">
        <f>cargo!CH295</f>
        <v>0</v>
      </c>
      <c r="X295" s="49">
        <f>cargo!CI295</f>
        <v>0</v>
      </c>
      <c r="Y295" s="49">
        <f>cargo!DE295</f>
        <v>10686.444</v>
      </c>
      <c r="Z295" s="49">
        <f>cargo!DF295</f>
        <v>10686.444</v>
      </c>
      <c r="AA295" s="49">
        <f>cargo!DG295</f>
        <v>9448.5810000000001</v>
      </c>
      <c r="AB295" s="49">
        <f>cargo!DH295</f>
        <v>1237.8630000000001</v>
      </c>
      <c r="AC295" s="49">
        <f>cargo!DI295</f>
        <v>0</v>
      </c>
      <c r="AD295" s="49">
        <f>cargo!DJ295</f>
        <v>0</v>
      </c>
      <c r="AE295" s="49">
        <f>cargo!DK295</f>
        <v>0</v>
      </c>
      <c r="AF295" s="49">
        <f t="shared" si="21"/>
        <v>24477.144</v>
      </c>
      <c r="AG295" s="49">
        <f t="shared" si="21"/>
        <v>24477.144</v>
      </c>
      <c r="AH295" s="49">
        <f t="shared" si="21"/>
        <v>20851.451000000001</v>
      </c>
      <c r="AI295" s="49">
        <f t="shared" si="21"/>
        <v>3625.6930000000002</v>
      </c>
      <c r="AJ295" s="49">
        <f t="shared" si="21"/>
        <v>0</v>
      </c>
      <c r="AK295" s="49">
        <f t="shared" si="21"/>
        <v>0</v>
      </c>
      <c r="AL295" s="49">
        <f t="shared" si="21"/>
        <v>0</v>
      </c>
    </row>
    <row r="296" spans="1:38" s="3" customFormat="1" ht="15" customHeight="1" x14ac:dyDescent="0.3">
      <c r="A296" s="53"/>
      <c r="B296" s="51"/>
      <c r="C296" s="55" t="s">
        <v>256</v>
      </c>
      <c r="D296" s="49">
        <f>cargo!Y296</f>
        <v>0</v>
      </c>
      <c r="E296" s="49">
        <f>cargo!Z296</f>
        <v>0</v>
      </c>
      <c r="F296" s="49">
        <f>cargo!AA296</f>
        <v>0</v>
      </c>
      <c r="G296" s="49">
        <f>cargo!AB296</f>
        <v>0</v>
      </c>
      <c r="H296" s="49">
        <f>cargo!AC296</f>
        <v>0</v>
      </c>
      <c r="I296" s="49">
        <f>cargo!AD296</f>
        <v>0</v>
      </c>
      <c r="J296" s="49">
        <f>cargo!AE296</f>
        <v>0</v>
      </c>
      <c r="K296" s="49">
        <f>cargo!BA296</f>
        <v>0</v>
      </c>
      <c r="L296" s="49">
        <f>cargo!BB296</f>
        <v>0</v>
      </c>
      <c r="M296" s="49">
        <f>cargo!BC296</f>
        <v>0</v>
      </c>
      <c r="N296" s="49">
        <f>cargo!BD296</f>
        <v>0</v>
      </c>
      <c r="O296" s="49">
        <f>cargo!BE296</f>
        <v>0</v>
      </c>
      <c r="P296" s="49">
        <f>cargo!BF296</f>
        <v>0</v>
      </c>
      <c r="Q296" s="49">
        <f>cargo!BG296</f>
        <v>0</v>
      </c>
      <c r="R296" s="49">
        <f>cargo!CC296</f>
        <v>0</v>
      </c>
      <c r="S296" s="49">
        <f>cargo!CD296</f>
        <v>0</v>
      </c>
      <c r="T296" s="49">
        <f>cargo!CE296</f>
        <v>0</v>
      </c>
      <c r="U296" s="49">
        <f>cargo!CF296</f>
        <v>0</v>
      </c>
      <c r="V296" s="49">
        <f>cargo!CG296</f>
        <v>0</v>
      </c>
      <c r="W296" s="49">
        <f>cargo!CH296</f>
        <v>0</v>
      </c>
      <c r="X296" s="49">
        <f>cargo!CI296</f>
        <v>0</v>
      </c>
      <c r="Y296" s="49">
        <f>cargo!DE296</f>
        <v>0</v>
      </c>
      <c r="Z296" s="49">
        <f>cargo!DF296</f>
        <v>0</v>
      </c>
      <c r="AA296" s="49">
        <f>cargo!DG296</f>
        <v>0</v>
      </c>
      <c r="AB296" s="49">
        <f>cargo!DH296</f>
        <v>0</v>
      </c>
      <c r="AC296" s="49">
        <f>cargo!DI296</f>
        <v>0</v>
      </c>
      <c r="AD296" s="49">
        <f>cargo!DJ296</f>
        <v>0</v>
      </c>
      <c r="AE296" s="49">
        <f>cargo!DK296</f>
        <v>0</v>
      </c>
      <c r="AF296" s="49">
        <f t="shared" si="21"/>
        <v>0</v>
      </c>
      <c r="AG296" s="49">
        <f t="shared" si="21"/>
        <v>0</v>
      </c>
      <c r="AH296" s="49">
        <f t="shared" si="21"/>
        <v>0</v>
      </c>
      <c r="AI296" s="49">
        <f t="shared" si="21"/>
        <v>0</v>
      </c>
      <c r="AJ296" s="49">
        <f t="shared" si="21"/>
        <v>0</v>
      </c>
      <c r="AK296" s="49">
        <f t="shared" si="21"/>
        <v>0</v>
      </c>
      <c r="AL296" s="49">
        <f t="shared" si="21"/>
        <v>0</v>
      </c>
    </row>
    <row r="297" spans="1:38" s="3" customFormat="1" ht="15" customHeight="1" x14ac:dyDescent="0.3">
      <c r="A297" s="53"/>
      <c r="B297" s="51"/>
      <c r="C297" s="52" t="s">
        <v>257</v>
      </c>
      <c r="D297" s="49">
        <f>cargo!Y297</f>
        <v>63218.1</v>
      </c>
      <c r="E297" s="49">
        <f>cargo!Z297</f>
        <v>63218.1</v>
      </c>
      <c r="F297" s="49">
        <f>cargo!AA297</f>
        <v>56607.7</v>
      </c>
      <c r="G297" s="49">
        <f>cargo!AB297</f>
        <v>6610.4</v>
      </c>
      <c r="H297" s="49">
        <f>cargo!AC297</f>
        <v>0</v>
      </c>
      <c r="I297" s="49">
        <f>cargo!AD297</f>
        <v>0</v>
      </c>
      <c r="J297" s="49">
        <f>cargo!AE297</f>
        <v>0</v>
      </c>
      <c r="K297" s="49">
        <f>cargo!BA297</f>
        <v>38183.760000000002</v>
      </c>
      <c r="L297" s="49">
        <f>cargo!BB297</f>
        <v>38183.760000000002</v>
      </c>
      <c r="M297" s="49">
        <f>cargo!BC297</f>
        <v>34809.47</v>
      </c>
      <c r="N297" s="49">
        <f>cargo!BD297</f>
        <v>3374.29</v>
      </c>
      <c r="O297" s="49">
        <f>cargo!BE297</f>
        <v>0</v>
      </c>
      <c r="P297" s="49">
        <f>cargo!BF297</f>
        <v>0</v>
      </c>
      <c r="Q297" s="49">
        <f>cargo!BG297</f>
        <v>0</v>
      </c>
      <c r="R297" s="49">
        <f>cargo!CC297</f>
        <v>55010.850000000006</v>
      </c>
      <c r="S297" s="49">
        <f>cargo!CD297</f>
        <v>55010.850000000006</v>
      </c>
      <c r="T297" s="49">
        <f>cargo!CE297</f>
        <v>52168.100000000006</v>
      </c>
      <c r="U297" s="49">
        <f>cargo!CF297</f>
        <v>2842.75</v>
      </c>
      <c r="V297" s="49">
        <f>cargo!CG297</f>
        <v>0</v>
      </c>
      <c r="W297" s="49">
        <f>cargo!CH297</f>
        <v>0</v>
      </c>
      <c r="X297" s="49">
        <f>cargo!CI297</f>
        <v>0</v>
      </c>
      <c r="Y297" s="49">
        <f>cargo!DE297</f>
        <v>35978.9</v>
      </c>
      <c r="Z297" s="49">
        <f>cargo!DF297</f>
        <v>35978.9</v>
      </c>
      <c r="AA297" s="49">
        <f>cargo!DG297</f>
        <v>34024.1</v>
      </c>
      <c r="AB297" s="49">
        <f>cargo!DH297</f>
        <v>1954.8000000000002</v>
      </c>
      <c r="AC297" s="49">
        <f>cargo!DI297</f>
        <v>0</v>
      </c>
      <c r="AD297" s="49">
        <f>cargo!DJ297</f>
        <v>0</v>
      </c>
      <c r="AE297" s="49">
        <f>cargo!DK297</f>
        <v>0</v>
      </c>
      <c r="AF297" s="49">
        <f t="shared" si="21"/>
        <v>192391.61000000002</v>
      </c>
      <c r="AG297" s="49">
        <f t="shared" si="21"/>
        <v>192391.61000000002</v>
      </c>
      <c r="AH297" s="49">
        <f t="shared" si="21"/>
        <v>177609.37000000002</v>
      </c>
      <c r="AI297" s="49">
        <f t="shared" si="21"/>
        <v>14782.239999999998</v>
      </c>
      <c r="AJ297" s="49">
        <f t="shared" si="21"/>
        <v>0</v>
      </c>
      <c r="AK297" s="49">
        <f t="shared" si="21"/>
        <v>0</v>
      </c>
      <c r="AL297" s="49">
        <f t="shared" si="21"/>
        <v>0</v>
      </c>
    </row>
    <row r="298" spans="1:38" s="3" customFormat="1" ht="15" customHeight="1" x14ac:dyDescent="0.3">
      <c r="A298" s="53"/>
      <c r="B298" s="51"/>
      <c r="C298" s="55" t="s">
        <v>258</v>
      </c>
      <c r="D298" s="49">
        <f>cargo!Y298</f>
        <v>45218.7</v>
      </c>
      <c r="E298" s="49">
        <f>cargo!Z298</f>
        <v>45218.7</v>
      </c>
      <c r="F298" s="49">
        <f>cargo!AA298</f>
        <v>40551</v>
      </c>
      <c r="G298" s="49">
        <f>cargo!AB298</f>
        <v>4667.7</v>
      </c>
      <c r="H298" s="49">
        <f>cargo!AC298</f>
        <v>0</v>
      </c>
      <c r="I298" s="49">
        <f>cargo!AD298</f>
        <v>0</v>
      </c>
      <c r="J298" s="49">
        <f>cargo!AE298</f>
        <v>0</v>
      </c>
      <c r="K298" s="49">
        <f>cargo!BA298</f>
        <v>18743.960000000003</v>
      </c>
      <c r="L298" s="49">
        <f>cargo!BB298</f>
        <v>18743.960000000003</v>
      </c>
      <c r="M298" s="49">
        <f>cargo!BC298</f>
        <v>16733.97</v>
      </c>
      <c r="N298" s="49">
        <f>cargo!BD298</f>
        <v>2009.9900000000002</v>
      </c>
      <c r="O298" s="49">
        <f>cargo!BE298</f>
        <v>0</v>
      </c>
      <c r="P298" s="49">
        <f>cargo!BF298</f>
        <v>0</v>
      </c>
      <c r="Q298" s="49">
        <f>cargo!BG298</f>
        <v>0</v>
      </c>
      <c r="R298" s="49">
        <f>cargo!CC298</f>
        <v>35396.670000000006</v>
      </c>
      <c r="S298" s="49">
        <f>cargo!CD298</f>
        <v>35396.670000000006</v>
      </c>
      <c r="T298" s="49">
        <f>cargo!CE298</f>
        <v>34553.620000000003</v>
      </c>
      <c r="U298" s="49">
        <f>cargo!CF298</f>
        <v>843.05</v>
      </c>
      <c r="V298" s="49">
        <f>cargo!CG298</f>
        <v>0</v>
      </c>
      <c r="W298" s="49">
        <f>cargo!CH298</f>
        <v>0</v>
      </c>
      <c r="X298" s="49">
        <f>cargo!CI298</f>
        <v>0</v>
      </c>
      <c r="Y298" s="49">
        <f>cargo!DE298</f>
        <v>18981</v>
      </c>
      <c r="Z298" s="49">
        <f>cargo!DF298</f>
        <v>18981</v>
      </c>
      <c r="AA298" s="49">
        <f>cargo!DG298</f>
        <v>18981</v>
      </c>
      <c r="AB298" s="49">
        <f>cargo!DH298</f>
        <v>0</v>
      </c>
      <c r="AC298" s="49">
        <f>cargo!DI298</f>
        <v>0</v>
      </c>
      <c r="AD298" s="49">
        <f>cargo!DJ298</f>
        <v>0</v>
      </c>
      <c r="AE298" s="49">
        <f>cargo!DK298</f>
        <v>0</v>
      </c>
      <c r="AF298" s="49">
        <f t="shared" si="21"/>
        <v>118340.33000000002</v>
      </c>
      <c r="AG298" s="49">
        <f t="shared" si="21"/>
        <v>118340.33000000002</v>
      </c>
      <c r="AH298" s="49">
        <f t="shared" si="21"/>
        <v>110819.59</v>
      </c>
      <c r="AI298" s="49">
        <f t="shared" si="21"/>
        <v>7520.7400000000007</v>
      </c>
      <c r="AJ298" s="49">
        <f t="shared" si="21"/>
        <v>0</v>
      </c>
      <c r="AK298" s="49">
        <f t="shared" si="21"/>
        <v>0</v>
      </c>
      <c r="AL298" s="49">
        <f t="shared" si="21"/>
        <v>0</v>
      </c>
    </row>
    <row r="299" spans="1:38" s="3" customFormat="1" ht="15" customHeight="1" x14ac:dyDescent="0.3">
      <c r="A299" s="53"/>
      <c r="B299" s="51"/>
      <c r="C299" s="55" t="s">
        <v>259</v>
      </c>
      <c r="D299" s="49">
        <f>cargo!Y299</f>
        <v>17999.400000000001</v>
      </c>
      <c r="E299" s="49">
        <f>cargo!Z299</f>
        <v>17999.400000000001</v>
      </c>
      <c r="F299" s="49">
        <f>cargo!AA299</f>
        <v>16056.7</v>
      </c>
      <c r="G299" s="49">
        <f>cargo!AB299</f>
        <v>1942.6999999999998</v>
      </c>
      <c r="H299" s="49">
        <f>cargo!AC299</f>
        <v>0</v>
      </c>
      <c r="I299" s="49">
        <f>cargo!AD299</f>
        <v>0</v>
      </c>
      <c r="J299" s="49">
        <f>cargo!AE299</f>
        <v>0</v>
      </c>
      <c r="K299" s="49">
        <f>cargo!BA299</f>
        <v>19439.8</v>
      </c>
      <c r="L299" s="49">
        <f>cargo!BB299</f>
        <v>19439.8</v>
      </c>
      <c r="M299" s="49">
        <f>cargo!BC299</f>
        <v>18075.5</v>
      </c>
      <c r="N299" s="49">
        <f>cargo!BD299</f>
        <v>1364.3</v>
      </c>
      <c r="O299" s="49">
        <f>cargo!BE299</f>
        <v>0</v>
      </c>
      <c r="P299" s="49">
        <f>cargo!BF299</f>
        <v>0</v>
      </c>
      <c r="Q299" s="49">
        <f>cargo!BG299</f>
        <v>0</v>
      </c>
      <c r="R299" s="49">
        <f>cargo!CC299</f>
        <v>19614.18</v>
      </c>
      <c r="S299" s="49">
        <f>cargo!CD299</f>
        <v>19614.18</v>
      </c>
      <c r="T299" s="49">
        <f>cargo!CE299</f>
        <v>17614.48</v>
      </c>
      <c r="U299" s="49">
        <f>cargo!CF299</f>
        <v>1999.7</v>
      </c>
      <c r="V299" s="49">
        <f>cargo!CG299</f>
        <v>0</v>
      </c>
      <c r="W299" s="49">
        <f>cargo!CH299</f>
        <v>0</v>
      </c>
      <c r="X299" s="49">
        <f>cargo!CI299</f>
        <v>0</v>
      </c>
      <c r="Y299" s="49">
        <f>cargo!DE299</f>
        <v>16997.899999999998</v>
      </c>
      <c r="Z299" s="49">
        <f>cargo!DF299</f>
        <v>16997.899999999998</v>
      </c>
      <c r="AA299" s="49">
        <f>cargo!DG299</f>
        <v>15043.099999999999</v>
      </c>
      <c r="AB299" s="49">
        <f>cargo!DH299</f>
        <v>1954.8000000000002</v>
      </c>
      <c r="AC299" s="49">
        <f>cargo!DI299</f>
        <v>0</v>
      </c>
      <c r="AD299" s="49">
        <f>cargo!DJ299</f>
        <v>0</v>
      </c>
      <c r="AE299" s="49">
        <f>cargo!DK299</f>
        <v>0</v>
      </c>
      <c r="AF299" s="49">
        <f t="shared" si="21"/>
        <v>74051.28</v>
      </c>
      <c r="AG299" s="49">
        <f t="shared" si="21"/>
        <v>74051.28</v>
      </c>
      <c r="AH299" s="49">
        <f t="shared" si="21"/>
        <v>66789.78</v>
      </c>
      <c r="AI299" s="49">
        <f t="shared" si="21"/>
        <v>7261.5</v>
      </c>
      <c r="AJ299" s="49">
        <f t="shared" si="21"/>
        <v>0</v>
      </c>
      <c r="AK299" s="49">
        <f t="shared" si="21"/>
        <v>0</v>
      </c>
      <c r="AL299" s="49">
        <f t="shared" si="21"/>
        <v>0</v>
      </c>
    </row>
    <row r="300" spans="1:38" s="3" customFormat="1" ht="15" customHeight="1" x14ac:dyDescent="0.3">
      <c r="A300" s="53"/>
      <c r="B300" s="51"/>
      <c r="C300" s="52" t="s">
        <v>260</v>
      </c>
      <c r="D300" s="49">
        <f>cargo!Y300</f>
        <v>19621.287999999997</v>
      </c>
      <c r="E300" s="49">
        <f>cargo!Z300</f>
        <v>19621.287999999997</v>
      </c>
      <c r="F300" s="49">
        <f>cargo!AA300</f>
        <v>17009.202999999998</v>
      </c>
      <c r="G300" s="49">
        <f>cargo!AB300</f>
        <v>2612.085</v>
      </c>
      <c r="H300" s="49">
        <f>cargo!AC300</f>
        <v>0</v>
      </c>
      <c r="I300" s="49">
        <f>cargo!AD300</f>
        <v>0</v>
      </c>
      <c r="J300" s="49">
        <f>cargo!AE300</f>
        <v>0</v>
      </c>
      <c r="K300" s="49">
        <f>cargo!BA300</f>
        <v>21245.695</v>
      </c>
      <c r="L300" s="49">
        <f>cargo!BB300</f>
        <v>21245.695</v>
      </c>
      <c r="M300" s="49">
        <f>cargo!BC300</f>
        <v>15853.380000000001</v>
      </c>
      <c r="N300" s="49">
        <f>cargo!BD300</f>
        <v>5392.3150000000005</v>
      </c>
      <c r="O300" s="49">
        <f>cargo!BE300</f>
        <v>0</v>
      </c>
      <c r="P300" s="49">
        <f>cargo!BF300</f>
        <v>0</v>
      </c>
      <c r="Q300" s="49">
        <f>cargo!BG300</f>
        <v>0</v>
      </c>
      <c r="R300" s="49">
        <f>cargo!CC300</f>
        <v>15243.845000000001</v>
      </c>
      <c r="S300" s="49">
        <f>cargo!CD300</f>
        <v>15243.845000000001</v>
      </c>
      <c r="T300" s="49">
        <f>cargo!CE300</f>
        <v>13466.330000000002</v>
      </c>
      <c r="U300" s="49">
        <f>cargo!CF300</f>
        <v>1777.5150000000001</v>
      </c>
      <c r="V300" s="49">
        <f>cargo!CG300</f>
        <v>0</v>
      </c>
      <c r="W300" s="49">
        <f>cargo!CH300</f>
        <v>0</v>
      </c>
      <c r="X300" s="49">
        <f>cargo!CI300</f>
        <v>0</v>
      </c>
      <c r="Y300" s="49">
        <f>cargo!DE300</f>
        <v>19400.809999999998</v>
      </c>
      <c r="Z300" s="49">
        <f>cargo!DF300</f>
        <v>19400.809999999998</v>
      </c>
      <c r="AA300" s="49">
        <f>cargo!DG300</f>
        <v>17682.239999999998</v>
      </c>
      <c r="AB300" s="49">
        <f>cargo!DH300</f>
        <v>1718.57</v>
      </c>
      <c r="AC300" s="49">
        <f>cargo!DI300</f>
        <v>0</v>
      </c>
      <c r="AD300" s="49">
        <f>cargo!DJ300</f>
        <v>0</v>
      </c>
      <c r="AE300" s="49">
        <f>cargo!DK300</f>
        <v>0</v>
      </c>
      <c r="AF300" s="49">
        <f t="shared" si="21"/>
        <v>75511.637999999992</v>
      </c>
      <c r="AG300" s="49">
        <f t="shared" si="21"/>
        <v>75511.637999999992</v>
      </c>
      <c r="AH300" s="49">
        <f t="shared" si="21"/>
        <v>64011.152999999998</v>
      </c>
      <c r="AI300" s="49">
        <f t="shared" si="21"/>
        <v>11500.485000000001</v>
      </c>
      <c r="AJ300" s="49">
        <f t="shared" si="21"/>
        <v>0</v>
      </c>
      <c r="AK300" s="49">
        <f t="shared" si="21"/>
        <v>0</v>
      </c>
      <c r="AL300" s="49">
        <f t="shared" si="21"/>
        <v>0</v>
      </c>
    </row>
    <row r="301" spans="1:38" s="3" customFormat="1" ht="15" customHeight="1" x14ac:dyDescent="0.3">
      <c r="A301" s="53"/>
      <c r="B301" s="51"/>
      <c r="C301" s="55" t="s">
        <v>261</v>
      </c>
      <c r="D301" s="49">
        <f>cargo!Y301</f>
        <v>1625.355</v>
      </c>
      <c r="E301" s="49">
        <f>cargo!Z301</f>
        <v>1625.355</v>
      </c>
      <c r="F301" s="49">
        <f>cargo!AA301</f>
        <v>495.1</v>
      </c>
      <c r="G301" s="49">
        <f>cargo!AB301</f>
        <v>1130.2550000000001</v>
      </c>
      <c r="H301" s="49">
        <f>cargo!AC301</f>
        <v>0</v>
      </c>
      <c r="I301" s="49">
        <f>cargo!AD301</f>
        <v>0</v>
      </c>
      <c r="J301" s="49">
        <f>cargo!AE301</f>
        <v>0</v>
      </c>
      <c r="K301" s="49">
        <f>cargo!BA301</f>
        <v>3508.2650000000003</v>
      </c>
      <c r="L301" s="49">
        <f>cargo!BB301</f>
        <v>3508.2650000000003</v>
      </c>
      <c r="M301" s="49">
        <f>cargo!BC301</f>
        <v>768.42</v>
      </c>
      <c r="N301" s="49">
        <f>cargo!BD301</f>
        <v>2739.8450000000003</v>
      </c>
      <c r="O301" s="49">
        <f>cargo!BE301</f>
        <v>0</v>
      </c>
      <c r="P301" s="49">
        <f>cargo!BF301</f>
        <v>0</v>
      </c>
      <c r="Q301" s="49">
        <f>cargo!BG301</f>
        <v>0</v>
      </c>
      <c r="R301" s="49">
        <f>cargo!CC301</f>
        <v>3708.7950000000001</v>
      </c>
      <c r="S301" s="49">
        <f>cargo!CD301</f>
        <v>3708.7950000000001</v>
      </c>
      <c r="T301" s="49">
        <f>cargo!CE301</f>
        <v>2589.1999999999998</v>
      </c>
      <c r="U301" s="49">
        <f>cargo!CF301</f>
        <v>1119.595</v>
      </c>
      <c r="V301" s="49">
        <f>cargo!CG301</f>
        <v>0</v>
      </c>
      <c r="W301" s="49">
        <f>cargo!CH301</f>
        <v>0</v>
      </c>
      <c r="X301" s="49">
        <f>cargo!CI301</f>
        <v>0</v>
      </c>
      <c r="Y301" s="49">
        <f>cargo!DE301</f>
        <v>9664.81</v>
      </c>
      <c r="Z301" s="49">
        <f>cargo!DF301</f>
        <v>9664.81</v>
      </c>
      <c r="AA301" s="49">
        <f>cargo!DG301</f>
        <v>8587.2199999999993</v>
      </c>
      <c r="AB301" s="49">
        <f>cargo!DH301</f>
        <v>1077.5899999999999</v>
      </c>
      <c r="AC301" s="49">
        <f>cargo!DI301</f>
        <v>0</v>
      </c>
      <c r="AD301" s="49">
        <f>cargo!DJ301</f>
        <v>0</v>
      </c>
      <c r="AE301" s="49">
        <f>cargo!DK301</f>
        <v>0</v>
      </c>
      <c r="AF301" s="49">
        <f t="shared" si="21"/>
        <v>18507.224999999999</v>
      </c>
      <c r="AG301" s="49">
        <f t="shared" si="21"/>
        <v>18507.224999999999</v>
      </c>
      <c r="AH301" s="49">
        <f t="shared" si="21"/>
        <v>12439.939999999999</v>
      </c>
      <c r="AI301" s="49">
        <f t="shared" si="21"/>
        <v>6067.2850000000008</v>
      </c>
      <c r="AJ301" s="49">
        <f t="shared" si="21"/>
        <v>0</v>
      </c>
      <c r="AK301" s="49">
        <f t="shared" si="21"/>
        <v>0</v>
      </c>
      <c r="AL301" s="49">
        <f t="shared" si="21"/>
        <v>0</v>
      </c>
    </row>
    <row r="302" spans="1:38" s="3" customFormat="1" ht="15" customHeight="1" x14ac:dyDescent="0.3">
      <c r="A302" s="53"/>
      <c r="B302" s="51"/>
      <c r="C302" s="55" t="s">
        <v>262</v>
      </c>
      <c r="D302" s="49">
        <f>cargo!Y302</f>
        <v>17995.932999999997</v>
      </c>
      <c r="E302" s="49">
        <f>cargo!Z302</f>
        <v>17995.932999999997</v>
      </c>
      <c r="F302" s="49">
        <f>cargo!AA302</f>
        <v>16514.102999999999</v>
      </c>
      <c r="G302" s="49">
        <f>cargo!AB302</f>
        <v>1481.83</v>
      </c>
      <c r="H302" s="49">
        <f>cargo!AC302</f>
        <v>0</v>
      </c>
      <c r="I302" s="49">
        <f>cargo!AD302</f>
        <v>0</v>
      </c>
      <c r="J302" s="49">
        <f>cargo!AE302</f>
        <v>0</v>
      </c>
      <c r="K302" s="49">
        <f>cargo!BA302</f>
        <v>17737.43</v>
      </c>
      <c r="L302" s="49">
        <f>cargo!BB302</f>
        <v>17737.43</v>
      </c>
      <c r="M302" s="49">
        <f>cargo!BC302</f>
        <v>15084.960000000001</v>
      </c>
      <c r="N302" s="49">
        <f>cargo!BD302</f>
        <v>2652.4700000000003</v>
      </c>
      <c r="O302" s="49">
        <f>cargo!BE302</f>
        <v>0</v>
      </c>
      <c r="P302" s="49">
        <f>cargo!BF302</f>
        <v>0</v>
      </c>
      <c r="Q302" s="49">
        <f>cargo!BG302</f>
        <v>0</v>
      </c>
      <c r="R302" s="49">
        <f>cargo!CC302</f>
        <v>11535.050000000001</v>
      </c>
      <c r="S302" s="49">
        <f>cargo!CD302</f>
        <v>11535.050000000001</v>
      </c>
      <c r="T302" s="49">
        <f>cargo!CE302</f>
        <v>10877.130000000001</v>
      </c>
      <c r="U302" s="49">
        <f>cargo!CF302</f>
        <v>657.92000000000007</v>
      </c>
      <c r="V302" s="49">
        <f>cargo!CG302</f>
        <v>0</v>
      </c>
      <c r="W302" s="49">
        <f>cargo!CH302</f>
        <v>0</v>
      </c>
      <c r="X302" s="49">
        <f>cargo!CI302</f>
        <v>0</v>
      </c>
      <c r="Y302" s="49">
        <f>cargo!DE302</f>
        <v>9736</v>
      </c>
      <c r="Z302" s="49">
        <f>cargo!DF302</f>
        <v>9736</v>
      </c>
      <c r="AA302" s="49">
        <f>cargo!DG302</f>
        <v>9095.02</v>
      </c>
      <c r="AB302" s="49">
        <f>cargo!DH302</f>
        <v>640.98</v>
      </c>
      <c r="AC302" s="49">
        <f>cargo!DI302</f>
        <v>0</v>
      </c>
      <c r="AD302" s="49">
        <f>cargo!DJ302</f>
        <v>0</v>
      </c>
      <c r="AE302" s="49">
        <f>cargo!DK302</f>
        <v>0</v>
      </c>
      <c r="AF302" s="49">
        <f t="shared" si="21"/>
        <v>57004.413</v>
      </c>
      <c r="AG302" s="49">
        <f t="shared" si="21"/>
        <v>57004.413</v>
      </c>
      <c r="AH302" s="49">
        <f t="shared" si="21"/>
        <v>51571.213000000003</v>
      </c>
      <c r="AI302" s="49">
        <f t="shared" si="21"/>
        <v>5433.2000000000007</v>
      </c>
      <c r="AJ302" s="49">
        <f t="shared" si="21"/>
        <v>0</v>
      </c>
      <c r="AK302" s="49">
        <f t="shared" si="21"/>
        <v>0</v>
      </c>
      <c r="AL302" s="49">
        <f t="shared" si="21"/>
        <v>0</v>
      </c>
    </row>
    <row r="303" spans="1:38" s="3" customFormat="1" ht="15" customHeight="1" x14ac:dyDescent="0.3">
      <c r="A303" s="53"/>
      <c r="B303" s="51"/>
      <c r="C303" s="52" t="s">
        <v>57</v>
      </c>
      <c r="D303" s="49">
        <f>cargo!Y303</f>
        <v>54960.9732</v>
      </c>
      <c r="E303" s="49">
        <f>cargo!Z303</f>
        <v>54960.9732</v>
      </c>
      <c r="F303" s="49">
        <f>cargo!AA303</f>
        <v>49633.108200000002</v>
      </c>
      <c r="G303" s="49">
        <f>cargo!AB303</f>
        <v>5327.8650000000007</v>
      </c>
      <c r="H303" s="49">
        <f>cargo!AC303</f>
        <v>0</v>
      </c>
      <c r="I303" s="49">
        <f>cargo!AD303</f>
        <v>0</v>
      </c>
      <c r="J303" s="49">
        <f>cargo!AE303</f>
        <v>0</v>
      </c>
      <c r="K303" s="49">
        <f>cargo!BA303</f>
        <v>35470.303999999996</v>
      </c>
      <c r="L303" s="49">
        <f>cargo!BB303</f>
        <v>35470.303999999996</v>
      </c>
      <c r="M303" s="49">
        <f>cargo!BC303</f>
        <v>34899.843999999997</v>
      </c>
      <c r="N303" s="49">
        <f>cargo!BD303</f>
        <v>570.46</v>
      </c>
      <c r="O303" s="49">
        <f>cargo!BE303</f>
        <v>0</v>
      </c>
      <c r="P303" s="49">
        <f>cargo!BF303</f>
        <v>0</v>
      </c>
      <c r="Q303" s="49">
        <f>cargo!BG303</f>
        <v>0</v>
      </c>
      <c r="R303" s="49">
        <f>cargo!CC303</f>
        <v>43593.535000000003</v>
      </c>
      <c r="S303" s="49">
        <f>cargo!CD303</f>
        <v>43593.535000000003</v>
      </c>
      <c r="T303" s="49">
        <f>cargo!CE303</f>
        <v>41265.86</v>
      </c>
      <c r="U303" s="49">
        <f>cargo!CF303</f>
        <v>2327.6750000000002</v>
      </c>
      <c r="V303" s="49">
        <f>cargo!CG303</f>
        <v>0</v>
      </c>
      <c r="W303" s="49">
        <f>cargo!CH303</f>
        <v>0</v>
      </c>
      <c r="X303" s="49">
        <f>cargo!CI303</f>
        <v>0</v>
      </c>
      <c r="Y303" s="49">
        <f>cargo!DE303</f>
        <v>62883.149999999994</v>
      </c>
      <c r="Z303" s="49">
        <f>cargo!DF303</f>
        <v>62883.149999999994</v>
      </c>
      <c r="AA303" s="49">
        <f>cargo!DG303</f>
        <v>60080.459999999992</v>
      </c>
      <c r="AB303" s="49">
        <f>cargo!DH303</f>
        <v>2802.69</v>
      </c>
      <c r="AC303" s="49">
        <f>cargo!DI303</f>
        <v>0</v>
      </c>
      <c r="AD303" s="49">
        <f>cargo!DJ303</f>
        <v>0</v>
      </c>
      <c r="AE303" s="49">
        <f>cargo!DK303</f>
        <v>0</v>
      </c>
      <c r="AF303" s="49">
        <f t="shared" si="21"/>
        <v>196907.96219999998</v>
      </c>
      <c r="AG303" s="49">
        <f t="shared" si="21"/>
        <v>196907.96219999998</v>
      </c>
      <c r="AH303" s="49">
        <f t="shared" si="21"/>
        <v>185879.27220000001</v>
      </c>
      <c r="AI303" s="49">
        <f t="shared" si="21"/>
        <v>11028.69</v>
      </c>
      <c r="AJ303" s="49">
        <f t="shared" si="21"/>
        <v>0</v>
      </c>
      <c r="AK303" s="49">
        <f t="shared" si="21"/>
        <v>0</v>
      </c>
      <c r="AL303" s="49">
        <f t="shared" si="21"/>
        <v>0</v>
      </c>
    </row>
    <row r="304" spans="1:38" s="3" customFormat="1" ht="15" customHeight="1" x14ac:dyDescent="0.3">
      <c r="A304" s="53"/>
      <c r="B304" s="51"/>
      <c r="C304" s="52" t="s">
        <v>28</v>
      </c>
      <c r="D304" s="49">
        <f>cargo!Y304</f>
        <v>646790</v>
      </c>
      <c r="E304" s="49">
        <f>cargo!Z304</f>
        <v>325400</v>
      </c>
      <c r="F304" s="49">
        <f>cargo!AA304</f>
        <v>0</v>
      </c>
      <c r="G304" s="49">
        <f>cargo!AB304</f>
        <v>325400</v>
      </c>
      <c r="H304" s="49">
        <f>cargo!AC304</f>
        <v>321390</v>
      </c>
      <c r="I304" s="49">
        <f>cargo!AD304</f>
        <v>0</v>
      </c>
      <c r="J304" s="49">
        <f>cargo!AE304</f>
        <v>321390</v>
      </c>
      <c r="K304" s="49">
        <f>cargo!BA304</f>
        <v>585720</v>
      </c>
      <c r="L304" s="49">
        <f>cargo!BB304</f>
        <v>374400</v>
      </c>
      <c r="M304" s="49">
        <f>cargo!BC304</f>
        <v>0</v>
      </c>
      <c r="N304" s="49">
        <f>cargo!BD304</f>
        <v>374400</v>
      </c>
      <c r="O304" s="49">
        <f>cargo!BE304</f>
        <v>211320</v>
      </c>
      <c r="P304" s="49">
        <f>cargo!BF304</f>
        <v>0</v>
      </c>
      <c r="Q304" s="49">
        <f>cargo!BG304</f>
        <v>211320</v>
      </c>
      <c r="R304" s="49">
        <f>cargo!CC304</f>
        <v>699648</v>
      </c>
      <c r="S304" s="49">
        <f>cargo!CD304</f>
        <v>377966</v>
      </c>
      <c r="T304" s="49">
        <f>cargo!CE304</f>
        <v>0</v>
      </c>
      <c r="U304" s="49">
        <f>cargo!CF304</f>
        <v>377966</v>
      </c>
      <c r="V304" s="49">
        <f>cargo!CG304</f>
        <v>321682</v>
      </c>
      <c r="W304" s="49">
        <f>cargo!CH304</f>
        <v>0</v>
      </c>
      <c r="X304" s="49">
        <f>cargo!CI304</f>
        <v>321682</v>
      </c>
      <c r="Y304" s="49">
        <f>cargo!DE304</f>
        <v>565297</v>
      </c>
      <c r="Z304" s="49">
        <f>cargo!DF304</f>
        <v>257942</v>
      </c>
      <c r="AA304" s="49">
        <f>cargo!DG304</f>
        <v>0</v>
      </c>
      <c r="AB304" s="49">
        <f>cargo!DH304</f>
        <v>257942</v>
      </c>
      <c r="AC304" s="49">
        <f>cargo!DI304</f>
        <v>307355</v>
      </c>
      <c r="AD304" s="49">
        <f>cargo!DJ304</f>
        <v>0</v>
      </c>
      <c r="AE304" s="49">
        <f>cargo!DK304</f>
        <v>307355</v>
      </c>
      <c r="AF304" s="49">
        <f t="shared" si="21"/>
        <v>2497455</v>
      </c>
      <c r="AG304" s="49">
        <f t="shared" si="21"/>
        <v>1335708</v>
      </c>
      <c r="AH304" s="49">
        <f t="shared" si="21"/>
        <v>0</v>
      </c>
      <c r="AI304" s="49">
        <f t="shared" si="21"/>
        <v>1335708</v>
      </c>
      <c r="AJ304" s="49">
        <f t="shared" si="21"/>
        <v>1161747</v>
      </c>
      <c r="AK304" s="49">
        <f t="shared" si="21"/>
        <v>0</v>
      </c>
      <c r="AL304" s="49">
        <f t="shared" si="21"/>
        <v>1161747</v>
      </c>
    </row>
    <row r="305" spans="1:38" s="3" customFormat="1" ht="15" customHeight="1" x14ac:dyDescent="0.3">
      <c r="A305" s="53"/>
      <c r="B305" s="51"/>
      <c r="C305" s="55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</row>
    <row r="306" spans="1:38" s="3" customFormat="1" ht="15" customHeight="1" x14ac:dyDescent="0.3">
      <c r="A306" s="50" t="s">
        <v>263</v>
      </c>
      <c r="B306" s="51"/>
      <c r="C306" s="52"/>
      <c r="D306" s="49">
        <f>cargo!Y306</f>
        <v>5523684.2968188878</v>
      </c>
      <c r="E306" s="49">
        <f>cargo!Z306</f>
        <v>3301739.4518188885</v>
      </c>
      <c r="F306" s="49">
        <f>cargo!AA306</f>
        <v>1782687.53351</v>
      </c>
      <c r="G306" s="49">
        <f>cargo!AB306</f>
        <v>1519051.9183088886</v>
      </c>
      <c r="H306" s="49">
        <f>cargo!AC306</f>
        <v>2221944.8449999997</v>
      </c>
      <c r="I306" s="49">
        <f>cargo!AD306</f>
        <v>1433785.936</v>
      </c>
      <c r="J306" s="49">
        <f>cargo!AE306</f>
        <v>788158.90899999999</v>
      </c>
      <c r="K306" s="49">
        <f>cargo!BA306</f>
        <v>14780484.01637838</v>
      </c>
      <c r="L306" s="49">
        <f>cargo!BB306</f>
        <v>3488184.8703783797</v>
      </c>
      <c r="M306" s="49">
        <f>cargo!BC306</f>
        <v>1912411.3872</v>
      </c>
      <c r="N306" s="49">
        <f>cargo!BD306</f>
        <v>1575773.4831783795</v>
      </c>
      <c r="O306" s="49">
        <f>cargo!BE306</f>
        <v>11292299.146</v>
      </c>
      <c r="P306" s="49">
        <f>cargo!BF306</f>
        <v>1390629.8220000002</v>
      </c>
      <c r="Q306" s="49">
        <f>cargo!BG306</f>
        <v>9901669.3239999991</v>
      </c>
      <c r="R306" s="49">
        <f>cargo!CC306</f>
        <v>18590127.407820001</v>
      </c>
      <c r="S306" s="49">
        <f>cargo!CD306</f>
        <v>3439926.1798200002</v>
      </c>
      <c r="T306" s="49">
        <f>cargo!CE306</f>
        <v>1803580.45884</v>
      </c>
      <c r="U306" s="49">
        <f>cargo!CF306</f>
        <v>1636345.72098</v>
      </c>
      <c r="V306" s="49">
        <f>cargo!CG306</f>
        <v>15150201.228</v>
      </c>
      <c r="W306" s="49">
        <f>cargo!CH306</f>
        <v>1483291.118</v>
      </c>
      <c r="X306" s="49">
        <f>cargo!CI306</f>
        <v>13666910.109999999</v>
      </c>
      <c r="Y306" s="49">
        <f>cargo!DE306</f>
        <v>10438403.709829999</v>
      </c>
      <c r="Z306" s="49">
        <f>cargo!DF306</f>
        <v>3371083.7168300003</v>
      </c>
      <c r="AA306" s="49">
        <f>cargo!DG306</f>
        <v>1766688.2446300001</v>
      </c>
      <c r="AB306" s="49">
        <f>cargo!DH306</f>
        <v>1604395.4722</v>
      </c>
      <c r="AC306" s="49">
        <f>cargo!DI306</f>
        <v>7067319.9929999989</v>
      </c>
      <c r="AD306" s="49">
        <f>cargo!DJ306</f>
        <v>1692618.0829999999</v>
      </c>
      <c r="AE306" s="49">
        <f>cargo!DK306</f>
        <v>5374701.9099999992</v>
      </c>
      <c r="AF306" s="49">
        <f t="shared" ref="AF306:AL306" si="22">D306+K306+R306+Y306</f>
        <v>49332699.430847272</v>
      </c>
      <c r="AG306" s="49">
        <f t="shared" si="22"/>
        <v>13600934.218847267</v>
      </c>
      <c r="AH306" s="49">
        <f t="shared" si="22"/>
        <v>7265367.6241800003</v>
      </c>
      <c r="AI306" s="49">
        <f t="shared" si="22"/>
        <v>6335566.594667268</v>
      </c>
      <c r="AJ306" s="49">
        <f t="shared" si="22"/>
        <v>35731765.211999997</v>
      </c>
      <c r="AK306" s="49">
        <f t="shared" si="22"/>
        <v>6000324.9589999998</v>
      </c>
      <c r="AL306" s="49">
        <f t="shared" si="22"/>
        <v>29731440.252999999</v>
      </c>
    </row>
    <row r="307" spans="1:38" s="3" customFormat="1" ht="15" customHeight="1" x14ac:dyDescent="0.3">
      <c r="A307" s="50"/>
      <c r="B307" s="51"/>
      <c r="C307" s="52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</row>
    <row r="308" spans="1:38" s="3" customFormat="1" ht="15" customHeight="1" x14ac:dyDescent="0.3">
      <c r="A308" s="50"/>
      <c r="B308" s="51" t="s">
        <v>264</v>
      </c>
      <c r="C308" s="52"/>
      <c r="D308" s="49">
        <f>cargo!Y308</f>
        <v>2642756.3476999998</v>
      </c>
      <c r="E308" s="49">
        <f>cargo!Z308</f>
        <v>1862239.2056999998</v>
      </c>
      <c r="F308" s="49">
        <f>cargo!AA308</f>
        <v>839602.06960000005</v>
      </c>
      <c r="G308" s="49">
        <f>cargo!AB308</f>
        <v>1022637.1360999998</v>
      </c>
      <c r="H308" s="49">
        <f>cargo!AC308</f>
        <v>780517.14199999999</v>
      </c>
      <c r="I308" s="49">
        <f>cargo!AD308</f>
        <v>728607.14199999999</v>
      </c>
      <c r="J308" s="49">
        <f>cargo!AE308</f>
        <v>51910</v>
      </c>
      <c r="K308" s="49">
        <f>cargo!BA308</f>
        <v>2726417.5420683795</v>
      </c>
      <c r="L308" s="49">
        <f>cargo!BB308</f>
        <v>1980421.7200683793</v>
      </c>
      <c r="M308" s="49">
        <f>cargo!BC308</f>
        <v>893208.57819999999</v>
      </c>
      <c r="N308" s="49">
        <f>cargo!BD308</f>
        <v>1087213.1418683794</v>
      </c>
      <c r="O308" s="49">
        <f>cargo!BE308</f>
        <v>745995.82200000004</v>
      </c>
      <c r="P308" s="49">
        <f>cargo!BF308</f>
        <v>688793.06200000003</v>
      </c>
      <c r="Q308" s="49">
        <f>cargo!BG308</f>
        <v>57202.76</v>
      </c>
      <c r="R308" s="49">
        <f>cargo!CC308</f>
        <v>2644646.577</v>
      </c>
      <c r="S308" s="49">
        <f>cargo!CD308</f>
        <v>1862145.9240000001</v>
      </c>
      <c r="T308" s="49">
        <f>cargo!CE308</f>
        <v>832849.97899999993</v>
      </c>
      <c r="U308" s="49">
        <f>cargo!CF308</f>
        <v>1029295.9450000001</v>
      </c>
      <c r="V308" s="49">
        <f>cargo!CG308</f>
        <v>782500.65299999993</v>
      </c>
      <c r="W308" s="49">
        <f>cargo!CH308</f>
        <v>742639.96299999999</v>
      </c>
      <c r="X308" s="49">
        <f>cargo!CI308</f>
        <v>39860.69</v>
      </c>
      <c r="Y308" s="49">
        <f>cargo!DE308</f>
        <v>2596310.5653999997</v>
      </c>
      <c r="Z308" s="49">
        <f>cargo!DF308</f>
        <v>1895656.8144</v>
      </c>
      <c r="AA308" s="49">
        <f>cargo!DG308</f>
        <v>847018.96159999992</v>
      </c>
      <c r="AB308" s="49">
        <f>cargo!DH308</f>
        <v>1048637.8528</v>
      </c>
      <c r="AC308" s="49">
        <f>cargo!DI308</f>
        <v>700653.75099999993</v>
      </c>
      <c r="AD308" s="49">
        <f>cargo!DJ308</f>
        <v>657532.75099999993</v>
      </c>
      <c r="AE308" s="49">
        <f>cargo!DK308</f>
        <v>43121</v>
      </c>
      <c r="AF308" s="49">
        <f t="shared" ref="AF308:AL319" si="23">D308+K308+R308+Y308</f>
        <v>10610131.032168377</v>
      </c>
      <c r="AG308" s="49">
        <f t="shared" si="23"/>
        <v>7600463.6641683802</v>
      </c>
      <c r="AH308" s="49">
        <f t="shared" si="23"/>
        <v>3412679.5883999998</v>
      </c>
      <c r="AI308" s="49">
        <f t="shared" si="23"/>
        <v>4187784.075768379</v>
      </c>
      <c r="AJ308" s="49">
        <f t="shared" si="23"/>
        <v>3009667.3679999998</v>
      </c>
      <c r="AK308" s="49">
        <f t="shared" si="23"/>
        <v>2817572.9179999996</v>
      </c>
      <c r="AL308" s="49">
        <f t="shared" si="23"/>
        <v>192094.45</v>
      </c>
    </row>
    <row r="309" spans="1:38" s="3" customFormat="1" ht="15" customHeight="1" x14ac:dyDescent="0.3">
      <c r="A309" s="53"/>
      <c r="B309" s="51"/>
      <c r="C309" s="52" t="s">
        <v>265</v>
      </c>
      <c r="D309" s="49">
        <f>cargo!Y309</f>
        <v>1755992.193</v>
      </c>
      <c r="E309" s="49">
        <f>cargo!Z309</f>
        <v>1338234.3829999999</v>
      </c>
      <c r="F309" s="49">
        <f>cargo!AA309</f>
        <v>645852.76300000004</v>
      </c>
      <c r="G309" s="49">
        <f>cargo!AB309</f>
        <v>692381.61999999988</v>
      </c>
      <c r="H309" s="49">
        <f>cargo!AC309</f>
        <v>417757.80999999994</v>
      </c>
      <c r="I309" s="49">
        <f>cargo!AD309</f>
        <v>414707.80999999994</v>
      </c>
      <c r="J309" s="49">
        <f>cargo!AE309</f>
        <v>3050</v>
      </c>
      <c r="K309" s="49">
        <f>cargo!BA309</f>
        <v>1700941.9140000001</v>
      </c>
      <c r="L309" s="49">
        <f>cargo!BB309</f>
        <v>1342238.2280000001</v>
      </c>
      <c r="M309" s="49">
        <f>cargo!BC309</f>
        <v>659342.58299999998</v>
      </c>
      <c r="N309" s="49">
        <f>cargo!BD309</f>
        <v>682895.64500000002</v>
      </c>
      <c r="O309" s="49">
        <f>cargo!BE309</f>
        <v>358703.68599999999</v>
      </c>
      <c r="P309" s="49">
        <f>cargo!BF309</f>
        <v>346063.92599999998</v>
      </c>
      <c r="Q309" s="49">
        <f>cargo!BG309</f>
        <v>12639.76</v>
      </c>
      <c r="R309" s="49">
        <f>cargo!CC309</f>
        <v>1706187.412</v>
      </c>
      <c r="S309" s="49">
        <f>cargo!CD309</f>
        <v>1246816.781</v>
      </c>
      <c r="T309" s="49">
        <f>cargo!CE309</f>
        <v>619177.4169999999</v>
      </c>
      <c r="U309" s="49">
        <f>cargo!CF309</f>
        <v>627639.36400000006</v>
      </c>
      <c r="V309" s="49">
        <f>cargo!CG309</f>
        <v>459370.63100000005</v>
      </c>
      <c r="W309" s="49">
        <f>cargo!CH309</f>
        <v>454621.94100000005</v>
      </c>
      <c r="X309" s="49">
        <f>cargo!CI309</f>
        <v>4748.6899999999996</v>
      </c>
      <c r="Y309" s="49">
        <f>cargo!DE309</f>
        <v>1520247.8984000001</v>
      </c>
      <c r="Z309" s="49">
        <f>cargo!DF309</f>
        <v>1192232.8994</v>
      </c>
      <c r="AA309" s="49">
        <f>cargo!DG309</f>
        <v>602976.89959999989</v>
      </c>
      <c r="AB309" s="49">
        <f>cargo!DH309</f>
        <v>589255.99979999999</v>
      </c>
      <c r="AC309" s="49">
        <f>cargo!DI309</f>
        <v>328014.99900000001</v>
      </c>
      <c r="AD309" s="49">
        <f>cargo!DJ309</f>
        <v>328014.99900000001</v>
      </c>
      <c r="AE309" s="49">
        <f>cargo!DK309</f>
        <v>0</v>
      </c>
      <c r="AF309" s="49">
        <f t="shared" si="23"/>
        <v>6683369.4173999997</v>
      </c>
      <c r="AG309" s="49">
        <f t="shared" si="23"/>
        <v>5119522.2914000005</v>
      </c>
      <c r="AH309" s="49">
        <f t="shared" si="23"/>
        <v>2527349.6625999995</v>
      </c>
      <c r="AI309" s="49">
        <f t="shared" si="23"/>
        <v>2592172.6288000001</v>
      </c>
      <c r="AJ309" s="49">
        <f t="shared" si="23"/>
        <v>1563847.1259999999</v>
      </c>
      <c r="AK309" s="49">
        <f t="shared" si="23"/>
        <v>1543408.676</v>
      </c>
      <c r="AL309" s="49">
        <f t="shared" si="23"/>
        <v>20438.45</v>
      </c>
    </row>
    <row r="310" spans="1:38" s="3" customFormat="1" ht="15" customHeight="1" x14ac:dyDescent="0.3">
      <c r="A310" s="53"/>
      <c r="B310" s="51"/>
      <c r="C310" s="55" t="s">
        <v>266</v>
      </c>
      <c r="D310" s="49">
        <f>cargo!Y310</f>
        <v>1524771.1259999997</v>
      </c>
      <c r="E310" s="49">
        <f>cargo!Z310</f>
        <v>1107013.3159999999</v>
      </c>
      <c r="F310" s="49">
        <f>cargo!AA310</f>
        <v>534386.17599999998</v>
      </c>
      <c r="G310" s="49">
        <f>cargo!AB310</f>
        <v>572627.1399999999</v>
      </c>
      <c r="H310" s="49">
        <f>cargo!AC310</f>
        <v>417757.80999999994</v>
      </c>
      <c r="I310" s="49">
        <f>cargo!AD310</f>
        <v>414707.80999999994</v>
      </c>
      <c r="J310" s="49">
        <f>cargo!AE310</f>
        <v>3050</v>
      </c>
      <c r="K310" s="49">
        <f>cargo!BA310</f>
        <v>1453372.584</v>
      </c>
      <c r="L310" s="49">
        <f>cargo!BB310</f>
        <v>1094668.898</v>
      </c>
      <c r="M310" s="49">
        <f>cargo!BC310</f>
        <v>535103.43299999996</v>
      </c>
      <c r="N310" s="49">
        <f>cargo!BD310</f>
        <v>559565.46500000008</v>
      </c>
      <c r="O310" s="49">
        <f>cargo!BE310</f>
        <v>358703.68599999999</v>
      </c>
      <c r="P310" s="49">
        <f>cargo!BF310</f>
        <v>346063.92599999998</v>
      </c>
      <c r="Q310" s="49">
        <f>cargo!BG310</f>
        <v>12639.76</v>
      </c>
      <c r="R310" s="49">
        <f>cargo!CC310</f>
        <v>1454665.702</v>
      </c>
      <c r="S310" s="49">
        <f>cargo!CD310</f>
        <v>995295.071</v>
      </c>
      <c r="T310" s="49">
        <f>cargo!CE310</f>
        <v>485780.46699999995</v>
      </c>
      <c r="U310" s="49">
        <f>cargo!CF310</f>
        <v>509514.60400000005</v>
      </c>
      <c r="V310" s="49">
        <f>cargo!CG310</f>
        <v>459370.63100000005</v>
      </c>
      <c r="W310" s="49">
        <f>cargo!CH310</f>
        <v>454621.94100000005</v>
      </c>
      <c r="X310" s="49">
        <f>cargo!CI310</f>
        <v>4748.6899999999996</v>
      </c>
      <c r="Y310" s="49">
        <f>cargo!DE310</f>
        <v>1254514.2283999999</v>
      </c>
      <c r="Z310" s="49">
        <f>cargo!DF310</f>
        <v>926499.22939999995</v>
      </c>
      <c r="AA310" s="49">
        <f>cargo!DG310</f>
        <v>470196.78959999996</v>
      </c>
      <c r="AB310" s="49">
        <f>cargo!DH310</f>
        <v>456302.43979999999</v>
      </c>
      <c r="AC310" s="49">
        <f>cargo!DI310</f>
        <v>328014.99900000001</v>
      </c>
      <c r="AD310" s="49">
        <f>cargo!DJ310</f>
        <v>328014.99900000001</v>
      </c>
      <c r="AE310" s="49">
        <f>cargo!DK310</f>
        <v>0</v>
      </c>
      <c r="AF310" s="49">
        <f t="shared" si="23"/>
        <v>5687323.6403999999</v>
      </c>
      <c r="AG310" s="49">
        <f t="shared" si="23"/>
        <v>4123476.5143999998</v>
      </c>
      <c r="AH310" s="49">
        <f t="shared" si="23"/>
        <v>2025466.8655999999</v>
      </c>
      <c r="AI310" s="49">
        <f t="shared" si="23"/>
        <v>2098009.6488000001</v>
      </c>
      <c r="AJ310" s="49">
        <f t="shared" si="23"/>
        <v>1563847.1259999999</v>
      </c>
      <c r="AK310" s="49">
        <f t="shared" si="23"/>
        <v>1543408.676</v>
      </c>
      <c r="AL310" s="49">
        <f t="shared" si="23"/>
        <v>20438.45</v>
      </c>
    </row>
    <row r="311" spans="1:38" s="3" customFormat="1" ht="15" customHeight="1" x14ac:dyDescent="0.3">
      <c r="A311" s="53"/>
      <c r="B311" s="51"/>
      <c r="C311" s="55" t="s">
        <v>267</v>
      </c>
      <c r="D311" s="49">
        <f>cargo!Y311</f>
        <v>231221.06700000001</v>
      </c>
      <c r="E311" s="49">
        <f>cargo!Z311</f>
        <v>231221.06700000001</v>
      </c>
      <c r="F311" s="49">
        <f>cargo!AA311</f>
        <v>111466.587</v>
      </c>
      <c r="G311" s="49">
        <f>cargo!AB311</f>
        <v>119754.48000000001</v>
      </c>
      <c r="H311" s="49">
        <f>cargo!AC311</f>
        <v>0</v>
      </c>
      <c r="I311" s="49">
        <f>cargo!AD311</f>
        <v>0</v>
      </c>
      <c r="J311" s="49">
        <f>cargo!AE311</f>
        <v>0</v>
      </c>
      <c r="K311" s="49">
        <f>cargo!BA311</f>
        <v>247569.33</v>
      </c>
      <c r="L311" s="49">
        <f>cargo!BB311</f>
        <v>247569.33</v>
      </c>
      <c r="M311" s="49">
        <f>cargo!BC311</f>
        <v>124239.15</v>
      </c>
      <c r="N311" s="49">
        <f>cargo!BD311</f>
        <v>123330.18</v>
      </c>
      <c r="O311" s="49">
        <f>cargo!BE311</f>
        <v>0</v>
      </c>
      <c r="P311" s="49">
        <f>cargo!BF311</f>
        <v>0</v>
      </c>
      <c r="Q311" s="49">
        <f>cargo!BG311</f>
        <v>0</v>
      </c>
      <c r="R311" s="49">
        <f>cargo!CC311</f>
        <v>251521.71000000002</v>
      </c>
      <c r="S311" s="49">
        <f>cargo!CD311</f>
        <v>251521.71000000002</v>
      </c>
      <c r="T311" s="49">
        <f>cargo!CE311</f>
        <v>133396.95000000001</v>
      </c>
      <c r="U311" s="49">
        <f>cargo!CF311</f>
        <v>118124.76000000001</v>
      </c>
      <c r="V311" s="49">
        <f>cargo!CG311</f>
        <v>0</v>
      </c>
      <c r="W311" s="49">
        <f>cargo!CH311</f>
        <v>0</v>
      </c>
      <c r="X311" s="49">
        <f>cargo!CI311</f>
        <v>0</v>
      </c>
      <c r="Y311" s="49">
        <f>cargo!DE311</f>
        <v>265733.67</v>
      </c>
      <c r="Z311" s="49">
        <f>cargo!DF311</f>
        <v>265733.67</v>
      </c>
      <c r="AA311" s="49">
        <f>cargo!DG311</f>
        <v>132780.10999999999</v>
      </c>
      <c r="AB311" s="49">
        <f>cargo!DH311</f>
        <v>132953.56</v>
      </c>
      <c r="AC311" s="49">
        <f>cargo!DI311</f>
        <v>0</v>
      </c>
      <c r="AD311" s="49">
        <f>cargo!DJ311</f>
        <v>0</v>
      </c>
      <c r="AE311" s="49">
        <f>cargo!DK311</f>
        <v>0</v>
      </c>
      <c r="AF311" s="49">
        <f t="shared" si="23"/>
        <v>996045.777</v>
      </c>
      <c r="AG311" s="49">
        <f t="shared" si="23"/>
        <v>996045.777</v>
      </c>
      <c r="AH311" s="49">
        <f t="shared" si="23"/>
        <v>501882.79700000002</v>
      </c>
      <c r="AI311" s="49">
        <f t="shared" si="23"/>
        <v>494162.98000000004</v>
      </c>
      <c r="AJ311" s="49">
        <f t="shared" si="23"/>
        <v>0</v>
      </c>
      <c r="AK311" s="49">
        <f t="shared" si="23"/>
        <v>0</v>
      </c>
      <c r="AL311" s="49">
        <f t="shared" si="23"/>
        <v>0</v>
      </c>
    </row>
    <row r="312" spans="1:38" s="3" customFormat="1" ht="15" customHeight="1" x14ac:dyDescent="0.3">
      <c r="A312" s="53"/>
      <c r="B312" s="51"/>
      <c r="C312" s="55" t="s">
        <v>268</v>
      </c>
      <c r="D312" s="49">
        <f>cargo!Y312</f>
        <v>0</v>
      </c>
      <c r="E312" s="49">
        <f>cargo!Z312</f>
        <v>0</v>
      </c>
      <c r="F312" s="49">
        <f>cargo!AA312</f>
        <v>0</v>
      </c>
      <c r="G312" s="49">
        <f>cargo!AB312</f>
        <v>0</v>
      </c>
      <c r="H312" s="49">
        <f>cargo!AC312</f>
        <v>0</v>
      </c>
      <c r="I312" s="49">
        <f>cargo!AD312</f>
        <v>0</v>
      </c>
      <c r="J312" s="49">
        <f>cargo!AE312</f>
        <v>0</v>
      </c>
      <c r="K312" s="49">
        <f>cargo!BA312</f>
        <v>0</v>
      </c>
      <c r="L312" s="49">
        <f>cargo!BB312</f>
        <v>0</v>
      </c>
      <c r="M312" s="49">
        <f>cargo!BC312</f>
        <v>0</v>
      </c>
      <c r="N312" s="49">
        <f>cargo!BD312</f>
        <v>0</v>
      </c>
      <c r="O312" s="49">
        <f>cargo!BE312</f>
        <v>0</v>
      </c>
      <c r="P312" s="49">
        <f>cargo!BF312</f>
        <v>0</v>
      </c>
      <c r="Q312" s="49">
        <f>cargo!BG312</f>
        <v>0</v>
      </c>
      <c r="R312" s="49">
        <f>cargo!CC312</f>
        <v>0</v>
      </c>
      <c r="S312" s="49">
        <f>cargo!CD312</f>
        <v>0</v>
      </c>
      <c r="T312" s="49">
        <f>cargo!CE312</f>
        <v>0</v>
      </c>
      <c r="U312" s="49">
        <f>cargo!CF312</f>
        <v>0</v>
      </c>
      <c r="V312" s="49">
        <f>cargo!CG312</f>
        <v>0</v>
      </c>
      <c r="W312" s="49">
        <f>cargo!CH312</f>
        <v>0</v>
      </c>
      <c r="X312" s="49">
        <f>cargo!CI312</f>
        <v>0</v>
      </c>
      <c r="Y312" s="49">
        <f>cargo!DE312</f>
        <v>0</v>
      </c>
      <c r="Z312" s="49">
        <f>cargo!DF312</f>
        <v>0</v>
      </c>
      <c r="AA312" s="49">
        <f>cargo!DG312</f>
        <v>0</v>
      </c>
      <c r="AB312" s="49">
        <f>cargo!DH312</f>
        <v>0</v>
      </c>
      <c r="AC312" s="49">
        <f>cargo!DI312</f>
        <v>0</v>
      </c>
      <c r="AD312" s="49">
        <f>cargo!DJ312</f>
        <v>0</v>
      </c>
      <c r="AE312" s="49">
        <f>cargo!DK312</f>
        <v>0</v>
      </c>
      <c r="AF312" s="49">
        <f t="shared" si="23"/>
        <v>0</v>
      </c>
      <c r="AG312" s="49">
        <f t="shared" si="23"/>
        <v>0</v>
      </c>
      <c r="AH312" s="49">
        <f t="shared" si="23"/>
        <v>0</v>
      </c>
      <c r="AI312" s="49">
        <f t="shared" si="23"/>
        <v>0</v>
      </c>
      <c r="AJ312" s="49">
        <f t="shared" si="23"/>
        <v>0</v>
      </c>
      <c r="AK312" s="49">
        <f t="shared" si="23"/>
        <v>0</v>
      </c>
      <c r="AL312" s="49">
        <f t="shared" si="23"/>
        <v>0</v>
      </c>
    </row>
    <row r="313" spans="1:38" s="3" customFormat="1" ht="15" customHeight="1" x14ac:dyDescent="0.3">
      <c r="A313" s="53"/>
      <c r="B313" s="51"/>
      <c r="C313" s="52" t="s">
        <v>269</v>
      </c>
      <c r="D313" s="49">
        <f>cargo!Y313</f>
        <v>1223.1300000000001</v>
      </c>
      <c r="E313" s="49">
        <f>cargo!Z313</f>
        <v>1223.1300000000001</v>
      </c>
      <c r="F313" s="49">
        <f>cargo!AA313</f>
        <v>140.65000000000003</v>
      </c>
      <c r="G313" s="49">
        <f>cargo!AB313</f>
        <v>1082.48</v>
      </c>
      <c r="H313" s="49">
        <f>cargo!AC313</f>
        <v>0</v>
      </c>
      <c r="I313" s="49">
        <f>cargo!AD313</f>
        <v>0</v>
      </c>
      <c r="J313" s="49">
        <f>cargo!AE313</f>
        <v>0</v>
      </c>
      <c r="K313" s="49">
        <f>cargo!BA313</f>
        <v>944.39596837944634</v>
      </c>
      <c r="L313" s="49">
        <f>cargo!BB313</f>
        <v>944.39596837944634</v>
      </c>
      <c r="M313" s="49">
        <f>cargo!BC313</f>
        <v>44.62</v>
      </c>
      <c r="N313" s="49">
        <f>cargo!BD313</f>
        <v>899.77596837944634</v>
      </c>
      <c r="O313" s="49">
        <f>cargo!BE313</f>
        <v>0</v>
      </c>
      <c r="P313" s="49">
        <f>cargo!BF313</f>
        <v>0</v>
      </c>
      <c r="Q313" s="49">
        <f>cargo!BG313</f>
        <v>0</v>
      </c>
      <c r="R313" s="49">
        <f>cargo!CC313</f>
        <v>991.75299999999959</v>
      </c>
      <c r="S313" s="49">
        <f>cargo!CD313</f>
        <v>991.75299999999959</v>
      </c>
      <c r="T313" s="49">
        <f>cargo!CE313</f>
        <v>72.86</v>
      </c>
      <c r="U313" s="49">
        <f>cargo!CF313</f>
        <v>918.89299999999957</v>
      </c>
      <c r="V313" s="49">
        <f>cargo!CG313</f>
        <v>0</v>
      </c>
      <c r="W313" s="49">
        <f>cargo!CH313</f>
        <v>0</v>
      </c>
      <c r="X313" s="49">
        <f>cargo!CI313</f>
        <v>0</v>
      </c>
      <c r="Y313" s="49">
        <f>cargo!DE313</f>
        <v>1144.0289999999995</v>
      </c>
      <c r="Z313" s="49">
        <f>cargo!DF313</f>
        <v>1144.0289999999995</v>
      </c>
      <c r="AA313" s="49">
        <f>cargo!DG313</f>
        <v>250.83000000000004</v>
      </c>
      <c r="AB313" s="49">
        <f>cargo!DH313</f>
        <v>893.19899999999961</v>
      </c>
      <c r="AC313" s="49">
        <f>cargo!DI313</f>
        <v>0</v>
      </c>
      <c r="AD313" s="49">
        <f>cargo!DJ313</f>
        <v>0</v>
      </c>
      <c r="AE313" s="49">
        <f>cargo!DK313</f>
        <v>0</v>
      </c>
      <c r="AF313" s="49">
        <f t="shared" si="23"/>
        <v>4303.3079683794458</v>
      </c>
      <c r="AG313" s="49">
        <f t="shared" si="23"/>
        <v>4303.3079683794458</v>
      </c>
      <c r="AH313" s="49">
        <f t="shared" si="23"/>
        <v>508.96000000000009</v>
      </c>
      <c r="AI313" s="49">
        <f t="shared" si="23"/>
        <v>3794.3479683794458</v>
      </c>
      <c r="AJ313" s="49">
        <f t="shared" si="23"/>
        <v>0</v>
      </c>
      <c r="AK313" s="49">
        <f t="shared" si="23"/>
        <v>0</v>
      </c>
      <c r="AL313" s="49">
        <f t="shared" si="23"/>
        <v>0</v>
      </c>
    </row>
    <row r="314" spans="1:38" s="3" customFormat="1" ht="15" customHeight="1" x14ac:dyDescent="0.3">
      <c r="A314" s="53"/>
      <c r="B314" s="51"/>
      <c r="C314" s="52" t="s">
        <v>270</v>
      </c>
      <c r="D314" s="49">
        <f>cargo!Y314</f>
        <v>138.07000000000005</v>
      </c>
      <c r="E314" s="49">
        <f>cargo!Z314</f>
        <v>138.07000000000005</v>
      </c>
      <c r="F314" s="49">
        <f>cargo!AA314</f>
        <v>100.72000000000001</v>
      </c>
      <c r="G314" s="49">
        <f>cargo!AB314</f>
        <v>37.350000000000023</v>
      </c>
      <c r="H314" s="49">
        <f>cargo!AC314</f>
        <v>0</v>
      </c>
      <c r="I314" s="49">
        <f>cargo!AD314</f>
        <v>0</v>
      </c>
      <c r="J314" s="49">
        <f>cargo!AE314</f>
        <v>0</v>
      </c>
      <c r="K314" s="49">
        <f>cargo!BA314</f>
        <v>47.209999999999994</v>
      </c>
      <c r="L314" s="49">
        <f>cargo!BB314</f>
        <v>47.209999999999994</v>
      </c>
      <c r="M314" s="49">
        <f>cargo!BC314</f>
        <v>26.22</v>
      </c>
      <c r="N314" s="49">
        <f>cargo!BD314</f>
        <v>20.989999999999995</v>
      </c>
      <c r="O314" s="49">
        <f>cargo!BE314</f>
        <v>0</v>
      </c>
      <c r="P314" s="49">
        <f>cargo!BF314</f>
        <v>0</v>
      </c>
      <c r="Q314" s="49">
        <f>cargo!BG314</f>
        <v>0</v>
      </c>
      <c r="R314" s="49">
        <f>cargo!CC314</f>
        <v>62.72999999999999</v>
      </c>
      <c r="S314" s="49">
        <f>cargo!CD314</f>
        <v>62.72999999999999</v>
      </c>
      <c r="T314" s="49">
        <f>cargo!CE314</f>
        <v>27.409999999999997</v>
      </c>
      <c r="U314" s="49">
        <f>cargo!CF314</f>
        <v>35.319999999999993</v>
      </c>
      <c r="V314" s="49">
        <f>cargo!CG314</f>
        <v>0</v>
      </c>
      <c r="W314" s="49">
        <f>cargo!CH314</f>
        <v>0</v>
      </c>
      <c r="X314" s="49">
        <f>cargo!CI314</f>
        <v>0</v>
      </c>
      <c r="Y314" s="49">
        <f>cargo!DE314</f>
        <v>140.61000000000001</v>
      </c>
      <c r="Z314" s="49">
        <f>cargo!DF314</f>
        <v>140.61000000000001</v>
      </c>
      <c r="AA314" s="49">
        <f>cargo!DG314</f>
        <v>25.78</v>
      </c>
      <c r="AB314" s="49">
        <f>cargo!DH314</f>
        <v>114.83</v>
      </c>
      <c r="AC314" s="49">
        <f>cargo!DI314</f>
        <v>0</v>
      </c>
      <c r="AD314" s="49">
        <f>cargo!DJ314</f>
        <v>0</v>
      </c>
      <c r="AE314" s="49">
        <f>cargo!DK314</f>
        <v>0</v>
      </c>
      <c r="AF314" s="49">
        <f t="shared" si="23"/>
        <v>388.62</v>
      </c>
      <c r="AG314" s="49">
        <f t="shared" si="23"/>
        <v>388.62</v>
      </c>
      <c r="AH314" s="49">
        <f t="shared" si="23"/>
        <v>180.13000000000002</v>
      </c>
      <c r="AI314" s="49">
        <f t="shared" si="23"/>
        <v>208.49</v>
      </c>
      <c r="AJ314" s="49">
        <f t="shared" si="23"/>
        <v>0</v>
      </c>
      <c r="AK314" s="49">
        <f t="shared" si="23"/>
        <v>0</v>
      </c>
      <c r="AL314" s="49">
        <f t="shared" si="23"/>
        <v>0</v>
      </c>
    </row>
    <row r="315" spans="1:38" s="3" customFormat="1" ht="15" customHeight="1" x14ac:dyDescent="0.3">
      <c r="A315" s="53"/>
      <c r="B315" s="51"/>
      <c r="C315" s="55" t="s">
        <v>271</v>
      </c>
      <c r="D315" s="49">
        <f>cargo!Y315</f>
        <v>0</v>
      </c>
      <c r="E315" s="49">
        <f>cargo!Z315</f>
        <v>0</v>
      </c>
      <c r="F315" s="49">
        <f>cargo!AA315</f>
        <v>0</v>
      </c>
      <c r="G315" s="49">
        <f>cargo!AB315</f>
        <v>0</v>
      </c>
      <c r="H315" s="49">
        <f>cargo!AC315</f>
        <v>0</v>
      </c>
      <c r="I315" s="49">
        <f>cargo!AD315</f>
        <v>0</v>
      </c>
      <c r="J315" s="49">
        <f>cargo!AE315</f>
        <v>0</v>
      </c>
      <c r="K315" s="49">
        <f>cargo!BA315</f>
        <v>0</v>
      </c>
      <c r="L315" s="49">
        <f>cargo!BB315</f>
        <v>0</v>
      </c>
      <c r="M315" s="49">
        <f>cargo!BC315</f>
        <v>0</v>
      </c>
      <c r="N315" s="49">
        <f>cargo!BD315</f>
        <v>0</v>
      </c>
      <c r="O315" s="49">
        <f>cargo!BE315</f>
        <v>0</v>
      </c>
      <c r="P315" s="49">
        <f>cargo!BF315</f>
        <v>0</v>
      </c>
      <c r="Q315" s="49">
        <f>cargo!BG315</f>
        <v>0</v>
      </c>
      <c r="R315" s="49">
        <f>cargo!CC315</f>
        <v>0</v>
      </c>
      <c r="S315" s="49">
        <f>cargo!CD315</f>
        <v>0</v>
      </c>
      <c r="T315" s="49">
        <f>cargo!CE315</f>
        <v>0</v>
      </c>
      <c r="U315" s="49">
        <f>cargo!CF315</f>
        <v>0</v>
      </c>
      <c r="V315" s="49">
        <f>cargo!CG315</f>
        <v>0</v>
      </c>
      <c r="W315" s="49">
        <f>cargo!CH315</f>
        <v>0</v>
      </c>
      <c r="X315" s="49">
        <f>cargo!CI315</f>
        <v>0</v>
      </c>
      <c r="Y315" s="49">
        <f>cargo!DE315</f>
        <v>0</v>
      </c>
      <c r="Z315" s="49">
        <f>cargo!DF315</f>
        <v>0</v>
      </c>
      <c r="AA315" s="49">
        <f>cargo!DG315</f>
        <v>0</v>
      </c>
      <c r="AB315" s="49">
        <f>cargo!DH315</f>
        <v>0</v>
      </c>
      <c r="AC315" s="49">
        <f>cargo!DI315</f>
        <v>0</v>
      </c>
      <c r="AD315" s="49">
        <f>cargo!DJ315</f>
        <v>0</v>
      </c>
      <c r="AE315" s="49">
        <f>cargo!DK315</f>
        <v>0</v>
      </c>
      <c r="AF315" s="49">
        <f t="shared" si="23"/>
        <v>0</v>
      </c>
      <c r="AG315" s="49">
        <f t="shared" si="23"/>
        <v>0</v>
      </c>
      <c r="AH315" s="49">
        <f t="shared" si="23"/>
        <v>0</v>
      </c>
      <c r="AI315" s="49">
        <f t="shared" si="23"/>
        <v>0</v>
      </c>
      <c r="AJ315" s="49">
        <f t="shared" si="23"/>
        <v>0</v>
      </c>
      <c r="AK315" s="49">
        <f t="shared" si="23"/>
        <v>0</v>
      </c>
      <c r="AL315" s="49">
        <f t="shared" si="23"/>
        <v>0</v>
      </c>
    </row>
    <row r="316" spans="1:38" s="3" customFormat="1" ht="15" customHeight="1" x14ac:dyDescent="0.3">
      <c r="A316" s="53"/>
      <c r="B316" s="51"/>
      <c r="C316" s="55" t="s">
        <v>272</v>
      </c>
      <c r="D316" s="49">
        <f>cargo!Y316</f>
        <v>138.07000000000005</v>
      </c>
      <c r="E316" s="49">
        <f>cargo!Z316</f>
        <v>138.07000000000005</v>
      </c>
      <c r="F316" s="49">
        <f>cargo!AA316</f>
        <v>100.72000000000001</v>
      </c>
      <c r="G316" s="49">
        <f>cargo!AB316</f>
        <v>37.350000000000023</v>
      </c>
      <c r="H316" s="49">
        <f>cargo!AC316</f>
        <v>0</v>
      </c>
      <c r="I316" s="49">
        <f>cargo!AD316</f>
        <v>0</v>
      </c>
      <c r="J316" s="49">
        <f>cargo!AE316</f>
        <v>0</v>
      </c>
      <c r="K316" s="49">
        <f>cargo!BA316</f>
        <v>47.209999999999994</v>
      </c>
      <c r="L316" s="49">
        <f>cargo!BB316</f>
        <v>47.209999999999994</v>
      </c>
      <c r="M316" s="49">
        <f>cargo!BC316</f>
        <v>26.22</v>
      </c>
      <c r="N316" s="49">
        <f>cargo!BD316</f>
        <v>20.989999999999995</v>
      </c>
      <c r="O316" s="49">
        <f>cargo!BE316</f>
        <v>0</v>
      </c>
      <c r="P316" s="49">
        <f>cargo!BF316</f>
        <v>0</v>
      </c>
      <c r="Q316" s="49">
        <f>cargo!BG316</f>
        <v>0</v>
      </c>
      <c r="R316" s="49">
        <f>cargo!CC316</f>
        <v>62.72999999999999</v>
      </c>
      <c r="S316" s="49">
        <f>cargo!CD316</f>
        <v>62.72999999999999</v>
      </c>
      <c r="T316" s="49">
        <f>cargo!CE316</f>
        <v>27.409999999999997</v>
      </c>
      <c r="U316" s="49">
        <f>cargo!CF316</f>
        <v>35.319999999999993</v>
      </c>
      <c r="V316" s="49">
        <f>cargo!CG316</f>
        <v>0</v>
      </c>
      <c r="W316" s="49">
        <f>cargo!CH316</f>
        <v>0</v>
      </c>
      <c r="X316" s="49">
        <f>cargo!CI316</f>
        <v>0</v>
      </c>
      <c r="Y316" s="49">
        <f>cargo!DE316</f>
        <v>140.61000000000001</v>
      </c>
      <c r="Z316" s="49">
        <f>cargo!DF316</f>
        <v>140.61000000000001</v>
      </c>
      <c r="AA316" s="49">
        <f>cargo!DG316</f>
        <v>25.78</v>
      </c>
      <c r="AB316" s="49">
        <f>cargo!DH316</f>
        <v>114.83</v>
      </c>
      <c r="AC316" s="49">
        <f>cargo!DI316</f>
        <v>0</v>
      </c>
      <c r="AD316" s="49">
        <f>cargo!DJ316</f>
        <v>0</v>
      </c>
      <c r="AE316" s="49">
        <f>cargo!DK316</f>
        <v>0</v>
      </c>
      <c r="AF316" s="49">
        <f t="shared" si="23"/>
        <v>388.62</v>
      </c>
      <c r="AG316" s="49">
        <f t="shared" si="23"/>
        <v>388.62</v>
      </c>
      <c r="AH316" s="49">
        <f t="shared" si="23"/>
        <v>180.13000000000002</v>
      </c>
      <c r="AI316" s="49">
        <f t="shared" si="23"/>
        <v>208.49</v>
      </c>
      <c r="AJ316" s="49">
        <f t="shared" si="23"/>
        <v>0</v>
      </c>
      <c r="AK316" s="49">
        <f t="shared" si="23"/>
        <v>0</v>
      </c>
      <c r="AL316" s="49">
        <f t="shared" si="23"/>
        <v>0</v>
      </c>
    </row>
    <row r="317" spans="1:38" s="3" customFormat="1" ht="15" customHeight="1" x14ac:dyDescent="0.3">
      <c r="A317" s="53"/>
      <c r="B317" s="51"/>
      <c r="C317" s="52" t="s">
        <v>273</v>
      </c>
      <c r="D317" s="49">
        <f>cargo!Y317</f>
        <v>0</v>
      </c>
      <c r="E317" s="49">
        <f>cargo!Z317</f>
        <v>0</v>
      </c>
      <c r="F317" s="49">
        <f>cargo!AA317</f>
        <v>0</v>
      </c>
      <c r="G317" s="49">
        <f>cargo!AB317</f>
        <v>0</v>
      </c>
      <c r="H317" s="49">
        <f>cargo!AC317</f>
        <v>0</v>
      </c>
      <c r="I317" s="49">
        <f>cargo!AD317</f>
        <v>0</v>
      </c>
      <c r="J317" s="49">
        <f>cargo!AE317</f>
        <v>0</v>
      </c>
      <c r="K317" s="49">
        <f>cargo!BA317</f>
        <v>0</v>
      </c>
      <c r="L317" s="49">
        <f>cargo!BB317</f>
        <v>0</v>
      </c>
      <c r="M317" s="49">
        <f>cargo!BC317</f>
        <v>0</v>
      </c>
      <c r="N317" s="49">
        <f>cargo!BD317</f>
        <v>0</v>
      </c>
      <c r="O317" s="49">
        <f>cargo!BE317</f>
        <v>0</v>
      </c>
      <c r="P317" s="49">
        <f>cargo!BF317</f>
        <v>0</v>
      </c>
      <c r="Q317" s="49">
        <f>cargo!BG317</f>
        <v>0</v>
      </c>
      <c r="R317" s="49">
        <f>cargo!CC317</f>
        <v>9491.7200000000012</v>
      </c>
      <c r="S317" s="49">
        <f>cargo!CD317</f>
        <v>9491.7200000000012</v>
      </c>
      <c r="T317" s="49">
        <f>cargo!CE317</f>
        <v>4574.59</v>
      </c>
      <c r="U317" s="49">
        <f>cargo!CF317</f>
        <v>4917.130000000001</v>
      </c>
      <c r="V317" s="49">
        <f>cargo!CG317</f>
        <v>0</v>
      </c>
      <c r="W317" s="49">
        <f>cargo!CH317</f>
        <v>0</v>
      </c>
      <c r="X317" s="49">
        <f>cargo!CI317</f>
        <v>0</v>
      </c>
      <c r="Y317" s="49">
        <f>cargo!DE317</f>
        <v>31577.64</v>
      </c>
      <c r="Z317" s="49">
        <f>cargo!DF317</f>
        <v>31577.64</v>
      </c>
      <c r="AA317" s="49">
        <f>cargo!DG317</f>
        <v>15565.5</v>
      </c>
      <c r="AB317" s="49">
        <f>cargo!DH317</f>
        <v>16012.139999999998</v>
      </c>
      <c r="AC317" s="49">
        <f>cargo!DI317</f>
        <v>0</v>
      </c>
      <c r="AD317" s="49">
        <f>cargo!DJ317</f>
        <v>0</v>
      </c>
      <c r="AE317" s="49">
        <f>cargo!DK317</f>
        <v>0</v>
      </c>
      <c r="AF317" s="49">
        <f t="shared" si="23"/>
        <v>41069.360000000001</v>
      </c>
      <c r="AG317" s="49">
        <f t="shared" si="23"/>
        <v>41069.360000000001</v>
      </c>
      <c r="AH317" s="49">
        <f t="shared" si="23"/>
        <v>20140.09</v>
      </c>
      <c r="AI317" s="49">
        <f t="shared" si="23"/>
        <v>20929.269999999997</v>
      </c>
      <c r="AJ317" s="49">
        <f t="shared" si="23"/>
        <v>0</v>
      </c>
      <c r="AK317" s="49">
        <f t="shared" si="23"/>
        <v>0</v>
      </c>
      <c r="AL317" s="49">
        <f t="shared" si="23"/>
        <v>0</v>
      </c>
    </row>
    <row r="318" spans="1:38" s="3" customFormat="1" ht="15" customHeight="1" x14ac:dyDescent="0.3">
      <c r="A318" s="53"/>
      <c r="B318" s="51"/>
      <c r="C318" s="52" t="s">
        <v>57</v>
      </c>
      <c r="D318" s="49">
        <f>cargo!Y318</f>
        <v>16364.199000000001</v>
      </c>
      <c r="E318" s="49">
        <f>cargo!Z318</f>
        <v>16364.199000000001</v>
      </c>
      <c r="F318" s="49">
        <f>cargo!AA318</f>
        <v>10097.812</v>
      </c>
      <c r="G318" s="49">
        <f>cargo!AB318</f>
        <v>6266.3869999999997</v>
      </c>
      <c r="H318" s="49">
        <f>cargo!AC318</f>
        <v>0</v>
      </c>
      <c r="I318" s="49">
        <f>cargo!AD318</f>
        <v>0</v>
      </c>
      <c r="J318" s="49">
        <f>cargo!AE318</f>
        <v>0</v>
      </c>
      <c r="K318" s="49">
        <f>cargo!BA318</f>
        <v>19127.375</v>
      </c>
      <c r="L318" s="49">
        <f>cargo!BB318</f>
        <v>19127.375</v>
      </c>
      <c r="M318" s="49">
        <f>cargo!BC318</f>
        <v>11100.165000000001</v>
      </c>
      <c r="N318" s="49">
        <f>cargo!BD318</f>
        <v>8027.2099999999991</v>
      </c>
      <c r="O318" s="49">
        <f>cargo!BE318</f>
        <v>0</v>
      </c>
      <c r="P318" s="49">
        <f>cargo!BF318</f>
        <v>0</v>
      </c>
      <c r="Q318" s="49">
        <f>cargo!BG318</f>
        <v>0</v>
      </c>
      <c r="R318" s="49">
        <f>cargo!CC318</f>
        <v>22307.677</v>
      </c>
      <c r="S318" s="49">
        <f>cargo!CD318</f>
        <v>22307.677</v>
      </c>
      <c r="T318" s="49">
        <f>cargo!CE318</f>
        <v>13585.062</v>
      </c>
      <c r="U318" s="49">
        <f>cargo!CF318</f>
        <v>8722.6149999999998</v>
      </c>
      <c r="V318" s="49">
        <f>cargo!CG318</f>
        <v>0</v>
      </c>
      <c r="W318" s="49">
        <f>cargo!CH318</f>
        <v>0</v>
      </c>
      <c r="X318" s="49">
        <f>cargo!CI318</f>
        <v>0</v>
      </c>
      <c r="Y318" s="49">
        <f>cargo!DE318</f>
        <v>16799.179</v>
      </c>
      <c r="Z318" s="49">
        <f>cargo!DF318</f>
        <v>16799.179</v>
      </c>
      <c r="AA318" s="49">
        <f>cargo!DG318</f>
        <v>9906.7900000000009</v>
      </c>
      <c r="AB318" s="49">
        <f>cargo!DH318</f>
        <v>6892.3889999999992</v>
      </c>
      <c r="AC318" s="49">
        <f>cargo!DI318</f>
        <v>0</v>
      </c>
      <c r="AD318" s="49">
        <f>cargo!DJ318</f>
        <v>0</v>
      </c>
      <c r="AE318" s="49">
        <f>cargo!DK318</f>
        <v>0</v>
      </c>
      <c r="AF318" s="49">
        <f t="shared" si="23"/>
        <v>74598.430000000008</v>
      </c>
      <c r="AG318" s="49">
        <f t="shared" si="23"/>
        <v>74598.430000000008</v>
      </c>
      <c r="AH318" s="49">
        <f t="shared" si="23"/>
        <v>44689.828999999998</v>
      </c>
      <c r="AI318" s="49">
        <f t="shared" si="23"/>
        <v>29908.600999999999</v>
      </c>
      <c r="AJ318" s="49">
        <f t="shared" si="23"/>
        <v>0</v>
      </c>
      <c r="AK318" s="49">
        <f t="shared" si="23"/>
        <v>0</v>
      </c>
      <c r="AL318" s="49">
        <f t="shared" si="23"/>
        <v>0</v>
      </c>
    </row>
    <row r="319" spans="1:38" s="3" customFormat="1" ht="15" customHeight="1" x14ac:dyDescent="0.3">
      <c r="A319" s="53"/>
      <c r="B319" s="51"/>
      <c r="C319" s="52" t="s">
        <v>28</v>
      </c>
      <c r="D319" s="49">
        <f>cargo!Y319</f>
        <v>869038.75569999986</v>
      </c>
      <c r="E319" s="49">
        <f>cargo!Z319</f>
        <v>506279.42369999993</v>
      </c>
      <c r="F319" s="49">
        <f>cargo!AA319</f>
        <v>183410.12460000001</v>
      </c>
      <c r="G319" s="49">
        <f>cargo!AB319</f>
        <v>322869.29909999995</v>
      </c>
      <c r="H319" s="49">
        <f>cargo!AC319</f>
        <v>362759.33199999999</v>
      </c>
      <c r="I319" s="49">
        <f>cargo!AD319</f>
        <v>313899.33199999999</v>
      </c>
      <c r="J319" s="49">
        <f>cargo!AE319</f>
        <v>48860</v>
      </c>
      <c r="K319" s="49">
        <f>cargo!BA319</f>
        <v>1005356.6471000001</v>
      </c>
      <c r="L319" s="49">
        <f>cargo!BB319</f>
        <v>618064.5111</v>
      </c>
      <c r="M319" s="49">
        <f>cargo!BC319</f>
        <v>222694.99019999997</v>
      </c>
      <c r="N319" s="49">
        <f>cargo!BD319</f>
        <v>395369.5209</v>
      </c>
      <c r="O319" s="49">
        <f>cargo!BE319</f>
        <v>387292.13600000006</v>
      </c>
      <c r="P319" s="49">
        <f>cargo!BF319</f>
        <v>342729.13600000006</v>
      </c>
      <c r="Q319" s="49">
        <f>cargo!BG319</f>
        <v>44563</v>
      </c>
      <c r="R319" s="49">
        <f>cargo!CC319</f>
        <v>905605.28500000003</v>
      </c>
      <c r="S319" s="49">
        <f>cargo!CD319</f>
        <v>582475.26300000004</v>
      </c>
      <c r="T319" s="49">
        <f>cargo!CE319</f>
        <v>195412.63999999998</v>
      </c>
      <c r="U319" s="49">
        <f>cargo!CF319</f>
        <v>387062.62300000002</v>
      </c>
      <c r="V319" s="49">
        <f>cargo!CG319</f>
        <v>323130.022</v>
      </c>
      <c r="W319" s="49">
        <f>cargo!CH319</f>
        <v>288018.022</v>
      </c>
      <c r="X319" s="49">
        <f>cargo!CI319</f>
        <v>35112</v>
      </c>
      <c r="Y319" s="49">
        <f>cargo!DE319</f>
        <v>1026401.209</v>
      </c>
      <c r="Z319" s="49">
        <f>cargo!DF319</f>
        <v>653762.45700000005</v>
      </c>
      <c r="AA319" s="49">
        <f>cargo!DG319</f>
        <v>218293.16200000001</v>
      </c>
      <c r="AB319" s="49">
        <f>cargo!DH319</f>
        <v>435469.29500000004</v>
      </c>
      <c r="AC319" s="49">
        <f>cargo!DI319</f>
        <v>372638.75199999998</v>
      </c>
      <c r="AD319" s="49">
        <f>cargo!DJ319</f>
        <v>329517.75199999998</v>
      </c>
      <c r="AE319" s="49">
        <f>cargo!DK319</f>
        <v>43121</v>
      </c>
      <c r="AF319" s="49">
        <f t="shared" si="23"/>
        <v>3806401.8968000002</v>
      </c>
      <c r="AG319" s="49">
        <f t="shared" si="23"/>
        <v>2360581.6548000001</v>
      </c>
      <c r="AH319" s="49">
        <f t="shared" si="23"/>
        <v>819810.91680000001</v>
      </c>
      <c r="AI319" s="49">
        <f t="shared" si="23"/>
        <v>1540770.7379999999</v>
      </c>
      <c r="AJ319" s="49">
        <f t="shared" si="23"/>
        <v>1445820.2420000001</v>
      </c>
      <c r="AK319" s="49">
        <f t="shared" si="23"/>
        <v>1274164.2420000001</v>
      </c>
      <c r="AL319" s="49">
        <f t="shared" si="23"/>
        <v>171656</v>
      </c>
    </row>
    <row r="320" spans="1:38" s="3" customFormat="1" ht="15" customHeight="1" x14ac:dyDescent="0.3">
      <c r="A320" s="53"/>
      <c r="B320" s="51"/>
      <c r="C320" s="55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</row>
    <row r="321" spans="1:38" s="3" customFormat="1" ht="15" customHeight="1" x14ac:dyDescent="0.3">
      <c r="A321" s="50"/>
      <c r="B321" s="51" t="s">
        <v>274</v>
      </c>
      <c r="C321" s="52"/>
      <c r="D321" s="49">
        <f>cargo!Y321</f>
        <v>697222.29488888895</v>
      </c>
      <c r="E321" s="49">
        <f>cargo!Z321</f>
        <v>295336.14888888889</v>
      </c>
      <c r="F321" s="49">
        <f>cargo!AA321</f>
        <v>104573.34999999999</v>
      </c>
      <c r="G321" s="49">
        <f>cargo!AB321</f>
        <v>190762.79888888891</v>
      </c>
      <c r="H321" s="49">
        <f>cargo!AC321</f>
        <v>401886.14600000001</v>
      </c>
      <c r="I321" s="49">
        <f>cargo!AD321</f>
        <v>376240.24599999998</v>
      </c>
      <c r="J321" s="49">
        <f>cargo!AE321</f>
        <v>25645.9</v>
      </c>
      <c r="K321" s="49">
        <f>cargo!BA321</f>
        <v>724672.8899999999</v>
      </c>
      <c r="L321" s="49">
        <f>cargo!BB321</f>
        <v>323268.58499999996</v>
      </c>
      <c r="M321" s="49">
        <f>cargo!BC321</f>
        <v>140218.68299999999</v>
      </c>
      <c r="N321" s="49">
        <f>cargo!BD321</f>
        <v>183049.902</v>
      </c>
      <c r="O321" s="49">
        <f>cargo!BE321</f>
        <v>401404.30499999999</v>
      </c>
      <c r="P321" s="49">
        <f>cargo!BF321</f>
        <v>359654.30499999999</v>
      </c>
      <c r="Q321" s="49">
        <f>cargo!BG321</f>
        <v>41750</v>
      </c>
      <c r="R321" s="49">
        <f>cargo!CC321</f>
        <v>819680.84200000006</v>
      </c>
      <c r="S321" s="49">
        <f>cargo!CD321</f>
        <v>311394.27500000002</v>
      </c>
      <c r="T321" s="49">
        <f>cargo!CE321</f>
        <v>110659.905</v>
      </c>
      <c r="U321" s="49">
        <f>cargo!CF321</f>
        <v>200734.37</v>
      </c>
      <c r="V321" s="49">
        <f>cargo!CG321</f>
        <v>508286.56700000004</v>
      </c>
      <c r="W321" s="49">
        <f>cargo!CH321</f>
        <v>480816.56700000004</v>
      </c>
      <c r="X321" s="49">
        <f>cargo!CI321</f>
        <v>27470</v>
      </c>
      <c r="Y321" s="49">
        <f>cargo!DE321</f>
        <v>975883.58600000001</v>
      </c>
      <c r="Z321" s="49">
        <f>cargo!DF321</f>
        <v>268170.00100000005</v>
      </c>
      <c r="AA321" s="49">
        <f>cargo!DG321</f>
        <v>108297.11600000001</v>
      </c>
      <c r="AB321" s="49">
        <f>cargo!DH321</f>
        <v>159872.88500000001</v>
      </c>
      <c r="AC321" s="49">
        <f>cargo!DI321</f>
        <v>707713.58499999996</v>
      </c>
      <c r="AD321" s="49">
        <f>cargo!DJ321</f>
        <v>677983.58499999996</v>
      </c>
      <c r="AE321" s="49">
        <f>cargo!DK321</f>
        <v>29730</v>
      </c>
      <c r="AF321" s="49">
        <f t="shared" ref="AF321:AL326" si="24">D321+K321+R321+Y321</f>
        <v>3217459.6128888889</v>
      </c>
      <c r="AG321" s="49">
        <f t="shared" si="24"/>
        <v>1198169.0098888888</v>
      </c>
      <c r="AH321" s="49">
        <f t="shared" si="24"/>
        <v>463749.054</v>
      </c>
      <c r="AI321" s="49">
        <f t="shared" si="24"/>
        <v>734419.95588888892</v>
      </c>
      <c r="AJ321" s="49">
        <f t="shared" si="24"/>
        <v>2019290.6030000001</v>
      </c>
      <c r="AK321" s="49">
        <f t="shared" si="24"/>
        <v>1894694.703</v>
      </c>
      <c r="AL321" s="49">
        <f t="shared" si="24"/>
        <v>124595.9</v>
      </c>
    </row>
    <row r="322" spans="1:38" s="3" customFormat="1" ht="15" customHeight="1" x14ac:dyDescent="0.3">
      <c r="A322" s="53"/>
      <c r="B322" s="51"/>
      <c r="C322" s="52" t="s">
        <v>275</v>
      </c>
      <c r="D322" s="49">
        <f>cargo!Y322</f>
        <v>99910.29800000001</v>
      </c>
      <c r="E322" s="49">
        <f>cargo!Z322</f>
        <v>57450.018000000004</v>
      </c>
      <c r="F322" s="49">
        <f>cargo!AA322</f>
        <v>35088.47</v>
      </c>
      <c r="G322" s="49">
        <f>cargo!AB322</f>
        <v>22361.548000000003</v>
      </c>
      <c r="H322" s="49">
        <f>cargo!AC322</f>
        <v>42460.28</v>
      </c>
      <c r="I322" s="49">
        <f>cargo!AD322</f>
        <v>39604.379999999997</v>
      </c>
      <c r="J322" s="49">
        <f>cargo!AE322</f>
        <v>2855.8999999999996</v>
      </c>
      <c r="K322" s="49">
        <f>cargo!BA322</f>
        <v>56273.43299999999</v>
      </c>
      <c r="L322" s="49">
        <f>cargo!BB322</f>
        <v>50608.997999999992</v>
      </c>
      <c r="M322" s="49">
        <f>cargo!BC322</f>
        <v>31685.345999999998</v>
      </c>
      <c r="N322" s="49">
        <f>cargo!BD322</f>
        <v>18923.651999999998</v>
      </c>
      <c r="O322" s="49">
        <f>cargo!BE322</f>
        <v>5664.4350000000004</v>
      </c>
      <c r="P322" s="49">
        <f>cargo!BF322</f>
        <v>5664.4350000000004</v>
      </c>
      <c r="Q322" s="49">
        <f>cargo!BG322</f>
        <v>0</v>
      </c>
      <c r="R322" s="49">
        <f>cargo!CC322</f>
        <v>83954.358000000007</v>
      </c>
      <c r="S322" s="49">
        <f>cargo!CD322</f>
        <v>67379.838000000003</v>
      </c>
      <c r="T322" s="49">
        <f>cargo!CE322</f>
        <v>45835.623000000007</v>
      </c>
      <c r="U322" s="49">
        <f>cargo!CF322</f>
        <v>21544.215</v>
      </c>
      <c r="V322" s="49">
        <f>cargo!CG322</f>
        <v>16574.52</v>
      </c>
      <c r="W322" s="49">
        <f>cargo!CH322</f>
        <v>16574.52</v>
      </c>
      <c r="X322" s="49">
        <f>cargo!CI322</f>
        <v>0</v>
      </c>
      <c r="Y322" s="49">
        <f>cargo!DE322</f>
        <v>49597.3</v>
      </c>
      <c r="Z322" s="49">
        <f>cargo!DF322</f>
        <v>49597.3</v>
      </c>
      <c r="AA322" s="49">
        <f>cargo!DG322</f>
        <v>26413.25</v>
      </c>
      <c r="AB322" s="49">
        <f>cargo!DH322</f>
        <v>23184.050000000003</v>
      </c>
      <c r="AC322" s="49">
        <f>cargo!DI322</f>
        <v>0</v>
      </c>
      <c r="AD322" s="49">
        <f>cargo!DJ322</f>
        <v>0</v>
      </c>
      <c r="AE322" s="49">
        <f>cargo!DK322</f>
        <v>0</v>
      </c>
      <c r="AF322" s="49">
        <f t="shared" si="24"/>
        <v>289735.38900000002</v>
      </c>
      <c r="AG322" s="49">
        <f t="shared" si="24"/>
        <v>225036.15399999998</v>
      </c>
      <c r="AH322" s="49">
        <f t="shared" si="24"/>
        <v>139022.68900000001</v>
      </c>
      <c r="AI322" s="49">
        <f t="shared" si="24"/>
        <v>86013.464999999997</v>
      </c>
      <c r="AJ322" s="49">
        <f t="shared" si="24"/>
        <v>64699.235000000001</v>
      </c>
      <c r="AK322" s="49">
        <f t="shared" si="24"/>
        <v>61843.334999999992</v>
      </c>
      <c r="AL322" s="49">
        <f t="shared" si="24"/>
        <v>2855.8999999999996</v>
      </c>
    </row>
    <row r="323" spans="1:38" s="3" customFormat="1" ht="15" customHeight="1" x14ac:dyDescent="0.3">
      <c r="A323" s="53"/>
      <c r="B323" s="51"/>
      <c r="C323" s="55" t="s">
        <v>276</v>
      </c>
      <c r="D323" s="49">
        <f>cargo!Y323</f>
        <v>53093.18</v>
      </c>
      <c r="E323" s="49">
        <f>cargo!Z323</f>
        <v>10632.9</v>
      </c>
      <c r="F323" s="49">
        <f>cargo!AA323</f>
        <v>10549.77</v>
      </c>
      <c r="G323" s="49">
        <f>cargo!AB323</f>
        <v>83.13</v>
      </c>
      <c r="H323" s="49">
        <f>cargo!AC323</f>
        <v>42460.28</v>
      </c>
      <c r="I323" s="49">
        <f>cargo!AD323</f>
        <v>39604.379999999997</v>
      </c>
      <c r="J323" s="49">
        <f>cargo!AE323</f>
        <v>2855.8999999999996</v>
      </c>
      <c r="K323" s="49">
        <f>cargo!BA323</f>
        <v>14768.135000000002</v>
      </c>
      <c r="L323" s="49">
        <f>cargo!BB323</f>
        <v>9103.7000000000007</v>
      </c>
      <c r="M323" s="49">
        <f>cargo!BC323</f>
        <v>7307.85</v>
      </c>
      <c r="N323" s="49">
        <f>cargo!BD323</f>
        <v>1795.85</v>
      </c>
      <c r="O323" s="49">
        <f>cargo!BE323</f>
        <v>5664.4350000000004</v>
      </c>
      <c r="P323" s="49">
        <f>cargo!BF323</f>
        <v>5664.4350000000004</v>
      </c>
      <c r="Q323" s="49">
        <f>cargo!BG323</f>
        <v>0</v>
      </c>
      <c r="R323" s="49">
        <f>cargo!CC323</f>
        <v>37708.490000000005</v>
      </c>
      <c r="S323" s="49">
        <f>cargo!CD323</f>
        <v>21133.97</v>
      </c>
      <c r="T323" s="49">
        <f>cargo!CE323</f>
        <v>20778.210000000003</v>
      </c>
      <c r="U323" s="49">
        <f>cargo!CF323</f>
        <v>355.76</v>
      </c>
      <c r="V323" s="49">
        <f>cargo!CG323</f>
        <v>16574.52</v>
      </c>
      <c r="W323" s="49">
        <f>cargo!CH323</f>
        <v>16574.52</v>
      </c>
      <c r="X323" s="49">
        <f>cargo!CI323</f>
        <v>0</v>
      </c>
      <c r="Y323" s="49">
        <f>cargo!DE323</f>
        <v>3217.87</v>
      </c>
      <c r="Z323" s="49">
        <f>cargo!DF323</f>
        <v>3217.87</v>
      </c>
      <c r="AA323" s="49">
        <f>cargo!DG323</f>
        <v>2839.79</v>
      </c>
      <c r="AB323" s="49">
        <f>cargo!DH323</f>
        <v>378.08000000000004</v>
      </c>
      <c r="AC323" s="49">
        <f>cargo!DI323</f>
        <v>0</v>
      </c>
      <c r="AD323" s="49">
        <f>cargo!DJ323</f>
        <v>0</v>
      </c>
      <c r="AE323" s="49">
        <f>cargo!DK323</f>
        <v>0</v>
      </c>
      <c r="AF323" s="49">
        <f t="shared" si="24"/>
        <v>108787.675</v>
      </c>
      <c r="AG323" s="49">
        <f t="shared" si="24"/>
        <v>44088.44</v>
      </c>
      <c r="AH323" s="49">
        <f t="shared" si="24"/>
        <v>41475.620000000003</v>
      </c>
      <c r="AI323" s="49">
        <f t="shared" si="24"/>
        <v>2612.8199999999997</v>
      </c>
      <c r="AJ323" s="49">
        <f t="shared" si="24"/>
        <v>64699.235000000001</v>
      </c>
      <c r="AK323" s="49">
        <f t="shared" si="24"/>
        <v>61843.334999999992</v>
      </c>
      <c r="AL323" s="49">
        <f t="shared" si="24"/>
        <v>2855.8999999999996</v>
      </c>
    </row>
    <row r="324" spans="1:38" s="3" customFormat="1" ht="15" customHeight="1" x14ac:dyDescent="0.3">
      <c r="A324" s="53"/>
      <c r="B324" s="51"/>
      <c r="C324" s="55" t="s">
        <v>277</v>
      </c>
      <c r="D324" s="49">
        <f>cargo!Y324</f>
        <v>46817.118000000002</v>
      </c>
      <c r="E324" s="49">
        <f>cargo!Z324</f>
        <v>46817.118000000002</v>
      </c>
      <c r="F324" s="49">
        <f>cargo!AA324</f>
        <v>24538.7</v>
      </c>
      <c r="G324" s="49">
        <f>cargo!AB324</f>
        <v>22278.418000000001</v>
      </c>
      <c r="H324" s="49">
        <f>cargo!AC324</f>
        <v>0</v>
      </c>
      <c r="I324" s="49">
        <f>cargo!AD324</f>
        <v>0</v>
      </c>
      <c r="J324" s="49">
        <f>cargo!AE324</f>
        <v>0</v>
      </c>
      <c r="K324" s="49">
        <f>cargo!BA324</f>
        <v>41505.297999999995</v>
      </c>
      <c r="L324" s="49">
        <f>cargo!BB324</f>
        <v>41505.297999999995</v>
      </c>
      <c r="M324" s="49">
        <f>cargo!BC324</f>
        <v>24377.495999999999</v>
      </c>
      <c r="N324" s="49">
        <f>cargo!BD324</f>
        <v>17127.802</v>
      </c>
      <c r="O324" s="49">
        <f>cargo!BE324</f>
        <v>0</v>
      </c>
      <c r="P324" s="49">
        <f>cargo!BF324</f>
        <v>0</v>
      </c>
      <c r="Q324" s="49">
        <f>cargo!BG324</f>
        <v>0</v>
      </c>
      <c r="R324" s="49">
        <f>cargo!CC324</f>
        <v>46245.868000000002</v>
      </c>
      <c r="S324" s="49">
        <f>cargo!CD324</f>
        <v>46245.868000000002</v>
      </c>
      <c r="T324" s="49">
        <f>cargo!CE324</f>
        <v>25057.413</v>
      </c>
      <c r="U324" s="49">
        <f>cargo!CF324</f>
        <v>21188.455000000002</v>
      </c>
      <c r="V324" s="49">
        <f>cargo!CG324</f>
        <v>0</v>
      </c>
      <c r="W324" s="49">
        <f>cargo!CH324</f>
        <v>0</v>
      </c>
      <c r="X324" s="49">
        <f>cargo!CI324</f>
        <v>0</v>
      </c>
      <c r="Y324" s="49">
        <f>cargo!DE324</f>
        <v>46379.43</v>
      </c>
      <c r="Z324" s="49">
        <f>cargo!DF324</f>
        <v>46379.43</v>
      </c>
      <c r="AA324" s="49">
        <f>cargo!DG324</f>
        <v>23573.46</v>
      </c>
      <c r="AB324" s="49">
        <f>cargo!DH324</f>
        <v>22805.97</v>
      </c>
      <c r="AC324" s="49">
        <f>cargo!DI324</f>
        <v>0</v>
      </c>
      <c r="AD324" s="49">
        <f>cargo!DJ324</f>
        <v>0</v>
      </c>
      <c r="AE324" s="49">
        <f>cargo!DK324</f>
        <v>0</v>
      </c>
      <c r="AF324" s="49">
        <f t="shared" si="24"/>
        <v>180947.71399999998</v>
      </c>
      <c r="AG324" s="49">
        <f t="shared" si="24"/>
        <v>180947.71399999998</v>
      </c>
      <c r="AH324" s="49">
        <f t="shared" si="24"/>
        <v>97547.068999999989</v>
      </c>
      <c r="AI324" s="49">
        <f t="shared" si="24"/>
        <v>83400.645000000004</v>
      </c>
      <c r="AJ324" s="49">
        <f t="shared" si="24"/>
        <v>0</v>
      </c>
      <c r="AK324" s="49">
        <f t="shared" si="24"/>
        <v>0</v>
      </c>
      <c r="AL324" s="49">
        <f t="shared" si="24"/>
        <v>0</v>
      </c>
    </row>
    <row r="325" spans="1:38" s="3" customFormat="1" ht="15" customHeight="1" x14ac:dyDescent="0.3">
      <c r="A325" s="53"/>
      <c r="B325" s="51"/>
      <c r="C325" s="52" t="s">
        <v>278</v>
      </c>
      <c r="D325" s="49">
        <f>cargo!Y325</f>
        <v>0</v>
      </c>
      <c r="E325" s="49">
        <f>cargo!Z325</f>
        <v>0</v>
      </c>
      <c r="F325" s="49">
        <f>cargo!AA325</f>
        <v>0</v>
      </c>
      <c r="G325" s="49">
        <f>cargo!AB325</f>
        <v>0</v>
      </c>
      <c r="H325" s="49">
        <f>cargo!AC325</f>
        <v>0</v>
      </c>
      <c r="I325" s="49">
        <f>cargo!AD325</f>
        <v>0</v>
      </c>
      <c r="J325" s="49">
        <f>cargo!AE325</f>
        <v>0</v>
      </c>
      <c r="K325" s="49">
        <f>cargo!BA325</f>
        <v>12.84</v>
      </c>
      <c r="L325" s="49">
        <f>cargo!BB325</f>
        <v>12.84</v>
      </c>
      <c r="M325" s="49">
        <f>cargo!BC325</f>
        <v>12.84</v>
      </c>
      <c r="N325" s="49">
        <f>cargo!BD325</f>
        <v>0</v>
      </c>
      <c r="O325" s="49">
        <f>cargo!BE325</f>
        <v>0</v>
      </c>
      <c r="P325" s="49">
        <f>cargo!BF325</f>
        <v>0</v>
      </c>
      <c r="Q325" s="49">
        <f>cargo!BG325</f>
        <v>0</v>
      </c>
      <c r="R325" s="49">
        <f>cargo!CC325</f>
        <v>0</v>
      </c>
      <c r="S325" s="49">
        <f>cargo!CD325</f>
        <v>0</v>
      </c>
      <c r="T325" s="49">
        <f>cargo!CE325</f>
        <v>0</v>
      </c>
      <c r="U325" s="49">
        <f>cargo!CF325</f>
        <v>0</v>
      </c>
      <c r="V325" s="49">
        <f>cargo!CG325</f>
        <v>0</v>
      </c>
      <c r="W325" s="49">
        <f>cargo!CH325</f>
        <v>0</v>
      </c>
      <c r="X325" s="49">
        <f>cargo!CI325</f>
        <v>0</v>
      </c>
      <c r="Y325" s="49">
        <f>cargo!DE325</f>
        <v>0</v>
      </c>
      <c r="Z325" s="49">
        <f>cargo!DF325</f>
        <v>0</v>
      </c>
      <c r="AA325" s="49">
        <f>cargo!DG325</f>
        <v>0</v>
      </c>
      <c r="AB325" s="49">
        <f>cargo!DH325</f>
        <v>0</v>
      </c>
      <c r="AC325" s="49">
        <f>cargo!DI325</f>
        <v>0</v>
      </c>
      <c r="AD325" s="49">
        <f>cargo!DJ325</f>
        <v>0</v>
      </c>
      <c r="AE325" s="49">
        <f>cargo!DK325</f>
        <v>0</v>
      </c>
      <c r="AF325" s="49">
        <f t="shared" si="24"/>
        <v>12.84</v>
      </c>
      <c r="AG325" s="49">
        <f t="shared" si="24"/>
        <v>12.84</v>
      </c>
      <c r="AH325" s="49">
        <f t="shared" si="24"/>
        <v>12.84</v>
      </c>
      <c r="AI325" s="49">
        <f t="shared" si="24"/>
        <v>0</v>
      </c>
      <c r="AJ325" s="49">
        <f t="shared" si="24"/>
        <v>0</v>
      </c>
      <c r="AK325" s="49">
        <f t="shared" si="24"/>
        <v>0</v>
      </c>
      <c r="AL325" s="49">
        <f t="shared" si="24"/>
        <v>0</v>
      </c>
    </row>
    <row r="326" spans="1:38" s="3" customFormat="1" ht="15" customHeight="1" x14ac:dyDescent="0.3">
      <c r="A326" s="53"/>
      <c r="B326" s="51"/>
      <c r="C326" s="52" t="s">
        <v>28</v>
      </c>
      <c r="D326" s="49">
        <f>cargo!Y326</f>
        <v>597311.99688888888</v>
      </c>
      <c r="E326" s="49">
        <f>cargo!Z326</f>
        <v>237886.1308888889</v>
      </c>
      <c r="F326" s="49">
        <f>cargo!AA326</f>
        <v>69484.87999999999</v>
      </c>
      <c r="G326" s="49">
        <f>cargo!AB326</f>
        <v>168401.2508888889</v>
      </c>
      <c r="H326" s="49">
        <f>cargo!AC326</f>
        <v>359425.86599999998</v>
      </c>
      <c r="I326" s="49">
        <f>cargo!AD326</f>
        <v>336635.86599999998</v>
      </c>
      <c r="J326" s="49">
        <f>cargo!AE326</f>
        <v>22790</v>
      </c>
      <c r="K326" s="49">
        <f>cargo!BA326</f>
        <v>668386.61699999997</v>
      </c>
      <c r="L326" s="49">
        <f>cargo!BB326</f>
        <v>272646.74699999997</v>
      </c>
      <c r="M326" s="49">
        <f>cargo!BC326</f>
        <v>108520.497</v>
      </c>
      <c r="N326" s="49">
        <f>cargo!BD326</f>
        <v>164126.25</v>
      </c>
      <c r="O326" s="49">
        <f>cargo!BE326</f>
        <v>395739.87</v>
      </c>
      <c r="P326" s="49">
        <f>cargo!BF326</f>
        <v>353989.87</v>
      </c>
      <c r="Q326" s="49">
        <f>cargo!BG326</f>
        <v>41750</v>
      </c>
      <c r="R326" s="49">
        <f>cargo!CC326</f>
        <v>735726.48400000005</v>
      </c>
      <c r="S326" s="49">
        <f>cargo!CD326</f>
        <v>244014.43700000001</v>
      </c>
      <c r="T326" s="49">
        <f>cargo!CE326</f>
        <v>64824.281999999999</v>
      </c>
      <c r="U326" s="49">
        <f>cargo!CF326</f>
        <v>179190.155</v>
      </c>
      <c r="V326" s="49">
        <f>cargo!CG326</f>
        <v>491712.04700000002</v>
      </c>
      <c r="W326" s="49">
        <f>cargo!CH326</f>
        <v>464242.04700000002</v>
      </c>
      <c r="X326" s="49">
        <f>cargo!CI326</f>
        <v>27470</v>
      </c>
      <c r="Y326" s="49">
        <f>cargo!DE326</f>
        <v>926286.28599999996</v>
      </c>
      <c r="Z326" s="49">
        <f>cargo!DF326</f>
        <v>218572.701</v>
      </c>
      <c r="AA326" s="49">
        <f>cargo!DG326</f>
        <v>81883.866000000009</v>
      </c>
      <c r="AB326" s="49">
        <f>cargo!DH326</f>
        <v>136688.83499999999</v>
      </c>
      <c r="AC326" s="49">
        <f>cargo!DI326</f>
        <v>707713.58499999996</v>
      </c>
      <c r="AD326" s="49">
        <f>cargo!DJ326</f>
        <v>677983.58499999996</v>
      </c>
      <c r="AE326" s="49">
        <f>cargo!DK326</f>
        <v>29730</v>
      </c>
      <c r="AF326" s="49">
        <f t="shared" si="24"/>
        <v>2927711.3838888886</v>
      </c>
      <c r="AG326" s="49">
        <f t="shared" si="24"/>
        <v>973120.01588888885</v>
      </c>
      <c r="AH326" s="49">
        <f t="shared" si="24"/>
        <v>324713.52500000002</v>
      </c>
      <c r="AI326" s="49">
        <f t="shared" si="24"/>
        <v>648406.49088888883</v>
      </c>
      <c r="AJ326" s="49">
        <f t="shared" si="24"/>
        <v>1954591.368</v>
      </c>
      <c r="AK326" s="49">
        <f t="shared" si="24"/>
        <v>1832851.368</v>
      </c>
      <c r="AL326" s="49">
        <f t="shared" si="24"/>
        <v>121740</v>
      </c>
    </row>
    <row r="327" spans="1:38" s="3" customFormat="1" ht="15" customHeight="1" x14ac:dyDescent="0.3">
      <c r="A327" s="53"/>
      <c r="B327" s="51"/>
      <c r="C327" s="55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</row>
    <row r="328" spans="1:38" s="3" customFormat="1" ht="15" customHeight="1" x14ac:dyDescent="0.3">
      <c r="A328" s="50"/>
      <c r="B328" s="51" t="s">
        <v>279</v>
      </c>
      <c r="C328" s="52"/>
      <c r="D328" s="49">
        <f>cargo!Y328</f>
        <v>886141.67449999996</v>
      </c>
      <c r="E328" s="49">
        <f>cargo!Z328</f>
        <v>443863.99450000003</v>
      </c>
      <c r="F328" s="49">
        <f>cargo!AA328</f>
        <v>237557.704</v>
      </c>
      <c r="G328" s="49">
        <f>cargo!AB328</f>
        <v>206306.2905</v>
      </c>
      <c r="H328" s="49">
        <f>cargo!AC328</f>
        <v>442277.68</v>
      </c>
      <c r="I328" s="49">
        <f>cargo!AD328</f>
        <v>0</v>
      </c>
      <c r="J328" s="49">
        <f>cargo!AE328</f>
        <v>442277.68</v>
      </c>
      <c r="K328" s="49">
        <f>cargo!BA328</f>
        <v>1325676.7344</v>
      </c>
      <c r="L328" s="49">
        <f>cargo!BB328</f>
        <v>443695.04340000002</v>
      </c>
      <c r="M328" s="49">
        <f>cargo!BC328</f>
        <v>246090.97390000001</v>
      </c>
      <c r="N328" s="49">
        <f>cargo!BD328</f>
        <v>197604.06950000001</v>
      </c>
      <c r="O328" s="49">
        <f>cargo!BE328</f>
        <v>881981.69099999999</v>
      </c>
      <c r="P328" s="49">
        <f>cargo!BF328</f>
        <v>0</v>
      </c>
      <c r="Q328" s="49">
        <f>cargo!BG328</f>
        <v>881981.69099999999</v>
      </c>
      <c r="R328" s="49">
        <f>cargo!CC328</f>
        <v>1214957.4358700002</v>
      </c>
      <c r="S328" s="49">
        <f>cargo!CD328</f>
        <v>501297.43587000004</v>
      </c>
      <c r="T328" s="49">
        <f>cargo!CE328</f>
        <v>211643.05420000001</v>
      </c>
      <c r="U328" s="49">
        <f>cargo!CF328</f>
        <v>289654.38167000003</v>
      </c>
      <c r="V328" s="49">
        <f>cargo!CG328</f>
        <v>713660</v>
      </c>
      <c r="W328" s="49">
        <f>cargo!CH328</f>
        <v>0</v>
      </c>
      <c r="X328" s="49">
        <f>cargo!CI328</f>
        <v>713660</v>
      </c>
      <c r="Y328" s="49">
        <f>cargo!DE328</f>
        <v>1209012.3721</v>
      </c>
      <c r="Z328" s="49">
        <f>cargo!DF328</f>
        <v>454712.37210000004</v>
      </c>
      <c r="AA328" s="49">
        <f>cargo!DG328</f>
        <v>179871.8437</v>
      </c>
      <c r="AB328" s="49">
        <f>cargo!DH328</f>
        <v>274840.52840000001</v>
      </c>
      <c r="AC328" s="49">
        <f>cargo!DI328</f>
        <v>754300</v>
      </c>
      <c r="AD328" s="49">
        <f>cargo!DJ328</f>
        <v>0</v>
      </c>
      <c r="AE328" s="49">
        <f>cargo!DK328</f>
        <v>754300</v>
      </c>
      <c r="AF328" s="49">
        <f t="shared" ref="AF328:AL336" si="25">D328+K328+R328+Y328</f>
        <v>4635788.2168700006</v>
      </c>
      <c r="AG328" s="49">
        <f t="shared" si="25"/>
        <v>1843568.8458700001</v>
      </c>
      <c r="AH328" s="49">
        <f t="shared" si="25"/>
        <v>875163.57579999999</v>
      </c>
      <c r="AI328" s="49">
        <f t="shared" si="25"/>
        <v>968405.27007000009</v>
      </c>
      <c r="AJ328" s="49">
        <f t="shared" si="25"/>
        <v>2792219.3710000003</v>
      </c>
      <c r="AK328" s="49">
        <f t="shared" si="25"/>
        <v>0</v>
      </c>
      <c r="AL328" s="49">
        <f t="shared" si="25"/>
        <v>2792219.3710000003</v>
      </c>
    </row>
    <row r="329" spans="1:38" s="3" customFormat="1" ht="15" customHeight="1" x14ac:dyDescent="0.3">
      <c r="A329" s="53"/>
      <c r="B329" s="51"/>
      <c r="C329" s="52" t="s">
        <v>280</v>
      </c>
      <c r="D329" s="49">
        <f>cargo!Y329</f>
        <v>322835.15600000002</v>
      </c>
      <c r="E329" s="49">
        <f>cargo!Z329</f>
        <v>317826.95600000001</v>
      </c>
      <c r="F329" s="49">
        <f>cargo!AA329</f>
        <v>199763.424</v>
      </c>
      <c r="G329" s="49">
        <f>cargo!AB329</f>
        <v>118063.53200000001</v>
      </c>
      <c r="H329" s="49">
        <f>cargo!AC329</f>
        <v>5008.2000000000007</v>
      </c>
      <c r="I329" s="49">
        <f>cargo!AD329</f>
        <v>0</v>
      </c>
      <c r="J329" s="49">
        <f>cargo!AE329</f>
        <v>5008.2000000000007</v>
      </c>
      <c r="K329" s="49">
        <f>cargo!BA329</f>
        <v>333654.25189999997</v>
      </c>
      <c r="L329" s="49">
        <f>cargo!BB329</f>
        <v>331445.56089999998</v>
      </c>
      <c r="M329" s="49">
        <f>cargo!BC329</f>
        <v>204638.9809</v>
      </c>
      <c r="N329" s="49">
        <f>cargo!BD329</f>
        <v>126806.58</v>
      </c>
      <c r="O329" s="49">
        <f>cargo!BE329</f>
        <v>2208.6909999999998</v>
      </c>
      <c r="P329" s="49">
        <f>cargo!BF329</f>
        <v>0</v>
      </c>
      <c r="Q329" s="49">
        <f>cargo!BG329</f>
        <v>2208.6909999999998</v>
      </c>
      <c r="R329" s="49">
        <f>cargo!CC329</f>
        <v>320777.15037000005</v>
      </c>
      <c r="S329" s="49">
        <f>cargo!CD329</f>
        <v>320777.15037000005</v>
      </c>
      <c r="T329" s="49">
        <f>cargo!CE329</f>
        <v>153938.01495000001</v>
      </c>
      <c r="U329" s="49">
        <f>cargo!CF329</f>
        <v>166839.13542000001</v>
      </c>
      <c r="V329" s="49">
        <f>cargo!CG329</f>
        <v>0</v>
      </c>
      <c r="W329" s="49">
        <f>cargo!CH329</f>
        <v>0</v>
      </c>
      <c r="X329" s="49">
        <f>cargo!CI329</f>
        <v>0</v>
      </c>
      <c r="Y329" s="49">
        <f>cargo!DE329</f>
        <v>285168.06039999996</v>
      </c>
      <c r="Z329" s="49">
        <f>cargo!DF329</f>
        <v>285168.06039999996</v>
      </c>
      <c r="AA329" s="49">
        <f>cargo!DG329</f>
        <v>130950.299</v>
      </c>
      <c r="AB329" s="49">
        <f>cargo!DH329</f>
        <v>154217.76139999999</v>
      </c>
      <c r="AC329" s="49">
        <f>cargo!DI329</f>
        <v>0</v>
      </c>
      <c r="AD329" s="49">
        <f>cargo!DJ329</f>
        <v>0</v>
      </c>
      <c r="AE329" s="49">
        <f>cargo!DK329</f>
        <v>0</v>
      </c>
      <c r="AF329" s="49">
        <f t="shared" si="25"/>
        <v>1262434.61867</v>
      </c>
      <c r="AG329" s="49">
        <f t="shared" si="25"/>
        <v>1255217.7276699999</v>
      </c>
      <c r="AH329" s="49">
        <f t="shared" si="25"/>
        <v>689290.71884999995</v>
      </c>
      <c r="AI329" s="49">
        <f t="shared" si="25"/>
        <v>565927.00881999999</v>
      </c>
      <c r="AJ329" s="49">
        <f t="shared" si="25"/>
        <v>7216.8910000000005</v>
      </c>
      <c r="AK329" s="49">
        <f t="shared" si="25"/>
        <v>0</v>
      </c>
      <c r="AL329" s="49">
        <f t="shared" si="25"/>
        <v>7216.8910000000005</v>
      </c>
    </row>
    <row r="330" spans="1:38" s="3" customFormat="1" ht="15" customHeight="1" x14ac:dyDescent="0.3">
      <c r="A330" s="53"/>
      <c r="B330" s="51"/>
      <c r="C330" s="55" t="s">
        <v>281</v>
      </c>
      <c r="D330" s="49">
        <f>cargo!Y330</f>
        <v>187594.15600000002</v>
      </c>
      <c r="E330" s="49">
        <f>cargo!Z330</f>
        <v>182585.95600000001</v>
      </c>
      <c r="F330" s="49">
        <f>cargo!AA330</f>
        <v>120059.424</v>
      </c>
      <c r="G330" s="49">
        <f>cargo!AB330</f>
        <v>62526.532000000007</v>
      </c>
      <c r="H330" s="49">
        <f>cargo!AC330</f>
        <v>5008.2000000000007</v>
      </c>
      <c r="I330" s="49">
        <f>cargo!AD330</f>
        <v>0</v>
      </c>
      <c r="J330" s="49">
        <f>cargo!AE330</f>
        <v>5008.2000000000007</v>
      </c>
      <c r="K330" s="49">
        <f>cargo!BA330</f>
        <v>159797.17300000001</v>
      </c>
      <c r="L330" s="49">
        <f>cargo!BB330</f>
        <v>157588.48200000002</v>
      </c>
      <c r="M330" s="49">
        <f>cargo!BC330</f>
        <v>103820.902</v>
      </c>
      <c r="N330" s="49">
        <f>cargo!BD330</f>
        <v>53767.58</v>
      </c>
      <c r="O330" s="49">
        <f>cargo!BE330</f>
        <v>2208.6909999999998</v>
      </c>
      <c r="P330" s="49">
        <f>cargo!BF330</f>
        <v>0</v>
      </c>
      <c r="Q330" s="49">
        <f>cargo!BG330</f>
        <v>2208.6909999999998</v>
      </c>
      <c r="R330" s="49">
        <f>cargo!CC330</f>
        <v>221227.65160000001</v>
      </c>
      <c r="S330" s="49">
        <f>cargo!CD330</f>
        <v>221227.65160000001</v>
      </c>
      <c r="T330" s="49">
        <f>cargo!CE330</f>
        <v>112148.80160000001</v>
      </c>
      <c r="U330" s="49">
        <f>cargo!CF330</f>
        <v>109078.85</v>
      </c>
      <c r="V330" s="49">
        <f>cargo!CG330</f>
        <v>0</v>
      </c>
      <c r="W330" s="49">
        <f>cargo!CH330</f>
        <v>0</v>
      </c>
      <c r="X330" s="49">
        <f>cargo!CI330</f>
        <v>0</v>
      </c>
      <c r="Y330" s="49">
        <f>cargo!DE330</f>
        <v>191846.769</v>
      </c>
      <c r="Z330" s="49">
        <f>cargo!DF330</f>
        <v>191846.769</v>
      </c>
      <c r="AA330" s="49">
        <f>cargo!DG330</f>
        <v>91526.298999999999</v>
      </c>
      <c r="AB330" s="49">
        <f>cargo!DH330</f>
        <v>100320.47</v>
      </c>
      <c r="AC330" s="49">
        <f>cargo!DI330</f>
        <v>0</v>
      </c>
      <c r="AD330" s="49">
        <f>cargo!DJ330</f>
        <v>0</v>
      </c>
      <c r="AE330" s="49">
        <f>cargo!DK330</f>
        <v>0</v>
      </c>
      <c r="AF330" s="49">
        <f t="shared" si="25"/>
        <v>760465.74959999998</v>
      </c>
      <c r="AG330" s="49">
        <f t="shared" si="25"/>
        <v>753248.85860000004</v>
      </c>
      <c r="AH330" s="49">
        <f t="shared" si="25"/>
        <v>427555.42660000001</v>
      </c>
      <c r="AI330" s="49">
        <f t="shared" si="25"/>
        <v>325693.43200000003</v>
      </c>
      <c r="AJ330" s="49">
        <f t="shared" si="25"/>
        <v>7216.8910000000005</v>
      </c>
      <c r="AK330" s="49">
        <f t="shared" si="25"/>
        <v>0</v>
      </c>
      <c r="AL330" s="49">
        <f t="shared" si="25"/>
        <v>7216.8910000000005</v>
      </c>
    </row>
    <row r="331" spans="1:38" s="3" customFormat="1" ht="15" customHeight="1" x14ac:dyDescent="0.3">
      <c r="A331" s="53"/>
      <c r="B331" s="51"/>
      <c r="C331" s="55" t="s">
        <v>282</v>
      </c>
      <c r="D331" s="49">
        <f>cargo!Y331</f>
        <v>133513</v>
      </c>
      <c r="E331" s="49">
        <f>cargo!Z331</f>
        <v>133513</v>
      </c>
      <c r="F331" s="49">
        <f>cargo!AA331</f>
        <v>77976</v>
      </c>
      <c r="G331" s="49">
        <f>cargo!AB331</f>
        <v>55537</v>
      </c>
      <c r="H331" s="49">
        <f>cargo!AC331</f>
        <v>0</v>
      </c>
      <c r="I331" s="49">
        <f>cargo!AD331</f>
        <v>0</v>
      </c>
      <c r="J331" s="49">
        <f>cargo!AE331</f>
        <v>0</v>
      </c>
      <c r="K331" s="49">
        <f>cargo!BA331</f>
        <v>168112</v>
      </c>
      <c r="L331" s="49">
        <f>cargo!BB331</f>
        <v>168112</v>
      </c>
      <c r="M331" s="49">
        <f>cargo!BC331</f>
        <v>95073</v>
      </c>
      <c r="N331" s="49">
        <f>cargo!BD331</f>
        <v>73039</v>
      </c>
      <c r="O331" s="49">
        <f>cargo!BE331</f>
        <v>0</v>
      </c>
      <c r="P331" s="49">
        <f>cargo!BF331</f>
        <v>0</v>
      </c>
      <c r="Q331" s="49">
        <f>cargo!BG331</f>
        <v>0</v>
      </c>
      <c r="R331" s="49">
        <f>cargo!CC331</f>
        <v>96142.998770000006</v>
      </c>
      <c r="S331" s="49">
        <f>cargo!CD331</f>
        <v>96142.998770000006</v>
      </c>
      <c r="T331" s="49">
        <f>cargo!CE331</f>
        <v>38382.713350000005</v>
      </c>
      <c r="U331" s="49">
        <f>cargo!CF331</f>
        <v>57760.28542</v>
      </c>
      <c r="V331" s="49">
        <f>cargo!CG331</f>
        <v>0</v>
      </c>
      <c r="W331" s="49">
        <f>cargo!CH331</f>
        <v>0</v>
      </c>
      <c r="X331" s="49">
        <f>cargo!CI331</f>
        <v>0</v>
      </c>
      <c r="Y331" s="49">
        <f>cargo!DE331</f>
        <v>93321.291399999987</v>
      </c>
      <c r="Z331" s="49">
        <f>cargo!DF331</f>
        <v>93321.291399999987</v>
      </c>
      <c r="AA331" s="49">
        <f>cargo!DG331</f>
        <v>39424</v>
      </c>
      <c r="AB331" s="49">
        <f>cargo!DH331</f>
        <v>53897.291399999987</v>
      </c>
      <c r="AC331" s="49">
        <f>cargo!DI331</f>
        <v>0</v>
      </c>
      <c r="AD331" s="49">
        <f>cargo!DJ331</f>
        <v>0</v>
      </c>
      <c r="AE331" s="49">
        <f>cargo!DK331</f>
        <v>0</v>
      </c>
      <c r="AF331" s="49">
        <f t="shared" si="25"/>
        <v>491089.29016999999</v>
      </c>
      <c r="AG331" s="49">
        <f t="shared" si="25"/>
        <v>491089.29016999999</v>
      </c>
      <c r="AH331" s="49">
        <f t="shared" si="25"/>
        <v>250855.71335000001</v>
      </c>
      <c r="AI331" s="49">
        <f t="shared" si="25"/>
        <v>240233.57681999999</v>
      </c>
      <c r="AJ331" s="49">
        <f t="shared" si="25"/>
        <v>0</v>
      </c>
      <c r="AK331" s="49">
        <f t="shared" si="25"/>
        <v>0</v>
      </c>
      <c r="AL331" s="49">
        <f t="shared" si="25"/>
        <v>0</v>
      </c>
    </row>
    <row r="332" spans="1:38" s="3" customFormat="1" ht="15" customHeight="1" x14ac:dyDescent="0.3">
      <c r="A332" s="53"/>
      <c r="B332" s="51"/>
      <c r="C332" s="55" t="s">
        <v>283</v>
      </c>
      <c r="D332" s="49">
        <f>cargo!Y332</f>
        <v>1728</v>
      </c>
      <c r="E332" s="49">
        <f>cargo!Z332</f>
        <v>1728</v>
      </c>
      <c r="F332" s="49">
        <f>cargo!AA332</f>
        <v>1728</v>
      </c>
      <c r="G332" s="49">
        <f>cargo!AB332</f>
        <v>0</v>
      </c>
      <c r="H332" s="49">
        <f>cargo!AC332</f>
        <v>0</v>
      </c>
      <c r="I332" s="49">
        <f>cargo!AD332</f>
        <v>0</v>
      </c>
      <c r="J332" s="49">
        <f>cargo!AE332</f>
        <v>0</v>
      </c>
      <c r="K332" s="49">
        <f>cargo!BA332</f>
        <v>5745.0788999999995</v>
      </c>
      <c r="L332" s="49">
        <f>cargo!BB332</f>
        <v>5745.0788999999995</v>
      </c>
      <c r="M332" s="49">
        <f>cargo!BC332</f>
        <v>5745.0788999999995</v>
      </c>
      <c r="N332" s="49">
        <f>cargo!BD332</f>
        <v>0</v>
      </c>
      <c r="O332" s="49">
        <f>cargo!BE332</f>
        <v>0</v>
      </c>
      <c r="P332" s="49">
        <f>cargo!BF332</f>
        <v>0</v>
      </c>
      <c r="Q332" s="49">
        <f>cargo!BG332</f>
        <v>0</v>
      </c>
      <c r="R332" s="49">
        <f>cargo!CC332</f>
        <v>3406.5</v>
      </c>
      <c r="S332" s="49">
        <f>cargo!CD332</f>
        <v>3406.5</v>
      </c>
      <c r="T332" s="49">
        <f>cargo!CE332</f>
        <v>3406.5</v>
      </c>
      <c r="U332" s="49">
        <f>cargo!CF332</f>
        <v>0</v>
      </c>
      <c r="V332" s="49">
        <f>cargo!CG332</f>
        <v>0</v>
      </c>
      <c r="W332" s="49">
        <f>cargo!CH332</f>
        <v>0</v>
      </c>
      <c r="X332" s="49">
        <f>cargo!CI332</f>
        <v>0</v>
      </c>
      <c r="Y332" s="49">
        <f>cargo!DE332</f>
        <v>0</v>
      </c>
      <c r="Z332" s="49">
        <f>cargo!DF332</f>
        <v>0</v>
      </c>
      <c r="AA332" s="49">
        <f>cargo!DG332</f>
        <v>0</v>
      </c>
      <c r="AB332" s="49">
        <f>cargo!DH332</f>
        <v>0</v>
      </c>
      <c r="AC332" s="49">
        <f>cargo!DI332</f>
        <v>0</v>
      </c>
      <c r="AD332" s="49">
        <f>cargo!DJ332</f>
        <v>0</v>
      </c>
      <c r="AE332" s="49">
        <f>cargo!DK332</f>
        <v>0</v>
      </c>
      <c r="AF332" s="49">
        <f t="shared" si="25"/>
        <v>10879.5789</v>
      </c>
      <c r="AG332" s="49">
        <f t="shared" si="25"/>
        <v>10879.5789</v>
      </c>
      <c r="AH332" s="49">
        <f t="shared" si="25"/>
        <v>10879.5789</v>
      </c>
      <c r="AI332" s="49">
        <f t="shared" si="25"/>
        <v>0</v>
      </c>
      <c r="AJ332" s="49">
        <f t="shared" si="25"/>
        <v>0</v>
      </c>
      <c r="AK332" s="49">
        <f t="shared" si="25"/>
        <v>0</v>
      </c>
      <c r="AL332" s="49">
        <f t="shared" si="25"/>
        <v>0</v>
      </c>
    </row>
    <row r="333" spans="1:38" s="3" customFormat="1" ht="15" customHeight="1" x14ac:dyDescent="0.3">
      <c r="A333" s="53"/>
      <c r="B333" s="51"/>
      <c r="C333" s="52" t="s">
        <v>284</v>
      </c>
      <c r="D333" s="49">
        <f>cargo!Y333</f>
        <v>2781.6345000000001</v>
      </c>
      <c r="E333" s="49">
        <f>cargo!Z333</f>
        <v>2781.6345000000001</v>
      </c>
      <c r="F333" s="49">
        <f>cargo!AA333</f>
        <v>309.98599999999999</v>
      </c>
      <c r="G333" s="49">
        <f>cargo!AB333</f>
        <v>2471.6485000000002</v>
      </c>
      <c r="H333" s="49">
        <f>cargo!AC333</f>
        <v>0</v>
      </c>
      <c r="I333" s="49">
        <f>cargo!AD333</f>
        <v>0</v>
      </c>
      <c r="J333" s="49">
        <f>cargo!AE333</f>
        <v>0</v>
      </c>
      <c r="K333" s="49">
        <f>cargo!BA333</f>
        <v>5295.8015000000005</v>
      </c>
      <c r="L333" s="49">
        <f>cargo!BB333</f>
        <v>5295.8015000000005</v>
      </c>
      <c r="M333" s="49">
        <f>cargo!BC333</f>
        <v>466.78200000000004</v>
      </c>
      <c r="N333" s="49">
        <f>cargo!BD333</f>
        <v>4829.0195000000003</v>
      </c>
      <c r="O333" s="49">
        <f>cargo!BE333</f>
        <v>0</v>
      </c>
      <c r="P333" s="49">
        <f>cargo!BF333</f>
        <v>0</v>
      </c>
      <c r="Q333" s="49">
        <f>cargo!BG333</f>
        <v>0</v>
      </c>
      <c r="R333" s="49">
        <f>cargo!CC333</f>
        <v>5381.0587500000001</v>
      </c>
      <c r="S333" s="49">
        <f>cargo!CD333</f>
        <v>5381.0587500000001</v>
      </c>
      <c r="T333" s="49">
        <f>cargo!CE333</f>
        <v>428.53825000000006</v>
      </c>
      <c r="U333" s="49">
        <f>cargo!CF333</f>
        <v>4952.5205000000005</v>
      </c>
      <c r="V333" s="49">
        <f>cargo!CG333</f>
        <v>0</v>
      </c>
      <c r="W333" s="49">
        <f>cargo!CH333</f>
        <v>0</v>
      </c>
      <c r="X333" s="49">
        <f>cargo!CI333</f>
        <v>0</v>
      </c>
      <c r="Y333" s="49">
        <f>cargo!DE333</f>
        <v>3869.1028000000001</v>
      </c>
      <c r="Z333" s="49">
        <f>cargo!DF333</f>
        <v>3869.1028000000001</v>
      </c>
      <c r="AA333" s="49">
        <f>cargo!DG333</f>
        <v>272.20999999999998</v>
      </c>
      <c r="AB333" s="49">
        <f>cargo!DH333</f>
        <v>3596.8928000000001</v>
      </c>
      <c r="AC333" s="49">
        <f>cargo!DI333</f>
        <v>0</v>
      </c>
      <c r="AD333" s="49">
        <f>cargo!DJ333</f>
        <v>0</v>
      </c>
      <c r="AE333" s="49">
        <f>cargo!DK333</f>
        <v>0</v>
      </c>
      <c r="AF333" s="49">
        <f t="shared" si="25"/>
        <v>17327.597550000002</v>
      </c>
      <c r="AG333" s="49">
        <f t="shared" si="25"/>
        <v>17327.597550000002</v>
      </c>
      <c r="AH333" s="49">
        <f t="shared" si="25"/>
        <v>1477.5162500000001</v>
      </c>
      <c r="AI333" s="49">
        <f t="shared" si="25"/>
        <v>15850.0813</v>
      </c>
      <c r="AJ333" s="49">
        <f t="shared" si="25"/>
        <v>0</v>
      </c>
      <c r="AK333" s="49">
        <f t="shared" si="25"/>
        <v>0</v>
      </c>
      <c r="AL333" s="49">
        <f t="shared" si="25"/>
        <v>0</v>
      </c>
    </row>
    <row r="334" spans="1:38" s="3" customFormat="1" ht="15" customHeight="1" x14ac:dyDescent="0.3">
      <c r="A334" s="53"/>
      <c r="B334" s="51"/>
      <c r="C334" s="52" t="s">
        <v>285</v>
      </c>
      <c r="D334" s="49">
        <f>cargo!Y334</f>
        <v>0</v>
      </c>
      <c r="E334" s="49">
        <f>cargo!Z334</f>
        <v>0</v>
      </c>
      <c r="F334" s="49">
        <f>cargo!AA334</f>
        <v>0</v>
      </c>
      <c r="G334" s="49">
        <f>cargo!AB334</f>
        <v>0</v>
      </c>
      <c r="H334" s="49">
        <f>cargo!AC334</f>
        <v>0</v>
      </c>
      <c r="I334" s="49">
        <f>cargo!AD334</f>
        <v>0</v>
      </c>
      <c r="J334" s="49">
        <f>cargo!AE334</f>
        <v>0</v>
      </c>
      <c r="K334" s="49">
        <f>cargo!BA334</f>
        <v>1200</v>
      </c>
      <c r="L334" s="49">
        <f>cargo!BB334</f>
        <v>1200</v>
      </c>
      <c r="M334" s="49">
        <f>cargo!BC334</f>
        <v>1200</v>
      </c>
      <c r="N334" s="49">
        <f>cargo!BD334</f>
        <v>0</v>
      </c>
      <c r="O334" s="49">
        <f>cargo!BE334</f>
        <v>0</v>
      </c>
      <c r="P334" s="49">
        <f>cargo!BF334</f>
        <v>0</v>
      </c>
      <c r="Q334" s="49">
        <f>cargo!BG334</f>
        <v>0</v>
      </c>
      <c r="R334" s="49">
        <f>cargo!CC334</f>
        <v>17245.080750000001</v>
      </c>
      <c r="S334" s="49">
        <f>cargo!CD334</f>
        <v>17245.080750000001</v>
      </c>
      <c r="T334" s="49">
        <f>cargo!CE334</f>
        <v>11388.535</v>
      </c>
      <c r="U334" s="49">
        <f>cargo!CF334</f>
        <v>5856.5457499999993</v>
      </c>
      <c r="V334" s="49">
        <f>cargo!CG334</f>
        <v>0</v>
      </c>
      <c r="W334" s="49">
        <f>cargo!CH334</f>
        <v>0</v>
      </c>
      <c r="X334" s="49">
        <f>cargo!CI334</f>
        <v>0</v>
      </c>
      <c r="Y334" s="49">
        <f>cargo!DE334</f>
        <v>23433.7742</v>
      </c>
      <c r="Z334" s="49">
        <f>cargo!DF334</f>
        <v>23433.7742</v>
      </c>
      <c r="AA334" s="49">
        <f>cargo!DG334</f>
        <v>16843.689999999999</v>
      </c>
      <c r="AB334" s="49">
        <f>cargo!DH334</f>
        <v>6590.0842000000002</v>
      </c>
      <c r="AC334" s="49">
        <f>cargo!DI334</f>
        <v>0</v>
      </c>
      <c r="AD334" s="49">
        <f>cargo!DJ334</f>
        <v>0</v>
      </c>
      <c r="AE334" s="49">
        <f>cargo!DK334</f>
        <v>0</v>
      </c>
      <c r="AF334" s="49">
        <f t="shared" si="25"/>
        <v>41878.854950000001</v>
      </c>
      <c r="AG334" s="49">
        <f t="shared" si="25"/>
        <v>41878.854950000001</v>
      </c>
      <c r="AH334" s="49">
        <f t="shared" si="25"/>
        <v>29432.224999999999</v>
      </c>
      <c r="AI334" s="49">
        <f t="shared" si="25"/>
        <v>12446.629949999999</v>
      </c>
      <c r="AJ334" s="49">
        <f t="shared" si="25"/>
        <v>0</v>
      </c>
      <c r="AK334" s="49">
        <f t="shared" si="25"/>
        <v>0</v>
      </c>
      <c r="AL334" s="49">
        <f t="shared" si="25"/>
        <v>0</v>
      </c>
    </row>
    <row r="335" spans="1:38" s="3" customFormat="1" ht="15" customHeight="1" x14ac:dyDescent="0.3">
      <c r="A335" s="53"/>
      <c r="B335" s="51"/>
      <c r="C335" s="52" t="s">
        <v>57</v>
      </c>
      <c r="D335" s="49">
        <f>cargo!Y335</f>
        <v>38250</v>
      </c>
      <c r="E335" s="49">
        <f>cargo!Z335</f>
        <v>38250</v>
      </c>
      <c r="F335" s="49">
        <f>cargo!AA335</f>
        <v>0</v>
      </c>
      <c r="G335" s="49">
        <f>cargo!AB335</f>
        <v>38250</v>
      </c>
      <c r="H335" s="49">
        <f>cargo!AC335</f>
        <v>0</v>
      </c>
      <c r="I335" s="49">
        <f>cargo!AD335</f>
        <v>0</v>
      </c>
      <c r="J335" s="49">
        <f>cargo!AE335</f>
        <v>0</v>
      </c>
      <c r="K335" s="49">
        <f>cargo!BA335</f>
        <v>18844.16</v>
      </c>
      <c r="L335" s="49">
        <f>cargo!BB335</f>
        <v>18844.16</v>
      </c>
      <c r="M335" s="49">
        <f>cargo!BC335</f>
        <v>144.16000000000003</v>
      </c>
      <c r="N335" s="49">
        <f>cargo!BD335</f>
        <v>18700</v>
      </c>
      <c r="O335" s="49">
        <f>cargo!BE335</f>
        <v>0</v>
      </c>
      <c r="P335" s="49">
        <f>cargo!BF335</f>
        <v>0</v>
      </c>
      <c r="Q335" s="49">
        <f>cargo!BG335</f>
        <v>0</v>
      </c>
      <c r="R335" s="49">
        <f>cargo!CC335</f>
        <v>74877.13</v>
      </c>
      <c r="S335" s="49">
        <f>cargo!CD335</f>
        <v>74877.13</v>
      </c>
      <c r="T335" s="49">
        <f>cargo!CE335</f>
        <v>188.88</v>
      </c>
      <c r="U335" s="49">
        <f>cargo!CF335</f>
        <v>74688.25</v>
      </c>
      <c r="V335" s="49">
        <f>cargo!CG335</f>
        <v>0</v>
      </c>
      <c r="W335" s="49">
        <f>cargo!CH335</f>
        <v>0</v>
      </c>
      <c r="X335" s="49">
        <f>cargo!CI335</f>
        <v>0</v>
      </c>
      <c r="Y335" s="49">
        <f>cargo!DE335</f>
        <v>81547.199999999997</v>
      </c>
      <c r="Z335" s="49">
        <f>cargo!DF335</f>
        <v>81547.199999999997</v>
      </c>
      <c r="AA335" s="49">
        <f>cargo!DG335</f>
        <v>213</v>
      </c>
      <c r="AB335" s="49">
        <f>cargo!DH335</f>
        <v>81334.2</v>
      </c>
      <c r="AC335" s="49">
        <f>cargo!DI335</f>
        <v>0</v>
      </c>
      <c r="AD335" s="49">
        <f>cargo!DJ335</f>
        <v>0</v>
      </c>
      <c r="AE335" s="49">
        <f>cargo!DK335</f>
        <v>0</v>
      </c>
      <c r="AF335" s="49">
        <f t="shared" si="25"/>
        <v>213518.49</v>
      </c>
      <c r="AG335" s="49">
        <f t="shared" si="25"/>
        <v>213518.49</v>
      </c>
      <c r="AH335" s="49">
        <f t="shared" si="25"/>
        <v>546.04</v>
      </c>
      <c r="AI335" s="49">
        <f t="shared" si="25"/>
        <v>212972.45</v>
      </c>
      <c r="AJ335" s="49">
        <f t="shared" si="25"/>
        <v>0</v>
      </c>
      <c r="AK335" s="49">
        <f t="shared" si="25"/>
        <v>0</v>
      </c>
      <c r="AL335" s="49">
        <f t="shared" si="25"/>
        <v>0</v>
      </c>
    </row>
    <row r="336" spans="1:38" s="3" customFormat="1" ht="15" customHeight="1" x14ac:dyDescent="0.3">
      <c r="A336" s="53"/>
      <c r="B336" s="51"/>
      <c r="C336" s="52" t="s">
        <v>28</v>
      </c>
      <c r="D336" s="49">
        <f>cargo!Y336</f>
        <v>522274.88399999996</v>
      </c>
      <c r="E336" s="49">
        <f>cargo!Z336</f>
        <v>85005.403999999995</v>
      </c>
      <c r="F336" s="49">
        <f>cargo!AA336</f>
        <v>37484.293999999994</v>
      </c>
      <c r="G336" s="49">
        <f>cargo!AB336</f>
        <v>47521.11</v>
      </c>
      <c r="H336" s="49">
        <f>cargo!AC336</f>
        <v>437269.48</v>
      </c>
      <c r="I336" s="49">
        <f>cargo!AD336</f>
        <v>0</v>
      </c>
      <c r="J336" s="49">
        <f>cargo!AE336</f>
        <v>437269.48</v>
      </c>
      <c r="K336" s="49">
        <f>cargo!BA336</f>
        <v>966682.52099999995</v>
      </c>
      <c r="L336" s="49">
        <f>cargo!BB336</f>
        <v>86909.521000000008</v>
      </c>
      <c r="M336" s="49">
        <f>cargo!BC336</f>
        <v>39641.050999999999</v>
      </c>
      <c r="N336" s="49">
        <f>cargo!BD336</f>
        <v>47268.47</v>
      </c>
      <c r="O336" s="49">
        <f>cargo!BE336</f>
        <v>879773</v>
      </c>
      <c r="P336" s="49">
        <f>cargo!BF336</f>
        <v>0</v>
      </c>
      <c r="Q336" s="49">
        <f>cargo!BG336</f>
        <v>879773</v>
      </c>
      <c r="R336" s="49">
        <f>cargo!CC336</f>
        <v>796677.01600000006</v>
      </c>
      <c r="S336" s="49">
        <f>cargo!CD336</f>
        <v>83017.016000000003</v>
      </c>
      <c r="T336" s="49">
        <f>cargo!CE336</f>
        <v>45699.085999999996</v>
      </c>
      <c r="U336" s="49">
        <f>cargo!CF336</f>
        <v>37317.930000000008</v>
      </c>
      <c r="V336" s="49">
        <f>cargo!CG336</f>
        <v>713660</v>
      </c>
      <c r="W336" s="49">
        <f>cargo!CH336</f>
        <v>0</v>
      </c>
      <c r="X336" s="49">
        <f>cargo!CI336</f>
        <v>713660</v>
      </c>
      <c r="Y336" s="49">
        <f>cargo!DE336</f>
        <v>814994.23470000003</v>
      </c>
      <c r="Z336" s="49">
        <f>cargo!DF336</f>
        <v>60694.234700000001</v>
      </c>
      <c r="AA336" s="49">
        <f>cargo!DG336</f>
        <v>31592.644699999997</v>
      </c>
      <c r="AB336" s="49">
        <f>cargo!DH336</f>
        <v>29101.59</v>
      </c>
      <c r="AC336" s="49">
        <f>cargo!DI336</f>
        <v>754300</v>
      </c>
      <c r="AD336" s="49">
        <f>cargo!DJ336</f>
        <v>0</v>
      </c>
      <c r="AE336" s="49">
        <f>cargo!DK336</f>
        <v>754300</v>
      </c>
      <c r="AF336" s="49">
        <f t="shared" si="25"/>
        <v>3100628.6557</v>
      </c>
      <c r="AG336" s="49">
        <f t="shared" si="25"/>
        <v>315626.17570000002</v>
      </c>
      <c r="AH336" s="49">
        <f t="shared" si="25"/>
        <v>154417.07569999999</v>
      </c>
      <c r="AI336" s="49">
        <f t="shared" si="25"/>
        <v>161209.1</v>
      </c>
      <c r="AJ336" s="49">
        <f t="shared" si="25"/>
        <v>2785002.48</v>
      </c>
      <c r="AK336" s="49">
        <f t="shared" si="25"/>
        <v>0</v>
      </c>
      <c r="AL336" s="49">
        <f t="shared" si="25"/>
        <v>2785002.48</v>
      </c>
    </row>
    <row r="337" spans="1:38" s="3" customFormat="1" ht="15" customHeight="1" x14ac:dyDescent="0.3">
      <c r="A337" s="53"/>
      <c r="B337" s="51"/>
      <c r="C337" s="55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</row>
    <row r="338" spans="1:38" s="3" customFormat="1" ht="15" customHeight="1" x14ac:dyDescent="0.3">
      <c r="A338" s="50"/>
      <c r="B338" s="51" t="s">
        <v>286</v>
      </c>
      <c r="C338" s="52"/>
      <c r="D338" s="49">
        <f>cargo!Y338</f>
        <v>950182.04986999999</v>
      </c>
      <c r="E338" s="49">
        <f>cargo!Z338</f>
        <v>399866.91986999998</v>
      </c>
      <c r="F338" s="49">
        <f>cargo!AA338</f>
        <v>367290.70386999997</v>
      </c>
      <c r="G338" s="49">
        <f>cargo!AB338</f>
        <v>32576.216</v>
      </c>
      <c r="H338" s="49">
        <f>cargo!AC338</f>
        <v>550315.13</v>
      </c>
      <c r="I338" s="49">
        <f>cargo!AD338</f>
        <v>310239.80099999998</v>
      </c>
      <c r="J338" s="49">
        <f>cargo!AE338</f>
        <v>240075.329</v>
      </c>
      <c r="K338" s="49">
        <f>cargo!BA338</f>
        <v>9666859.4879599996</v>
      </c>
      <c r="L338" s="49">
        <f>cargo!BB338</f>
        <v>441255.06896</v>
      </c>
      <c r="M338" s="49">
        <f>cargo!BC338</f>
        <v>407408.67696000001</v>
      </c>
      <c r="N338" s="49">
        <f>cargo!BD338</f>
        <v>33846.392</v>
      </c>
      <c r="O338" s="49">
        <f>cargo!BE338</f>
        <v>9225604.4189999998</v>
      </c>
      <c r="P338" s="49">
        <f>cargo!BF338</f>
        <v>329669.54600000003</v>
      </c>
      <c r="Q338" s="49">
        <f>cargo!BG338</f>
        <v>8895934.8729999997</v>
      </c>
      <c r="R338" s="49">
        <f>cargo!CC338</f>
        <v>13592709.83317</v>
      </c>
      <c r="S338" s="49">
        <f>cargo!CD338</f>
        <v>475912.58317</v>
      </c>
      <c r="T338" s="49">
        <f>cargo!CE338</f>
        <v>434504.01817</v>
      </c>
      <c r="U338" s="49">
        <f>cargo!CF338</f>
        <v>41408.565000000002</v>
      </c>
      <c r="V338" s="49">
        <f>cargo!CG338</f>
        <v>13116797.25</v>
      </c>
      <c r="W338" s="49">
        <f>cargo!CH338</f>
        <v>246327.83000000002</v>
      </c>
      <c r="X338" s="49">
        <f>cargo!CI338</f>
        <v>12870469.42</v>
      </c>
      <c r="Y338" s="49">
        <f>cargo!DE338</f>
        <v>5320963.1963299988</v>
      </c>
      <c r="Z338" s="49">
        <f>cargo!DF338</f>
        <v>450220.47632999998</v>
      </c>
      <c r="AA338" s="49">
        <f>cargo!DG338</f>
        <v>410179.88633000001</v>
      </c>
      <c r="AB338" s="49">
        <f>cargo!DH338</f>
        <v>40040.589999999997</v>
      </c>
      <c r="AC338" s="49">
        <f>cargo!DI338</f>
        <v>4870742.7199999988</v>
      </c>
      <c r="AD338" s="49">
        <f>cargo!DJ338</f>
        <v>355851.81</v>
      </c>
      <c r="AE338" s="49">
        <f>cargo!DK338</f>
        <v>4514890.9099999992</v>
      </c>
      <c r="AF338" s="49">
        <f t="shared" ref="AF338:AL355" si="26">D338+K338+R338+Y338</f>
        <v>29530714.567329999</v>
      </c>
      <c r="AG338" s="49">
        <f t="shared" si="26"/>
        <v>1767255.0483299999</v>
      </c>
      <c r="AH338" s="49">
        <f t="shared" si="26"/>
        <v>1619383.2853299999</v>
      </c>
      <c r="AI338" s="49">
        <f t="shared" si="26"/>
        <v>147871.76300000001</v>
      </c>
      <c r="AJ338" s="49">
        <f t="shared" si="26"/>
        <v>27763459.519000001</v>
      </c>
      <c r="AK338" s="49">
        <f t="shared" si="26"/>
        <v>1242088.9870000002</v>
      </c>
      <c r="AL338" s="49">
        <f t="shared" si="26"/>
        <v>26521370.532000002</v>
      </c>
    </row>
    <row r="339" spans="1:38" s="3" customFormat="1" ht="15" customHeight="1" x14ac:dyDescent="0.3">
      <c r="A339" s="53"/>
      <c r="B339" s="51"/>
      <c r="C339" s="52" t="s">
        <v>287</v>
      </c>
      <c r="D339" s="49">
        <f>cargo!Y339</f>
        <v>134737.23000000004</v>
      </c>
      <c r="E339" s="49">
        <f>cargo!Z339</f>
        <v>116317.23000000003</v>
      </c>
      <c r="F339" s="49">
        <f>cargo!AA339</f>
        <v>91138.120000000039</v>
      </c>
      <c r="G339" s="49">
        <f>cargo!AB339</f>
        <v>25179.109999999997</v>
      </c>
      <c r="H339" s="49">
        <f>cargo!AC339</f>
        <v>18420</v>
      </c>
      <c r="I339" s="49">
        <f>cargo!AD339</f>
        <v>18420</v>
      </c>
      <c r="J339" s="49">
        <f>cargo!AE339</f>
        <v>0</v>
      </c>
      <c r="K339" s="49">
        <f>cargo!BA339</f>
        <v>114503.56500000002</v>
      </c>
      <c r="L339" s="49">
        <f>cargo!BB339</f>
        <v>107603.56500000002</v>
      </c>
      <c r="M339" s="49">
        <f>cargo!BC339</f>
        <v>84159.925000000017</v>
      </c>
      <c r="N339" s="49">
        <f>cargo!BD339</f>
        <v>23443.64</v>
      </c>
      <c r="O339" s="49">
        <f>cargo!BE339</f>
        <v>6900</v>
      </c>
      <c r="P339" s="49">
        <f>cargo!BF339</f>
        <v>6900</v>
      </c>
      <c r="Q339" s="49">
        <f>cargo!BG339</f>
        <v>0</v>
      </c>
      <c r="R339" s="49">
        <f>cargo!CC339</f>
        <v>112425.22000000002</v>
      </c>
      <c r="S339" s="49">
        <f>cargo!CD339</f>
        <v>112425.22000000002</v>
      </c>
      <c r="T339" s="49">
        <f>cargo!CE339</f>
        <v>87506.35</v>
      </c>
      <c r="U339" s="49">
        <f>cargo!CF339</f>
        <v>24918.870000000003</v>
      </c>
      <c r="V339" s="49">
        <f>cargo!CG339</f>
        <v>0</v>
      </c>
      <c r="W339" s="49">
        <f>cargo!CH339</f>
        <v>0</v>
      </c>
      <c r="X339" s="49">
        <f>cargo!CI339</f>
        <v>0</v>
      </c>
      <c r="Y339" s="49">
        <f>cargo!DE339</f>
        <v>106951.89300000001</v>
      </c>
      <c r="Z339" s="49">
        <f>cargo!DF339</f>
        <v>106951.89300000001</v>
      </c>
      <c r="AA339" s="49">
        <f>cargo!DG339</f>
        <v>81536.657000000007</v>
      </c>
      <c r="AB339" s="49">
        <f>cargo!DH339</f>
        <v>25415.235999999997</v>
      </c>
      <c r="AC339" s="49">
        <f>cargo!DI339</f>
        <v>0</v>
      </c>
      <c r="AD339" s="49">
        <f>cargo!DJ339</f>
        <v>0</v>
      </c>
      <c r="AE339" s="49">
        <f>cargo!DK339</f>
        <v>0</v>
      </c>
      <c r="AF339" s="49">
        <f t="shared" si="26"/>
        <v>468617.90800000005</v>
      </c>
      <c r="AG339" s="49">
        <f t="shared" si="26"/>
        <v>443297.90800000005</v>
      </c>
      <c r="AH339" s="49">
        <f t="shared" si="26"/>
        <v>344341.05200000003</v>
      </c>
      <c r="AI339" s="49">
        <f t="shared" si="26"/>
        <v>98956.856</v>
      </c>
      <c r="AJ339" s="49">
        <f t="shared" si="26"/>
        <v>25320</v>
      </c>
      <c r="AK339" s="49">
        <f t="shared" si="26"/>
        <v>25320</v>
      </c>
      <c r="AL339" s="49">
        <f t="shared" si="26"/>
        <v>0</v>
      </c>
    </row>
    <row r="340" spans="1:38" s="3" customFormat="1" ht="15" customHeight="1" x14ac:dyDescent="0.3">
      <c r="A340" s="53"/>
      <c r="B340" s="51"/>
      <c r="C340" s="55" t="s">
        <v>288</v>
      </c>
      <c r="D340" s="49">
        <f>cargo!Y340</f>
        <v>132890.31000000003</v>
      </c>
      <c r="E340" s="49">
        <f>cargo!Z340</f>
        <v>114470.31000000003</v>
      </c>
      <c r="F340" s="49">
        <f>cargo!AA340</f>
        <v>91039.300000000032</v>
      </c>
      <c r="G340" s="49">
        <f>cargo!AB340</f>
        <v>23431.01</v>
      </c>
      <c r="H340" s="49">
        <f>cargo!AC340</f>
        <v>18420</v>
      </c>
      <c r="I340" s="49">
        <f>cargo!AD340</f>
        <v>18420</v>
      </c>
      <c r="J340" s="49">
        <f>cargo!AE340</f>
        <v>0</v>
      </c>
      <c r="K340" s="49">
        <f>cargo!BA340</f>
        <v>113122.94500000002</v>
      </c>
      <c r="L340" s="49">
        <f>cargo!BB340</f>
        <v>106222.94500000002</v>
      </c>
      <c r="M340" s="49">
        <f>cargo!BC340</f>
        <v>84080.755000000019</v>
      </c>
      <c r="N340" s="49">
        <f>cargo!BD340</f>
        <v>22142.19</v>
      </c>
      <c r="O340" s="49">
        <f>cargo!BE340</f>
        <v>6900</v>
      </c>
      <c r="P340" s="49">
        <f>cargo!BF340</f>
        <v>6900</v>
      </c>
      <c r="Q340" s="49">
        <f>cargo!BG340</f>
        <v>0</v>
      </c>
      <c r="R340" s="49">
        <f>cargo!CC340</f>
        <v>110972.49000000002</v>
      </c>
      <c r="S340" s="49">
        <f>cargo!CD340</f>
        <v>110972.49000000002</v>
      </c>
      <c r="T340" s="49">
        <f>cargo!CE340</f>
        <v>87175.98000000001</v>
      </c>
      <c r="U340" s="49">
        <f>cargo!CF340</f>
        <v>23796.510000000002</v>
      </c>
      <c r="V340" s="49">
        <f>cargo!CG340</f>
        <v>0</v>
      </c>
      <c r="W340" s="49">
        <f>cargo!CH340</f>
        <v>0</v>
      </c>
      <c r="X340" s="49">
        <f>cargo!CI340</f>
        <v>0</v>
      </c>
      <c r="Y340" s="49">
        <f>cargo!DE340</f>
        <v>105592.76300000001</v>
      </c>
      <c r="Z340" s="49">
        <f>cargo!DF340</f>
        <v>105592.76300000001</v>
      </c>
      <c r="AA340" s="49">
        <f>cargo!DG340</f>
        <v>81066.077000000005</v>
      </c>
      <c r="AB340" s="49">
        <f>cargo!DH340</f>
        <v>24526.685999999998</v>
      </c>
      <c r="AC340" s="49">
        <f>cargo!DI340</f>
        <v>0</v>
      </c>
      <c r="AD340" s="49">
        <f>cargo!DJ340</f>
        <v>0</v>
      </c>
      <c r="AE340" s="49">
        <f>cargo!DK340</f>
        <v>0</v>
      </c>
      <c r="AF340" s="49">
        <f t="shared" si="26"/>
        <v>462578.50800000015</v>
      </c>
      <c r="AG340" s="49">
        <f t="shared" si="26"/>
        <v>437258.50800000015</v>
      </c>
      <c r="AH340" s="49">
        <f t="shared" si="26"/>
        <v>343362.11200000002</v>
      </c>
      <c r="AI340" s="49">
        <f t="shared" si="26"/>
        <v>93896.395999999993</v>
      </c>
      <c r="AJ340" s="49">
        <f t="shared" si="26"/>
        <v>25320</v>
      </c>
      <c r="AK340" s="49">
        <f t="shared" si="26"/>
        <v>25320</v>
      </c>
      <c r="AL340" s="49">
        <f t="shared" si="26"/>
        <v>0</v>
      </c>
    </row>
    <row r="341" spans="1:38" s="3" customFormat="1" ht="15" customHeight="1" x14ac:dyDescent="0.3">
      <c r="A341" s="53"/>
      <c r="B341" s="51"/>
      <c r="C341" s="55" t="s">
        <v>289</v>
      </c>
      <c r="D341" s="49">
        <f>cargo!Y341</f>
        <v>1846.9199999999998</v>
      </c>
      <c r="E341" s="49">
        <f>cargo!Z341</f>
        <v>1846.9199999999998</v>
      </c>
      <c r="F341" s="49">
        <f>cargo!AA341</f>
        <v>98.820000000000007</v>
      </c>
      <c r="G341" s="49">
        <f>cargo!AB341</f>
        <v>1748.1</v>
      </c>
      <c r="H341" s="49">
        <f>cargo!AC341</f>
        <v>0</v>
      </c>
      <c r="I341" s="49">
        <f>cargo!AD341</f>
        <v>0</v>
      </c>
      <c r="J341" s="49">
        <f>cargo!AE341</f>
        <v>0</v>
      </c>
      <c r="K341" s="49">
        <f>cargo!BA341</f>
        <v>1380.6200000000001</v>
      </c>
      <c r="L341" s="49">
        <f>cargo!BB341</f>
        <v>1380.6200000000001</v>
      </c>
      <c r="M341" s="49">
        <f>cargo!BC341</f>
        <v>79.169999999999987</v>
      </c>
      <c r="N341" s="49">
        <f>cargo!BD341</f>
        <v>1301.45</v>
      </c>
      <c r="O341" s="49">
        <f>cargo!BE341</f>
        <v>0</v>
      </c>
      <c r="P341" s="49">
        <f>cargo!BF341</f>
        <v>0</v>
      </c>
      <c r="Q341" s="49">
        <f>cargo!BG341</f>
        <v>0</v>
      </c>
      <c r="R341" s="49">
        <f>cargo!CC341</f>
        <v>1452.73</v>
      </c>
      <c r="S341" s="49">
        <f>cargo!CD341</f>
        <v>1452.73</v>
      </c>
      <c r="T341" s="49">
        <f>cargo!CE341</f>
        <v>330.37</v>
      </c>
      <c r="U341" s="49">
        <f>cargo!CF341</f>
        <v>1122.3599999999999</v>
      </c>
      <c r="V341" s="49">
        <f>cargo!CG341</f>
        <v>0</v>
      </c>
      <c r="W341" s="49">
        <f>cargo!CH341</f>
        <v>0</v>
      </c>
      <c r="X341" s="49">
        <f>cargo!CI341</f>
        <v>0</v>
      </c>
      <c r="Y341" s="49">
        <f>cargo!DE341</f>
        <v>1359.13</v>
      </c>
      <c r="Z341" s="49">
        <f>cargo!DF341</f>
        <v>1359.13</v>
      </c>
      <c r="AA341" s="49">
        <f>cargo!DG341</f>
        <v>470.58000000000004</v>
      </c>
      <c r="AB341" s="49">
        <f>cargo!DH341</f>
        <v>888.55</v>
      </c>
      <c r="AC341" s="49">
        <f>cargo!DI341</f>
        <v>0</v>
      </c>
      <c r="AD341" s="49">
        <f>cargo!DJ341</f>
        <v>0</v>
      </c>
      <c r="AE341" s="49">
        <f>cargo!DK341</f>
        <v>0</v>
      </c>
      <c r="AF341" s="49">
        <f t="shared" si="26"/>
        <v>6039.4000000000005</v>
      </c>
      <c r="AG341" s="49">
        <f t="shared" si="26"/>
        <v>6039.4000000000005</v>
      </c>
      <c r="AH341" s="49">
        <f t="shared" si="26"/>
        <v>978.94</v>
      </c>
      <c r="AI341" s="49">
        <f t="shared" si="26"/>
        <v>5060.46</v>
      </c>
      <c r="AJ341" s="49">
        <f t="shared" si="26"/>
        <v>0</v>
      </c>
      <c r="AK341" s="49">
        <f t="shared" si="26"/>
        <v>0</v>
      </c>
      <c r="AL341" s="49">
        <f t="shared" si="26"/>
        <v>0</v>
      </c>
    </row>
    <row r="342" spans="1:38" s="3" customFormat="1" ht="15" customHeight="1" x14ac:dyDescent="0.3">
      <c r="A342" s="53"/>
      <c r="B342" s="51"/>
      <c r="C342" s="55" t="s">
        <v>290</v>
      </c>
      <c r="D342" s="49">
        <f>cargo!Y342</f>
        <v>0</v>
      </c>
      <c r="E342" s="49">
        <f>cargo!Z342</f>
        <v>0</v>
      </c>
      <c r="F342" s="49">
        <f>cargo!AA342</f>
        <v>0</v>
      </c>
      <c r="G342" s="49">
        <f>cargo!AB342</f>
        <v>0</v>
      </c>
      <c r="H342" s="49">
        <f>cargo!AC342</f>
        <v>0</v>
      </c>
      <c r="I342" s="49">
        <f>cargo!AD342</f>
        <v>0</v>
      </c>
      <c r="J342" s="49">
        <f>cargo!AE342</f>
        <v>0</v>
      </c>
      <c r="K342" s="49">
        <f>cargo!BA342</f>
        <v>0</v>
      </c>
      <c r="L342" s="49">
        <f>cargo!BB342</f>
        <v>0</v>
      </c>
      <c r="M342" s="49">
        <f>cargo!BC342</f>
        <v>0</v>
      </c>
      <c r="N342" s="49">
        <f>cargo!BD342</f>
        <v>0</v>
      </c>
      <c r="O342" s="49">
        <f>cargo!BE342</f>
        <v>0</v>
      </c>
      <c r="P342" s="49">
        <f>cargo!BF342</f>
        <v>0</v>
      </c>
      <c r="Q342" s="49">
        <f>cargo!BG342</f>
        <v>0</v>
      </c>
      <c r="R342" s="49">
        <f>cargo!CC342</f>
        <v>0</v>
      </c>
      <c r="S342" s="49">
        <f>cargo!CD342</f>
        <v>0</v>
      </c>
      <c r="T342" s="49">
        <f>cargo!CE342</f>
        <v>0</v>
      </c>
      <c r="U342" s="49">
        <f>cargo!CF342</f>
        <v>0</v>
      </c>
      <c r="V342" s="49">
        <f>cargo!CG342</f>
        <v>0</v>
      </c>
      <c r="W342" s="49">
        <f>cargo!CH342</f>
        <v>0</v>
      </c>
      <c r="X342" s="49">
        <f>cargo!CI342</f>
        <v>0</v>
      </c>
      <c r="Y342" s="49">
        <f>cargo!DE342</f>
        <v>0</v>
      </c>
      <c r="Z342" s="49">
        <f>cargo!DF342</f>
        <v>0</v>
      </c>
      <c r="AA342" s="49">
        <f>cargo!DG342</f>
        <v>0</v>
      </c>
      <c r="AB342" s="49">
        <f>cargo!DH342</f>
        <v>0</v>
      </c>
      <c r="AC342" s="49">
        <f>cargo!DI342</f>
        <v>0</v>
      </c>
      <c r="AD342" s="49">
        <f>cargo!DJ342</f>
        <v>0</v>
      </c>
      <c r="AE342" s="49">
        <f>cargo!DK342</f>
        <v>0</v>
      </c>
      <c r="AF342" s="49">
        <f t="shared" si="26"/>
        <v>0</v>
      </c>
      <c r="AG342" s="49">
        <f t="shared" si="26"/>
        <v>0</v>
      </c>
      <c r="AH342" s="49">
        <f t="shared" si="26"/>
        <v>0</v>
      </c>
      <c r="AI342" s="49">
        <f t="shared" si="26"/>
        <v>0</v>
      </c>
      <c r="AJ342" s="49">
        <f t="shared" si="26"/>
        <v>0</v>
      </c>
      <c r="AK342" s="49">
        <f t="shared" si="26"/>
        <v>0</v>
      </c>
      <c r="AL342" s="49">
        <f t="shared" si="26"/>
        <v>0</v>
      </c>
    </row>
    <row r="343" spans="1:38" s="3" customFormat="1" ht="15" customHeight="1" x14ac:dyDescent="0.3">
      <c r="A343" s="53"/>
      <c r="B343" s="51"/>
      <c r="C343" s="52" t="s">
        <v>291</v>
      </c>
      <c r="D343" s="49">
        <f>cargo!Y343</f>
        <v>12992.950870000001</v>
      </c>
      <c r="E343" s="49">
        <f>cargo!Z343</f>
        <v>12992.950870000001</v>
      </c>
      <c r="F343" s="49">
        <f>cargo!AA343</f>
        <v>12992.950870000001</v>
      </c>
      <c r="G343" s="49">
        <f>cargo!AB343</f>
        <v>0</v>
      </c>
      <c r="H343" s="49">
        <f>cargo!AC343</f>
        <v>0</v>
      </c>
      <c r="I343" s="49">
        <f>cargo!AD343</f>
        <v>0</v>
      </c>
      <c r="J343" s="49">
        <f>cargo!AE343</f>
        <v>0</v>
      </c>
      <c r="K343" s="49">
        <f>cargo!BA343</f>
        <v>13468.239839999997</v>
      </c>
      <c r="L343" s="49">
        <f>cargo!BB343</f>
        <v>13468.239839999997</v>
      </c>
      <c r="M343" s="49">
        <f>cargo!BC343</f>
        <v>13236.239839999997</v>
      </c>
      <c r="N343" s="49">
        <f>cargo!BD343</f>
        <v>232</v>
      </c>
      <c r="O343" s="49">
        <f>cargo!BE343</f>
        <v>0</v>
      </c>
      <c r="P343" s="49">
        <f>cargo!BF343</f>
        <v>0</v>
      </c>
      <c r="Q343" s="49">
        <f>cargo!BG343</f>
        <v>0</v>
      </c>
      <c r="R343" s="49">
        <f>cargo!CC343</f>
        <v>15174.761170000002</v>
      </c>
      <c r="S343" s="49">
        <f>cargo!CD343</f>
        <v>15174.761170000002</v>
      </c>
      <c r="T343" s="49">
        <f>cargo!CE343</f>
        <v>15174.761170000002</v>
      </c>
      <c r="U343" s="49">
        <f>cargo!CF343</f>
        <v>0</v>
      </c>
      <c r="V343" s="49">
        <f>cargo!CG343</f>
        <v>0</v>
      </c>
      <c r="W343" s="49">
        <f>cargo!CH343</f>
        <v>0</v>
      </c>
      <c r="X343" s="49">
        <f>cargo!CI343</f>
        <v>0</v>
      </c>
      <c r="Y343" s="49">
        <f>cargo!DE343</f>
        <v>14907.995330000002</v>
      </c>
      <c r="Z343" s="49">
        <f>cargo!DF343</f>
        <v>14907.995330000002</v>
      </c>
      <c r="AA343" s="49">
        <f>cargo!DG343</f>
        <v>14907.995330000002</v>
      </c>
      <c r="AB343" s="49">
        <f>cargo!DH343</f>
        <v>0</v>
      </c>
      <c r="AC343" s="49">
        <f>cargo!DI343</f>
        <v>0</v>
      </c>
      <c r="AD343" s="49">
        <f>cargo!DJ343</f>
        <v>0</v>
      </c>
      <c r="AE343" s="49">
        <f>cargo!DK343</f>
        <v>0</v>
      </c>
      <c r="AF343" s="49">
        <f t="shared" si="26"/>
        <v>56543.947209999998</v>
      </c>
      <c r="AG343" s="49">
        <f t="shared" si="26"/>
        <v>56543.947209999998</v>
      </c>
      <c r="AH343" s="49">
        <f t="shared" si="26"/>
        <v>56311.947209999998</v>
      </c>
      <c r="AI343" s="49">
        <f t="shared" si="26"/>
        <v>232</v>
      </c>
      <c r="AJ343" s="49">
        <f t="shared" si="26"/>
        <v>0</v>
      </c>
      <c r="AK343" s="49">
        <f t="shared" si="26"/>
        <v>0</v>
      </c>
      <c r="AL343" s="49">
        <f t="shared" si="26"/>
        <v>0</v>
      </c>
    </row>
    <row r="344" spans="1:38" s="3" customFormat="1" ht="15" customHeight="1" x14ac:dyDescent="0.3">
      <c r="A344" s="53"/>
      <c r="B344" s="51"/>
      <c r="C344" s="55" t="s">
        <v>136</v>
      </c>
      <c r="D344" s="49">
        <f>cargo!Y344</f>
        <v>12778.096070000001</v>
      </c>
      <c r="E344" s="49">
        <f>cargo!Z344</f>
        <v>12778.096070000001</v>
      </c>
      <c r="F344" s="49">
        <f>cargo!AA344</f>
        <v>12778.096070000001</v>
      </c>
      <c r="G344" s="49">
        <f>cargo!AB344</f>
        <v>0</v>
      </c>
      <c r="H344" s="49">
        <f>cargo!AC344</f>
        <v>0</v>
      </c>
      <c r="I344" s="49">
        <f>cargo!AD344</f>
        <v>0</v>
      </c>
      <c r="J344" s="49">
        <f>cargo!AE344</f>
        <v>0</v>
      </c>
      <c r="K344" s="49">
        <f>cargo!BA344</f>
        <v>13323.151439999996</v>
      </c>
      <c r="L344" s="49">
        <f>cargo!BB344</f>
        <v>13323.151439999996</v>
      </c>
      <c r="M344" s="49">
        <f>cargo!BC344</f>
        <v>13091.151439999996</v>
      </c>
      <c r="N344" s="49">
        <f>cargo!BD344</f>
        <v>232</v>
      </c>
      <c r="O344" s="49">
        <f>cargo!BE344</f>
        <v>0</v>
      </c>
      <c r="P344" s="49">
        <f>cargo!BF344</f>
        <v>0</v>
      </c>
      <c r="Q344" s="49">
        <f>cargo!BG344</f>
        <v>0</v>
      </c>
      <c r="R344" s="49">
        <f>cargo!CC344</f>
        <v>15072.202170000002</v>
      </c>
      <c r="S344" s="49">
        <f>cargo!CD344</f>
        <v>15072.202170000002</v>
      </c>
      <c r="T344" s="49">
        <f>cargo!CE344</f>
        <v>15072.202170000002</v>
      </c>
      <c r="U344" s="49">
        <f>cargo!CF344</f>
        <v>0</v>
      </c>
      <c r="V344" s="49">
        <f>cargo!CG344</f>
        <v>0</v>
      </c>
      <c r="W344" s="49">
        <f>cargo!CH344</f>
        <v>0</v>
      </c>
      <c r="X344" s="49">
        <f>cargo!CI344</f>
        <v>0</v>
      </c>
      <c r="Y344" s="49">
        <f>cargo!DE344</f>
        <v>14863.492730000002</v>
      </c>
      <c r="Z344" s="49">
        <f>cargo!DF344</f>
        <v>14863.492730000002</v>
      </c>
      <c r="AA344" s="49">
        <f>cargo!DG344</f>
        <v>14863.492730000002</v>
      </c>
      <c r="AB344" s="49">
        <f>cargo!DH344</f>
        <v>0</v>
      </c>
      <c r="AC344" s="49">
        <f>cargo!DI344</f>
        <v>0</v>
      </c>
      <c r="AD344" s="49">
        <f>cargo!DJ344</f>
        <v>0</v>
      </c>
      <c r="AE344" s="49">
        <f>cargo!DK344</f>
        <v>0</v>
      </c>
      <c r="AF344" s="49">
        <f t="shared" si="26"/>
        <v>56036.942410000003</v>
      </c>
      <c r="AG344" s="49">
        <f t="shared" si="26"/>
        <v>56036.942410000003</v>
      </c>
      <c r="AH344" s="49">
        <f t="shared" si="26"/>
        <v>55804.942410000003</v>
      </c>
      <c r="AI344" s="49">
        <f t="shared" si="26"/>
        <v>232</v>
      </c>
      <c r="AJ344" s="49">
        <f t="shared" si="26"/>
        <v>0</v>
      </c>
      <c r="AK344" s="49">
        <f t="shared" si="26"/>
        <v>0</v>
      </c>
      <c r="AL344" s="49">
        <f t="shared" si="26"/>
        <v>0</v>
      </c>
    </row>
    <row r="345" spans="1:38" s="3" customFormat="1" ht="15" customHeight="1" x14ac:dyDescent="0.3">
      <c r="A345" s="53"/>
      <c r="B345" s="51"/>
      <c r="C345" s="55" t="s">
        <v>137</v>
      </c>
      <c r="D345" s="49">
        <f>cargo!Y345</f>
        <v>214.85480000000001</v>
      </c>
      <c r="E345" s="49">
        <f>cargo!Z345</f>
        <v>214.85480000000001</v>
      </c>
      <c r="F345" s="49">
        <f>cargo!AA345</f>
        <v>214.85480000000001</v>
      </c>
      <c r="G345" s="49">
        <f>cargo!AB345</f>
        <v>0</v>
      </c>
      <c r="H345" s="49">
        <f>cargo!AC345</f>
        <v>0</v>
      </c>
      <c r="I345" s="49">
        <f>cargo!AD345</f>
        <v>0</v>
      </c>
      <c r="J345" s="49">
        <f>cargo!AE345</f>
        <v>0</v>
      </c>
      <c r="K345" s="49">
        <f>cargo!BA345</f>
        <v>145.08840000000001</v>
      </c>
      <c r="L345" s="49">
        <f>cargo!BB345</f>
        <v>145.08840000000001</v>
      </c>
      <c r="M345" s="49">
        <f>cargo!BC345</f>
        <v>145.08840000000001</v>
      </c>
      <c r="N345" s="49">
        <f>cargo!BD345</f>
        <v>0</v>
      </c>
      <c r="O345" s="49">
        <f>cargo!BE345</f>
        <v>0</v>
      </c>
      <c r="P345" s="49">
        <f>cargo!BF345</f>
        <v>0</v>
      </c>
      <c r="Q345" s="49">
        <f>cargo!BG345</f>
        <v>0</v>
      </c>
      <c r="R345" s="49">
        <f>cargo!CC345</f>
        <v>102.55900000000001</v>
      </c>
      <c r="S345" s="49">
        <f>cargo!CD345</f>
        <v>102.55900000000001</v>
      </c>
      <c r="T345" s="49">
        <f>cargo!CE345</f>
        <v>102.55900000000001</v>
      </c>
      <c r="U345" s="49">
        <f>cargo!CF345</f>
        <v>0</v>
      </c>
      <c r="V345" s="49">
        <f>cargo!CG345</f>
        <v>0</v>
      </c>
      <c r="W345" s="49">
        <f>cargo!CH345</f>
        <v>0</v>
      </c>
      <c r="X345" s="49">
        <f>cargo!CI345</f>
        <v>0</v>
      </c>
      <c r="Y345" s="49">
        <f>cargo!DE345</f>
        <v>44.502600000000001</v>
      </c>
      <c r="Z345" s="49">
        <f>cargo!DF345</f>
        <v>44.502600000000001</v>
      </c>
      <c r="AA345" s="49">
        <f>cargo!DG345</f>
        <v>44.502600000000001</v>
      </c>
      <c r="AB345" s="49">
        <f>cargo!DH345</f>
        <v>0</v>
      </c>
      <c r="AC345" s="49">
        <f>cargo!DI345</f>
        <v>0</v>
      </c>
      <c r="AD345" s="49">
        <f>cargo!DJ345</f>
        <v>0</v>
      </c>
      <c r="AE345" s="49">
        <f>cargo!DK345</f>
        <v>0</v>
      </c>
      <c r="AF345" s="49">
        <f t="shared" si="26"/>
        <v>507.00480000000005</v>
      </c>
      <c r="AG345" s="49">
        <f t="shared" si="26"/>
        <v>507.00480000000005</v>
      </c>
      <c r="AH345" s="49">
        <f t="shared" si="26"/>
        <v>507.00480000000005</v>
      </c>
      <c r="AI345" s="49">
        <f t="shared" si="26"/>
        <v>0</v>
      </c>
      <c r="AJ345" s="49">
        <f t="shared" si="26"/>
        <v>0</v>
      </c>
      <c r="AK345" s="49">
        <f t="shared" si="26"/>
        <v>0</v>
      </c>
      <c r="AL345" s="49">
        <f t="shared" si="26"/>
        <v>0</v>
      </c>
    </row>
    <row r="346" spans="1:38" s="3" customFormat="1" ht="15" customHeight="1" x14ac:dyDescent="0.3">
      <c r="A346" s="53"/>
      <c r="B346" s="51"/>
      <c r="C346" s="52" t="s">
        <v>292</v>
      </c>
      <c r="D346" s="49">
        <f>cargo!Y346</f>
        <v>0</v>
      </c>
      <c r="E346" s="49">
        <f>cargo!Z346</f>
        <v>0</v>
      </c>
      <c r="F346" s="49">
        <f>cargo!AA346</f>
        <v>0</v>
      </c>
      <c r="G346" s="49">
        <f>cargo!AB346</f>
        <v>0</v>
      </c>
      <c r="H346" s="49">
        <f>cargo!AC346</f>
        <v>0</v>
      </c>
      <c r="I346" s="49">
        <f>cargo!AD346</f>
        <v>0</v>
      </c>
      <c r="J346" s="49">
        <f>cargo!AE346</f>
        <v>0</v>
      </c>
      <c r="K346" s="49">
        <f>cargo!BA346</f>
        <v>0</v>
      </c>
      <c r="L346" s="49">
        <f>cargo!BB346</f>
        <v>0</v>
      </c>
      <c r="M346" s="49">
        <f>cargo!BC346</f>
        <v>0</v>
      </c>
      <c r="N346" s="49">
        <f>cargo!BD346</f>
        <v>0</v>
      </c>
      <c r="O346" s="49">
        <f>cargo!BE346</f>
        <v>0</v>
      </c>
      <c r="P346" s="49">
        <f>cargo!BF346</f>
        <v>0</v>
      </c>
      <c r="Q346" s="49">
        <f>cargo!BG346</f>
        <v>0</v>
      </c>
      <c r="R346" s="49">
        <f>cargo!CC346</f>
        <v>0</v>
      </c>
      <c r="S346" s="49">
        <f>cargo!CD346</f>
        <v>0</v>
      </c>
      <c r="T346" s="49">
        <f>cargo!CE346</f>
        <v>0</v>
      </c>
      <c r="U346" s="49">
        <f>cargo!CF346</f>
        <v>0</v>
      </c>
      <c r="V346" s="49">
        <f>cargo!CG346</f>
        <v>0</v>
      </c>
      <c r="W346" s="49">
        <f>cargo!CH346</f>
        <v>0</v>
      </c>
      <c r="X346" s="49">
        <f>cargo!CI346</f>
        <v>0</v>
      </c>
      <c r="Y346" s="49">
        <f>cargo!DE346</f>
        <v>0</v>
      </c>
      <c r="Z346" s="49">
        <f>cargo!DF346</f>
        <v>0</v>
      </c>
      <c r="AA346" s="49">
        <f>cargo!DG346</f>
        <v>0</v>
      </c>
      <c r="AB346" s="49">
        <f>cargo!DH346</f>
        <v>0</v>
      </c>
      <c r="AC346" s="49">
        <f>cargo!DI346</f>
        <v>0</v>
      </c>
      <c r="AD346" s="49">
        <f>cargo!DJ346</f>
        <v>0</v>
      </c>
      <c r="AE346" s="49">
        <f>cargo!DK346</f>
        <v>0</v>
      </c>
      <c r="AF346" s="49">
        <f t="shared" si="26"/>
        <v>0</v>
      </c>
      <c r="AG346" s="49">
        <f t="shared" si="26"/>
        <v>0</v>
      </c>
      <c r="AH346" s="49">
        <f t="shared" si="26"/>
        <v>0</v>
      </c>
      <c r="AI346" s="49">
        <f t="shared" si="26"/>
        <v>0</v>
      </c>
      <c r="AJ346" s="49">
        <f t="shared" si="26"/>
        <v>0</v>
      </c>
      <c r="AK346" s="49">
        <f t="shared" si="26"/>
        <v>0</v>
      </c>
      <c r="AL346" s="49">
        <f t="shared" si="26"/>
        <v>0</v>
      </c>
    </row>
    <row r="347" spans="1:38" s="3" customFormat="1" ht="15" customHeight="1" x14ac:dyDescent="0.3">
      <c r="A347" s="53"/>
      <c r="B347" s="51"/>
      <c r="C347" s="55" t="s">
        <v>293</v>
      </c>
      <c r="D347" s="49">
        <f>cargo!Y347</f>
        <v>0</v>
      </c>
      <c r="E347" s="49">
        <f>cargo!Z347</f>
        <v>0</v>
      </c>
      <c r="F347" s="49">
        <f>cargo!AA347</f>
        <v>0</v>
      </c>
      <c r="G347" s="49">
        <f>cargo!AB347</f>
        <v>0</v>
      </c>
      <c r="H347" s="49">
        <f>cargo!AC347</f>
        <v>0</v>
      </c>
      <c r="I347" s="49">
        <f>cargo!AD347</f>
        <v>0</v>
      </c>
      <c r="J347" s="49">
        <f>cargo!AE347</f>
        <v>0</v>
      </c>
      <c r="K347" s="49">
        <f>cargo!BA347</f>
        <v>0</v>
      </c>
      <c r="L347" s="49">
        <f>cargo!BB347</f>
        <v>0</v>
      </c>
      <c r="M347" s="49">
        <f>cargo!BC347</f>
        <v>0</v>
      </c>
      <c r="N347" s="49">
        <f>cargo!BD347</f>
        <v>0</v>
      </c>
      <c r="O347" s="49">
        <f>cargo!BE347</f>
        <v>0</v>
      </c>
      <c r="P347" s="49">
        <f>cargo!BF347</f>
        <v>0</v>
      </c>
      <c r="Q347" s="49">
        <f>cargo!BG347</f>
        <v>0</v>
      </c>
      <c r="R347" s="49">
        <f>cargo!CC347</f>
        <v>0</v>
      </c>
      <c r="S347" s="49">
        <f>cargo!CD347</f>
        <v>0</v>
      </c>
      <c r="T347" s="49">
        <f>cargo!CE347</f>
        <v>0</v>
      </c>
      <c r="U347" s="49">
        <f>cargo!CF347</f>
        <v>0</v>
      </c>
      <c r="V347" s="49">
        <f>cargo!CG347</f>
        <v>0</v>
      </c>
      <c r="W347" s="49">
        <f>cargo!CH347</f>
        <v>0</v>
      </c>
      <c r="X347" s="49">
        <f>cargo!CI347</f>
        <v>0</v>
      </c>
      <c r="Y347" s="49">
        <f>cargo!DE347</f>
        <v>0</v>
      </c>
      <c r="Z347" s="49">
        <f>cargo!DF347</f>
        <v>0</v>
      </c>
      <c r="AA347" s="49">
        <f>cargo!DG347</f>
        <v>0</v>
      </c>
      <c r="AB347" s="49">
        <f>cargo!DH347</f>
        <v>0</v>
      </c>
      <c r="AC347" s="49">
        <f>cargo!DI347</f>
        <v>0</v>
      </c>
      <c r="AD347" s="49">
        <f>cargo!DJ347</f>
        <v>0</v>
      </c>
      <c r="AE347" s="49">
        <f>cargo!DK347</f>
        <v>0</v>
      </c>
      <c r="AF347" s="49">
        <f t="shared" si="26"/>
        <v>0</v>
      </c>
      <c r="AG347" s="49">
        <f t="shared" si="26"/>
        <v>0</v>
      </c>
      <c r="AH347" s="49">
        <f t="shared" si="26"/>
        <v>0</v>
      </c>
      <c r="AI347" s="49">
        <f t="shared" si="26"/>
        <v>0</v>
      </c>
      <c r="AJ347" s="49">
        <f t="shared" si="26"/>
        <v>0</v>
      </c>
      <c r="AK347" s="49">
        <f t="shared" si="26"/>
        <v>0</v>
      </c>
      <c r="AL347" s="49">
        <f t="shared" si="26"/>
        <v>0</v>
      </c>
    </row>
    <row r="348" spans="1:38" s="3" customFormat="1" ht="15" customHeight="1" x14ac:dyDescent="0.3">
      <c r="A348" s="53"/>
      <c r="B348" s="51"/>
      <c r="C348" s="55" t="s">
        <v>294</v>
      </c>
      <c r="D348" s="49">
        <f>cargo!Y348</f>
        <v>0</v>
      </c>
      <c r="E348" s="49">
        <f>cargo!Z348</f>
        <v>0</v>
      </c>
      <c r="F348" s="49">
        <f>cargo!AA348</f>
        <v>0</v>
      </c>
      <c r="G348" s="49">
        <f>cargo!AB348</f>
        <v>0</v>
      </c>
      <c r="H348" s="49">
        <f>cargo!AC348</f>
        <v>0</v>
      </c>
      <c r="I348" s="49">
        <f>cargo!AD348</f>
        <v>0</v>
      </c>
      <c r="J348" s="49">
        <f>cargo!AE348</f>
        <v>0</v>
      </c>
      <c r="K348" s="49">
        <f>cargo!BA348</f>
        <v>0</v>
      </c>
      <c r="L348" s="49">
        <f>cargo!BB348</f>
        <v>0</v>
      </c>
      <c r="M348" s="49">
        <f>cargo!BC348</f>
        <v>0</v>
      </c>
      <c r="N348" s="49">
        <f>cargo!BD348</f>
        <v>0</v>
      </c>
      <c r="O348" s="49">
        <f>cargo!BE348</f>
        <v>0</v>
      </c>
      <c r="P348" s="49">
        <f>cargo!BF348</f>
        <v>0</v>
      </c>
      <c r="Q348" s="49">
        <f>cargo!BG348</f>
        <v>0</v>
      </c>
      <c r="R348" s="49">
        <f>cargo!CC348</f>
        <v>0</v>
      </c>
      <c r="S348" s="49">
        <f>cargo!CD348</f>
        <v>0</v>
      </c>
      <c r="T348" s="49">
        <f>cargo!CE348</f>
        <v>0</v>
      </c>
      <c r="U348" s="49">
        <f>cargo!CF348</f>
        <v>0</v>
      </c>
      <c r="V348" s="49">
        <f>cargo!CG348</f>
        <v>0</v>
      </c>
      <c r="W348" s="49">
        <f>cargo!CH348</f>
        <v>0</v>
      </c>
      <c r="X348" s="49">
        <f>cargo!CI348</f>
        <v>0</v>
      </c>
      <c r="Y348" s="49">
        <f>cargo!DE348</f>
        <v>0</v>
      </c>
      <c r="Z348" s="49">
        <f>cargo!DF348</f>
        <v>0</v>
      </c>
      <c r="AA348" s="49">
        <f>cargo!DG348</f>
        <v>0</v>
      </c>
      <c r="AB348" s="49">
        <f>cargo!DH348</f>
        <v>0</v>
      </c>
      <c r="AC348" s="49">
        <f>cargo!DI348</f>
        <v>0</v>
      </c>
      <c r="AD348" s="49">
        <f>cargo!DJ348</f>
        <v>0</v>
      </c>
      <c r="AE348" s="49">
        <f>cargo!DK348</f>
        <v>0</v>
      </c>
      <c r="AF348" s="49">
        <f t="shared" si="26"/>
        <v>0</v>
      </c>
      <c r="AG348" s="49">
        <f t="shared" si="26"/>
        <v>0</v>
      </c>
      <c r="AH348" s="49">
        <f t="shared" si="26"/>
        <v>0</v>
      </c>
      <c r="AI348" s="49">
        <f t="shared" si="26"/>
        <v>0</v>
      </c>
      <c r="AJ348" s="49">
        <f t="shared" si="26"/>
        <v>0</v>
      </c>
      <c r="AK348" s="49">
        <f t="shared" si="26"/>
        <v>0</v>
      </c>
      <c r="AL348" s="49">
        <f t="shared" si="26"/>
        <v>0</v>
      </c>
    </row>
    <row r="349" spans="1:38" s="3" customFormat="1" ht="15" customHeight="1" x14ac:dyDescent="0.3">
      <c r="A349" s="53"/>
      <c r="B349" s="51"/>
      <c r="C349" s="52" t="s">
        <v>295</v>
      </c>
      <c r="D349" s="49">
        <f>cargo!Y349</f>
        <v>58897.460999999996</v>
      </c>
      <c r="E349" s="49">
        <f>cargo!Z349</f>
        <v>58897.460999999996</v>
      </c>
      <c r="F349" s="49">
        <f>cargo!AA349</f>
        <v>57186.312999999995</v>
      </c>
      <c r="G349" s="49">
        <f>cargo!AB349</f>
        <v>1711.1479999999997</v>
      </c>
      <c r="H349" s="49">
        <f>cargo!AC349</f>
        <v>0</v>
      </c>
      <c r="I349" s="49">
        <f>cargo!AD349</f>
        <v>0</v>
      </c>
      <c r="J349" s="49">
        <f>cargo!AE349</f>
        <v>0</v>
      </c>
      <c r="K349" s="49">
        <f>cargo!BA349</f>
        <v>44108.600000000006</v>
      </c>
      <c r="L349" s="49">
        <f>cargo!BB349</f>
        <v>44108.600000000006</v>
      </c>
      <c r="M349" s="49">
        <f>cargo!BC349</f>
        <v>42430.865000000005</v>
      </c>
      <c r="N349" s="49">
        <f>cargo!BD349</f>
        <v>1677.7349999999999</v>
      </c>
      <c r="O349" s="49">
        <f>cargo!BE349</f>
        <v>0</v>
      </c>
      <c r="P349" s="49">
        <f>cargo!BF349</f>
        <v>0</v>
      </c>
      <c r="Q349" s="49">
        <f>cargo!BG349</f>
        <v>0</v>
      </c>
      <c r="R349" s="49">
        <f>cargo!CC349</f>
        <v>56151.775999999998</v>
      </c>
      <c r="S349" s="49">
        <f>cargo!CD349</f>
        <v>56151.775999999998</v>
      </c>
      <c r="T349" s="49">
        <f>cargo!CE349</f>
        <v>52096.420999999995</v>
      </c>
      <c r="U349" s="49">
        <f>cargo!CF349</f>
        <v>4055.355</v>
      </c>
      <c r="V349" s="49">
        <f>cargo!CG349</f>
        <v>0</v>
      </c>
      <c r="W349" s="49">
        <f>cargo!CH349</f>
        <v>0</v>
      </c>
      <c r="X349" s="49">
        <f>cargo!CI349</f>
        <v>0</v>
      </c>
      <c r="Y349" s="49">
        <f>cargo!DE349</f>
        <v>36742.999999999993</v>
      </c>
      <c r="Z349" s="49">
        <f>cargo!DF349</f>
        <v>36742.999999999993</v>
      </c>
      <c r="AA349" s="49">
        <f>cargo!DG349</f>
        <v>34808.655999999995</v>
      </c>
      <c r="AB349" s="49">
        <f>cargo!DH349</f>
        <v>1934.3440000000001</v>
      </c>
      <c r="AC349" s="49">
        <f>cargo!DI349</f>
        <v>0</v>
      </c>
      <c r="AD349" s="49">
        <f>cargo!DJ349</f>
        <v>0</v>
      </c>
      <c r="AE349" s="49">
        <f>cargo!DK349</f>
        <v>0</v>
      </c>
      <c r="AF349" s="49">
        <f t="shared" si="26"/>
        <v>195900.837</v>
      </c>
      <c r="AG349" s="49">
        <f t="shared" si="26"/>
        <v>195900.837</v>
      </c>
      <c r="AH349" s="49">
        <f t="shared" si="26"/>
        <v>186522.25499999998</v>
      </c>
      <c r="AI349" s="49">
        <f t="shared" si="26"/>
        <v>9378.5819999999985</v>
      </c>
      <c r="AJ349" s="49">
        <f t="shared" si="26"/>
        <v>0</v>
      </c>
      <c r="AK349" s="49">
        <f t="shared" si="26"/>
        <v>0</v>
      </c>
      <c r="AL349" s="49">
        <f t="shared" si="26"/>
        <v>0</v>
      </c>
    </row>
    <row r="350" spans="1:38" s="3" customFormat="1" ht="15" customHeight="1" x14ac:dyDescent="0.3">
      <c r="A350" s="53"/>
      <c r="B350" s="51"/>
      <c r="C350" s="55" t="s">
        <v>296</v>
      </c>
      <c r="D350" s="49">
        <f>cargo!Y350</f>
        <v>54826.814999999995</v>
      </c>
      <c r="E350" s="49">
        <f>cargo!Z350</f>
        <v>54826.814999999995</v>
      </c>
      <c r="F350" s="49">
        <f>cargo!AA350</f>
        <v>53125.376999999993</v>
      </c>
      <c r="G350" s="49">
        <f>cargo!AB350</f>
        <v>1701.4379999999996</v>
      </c>
      <c r="H350" s="49">
        <f>cargo!AC350</f>
        <v>0</v>
      </c>
      <c r="I350" s="49">
        <f>cargo!AD350</f>
        <v>0</v>
      </c>
      <c r="J350" s="49">
        <f>cargo!AE350</f>
        <v>0</v>
      </c>
      <c r="K350" s="49">
        <f>cargo!BA350</f>
        <v>43258.634000000005</v>
      </c>
      <c r="L350" s="49">
        <f>cargo!BB350</f>
        <v>43258.634000000005</v>
      </c>
      <c r="M350" s="49">
        <f>cargo!BC350</f>
        <v>41587.124000000003</v>
      </c>
      <c r="N350" s="49">
        <f>cargo!BD350</f>
        <v>1671.51</v>
      </c>
      <c r="O350" s="49">
        <f>cargo!BE350</f>
        <v>0</v>
      </c>
      <c r="P350" s="49">
        <f>cargo!BF350</f>
        <v>0</v>
      </c>
      <c r="Q350" s="49">
        <f>cargo!BG350</f>
        <v>0</v>
      </c>
      <c r="R350" s="49">
        <f>cargo!CC350</f>
        <v>55483.093999999997</v>
      </c>
      <c r="S350" s="49">
        <f>cargo!CD350</f>
        <v>55483.093999999997</v>
      </c>
      <c r="T350" s="49">
        <f>cargo!CE350</f>
        <v>51429.738999999994</v>
      </c>
      <c r="U350" s="49">
        <f>cargo!CF350</f>
        <v>4053.355</v>
      </c>
      <c r="V350" s="49">
        <f>cargo!CG350</f>
        <v>0</v>
      </c>
      <c r="W350" s="49">
        <f>cargo!CH350</f>
        <v>0</v>
      </c>
      <c r="X350" s="49">
        <f>cargo!CI350</f>
        <v>0</v>
      </c>
      <c r="Y350" s="49">
        <f>cargo!DE350</f>
        <v>35446.285999999993</v>
      </c>
      <c r="Z350" s="49">
        <f>cargo!DF350</f>
        <v>35446.285999999993</v>
      </c>
      <c r="AA350" s="49">
        <f>cargo!DG350</f>
        <v>33511.941999999995</v>
      </c>
      <c r="AB350" s="49">
        <f>cargo!DH350</f>
        <v>1934.3440000000001</v>
      </c>
      <c r="AC350" s="49">
        <f>cargo!DI350</f>
        <v>0</v>
      </c>
      <c r="AD350" s="49">
        <f>cargo!DJ350</f>
        <v>0</v>
      </c>
      <c r="AE350" s="49">
        <f>cargo!DK350</f>
        <v>0</v>
      </c>
      <c r="AF350" s="49">
        <f t="shared" si="26"/>
        <v>189014.829</v>
      </c>
      <c r="AG350" s="49">
        <f t="shared" si="26"/>
        <v>189014.829</v>
      </c>
      <c r="AH350" s="49">
        <f t="shared" si="26"/>
        <v>179654.18199999997</v>
      </c>
      <c r="AI350" s="49">
        <f t="shared" si="26"/>
        <v>9360.6470000000008</v>
      </c>
      <c r="AJ350" s="49">
        <f t="shared" si="26"/>
        <v>0</v>
      </c>
      <c r="AK350" s="49">
        <f t="shared" si="26"/>
        <v>0</v>
      </c>
      <c r="AL350" s="49">
        <f t="shared" si="26"/>
        <v>0</v>
      </c>
    </row>
    <row r="351" spans="1:38" s="3" customFormat="1" ht="15" customHeight="1" x14ac:dyDescent="0.3">
      <c r="A351" s="53"/>
      <c r="B351" s="51"/>
      <c r="C351" s="55" t="s">
        <v>297</v>
      </c>
      <c r="D351" s="49">
        <f>cargo!Y351</f>
        <v>1430.646</v>
      </c>
      <c r="E351" s="49">
        <f>cargo!Z351</f>
        <v>1430.646</v>
      </c>
      <c r="F351" s="49">
        <f>cargo!AA351</f>
        <v>1420.9359999999999</v>
      </c>
      <c r="G351" s="49">
        <f>cargo!AB351</f>
        <v>9.7100000000000009</v>
      </c>
      <c r="H351" s="49">
        <f>cargo!AC351</f>
        <v>0</v>
      </c>
      <c r="I351" s="49">
        <f>cargo!AD351</f>
        <v>0</v>
      </c>
      <c r="J351" s="49">
        <f>cargo!AE351</f>
        <v>0</v>
      </c>
      <c r="K351" s="49">
        <f>cargo!BA351</f>
        <v>849.96600000000001</v>
      </c>
      <c r="L351" s="49">
        <f>cargo!BB351</f>
        <v>849.96600000000001</v>
      </c>
      <c r="M351" s="49">
        <f>cargo!BC351</f>
        <v>843.74099999999999</v>
      </c>
      <c r="N351" s="49">
        <f>cargo!BD351</f>
        <v>6.2249999999999996</v>
      </c>
      <c r="O351" s="49">
        <f>cargo!BE351</f>
        <v>0</v>
      </c>
      <c r="P351" s="49">
        <f>cargo!BF351</f>
        <v>0</v>
      </c>
      <c r="Q351" s="49">
        <f>cargo!BG351</f>
        <v>0</v>
      </c>
      <c r="R351" s="49">
        <f>cargo!CC351</f>
        <v>668.68200000000002</v>
      </c>
      <c r="S351" s="49">
        <f>cargo!CD351</f>
        <v>668.68200000000002</v>
      </c>
      <c r="T351" s="49">
        <f>cargo!CE351</f>
        <v>666.68200000000002</v>
      </c>
      <c r="U351" s="49">
        <f>cargo!CF351</f>
        <v>2</v>
      </c>
      <c r="V351" s="49">
        <f>cargo!CG351</f>
        <v>0</v>
      </c>
      <c r="W351" s="49">
        <f>cargo!CH351</f>
        <v>0</v>
      </c>
      <c r="X351" s="49">
        <f>cargo!CI351</f>
        <v>0</v>
      </c>
      <c r="Y351" s="49">
        <f>cargo!DE351</f>
        <v>474.34600000000006</v>
      </c>
      <c r="Z351" s="49">
        <f>cargo!DF351</f>
        <v>474.34600000000006</v>
      </c>
      <c r="AA351" s="49">
        <f>cargo!DG351</f>
        <v>474.34600000000006</v>
      </c>
      <c r="AB351" s="49">
        <f>cargo!DH351</f>
        <v>0</v>
      </c>
      <c r="AC351" s="49">
        <f>cargo!DI351</f>
        <v>0</v>
      </c>
      <c r="AD351" s="49">
        <f>cargo!DJ351</f>
        <v>0</v>
      </c>
      <c r="AE351" s="49">
        <f>cargo!DK351</f>
        <v>0</v>
      </c>
      <c r="AF351" s="49">
        <f t="shared" si="26"/>
        <v>3423.64</v>
      </c>
      <c r="AG351" s="49">
        <f t="shared" si="26"/>
        <v>3423.64</v>
      </c>
      <c r="AH351" s="49">
        <f t="shared" si="26"/>
        <v>3405.7049999999995</v>
      </c>
      <c r="AI351" s="49">
        <f t="shared" si="26"/>
        <v>17.935000000000002</v>
      </c>
      <c r="AJ351" s="49">
        <f t="shared" si="26"/>
        <v>0</v>
      </c>
      <c r="AK351" s="49">
        <f t="shared" si="26"/>
        <v>0</v>
      </c>
      <c r="AL351" s="49">
        <f t="shared" si="26"/>
        <v>0</v>
      </c>
    </row>
    <row r="352" spans="1:38" s="3" customFormat="1" ht="15" customHeight="1" x14ac:dyDescent="0.3">
      <c r="A352" s="53"/>
      <c r="B352" s="51"/>
      <c r="C352" s="55" t="s">
        <v>298</v>
      </c>
      <c r="D352" s="49">
        <f>cargo!Y352</f>
        <v>2640</v>
      </c>
      <c r="E352" s="49">
        <f>cargo!Z352</f>
        <v>2640</v>
      </c>
      <c r="F352" s="49">
        <f>cargo!AA352</f>
        <v>2640</v>
      </c>
      <c r="G352" s="49">
        <f>cargo!AB352</f>
        <v>0</v>
      </c>
      <c r="H352" s="49">
        <f>cargo!AC352</f>
        <v>0</v>
      </c>
      <c r="I352" s="49">
        <f>cargo!AD352</f>
        <v>0</v>
      </c>
      <c r="J352" s="49">
        <f>cargo!AE352</f>
        <v>0</v>
      </c>
      <c r="K352" s="49">
        <f>cargo!BA352</f>
        <v>0</v>
      </c>
      <c r="L352" s="49">
        <f>cargo!BB352</f>
        <v>0</v>
      </c>
      <c r="M352" s="49">
        <f>cargo!BC352</f>
        <v>0</v>
      </c>
      <c r="N352" s="49">
        <f>cargo!BD352</f>
        <v>0</v>
      </c>
      <c r="O352" s="49">
        <f>cargo!BE352</f>
        <v>0</v>
      </c>
      <c r="P352" s="49">
        <f>cargo!BF352</f>
        <v>0</v>
      </c>
      <c r="Q352" s="49">
        <f>cargo!BG352</f>
        <v>0</v>
      </c>
      <c r="R352" s="49">
        <f>cargo!CC352</f>
        <v>0</v>
      </c>
      <c r="S352" s="49">
        <f>cargo!CD352</f>
        <v>0</v>
      </c>
      <c r="T352" s="49">
        <f>cargo!CE352</f>
        <v>0</v>
      </c>
      <c r="U352" s="49">
        <f>cargo!CF352</f>
        <v>0</v>
      </c>
      <c r="V352" s="49">
        <f>cargo!CG352</f>
        <v>0</v>
      </c>
      <c r="W352" s="49">
        <f>cargo!CH352</f>
        <v>0</v>
      </c>
      <c r="X352" s="49">
        <f>cargo!CI352</f>
        <v>0</v>
      </c>
      <c r="Y352" s="49">
        <f>cargo!DE352</f>
        <v>822.36799999999994</v>
      </c>
      <c r="Z352" s="49">
        <f>cargo!DF352</f>
        <v>822.36799999999994</v>
      </c>
      <c r="AA352" s="49">
        <f>cargo!DG352</f>
        <v>822.36799999999994</v>
      </c>
      <c r="AB352" s="49">
        <f>cargo!DH352</f>
        <v>0</v>
      </c>
      <c r="AC352" s="49">
        <f>cargo!DI352</f>
        <v>0</v>
      </c>
      <c r="AD352" s="49">
        <f>cargo!DJ352</f>
        <v>0</v>
      </c>
      <c r="AE352" s="49">
        <f>cargo!DK352</f>
        <v>0</v>
      </c>
      <c r="AF352" s="49">
        <f t="shared" si="26"/>
        <v>3462.3679999999999</v>
      </c>
      <c r="AG352" s="49">
        <f t="shared" si="26"/>
        <v>3462.3679999999999</v>
      </c>
      <c r="AH352" s="49">
        <f t="shared" si="26"/>
        <v>3462.3679999999999</v>
      </c>
      <c r="AI352" s="49">
        <f t="shared" si="26"/>
        <v>0</v>
      </c>
      <c r="AJ352" s="49">
        <f t="shared" si="26"/>
        <v>0</v>
      </c>
      <c r="AK352" s="49">
        <f t="shared" si="26"/>
        <v>0</v>
      </c>
      <c r="AL352" s="49">
        <f t="shared" si="26"/>
        <v>0</v>
      </c>
    </row>
    <row r="353" spans="1:38" s="3" customFormat="1" ht="15" customHeight="1" x14ac:dyDescent="0.3">
      <c r="A353" s="53"/>
      <c r="B353" s="51"/>
      <c r="C353" s="52" t="s">
        <v>299</v>
      </c>
      <c r="D353" s="49">
        <f>cargo!Y353</f>
        <v>0</v>
      </c>
      <c r="E353" s="49">
        <f>cargo!Z353</f>
        <v>0</v>
      </c>
      <c r="F353" s="49">
        <f>cargo!AA353</f>
        <v>0</v>
      </c>
      <c r="G353" s="49">
        <f>cargo!AB353</f>
        <v>0</v>
      </c>
      <c r="H353" s="49">
        <f>cargo!AC353</f>
        <v>0</v>
      </c>
      <c r="I353" s="49">
        <f>cargo!AD353</f>
        <v>0</v>
      </c>
      <c r="J353" s="49">
        <f>cargo!AE353</f>
        <v>0</v>
      </c>
      <c r="K353" s="49">
        <f>cargo!BA353</f>
        <v>1760</v>
      </c>
      <c r="L353" s="49">
        <f>cargo!BB353</f>
        <v>1760</v>
      </c>
      <c r="M353" s="49">
        <f>cargo!BC353</f>
        <v>1760</v>
      </c>
      <c r="N353" s="49">
        <f>cargo!BD353</f>
        <v>0</v>
      </c>
      <c r="O353" s="49">
        <f>cargo!BE353</f>
        <v>0</v>
      </c>
      <c r="P353" s="49">
        <f>cargo!BF353</f>
        <v>0</v>
      </c>
      <c r="Q353" s="49">
        <f>cargo!BG353</f>
        <v>0</v>
      </c>
      <c r="R353" s="49">
        <f>cargo!CC353</f>
        <v>2836</v>
      </c>
      <c r="S353" s="49">
        <f>cargo!CD353</f>
        <v>2836</v>
      </c>
      <c r="T353" s="49">
        <f>cargo!CE353</f>
        <v>2836</v>
      </c>
      <c r="U353" s="49">
        <f>cargo!CF353</f>
        <v>0</v>
      </c>
      <c r="V353" s="49">
        <f>cargo!CG353</f>
        <v>0</v>
      </c>
      <c r="W353" s="49">
        <f>cargo!CH353</f>
        <v>0</v>
      </c>
      <c r="X353" s="49">
        <f>cargo!CI353</f>
        <v>0</v>
      </c>
      <c r="Y353" s="49">
        <f>cargo!DE353</f>
        <v>960</v>
      </c>
      <c r="Z353" s="49">
        <f>cargo!DF353</f>
        <v>960</v>
      </c>
      <c r="AA353" s="49">
        <f>cargo!DG353</f>
        <v>960</v>
      </c>
      <c r="AB353" s="49">
        <f>cargo!DH353</f>
        <v>0</v>
      </c>
      <c r="AC353" s="49">
        <f>cargo!DI353</f>
        <v>0</v>
      </c>
      <c r="AD353" s="49">
        <f>cargo!DJ353</f>
        <v>0</v>
      </c>
      <c r="AE353" s="49">
        <f>cargo!DK353</f>
        <v>0</v>
      </c>
      <c r="AF353" s="49">
        <f t="shared" si="26"/>
        <v>5556</v>
      </c>
      <c r="AG353" s="49">
        <f t="shared" si="26"/>
        <v>5556</v>
      </c>
      <c r="AH353" s="49">
        <f t="shared" si="26"/>
        <v>5556</v>
      </c>
      <c r="AI353" s="49">
        <f t="shared" si="26"/>
        <v>0</v>
      </c>
      <c r="AJ353" s="49">
        <f t="shared" si="26"/>
        <v>0</v>
      </c>
      <c r="AK353" s="49">
        <f t="shared" si="26"/>
        <v>0</v>
      </c>
      <c r="AL353" s="49">
        <f t="shared" si="26"/>
        <v>0</v>
      </c>
    </row>
    <row r="354" spans="1:38" s="3" customFormat="1" ht="15" customHeight="1" x14ac:dyDescent="0.3">
      <c r="A354" s="53"/>
      <c r="B354" s="51"/>
      <c r="C354" s="52" t="s">
        <v>57</v>
      </c>
      <c r="D354" s="49">
        <f>cargo!Y354</f>
        <v>34766.989000000001</v>
      </c>
      <c r="E354" s="49">
        <f>cargo!Z354</f>
        <v>34766.989000000001</v>
      </c>
      <c r="F354" s="49">
        <f>cargo!AA354</f>
        <v>29446.530999999999</v>
      </c>
      <c r="G354" s="49">
        <f>cargo!AB354</f>
        <v>5320.4580000000005</v>
      </c>
      <c r="H354" s="49">
        <f>cargo!AC354</f>
        <v>0</v>
      </c>
      <c r="I354" s="49">
        <f>cargo!AD354</f>
        <v>0</v>
      </c>
      <c r="J354" s="49">
        <f>cargo!AE354</f>
        <v>0</v>
      </c>
      <c r="K354" s="49">
        <f>cargo!BA354</f>
        <v>29672.769119999997</v>
      </c>
      <c r="L354" s="49">
        <f>cargo!BB354</f>
        <v>29672.769119999997</v>
      </c>
      <c r="M354" s="49">
        <f>cargo!BC354</f>
        <v>24673.652119999999</v>
      </c>
      <c r="N354" s="49">
        <f>cargo!BD354</f>
        <v>4999.1169999999993</v>
      </c>
      <c r="O354" s="49">
        <f>cargo!BE354</f>
        <v>0</v>
      </c>
      <c r="P354" s="49">
        <f>cargo!BF354</f>
        <v>0</v>
      </c>
      <c r="Q354" s="49">
        <f>cargo!BG354</f>
        <v>0</v>
      </c>
      <c r="R354" s="49">
        <f>cargo!CC354</f>
        <v>43239.991000000009</v>
      </c>
      <c r="S354" s="49">
        <f>cargo!CD354</f>
        <v>43239.991000000009</v>
      </c>
      <c r="T354" s="49">
        <f>cargo!CE354</f>
        <v>40424.581000000006</v>
      </c>
      <c r="U354" s="49">
        <f>cargo!CF354</f>
        <v>2815.41</v>
      </c>
      <c r="V354" s="49">
        <f>cargo!CG354</f>
        <v>0</v>
      </c>
      <c r="W354" s="49">
        <f>cargo!CH354</f>
        <v>0</v>
      </c>
      <c r="X354" s="49">
        <f>cargo!CI354</f>
        <v>0</v>
      </c>
      <c r="Y354" s="49">
        <f>cargo!DE354</f>
        <v>72877.491000000009</v>
      </c>
      <c r="Z354" s="49">
        <f>cargo!DF354</f>
        <v>65371.491000000002</v>
      </c>
      <c r="AA354" s="49">
        <f>cargo!DG354</f>
        <v>59389.971000000005</v>
      </c>
      <c r="AB354" s="49">
        <f>cargo!DH354</f>
        <v>5981.5199999999995</v>
      </c>
      <c r="AC354" s="49">
        <f>cargo!DI354</f>
        <v>7506</v>
      </c>
      <c r="AD354" s="49">
        <f>cargo!DJ354</f>
        <v>7506</v>
      </c>
      <c r="AE354" s="49">
        <f>cargo!DK354</f>
        <v>0</v>
      </c>
      <c r="AF354" s="49">
        <f t="shared" si="26"/>
        <v>180557.24012000003</v>
      </c>
      <c r="AG354" s="49">
        <f t="shared" si="26"/>
        <v>173051.24012</v>
      </c>
      <c r="AH354" s="49">
        <f t="shared" si="26"/>
        <v>153934.73512000003</v>
      </c>
      <c r="AI354" s="49">
        <f t="shared" si="26"/>
        <v>19116.505000000001</v>
      </c>
      <c r="AJ354" s="49">
        <f t="shared" si="26"/>
        <v>7506</v>
      </c>
      <c r="AK354" s="49">
        <f t="shared" si="26"/>
        <v>7506</v>
      </c>
      <c r="AL354" s="49">
        <f t="shared" si="26"/>
        <v>0</v>
      </c>
    </row>
    <row r="355" spans="1:38" s="3" customFormat="1" ht="15" customHeight="1" x14ac:dyDescent="0.3">
      <c r="A355" s="53"/>
      <c r="B355" s="51"/>
      <c r="C355" s="52" t="s">
        <v>28</v>
      </c>
      <c r="D355" s="49">
        <f>cargo!Y355</f>
        <v>708787.41899999999</v>
      </c>
      <c r="E355" s="49">
        <f>cargo!Z355</f>
        <v>176892.28899999999</v>
      </c>
      <c r="F355" s="49">
        <f>cargo!AA355</f>
        <v>176526.78899999999</v>
      </c>
      <c r="G355" s="49">
        <f>cargo!AB355</f>
        <v>365.5</v>
      </c>
      <c r="H355" s="49">
        <f>cargo!AC355</f>
        <v>531895.13</v>
      </c>
      <c r="I355" s="49">
        <f>cargo!AD355</f>
        <v>291819.80099999998</v>
      </c>
      <c r="J355" s="49">
        <f>cargo!AE355</f>
        <v>240075.329</v>
      </c>
      <c r="K355" s="49">
        <f>cargo!BA355</f>
        <v>9463346.3139999993</v>
      </c>
      <c r="L355" s="49">
        <f>cargo!BB355</f>
        <v>244641.89499999999</v>
      </c>
      <c r="M355" s="49">
        <f>cargo!BC355</f>
        <v>241147.995</v>
      </c>
      <c r="N355" s="49">
        <f>cargo!BD355</f>
        <v>3493.9</v>
      </c>
      <c r="O355" s="49">
        <f>cargo!BE355</f>
        <v>9218704.4189999998</v>
      </c>
      <c r="P355" s="49">
        <f>cargo!BF355</f>
        <v>322769.54600000003</v>
      </c>
      <c r="Q355" s="49">
        <f>cargo!BG355</f>
        <v>8895934.8729999997</v>
      </c>
      <c r="R355" s="49">
        <f>cargo!CC355</f>
        <v>13362882.085000001</v>
      </c>
      <c r="S355" s="49">
        <f>cargo!CD355</f>
        <v>246084.83499999999</v>
      </c>
      <c r="T355" s="49">
        <f>cargo!CE355</f>
        <v>236465.905</v>
      </c>
      <c r="U355" s="49">
        <f>cargo!CF355</f>
        <v>9618.93</v>
      </c>
      <c r="V355" s="49">
        <f>cargo!CG355</f>
        <v>13116797.25</v>
      </c>
      <c r="W355" s="49">
        <f>cargo!CH355</f>
        <v>246327.83000000002</v>
      </c>
      <c r="X355" s="49">
        <f>cargo!CI355</f>
        <v>12870469.42</v>
      </c>
      <c r="Y355" s="49">
        <f>cargo!DE355</f>
        <v>5088522.8169999989</v>
      </c>
      <c r="Z355" s="49">
        <f>cargo!DF355</f>
        <v>225286.09700000001</v>
      </c>
      <c r="AA355" s="49">
        <f>cargo!DG355</f>
        <v>218576.60700000002</v>
      </c>
      <c r="AB355" s="49">
        <f>cargo!DH355</f>
        <v>6709.49</v>
      </c>
      <c r="AC355" s="49">
        <f>cargo!DI355</f>
        <v>4863236.7199999988</v>
      </c>
      <c r="AD355" s="49">
        <f>cargo!DJ355</f>
        <v>348345.81</v>
      </c>
      <c r="AE355" s="49">
        <f>cargo!DK355</f>
        <v>4514890.9099999992</v>
      </c>
      <c r="AF355" s="49">
        <f t="shared" si="26"/>
        <v>28623538.634999998</v>
      </c>
      <c r="AG355" s="49">
        <f t="shared" si="26"/>
        <v>892905.11599999992</v>
      </c>
      <c r="AH355" s="49">
        <f t="shared" si="26"/>
        <v>872717.29600000009</v>
      </c>
      <c r="AI355" s="49">
        <f t="shared" si="26"/>
        <v>20187.82</v>
      </c>
      <c r="AJ355" s="49">
        <f t="shared" si="26"/>
        <v>27730633.519000001</v>
      </c>
      <c r="AK355" s="49">
        <f t="shared" si="26"/>
        <v>1209262.9870000002</v>
      </c>
      <c r="AL355" s="49">
        <f t="shared" si="26"/>
        <v>26521370.532000002</v>
      </c>
    </row>
    <row r="356" spans="1:38" s="3" customFormat="1" ht="15" customHeight="1" x14ac:dyDescent="0.3">
      <c r="A356" s="53"/>
      <c r="B356" s="51"/>
      <c r="C356" s="55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</row>
    <row r="357" spans="1:38" s="3" customFormat="1" ht="15" customHeight="1" x14ac:dyDescent="0.3">
      <c r="A357" s="50"/>
      <c r="B357" s="51" t="s">
        <v>300</v>
      </c>
      <c r="C357" s="52"/>
      <c r="D357" s="49">
        <f>cargo!Y357</f>
        <v>347381.92986000003</v>
      </c>
      <c r="E357" s="49">
        <f>cargo!Z357</f>
        <v>300433.18286</v>
      </c>
      <c r="F357" s="49">
        <f>cargo!AA357</f>
        <v>233663.70603999999</v>
      </c>
      <c r="G357" s="49">
        <f>cargo!AB357</f>
        <v>66769.476819999996</v>
      </c>
      <c r="H357" s="49">
        <f>cargo!AC357</f>
        <v>46948.747000000003</v>
      </c>
      <c r="I357" s="49">
        <f>cargo!AD357</f>
        <v>18698.746999999999</v>
      </c>
      <c r="J357" s="49">
        <f>cargo!AE357</f>
        <v>28250</v>
      </c>
      <c r="K357" s="49">
        <f>cargo!BA357</f>
        <v>336857.36194999999</v>
      </c>
      <c r="L357" s="49">
        <f>cargo!BB357</f>
        <v>299544.45295000001</v>
      </c>
      <c r="M357" s="49">
        <f>cargo!BC357</f>
        <v>225484.47514</v>
      </c>
      <c r="N357" s="49">
        <f>cargo!BD357</f>
        <v>74059.977809999997</v>
      </c>
      <c r="O357" s="49">
        <f>cargo!BE357</f>
        <v>37312.909</v>
      </c>
      <c r="P357" s="49">
        <f>cargo!BF357</f>
        <v>12512.909</v>
      </c>
      <c r="Q357" s="49">
        <f>cargo!BG357</f>
        <v>24800</v>
      </c>
      <c r="R357" s="49">
        <f>cargo!CC357</f>
        <v>318132.71978000004</v>
      </c>
      <c r="S357" s="49">
        <f>cargo!CD357</f>
        <v>289175.96178000001</v>
      </c>
      <c r="T357" s="49">
        <f>cargo!CE357</f>
        <v>213923.50246999998</v>
      </c>
      <c r="U357" s="49">
        <f>cargo!CF357</f>
        <v>75252.459310000006</v>
      </c>
      <c r="V357" s="49">
        <f>cargo!CG357</f>
        <v>28956.758000000002</v>
      </c>
      <c r="W357" s="49">
        <f>cargo!CH357</f>
        <v>13506.758</v>
      </c>
      <c r="X357" s="49">
        <f>cargo!CI357</f>
        <v>15450</v>
      </c>
      <c r="Y357" s="49">
        <f>cargo!DE357</f>
        <v>336233.99</v>
      </c>
      <c r="Z357" s="49">
        <f>cargo!DF357</f>
        <v>302324.05300000001</v>
      </c>
      <c r="AA357" s="49">
        <f>cargo!DG357</f>
        <v>221320.43700000001</v>
      </c>
      <c r="AB357" s="49">
        <f>cargo!DH357</f>
        <v>81003.615999999995</v>
      </c>
      <c r="AC357" s="49">
        <f>cargo!DI357</f>
        <v>33909.936999999998</v>
      </c>
      <c r="AD357" s="49">
        <f>cargo!DJ357</f>
        <v>1249.9369999999999</v>
      </c>
      <c r="AE357" s="49">
        <f>cargo!DK357</f>
        <v>32660</v>
      </c>
      <c r="AF357" s="49">
        <f t="shared" ref="AF357:AL368" si="27">D357+K357+R357+Y357</f>
        <v>1338606.00159</v>
      </c>
      <c r="AG357" s="49">
        <f t="shared" si="27"/>
        <v>1191477.65059</v>
      </c>
      <c r="AH357" s="49">
        <f t="shared" si="27"/>
        <v>894392.12064999994</v>
      </c>
      <c r="AI357" s="49">
        <f t="shared" si="27"/>
        <v>297085.52993999998</v>
      </c>
      <c r="AJ357" s="49">
        <f t="shared" si="27"/>
        <v>147128.351</v>
      </c>
      <c r="AK357" s="49">
        <f t="shared" si="27"/>
        <v>45968.350999999995</v>
      </c>
      <c r="AL357" s="49">
        <f t="shared" si="27"/>
        <v>101160</v>
      </c>
    </row>
    <row r="358" spans="1:38" s="3" customFormat="1" ht="15" customHeight="1" x14ac:dyDescent="0.3">
      <c r="A358" s="50"/>
      <c r="B358" s="51"/>
      <c r="C358" s="52" t="s">
        <v>301</v>
      </c>
      <c r="D358" s="49">
        <f>cargo!Y358</f>
        <v>240397.99686000001</v>
      </c>
      <c r="E358" s="49">
        <f>cargo!Z358</f>
        <v>226197.99686000001</v>
      </c>
      <c r="F358" s="49">
        <f>cargo!AA358</f>
        <v>170619.89004</v>
      </c>
      <c r="G358" s="49">
        <f>cargo!AB358</f>
        <v>55578.106820000001</v>
      </c>
      <c r="H358" s="49">
        <f>cargo!AC358</f>
        <v>14200</v>
      </c>
      <c r="I358" s="49">
        <f>cargo!AD358</f>
        <v>14200</v>
      </c>
      <c r="J358" s="49">
        <f>cargo!AE358</f>
        <v>0</v>
      </c>
      <c r="K358" s="49">
        <f>cargo!BA358</f>
        <v>240556.23895</v>
      </c>
      <c r="L358" s="49">
        <f>cargo!BB358</f>
        <v>232542.51895</v>
      </c>
      <c r="M358" s="49">
        <f>cargo!BC358</f>
        <v>177524.91013999999</v>
      </c>
      <c r="N358" s="49">
        <f>cargo!BD358</f>
        <v>55017.608809999998</v>
      </c>
      <c r="O358" s="49">
        <f>cargo!BE358</f>
        <v>8013.72</v>
      </c>
      <c r="P358" s="49">
        <f>cargo!BF358</f>
        <v>8013.72</v>
      </c>
      <c r="Q358" s="49">
        <f>cargo!BG358</f>
        <v>0</v>
      </c>
      <c r="R358" s="49">
        <f>cargo!CC358</f>
        <v>228077.94077999998</v>
      </c>
      <c r="S358" s="49">
        <f>cargo!CD358</f>
        <v>222070.44077999998</v>
      </c>
      <c r="T358" s="49">
        <f>cargo!CE358</f>
        <v>166197.90146999998</v>
      </c>
      <c r="U358" s="49">
        <f>cargo!CF358</f>
        <v>55872.53931</v>
      </c>
      <c r="V358" s="49">
        <f>cargo!CG358</f>
        <v>6007.5</v>
      </c>
      <c r="W358" s="49">
        <f>cargo!CH358</f>
        <v>6007.5</v>
      </c>
      <c r="X358" s="49">
        <f>cargo!CI358</f>
        <v>0</v>
      </c>
      <c r="Y358" s="49">
        <f>cargo!DE358</f>
        <v>222981.253</v>
      </c>
      <c r="Z358" s="49">
        <f>cargo!DF358</f>
        <v>222981.253</v>
      </c>
      <c r="AA358" s="49">
        <f>cargo!DG358</f>
        <v>165938.91200000001</v>
      </c>
      <c r="AB358" s="49">
        <f>cargo!DH358</f>
        <v>57042.340999999993</v>
      </c>
      <c r="AC358" s="49">
        <f>cargo!DI358</f>
        <v>0</v>
      </c>
      <c r="AD358" s="49">
        <f>cargo!DJ358</f>
        <v>0</v>
      </c>
      <c r="AE358" s="49">
        <f>cargo!DK358</f>
        <v>0</v>
      </c>
      <c r="AF358" s="49">
        <f t="shared" si="27"/>
        <v>932013.42958999996</v>
      </c>
      <c r="AG358" s="49">
        <f t="shared" si="27"/>
        <v>903792.20958999998</v>
      </c>
      <c r="AH358" s="49">
        <f t="shared" si="27"/>
        <v>680281.61364999996</v>
      </c>
      <c r="AI358" s="49">
        <f t="shared" si="27"/>
        <v>223510.59593999997</v>
      </c>
      <c r="AJ358" s="49">
        <f t="shared" si="27"/>
        <v>28221.22</v>
      </c>
      <c r="AK358" s="49">
        <f t="shared" si="27"/>
        <v>28221.22</v>
      </c>
      <c r="AL358" s="49">
        <f t="shared" si="27"/>
        <v>0</v>
      </c>
    </row>
    <row r="359" spans="1:38" s="3" customFormat="1" ht="15" customHeight="1" x14ac:dyDescent="0.3">
      <c r="A359" s="53"/>
      <c r="B359" s="51"/>
      <c r="C359" s="55" t="s">
        <v>302</v>
      </c>
      <c r="D359" s="49">
        <f>cargo!Y359</f>
        <v>123069.01999999999</v>
      </c>
      <c r="E359" s="49">
        <f>cargo!Z359</f>
        <v>108869.01999999999</v>
      </c>
      <c r="F359" s="49">
        <f>cargo!AA359</f>
        <v>91058.459999999992</v>
      </c>
      <c r="G359" s="49">
        <f>cargo!AB359</f>
        <v>17810.559999999998</v>
      </c>
      <c r="H359" s="49">
        <f>cargo!AC359</f>
        <v>14200</v>
      </c>
      <c r="I359" s="49">
        <f>cargo!AD359</f>
        <v>14200</v>
      </c>
      <c r="J359" s="49">
        <f>cargo!AE359</f>
        <v>0</v>
      </c>
      <c r="K359" s="49">
        <f>cargo!BA359</f>
        <v>127007.55000000002</v>
      </c>
      <c r="L359" s="49">
        <f>cargo!BB359</f>
        <v>118993.83000000002</v>
      </c>
      <c r="M359" s="49">
        <f>cargo!BC359</f>
        <v>101305.15000000001</v>
      </c>
      <c r="N359" s="49">
        <f>cargo!BD359</f>
        <v>17688.68</v>
      </c>
      <c r="O359" s="49">
        <f>cargo!BE359</f>
        <v>8013.72</v>
      </c>
      <c r="P359" s="49">
        <f>cargo!BF359</f>
        <v>8013.72</v>
      </c>
      <c r="Q359" s="49">
        <f>cargo!BG359</f>
        <v>0</v>
      </c>
      <c r="R359" s="49">
        <f>cargo!CC359</f>
        <v>109058.334</v>
      </c>
      <c r="S359" s="49">
        <f>cargo!CD359</f>
        <v>103050.834</v>
      </c>
      <c r="T359" s="49">
        <f>cargo!CE359</f>
        <v>88926.334000000003</v>
      </c>
      <c r="U359" s="49">
        <f>cargo!CF359</f>
        <v>14124.5</v>
      </c>
      <c r="V359" s="49">
        <f>cargo!CG359</f>
        <v>6007.5</v>
      </c>
      <c r="W359" s="49">
        <f>cargo!CH359</f>
        <v>6007.5</v>
      </c>
      <c r="X359" s="49">
        <f>cargo!CI359</f>
        <v>0</v>
      </c>
      <c r="Y359" s="49">
        <f>cargo!DE359</f>
        <v>112441.97699999998</v>
      </c>
      <c r="Z359" s="49">
        <f>cargo!DF359</f>
        <v>112441.97699999998</v>
      </c>
      <c r="AA359" s="49">
        <f>cargo!DG359</f>
        <v>92970.126999999993</v>
      </c>
      <c r="AB359" s="49">
        <f>cargo!DH359</f>
        <v>19471.849999999999</v>
      </c>
      <c r="AC359" s="49">
        <f>cargo!DI359</f>
        <v>0</v>
      </c>
      <c r="AD359" s="49">
        <f>cargo!DJ359</f>
        <v>0</v>
      </c>
      <c r="AE359" s="49">
        <f>cargo!DK359</f>
        <v>0</v>
      </c>
      <c r="AF359" s="49">
        <f t="shared" si="27"/>
        <v>471576.88099999994</v>
      </c>
      <c r="AG359" s="49">
        <f t="shared" si="27"/>
        <v>443355.66099999996</v>
      </c>
      <c r="AH359" s="49">
        <f t="shared" si="27"/>
        <v>374260.071</v>
      </c>
      <c r="AI359" s="49">
        <f t="shared" si="27"/>
        <v>69095.59</v>
      </c>
      <c r="AJ359" s="49">
        <f t="shared" si="27"/>
        <v>28221.22</v>
      </c>
      <c r="AK359" s="49">
        <f t="shared" si="27"/>
        <v>28221.22</v>
      </c>
      <c r="AL359" s="49">
        <f t="shared" si="27"/>
        <v>0</v>
      </c>
    </row>
    <row r="360" spans="1:38" s="3" customFormat="1" ht="15" customHeight="1" x14ac:dyDescent="0.3">
      <c r="A360" s="53"/>
      <c r="B360" s="51"/>
      <c r="C360" s="55" t="s">
        <v>303</v>
      </c>
      <c r="D360" s="49">
        <f>cargo!Y360</f>
        <v>117328.97686000001</v>
      </c>
      <c r="E360" s="49">
        <f>cargo!Z360</f>
        <v>117328.97686000001</v>
      </c>
      <c r="F360" s="49">
        <f>cargo!AA360</f>
        <v>79561.430040000007</v>
      </c>
      <c r="G360" s="49">
        <f>cargo!AB360</f>
        <v>37767.546820000003</v>
      </c>
      <c r="H360" s="49">
        <f>cargo!AC360</f>
        <v>0</v>
      </c>
      <c r="I360" s="49">
        <f>cargo!AD360</f>
        <v>0</v>
      </c>
      <c r="J360" s="49">
        <f>cargo!AE360</f>
        <v>0</v>
      </c>
      <c r="K360" s="49">
        <f>cargo!BA360</f>
        <v>113548.68895</v>
      </c>
      <c r="L360" s="49">
        <f>cargo!BB360</f>
        <v>113548.68895</v>
      </c>
      <c r="M360" s="49">
        <f>cargo!BC360</f>
        <v>76219.760139999999</v>
      </c>
      <c r="N360" s="49">
        <f>cargo!BD360</f>
        <v>37328.928809999998</v>
      </c>
      <c r="O360" s="49">
        <f>cargo!BE360</f>
        <v>0</v>
      </c>
      <c r="P360" s="49">
        <f>cargo!BF360</f>
        <v>0</v>
      </c>
      <c r="Q360" s="49">
        <f>cargo!BG360</f>
        <v>0</v>
      </c>
      <c r="R360" s="49">
        <f>cargo!CC360</f>
        <v>119019.60678</v>
      </c>
      <c r="S360" s="49">
        <f>cargo!CD360</f>
        <v>119019.60678</v>
      </c>
      <c r="T360" s="49">
        <f>cargo!CE360</f>
        <v>77271.567469999995</v>
      </c>
      <c r="U360" s="49">
        <f>cargo!CF360</f>
        <v>41748.03931</v>
      </c>
      <c r="V360" s="49">
        <f>cargo!CG360</f>
        <v>0</v>
      </c>
      <c r="W360" s="49">
        <f>cargo!CH360</f>
        <v>0</v>
      </c>
      <c r="X360" s="49">
        <f>cargo!CI360</f>
        <v>0</v>
      </c>
      <c r="Y360" s="49">
        <f>cargo!DE360</f>
        <v>110539.276</v>
      </c>
      <c r="Z360" s="49">
        <f>cargo!DF360</f>
        <v>110539.276</v>
      </c>
      <c r="AA360" s="49">
        <f>cargo!DG360</f>
        <v>72968.785000000003</v>
      </c>
      <c r="AB360" s="49">
        <f>cargo!DH360</f>
        <v>37570.490999999995</v>
      </c>
      <c r="AC360" s="49">
        <f>cargo!DI360</f>
        <v>0</v>
      </c>
      <c r="AD360" s="49">
        <f>cargo!DJ360</f>
        <v>0</v>
      </c>
      <c r="AE360" s="49">
        <f>cargo!DK360</f>
        <v>0</v>
      </c>
      <c r="AF360" s="49">
        <f t="shared" si="27"/>
        <v>460436.54859000002</v>
      </c>
      <c r="AG360" s="49">
        <f t="shared" si="27"/>
        <v>460436.54859000002</v>
      </c>
      <c r="AH360" s="49">
        <f t="shared" si="27"/>
        <v>306021.54264999996</v>
      </c>
      <c r="AI360" s="49">
        <f t="shared" si="27"/>
        <v>154415.00594</v>
      </c>
      <c r="AJ360" s="49">
        <f t="shared" si="27"/>
        <v>0</v>
      </c>
      <c r="AK360" s="49">
        <f t="shared" si="27"/>
        <v>0</v>
      </c>
      <c r="AL360" s="49">
        <f t="shared" si="27"/>
        <v>0</v>
      </c>
    </row>
    <row r="361" spans="1:38" s="3" customFormat="1" ht="15" customHeight="1" x14ac:dyDescent="0.3">
      <c r="A361" s="53"/>
      <c r="B361" s="51"/>
      <c r="C361" s="55" t="s">
        <v>304</v>
      </c>
      <c r="D361" s="49">
        <f>cargo!Y361</f>
        <v>0</v>
      </c>
      <c r="E361" s="49">
        <f>cargo!Z361</f>
        <v>0</v>
      </c>
      <c r="F361" s="49">
        <f>cargo!AA361</f>
        <v>0</v>
      </c>
      <c r="G361" s="49">
        <f>cargo!AB361</f>
        <v>0</v>
      </c>
      <c r="H361" s="49">
        <f>cargo!AC361</f>
        <v>0</v>
      </c>
      <c r="I361" s="49">
        <f>cargo!AD361</f>
        <v>0</v>
      </c>
      <c r="J361" s="49">
        <f>cargo!AE361</f>
        <v>0</v>
      </c>
      <c r="K361" s="49">
        <f>cargo!BA361</f>
        <v>0</v>
      </c>
      <c r="L361" s="49">
        <f>cargo!BB361</f>
        <v>0</v>
      </c>
      <c r="M361" s="49">
        <f>cargo!BC361</f>
        <v>0</v>
      </c>
      <c r="N361" s="49">
        <f>cargo!BD361</f>
        <v>0</v>
      </c>
      <c r="O361" s="49">
        <f>cargo!BE361</f>
        <v>0</v>
      </c>
      <c r="P361" s="49">
        <f>cargo!BF361</f>
        <v>0</v>
      </c>
      <c r="Q361" s="49">
        <f>cargo!BG361</f>
        <v>0</v>
      </c>
      <c r="R361" s="49">
        <f>cargo!CC361</f>
        <v>0</v>
      </c>
      <c r="S361" s="49">
        <f>cargo!CD361</f>
        <v>0</v>
      </c>
      <c r="T361" s="49">
        <f>cargo!CE361</f>
        <v>0</v>
      </c>
      <c r="U361" s="49">
        <f>cargo!CF361</f>
        <v>0</v>
      </c>
      <c r="V361" s="49">
        <f>cargo!CG361</f>
        <v>0</v>
      </c>
      <c r="W361" s="49">
        <f>cargo!CH361</f>
        <v>0</v>
      </c>
      <c r="X361" s="49">
        <f>cargo!CI361</f>
        <v>0</v>
      </c>
      <c r="Y361" s="49">
        <f>cargo!DE361</f>
        <v>0</v>
      </c>
      <c r="Z361" s="49">
        <f>cargo!DF361</f>
        <v>0</v>
      </c>
      <c r="AA361" s="49">
        <f>cargo!DG361</f>
        <v>0</v>
      </c>
      <c r="AB361" s="49">
        <f>cargo!DH361</f>
        <v>0</v>
      </c>
      <c r="AC361" s="49">
        <f>cargo!DI361</f>
        <v>0</v>
      </c>
      <c r="AD361" s="49">
        <f>cargo!DJ361</f>
        <v>0</v>
      </c>
      <c r="AE361" s="49">
        <f>cargo!DK361</f>
        <v>0</v>
      </c>
      <c r="AF361" s="49">
        <f t="shared" si="27"/>
        <v>0</v>
      </c>
      <c r="AG361" s="49">
        <f t="shared" si="27"/>
        <v>0</v>
      </c>
      <c r="AH361" s="49">
        <f t="shared" si="27"/>
        <v>0</v>
      </c>
      <c r="AI361" s="49">
        <f t="shared" si="27"/>
        <v>0</v>
      </c>
      <c r="AJ361" s="49">
        <f t="shared" si="27"/>
        <v>0</v>
      </c>
      <c r="AK361" s="49">
        <f t="shared" si="27"/>
        <v>0</v>
      </c>
      <c r="AL361" s="49">
        <f t="shared" si="27"/>
        <v>0</v>
      </c>
    </row>
    <row r="362" spans="1:38" s="3" customFormat="1" ht="15.6" x14ac:dyDescent="0.3">
      <c r="A362" s="53"/>
      <c r="B362" s="51"/>
      <c r="C362" s="55" t="s">
        <v>305</v>
      </c>
      <c r="D362" s="49">
        <f>cargo!Y362</f>
        <v>0</v>
      </c>
      <c r="E362" s="49">
        <f>cargo!Z362</f>
        <v>0</v>
      </c>
      <c r="F362" s="49">
        <f>cargo!AA362</f>
        <v>0</v>
      </c>
      <c r="G362" s="49">
        <f>cargo!AB362</f>
        <v>0</v>
      </c>
      <c r="H362" s="49">
        <f>cargo!AC362</f>
        <v>0</v>
      </c>
      <c r="I362" s="49">
        <f>cargo!AD362</f>
        <v>0</v>
      </c>
      <c r="J362" s="49">
        <f>cargo!AE362</f>
        <v>0</v>
      </c>
      <c r="K362" s="49">
        <f>cargo!BA362</f>
        <v>0</v>
      </c>
      <c r="L362" s="49">
        <f>cargo!BB362</f>
        <v>0</v>
      </c>
      <c r="M362" s="49">
        <f>cargo!BC362</f>
        <v>0</v>
      </c>
      <c r="N362" s="49">
        <f>cargo!BD362</f>
        <v>0</v>
      </c>
      <c r="O362" s="49">
        <f>cargo!BE362</f>
        <v>0</v>
      </c>
      <c r="P362" s="49">
        <f>cargo!BF362</f>
        <v>0</v>
      </c>
      <c r="Q362" s="49">
        <f>cargo!BG362</f>
        <v>0</v>
      </c>
      <c r="R362" s="49">
        <f>cargo!CC362</f>
        <v>0</v>
      </c>
      <c r="S362" s="49">
        <f>cargo!CD362</f>
        <v>0</v>
      </c>
      <c r="T362" s="49">
        <f>cargo!CE362</f>
        <v>0</v>
      </c>
      <c r="U362" s="49">
        <f>cargo!CF362</f>
        <v>0</v>
      </c>
      <c r="V362" s="49">
        <f>cargo!CG362</f>
        <v>0</v>
      </c>
      <c r="W362" s="49">
        <f>cargo!CH362</f>
        <v>0</v>
      </c>
      <c r="X362" s="49">
        <f>cargo!CI362</f>
        <v>0</v>
      </c>
      <c r="Y362" s="49">
        <f>cargo!DE362</f>
        <v>0</v>
      </c>
      <c r="Z362" s="49">
        <f>cargo!DF362</f>
        <v>0</v>
      </c>
      <c r="AA362" s="49">
        <f>cargo!DG362</f>
        <v>0</v>
      </c>
      <c r="AB362" s="49">
        <f>cargo!DH362</f>
        <v>0</v>
      </c>
      <c r="AC362" s="49">
        <f>cargo!DI362</f>
        <v>0</v>
      </c>
      <c r="AD362" s="49">
        <f>cargo!DJ362</f>
        <v>0</v>
      </c>
      <c r="AE362" s="49">
        <f>cargo!DK362</f>
        <v>0</v>
      </c>
      <c r="AF362" s="49">
        <f t="shared" si="27"/>
        <v>0</v>
      </c>
      <c r="AG362" s="49">
        <f t="shared" si="27"/>
        <v>0</v>
      </c>
      <c r="AH362" s="49">
        <f t="shared" si="27"/>
        <v>0</v>
      </c>
      <c r="AI362" s="49">
        <f t="shared" si="27"/>
        <v>0</v>
      </c>
      <c r="AJ362" s="49">
        <f t="shared" si="27"/>
        <v>0</v>
      </c>
      <c r="AK362" s="49">
        <f t="shared" si="27"/>
        <v>0</v>
      </c>
      <c r="AL362" s="49">
        <f t="shared" si="27"/>
        <v>0</v>
      </c>
    </row>
    <row r="363" spans="1:38" s="3" customFormat="1" ht="15" customHeight="1" x14ac:dyDescent="0.3">
      <c r="A363" s="53"/>
      <c r="B363" s="51"/>
      <c r="C363" s="52" t="s">
        <v>306</v>
      </c>
      <c r="D363" s="49">
        <f>cargo!Y363</f>
        <v>32840.210999999996</v>
      </c>
      <c r="E363" s="49">
        <f>cargo!Z363</f>
        <v>32840.210999999996</v>
      </c>
      <c r="F363" s="49">
        <f>cargo!AA363</f>
        <v>32840.210999999996</v>
      </c>
      <c r="G363" s="49">
        <f>cargo!AB363</f>
        <v>0</v>
      </c>
      <c r="H363" s="49">
        <f>cargo!AC363</f>
        <v>0</v>
      </c>
      <c r="I363" s="49">
        <f>cargo!AD363</f>
        <v>0</v>
      </c>
      <c r="J363" s="49">
        <f>cargo!AE363</f>
        <v>0</v>
      </c>
      <c r="K363" s="49">
        <f>cargo!BA363</f>
        <v>26121.59</v>
      </c>
      <c r="L363" s="49">
        <f>cargo!BB363</f>
        <v>26121.59</v>
      </c>
      <c r="M363" s="49">
        <f>cargo!BC363</f>
        <v>26121.59</v>
      </c>
      <c r="N363" s="49">
        <f>cargo!BD363</f>
        <v>0</v>
      </c>
      <c r="O363" s="49">
        <f>cargo!BE363</f>
        <v>0</v>
      </c>
      <c r="P363" s="49">
        <f>cargo!BF363</f>
        <v>0</v>
      </c>
      <c r="Q363" s="49">
        <f>cargo!BG363</f>
        <v>0</v>
      </c>
      <c r="R363" s="49">
        <f>cargo!CC363</f>
        <v>32407.731</v>
      </c>
      <c r="S363" s="49">
        <f>cargo!CD363</f>
        <v>32407.731</v>
      </c>
      <c r="T363" s="49">
        <f>cargo!CE363</f>
        <v>32407.731</v>
      </c>
      <c r="U363" s="49">
        <f>cargo!CF363</f>
        <v>0</v>
      </c>
      <c r="V363" s="49">
        <f>cargo!CG363</f>
        <v>0</v>
      </c>
      <c r="W363" s="49">
        <f>cargo!CH363</f>
        <v>0</v>
      </c>
      <c r="X363" s="49">
        <f>cargo!CI363</f>
        <v>0</v>
      </c>
      <c r="Y363" s="49">
        <f>cargo!DE363</f>
        <v>28361.461000000003</v>
      </c>
      <c r="Z363" s="49">
        <f>cargo!DF363</f>
        <v>28361.461000000003</v>
      </c>
      <c r="AA363" s="49">
        <f>cargo!DG363</f>
        <v>28361.461000000003</v>
      </c>
      <c r="AB363" s="49">
        <f>cargo!DH363</f>
        <v>0</v>
      </c>
      <c r="AC363" s="49">
        <f>cargo!DI363</f>
        <v>0</v>
      </c>
      <c r="AD363" s="49">
        <f>cargo!DJ363</f>
        <v>0</v>
      </c>
      <c r="AE363" s="49">
        <f>cargo!DK363</f>
        <v>0</v>
      </c>
      <c r="AF363" s="49">
        <f t="shared" si="27"/>
        <v>119730.99299999999</v>
      </c>
      <c r="AG363" s="49">
        <f t="shared" si="27"/>
        <v>119730.99299999999</v>
      </c>
      <c r="AH363" s="49">
        <f t="shared" si="27"/>
        <v>119730.99299999999</v>
      </c>
      <c r="AI363" s="49">
        <f t="shared" si="27"/>
        <v>0</v>
      </c>
      <c r="AJ363" s="49">
        <f t="shared" si="27"/>
        <v>0</v>
      </c>
      <c r="AK363" s="49">
        <f t="shared" si="27"/>
        <v>0</v>
      </c>
      <c r="AL363" s="49">
        <f t="shared" si="27"/>
        <v>0</v>
      </c>
    </row>
    <row r="364" spans="1:38" s="3" customFormat="1" ht="15" customHeight="1" x14ac:dyDescent="0.3">
      <c r="A364" s="53"/>
      <c r="B364" s="51"/>
      <c r="C364" s="55" t="s">
        <v>307</v>
      </c>
      <c r="D364" s="49">
        <f>cargo!Y364</f>
        <v>32840.210999999996</v>
      </c>
      <c r="E364" s="49">
        <f>cargo!Z364</f>
        <v>32840.210999999996</v>
      </c>
      <c r="F364" s="49">
        <f>cargo!AA364</f>
        <v>32840.210999999996</v>
      </c>
      <c r="G364" s="49">
        <f>cargo!AB364</f>
        <v>0</v>
      </c>
      <c r="H364" s="49">
        <f>cargo!AC364</f>
        <v>0</v>
      </c>
      <c r="I364" s="49">
        <f>cargo!AD364</f>
        <v>0</v>
      </c>
      <c r="J364" s="49">
        <f>cargo!AE364</f>
        <v>0</v>
      </c>
      <c r="K364" s="49">
        <f>cargo!BA364</f>
        <v>26121.59</v>
      </c>
      <c r="L364" s="49">
        <f>cargo!BB364</f>
        <v>26121.59</v>
      </c>
      <c r="M364" s="49">
        <f>cargo!BC364</f>
        <v>26121.59</v>
      </c>
      <c r="N364" s="49">
        <f>cargo!BD364</f>
        <v>0</v>
      </c>
      <c r="O364" s="49">
        <f>cargo!BE364</f>
        <v>0</v>
      </c>
      <c r="P364" s="49">
        <f>cargo!BF364</f>
        <v>0</v>
      </c>
      <c r="Q364" s="49">
        <f>cargo!BG364</f>
        <v>0</v>
      </c>
      <c r="R364" s="49">
        <f>cargo!CC364</f>
        <v>32407.731</v>
      </c>
      <c r="S364" s="49">
        <f>cargo!CD364</f>
        <v>32407.731</v>
      </c>
      <c r="T364" s="49">
        <f>cargo!CE364</f>
        <v>32407.731</v>
      </c>
      <c r="U364" s="49">
        <f>cargo!CF364</f>
        <v>0</v>
      </c>
      <c r="V364" s="49">
        <f>cargo!CG364</f>
        <v>0</v>
      </c>
      <c r="W364" s="49">
        <f>cargo!CH364</f>
        <v>0</v>
      </c>
      <c r="X364" s="49">
        <f>cargo!CI364</f>
        <v>0</v>
      </c>
      <c r="Y364" s="49">
        <f>cargo!DE364</f>
        <v>28361.461000000003</v>
      </c>
      <c r="Z364" s="49">
        <f>cargo!DF364</f>
        <v>28361.461000000003</v>
      </c>
      <c r="AA364" s="49">
        <f>cargo!DG364</f>
        <v>28361.461000000003</v>
      </c>
      <c r="AB364" s="49">
        <f>cargo!DH364</f>
        <v>0</v>
      </c>
      <c r="AC364" s="49">
        <f>cargo!DI364</f>
        <v>0</v>
      </c>
      <c r="AD364" s="49">
        <f>cargo!DJ364</f>
        <v>0</v>
      </c>
      <c r="AE364" s="49">
        <f>cargo!DK364</f>
        <v>0</v>
      </c>
      <c r="AF364" s="49">
        <f t="shared" si="27"/>
        <v>119730.99299999999</v>
      </c>
      <c r="AG364" s="49">
        <f t="shared" si="27"/>
        <v>119730.99299999999</v>
      </c>
      <c r="AH364" s="49">
        <f t="shared" si="27"/>
        <v>119730.99299999999</v>
      </c>
      <c r="AI364" s="49">
        <f t="shared" si="27"/>
        <v>0</v>
      </c>
      <c r="AJ364" s="49">
        <f t="shared" si="27"/>
        <v>0</v>
      </c>
      <c r="AK364" s="49">
        <f t="shared" si="27"/>
        <v>0</v>
      </c>
      <c r="AL364" s="49">
        <f t="shared" si="27"/>
        <v>0</v>
      </c>
    </row>
    <row r="365" spans="1:38" s="3" customFormat="1" ht="15" customHeight="1" x14ac:dyDescent="0.3">
      <c r="A365" s="53"/>
      <c r="B365" s="51"/>
      <c r="C365" s="55" t="s">
        <v>308</v>
      </c>
      <c r="D365" s="49">
        <f>cargo!Y365</f>
        <v>0</v>
      </c>
      <c r="E365" s="49">
        <f>cargo!Z365</f>
        <v>0</v>
      </c>
      <c r="F365" s="49">
        <f>cargo!AA365</f>
        <v>0</v>
      </c>
      <c r="G365" s="49">
        <f>cargo!AB365</f>
        <v>0</v>
      </c>
      <c r="H365" s="49">
        <f>cargo!AC365</f>
        <v>0</v>
      </c>
      <c r="I365" s="49">
        <f>cargo!AD365</f>
        <v>0</v>
      </c>
      <c r="J365" s="49">
        <f>cargo!AE365</f>
        <v>0</v>
      </c>
      <c r="K365" s="49">
        <f>cargo!BA365</f>
        <v>0</v>
      </c>
      <c r="L365" s="49">
        <f>cargo!BB365</f>
        <v>0</v>
      </c>
      <c r="M365" s="49">
        <f>cargo!BC365</f>
        <v>0</v>
      </c>
      <c r="N365" s="49">
        <f>cargo!BD365</f>
        <v>0</v>
      </c>
      <c r="O365" s="49">
        <f>cargo!BE365</f>
        <v>0</v>
      </c>
      <c r="P365" s="49">
        <f>cargo!BF365</f>
        <v>0</v>
      </c>
      <c r="Q365" s="49">
        <f>cargo!BG365</f>
        <v>0</v>
      </c>
      <c r="R365" s="49">
        <f>cargo!CC365</f>
        <v>0</v>
      </c>
      <c r="S365" s="49">
        <f>cargo!CD365</f>
        <v>0</v>
      </c>
      <c r="T365" s="49">
        <f>cargo!CE365</f>
        <v>0</v>
      </c>
      <c r="U365" s="49">
        <f>cargo!CF365</f>
        <v>0</v>
      </c>
      <c r="V365" s="49">
        <f>cargo!CG365</f>
        <v>0</v>
      </c>
      <c r="W365" s="49">
        <f>cargo!CH365</f>
        <v>0</v>
      </c>
      <c r="X365" s="49">
        <f>cargo!CI365</f>
        <v>0</v>
      </c>
      <c r="Y365" s="49">
        <f>cargo!DE365</f>
        <v>0</v>
      </c>
      <c r="Z365" s="49">
        <f>cargo!DF365</f>
        <v>0</v>
      </c>
      <c r="AA365" s="49">
        <f>cargo!DG365</f>
        <v>0</v>
      </c>
      <c r="AB365" s="49">
        <f>cargo!DH365</f>
        <v>0</v>
      </c>
      <c r="AC365" s="49">
        <f>cargo!DI365</f>
        <v>0</v>
      </c>
      <c r="AD365" s="49">
        <f>cargo!DJ365</f>
        <v>0</v>
      </c>
      <c r="AE365" s="49">
        <f>cargo!DK365</f>
        <v>0</v>
      </c>
      <c r="AF365" s="49">
        <f t="shared" si="27"/>
        <v>0</v>
      </c>
      <c r="AG365" s="49">
        <f t="shared" si="27"/>
        <v>0</v>
      </c>
      <c r="AH365" s="49">
        <f t="shared" si="27"/>
        <v>0</v>
      </c>
      <c r="AI365" s="49">
        <f t="shared" si="27"/>
        <v>0</v>
      </c>
      <c r="AJ365" s="49">
        <f t="shared" si="27"/>
        <v>0</v>
      </c>
      <c r="AK365" s="49">
        <f t="shared" si="27"/>
        <v>0</v>
      </c>
      <c r="AL365" s="49">
        <f t="shared" si="27"/>
        <v>0</v>
      </c>
    </row>
    <row r="366" spans="1:38" s="3" customFormat="1" ht="15" customHeight="1" x14ac:dyDescent="0.3">
      <c r="A366" s="53"/>
      <c r="B366" s="51"/>
      <c r="C366" s="52" t="s">
        <v>309</v>
      </c>
      <c r="D366" s="49">
        <f>cargo!Y366</f>
        <v>15414.649999999998</v>
      </c>
      <c r="E366" s="49">
        <f>cargo!Z366</f>
        <v>15414.649999999998</v>
      </c>
      <c r="F366" s="49">
        <f>cargo!AA366</f>
        <v>10223.279999999999</v>
      </c>
      <c r="G366" s="49">
        <f>cargo!AB366</f>
        <v>5191.369999999999</v>
      </c>
      <c r="H366" s="49">
        <f>cargo!AC366</f>
        <v>0</v>
      </c>
      <c r="I366" s="49">
        <f>cargo!AD366</f>
        <v>0</v>
      </c>
      <c r="J366" s="49">
        <f>cargo!AE366</f>
        <v>0</v>
      </c>
      <c r="K366" s="49">
        <f>cargo!BA366</f>
        <v>12731.169000000002</v>
      </c>
      <c r="L366" s="49">
        <f>cargo!BB366</f>
        <v>12731.169000000002</v>
      </c>
      <c r="M366" s="49">
        <f>cargo!BC366</f>
        <v>6179.9800000000005</v>
      </c>
      <c r="N366" s="49">
        <f>cargo!BD366</f>
        <v>6551.1890000000003</v>
      </c>
      <c r="O366" s="49">
        <f>cargo!BE366</f>
        <v>0</v>
      </c>
      <c r="P366" s="49">
        <f>cargo!BF366</f>
        <v>0</v>
      </c>
      <c r="Q366" s="49">
        <f>cargo!BG366</f>
        <v>0</v>
      </c>
      <c r="R366" s="49">
        <f>cargo!CC366</f>
        <v>14561.06</v>
      </c>
      <c r="S366" s="49">
        <f>cargo!CD366</f>
        <v>14561.06</v>
      </c>
      <c r="T366" s="49">
        <f>cargo!CE366</f>
        <v>7268.8499999999985</v>
      </c>
      <c r="U366" s="49">
        <f>cargo!CF366</f>
        <v>7292.2100000000009</v>
      </c>
      <c r="V366" s="49">
        <f>cargo!CG366</f>
        <v>0</v>
      </c>
      <c r="W366" s="49">
        <f>cargo!CH366</f>
        <v>0</v>
      </c>
      <c r="X366" s="49">
        <f>cargo!CI366</f>
        <v>0</v>
      </c>
      <c r="Y366" s="49">
        <f>cargo!DE366</f>
        <v>14311.039999999999</v>
      </c>
      <c r="Z366" s="49">
        <f>cargo!DF366</f>
        <v>14311.039999999999</v>
      </c>
      <c r="AA366" s="49">
        <f>cargo!DG366</f>
        <v>6797.7999999999993</v>
      </c>
      <c r="AB366" s="49">
        <f>cargo!DH366</f>
        <v>7513.24</v>
      </c>
      <c r="AC366" s="49">
        <f>cargo!DI366</f>
        <v>0</v>
      </c>
      <c r="AD366" s="49">
        <f>cargo!DJ366</f>
        <v>0</v>
      </c>
      <c r="AE366" s="49">
        <f>cargo!DK366</f>
        <v>0</v>
      </c>
      <c r="AF366" s="49">
        <f t="shared" si="27"/>
        <v>57017.919000000002</v>
      </c>
      <c r="AG366" s="49">
        <f t="shared" si="27"/>
        <v>57017.919000000002</v>
      </c>
      <c r="AH366" s="49">
        <f t="shared" si="27"/>
        <v>30469.909999999996</v>
      </c>
      <c r="AI366" s="49">
        <f t="shared" si="27"/>
        <v>26548.008999999998</v>
      </c>
      <c r="AJ366" s="49">
        <f t="shared" si="27"/>
        <v>0</v>
      </c>
      <c r="AK366" s="49">
        <f t="shared" si="27"/>
        <v>0</v>
      </c>
      <c r="AL366" s="49">
        <f t="shared" si="27"/>
        <v>0</v>
      </c>
    </row>
    <row r="367" spans="1:38" s="3" customFormat="1" ht="15" customHeight="1" x14ac:dyDescent="0.3">
      <c r="A367" s="53"/>
      <c r="B367" s="51"/>
      <c r="C367" s="52" t="s">
        <v>57</v>
      </c>
      <c r="D367" s="49">
        <f>cargo!Y367</f>
        <v>214.26</v>
      </c>
      <c r="E367" s="49">
        <f>cargo!Z367</f>
        <v>214.26</v>
      </c>
      <c r="F367" s="49">
        <f>cargo!AA367</f>
        <v>214.26</v>
      </c>
      <c r="G367" s="49">
        <f>cargo!AB367</f>
        <v>0</v>
      </c>
      <c r="H367" s="49">
        <f>cargo!AC367</f>
        <v>0</v>
      </c>
      <c r="I367" s="49">
        <f>cargo!AD367</f>
        <v>0</v>
      </c>
      <c r="J367" s="49">
        <f>cargo!AE367</f>
        <v>0</v>
      </c>
      <c r="K367" s="49">
        <f>cargo!BA367</f>
        <v>256.49</v>
      </c>
      <c r="L367" s="49">
        <f>cargo!BB367</f>
        <v>256.49</v>
      </c>
      <c r="M367" s="49">
        <f>cargo!BC367</f>
        <v>80</v>
      </c>
      <c r="N367" s="49">
        <f>cargo!BD367</f>
        <v>176.49</v>
      </c>
      <c r="O367" s="49">
        <f>cargo!BE367</f>
        <v>0</v>
      </c>
      <c r="P367" s="49">
        <f>cargo!BF367</f>
        <v>0</v>
      </c>
      <c r="Q367" s="49">
        <f>cargo!BG367</f>
        <v>0</v>
      </c>
      <c r="R367" s="49">
        <f>cargo!CC367</f>
        <v>0</v>
      </c>
      <c r="S367" s="49">
        <f>cargo!CD367</f>
        <v>0</v>
      </c>
      <c r="T367" s="49">
        <f>cargo!CE367</f>
        <v>0</v>
      </c>
      <c r="U367" s="49">
        <f>cargo!CF367</f>
        <v>0</v>
      </c>
      <c r="V367" s="49">
        <f>cargo!CG367</f>
        <v>0</v>
      </c>
      <c r="W367" s="49">
        <f>cargo!CH367</f>
        <v>0</v>
      </c>
      <c r="X367" s="49">
        <f>cargo!CI367</f>
        <v>0</v>
      </c>
      <c r="Y367" s="49">
        <f>cargo!DE367</f>
        <v>211.53899999999999</v>
      </c>
      <c r="Z367" s="49">
        <f>cargo!DF367</f>
        <v>211.53899999999999</v>
      </c>
      <c r="AA367" s="49">
        <f>cargo!DG367</f>
        <v>211.53899999999999</v>
      </c>
      <c r="AB367" s="49">
        <f>cargo!DH367</f>
        <v>0</v>
      </c>
      <c r="AC367" s="49">
        <f>cargo!DI367</f>
        <v>0</v>
      </c>
      <c r="AD367" s="49">
        <f>cargo!DJ367</f>
        <v>0</v>
      </c>
      <c r="AE367" s="49">
        <f>cargo!DK367</f>
        <v>0</v>
      </c>
      <c r="AF367" s="49">
        <f t="shared" si="27"/>
        <v>682.28899999999999</v>
      </c>
      <c r="AG367" s="49">
        <f t="shared" si="27"/>
        <v>682.28899999999999</v>
      </c>
      <c r="AH367" s="49">
        <f t="shared" si="27"/>
        <v>505.79899999999998</v>
      </c>
      <c r="AI367" s="49">
        <f t="shared" si="27"/>
        <v>176.49</v>
      </c>
      <c r="AJ367" s="49">
        <f t="shared" si="27"/>
        <v>0</v>
      </c>
      <c r="AK367" s="49">
        <f t="shared" si="27"/>
        <v>0</v>
      </c>
      <c r="AL367" s="49">
        <f t="shared" si="27"/>
        <v>0</v>
      </c>
    </row>
    <row r="368" spans="1:38" s="3" customFormat="1" ht="15" customHeight="1" x14ac:dyDescent="0.3">
      <c r="A368" s="53"/>
      <c r="B368" s="51"/>
      <c r="C368" s="52" t="s">
        <v>28</v>
      </c>
      <c r="D368" s="49">
        <f>cargo!Y368</f>
        <v>58514.812000000005</v>
      </c>
      <c r="E368" s="49">
        <f>cargo!Z368</f>
        <v>25766.065000000002</v>
      </c>
      <c r="F368" s="49">
        <f>cargo!AA368</f>
        <v>19766.065000000002</v>
      </c>
      <c r="G368" s="49">
        <f>cargo!AB368</f>
        <v>6000</v>
      </c>
      <c r="H368" s="49">
        <f>cargo!AC368</f>
        <v>32748.746999999999</v>
      </c>
      <c r="I368" s="49">
        <f>cargo!AD368</f>
        <v>4498.7469999999994</v>
      </c>
      <c r="J368" s="49">
        <f>cargo!AE368</f>
        <v>28250</v>
      </c>
      <c r="K368" s="49">
        <f>cargo!BA368</f>
        <v>57191.873999999996</v>
      </c>
      <c r="L368" s="49">
        <f>cargo!BB368</f>
        <v>27892.684999999998</v>
      </c>
      <c r="M368" s="49">
        <f>cargo!BC368</f>
        <v>15577.994999999999</v>
      </c>
      <c r="N368" s="49">
        <f>cargo!BD368</f>
        <v>12314.69</v>
      </c>
      <c r="O368" s="49">
        <f>cargo!BE368</f>
        <v>29299.188999999998</v>
      </c>
      <c r="P368" s="49">
        <f>cargo!BF368</f>
        <v>4499.1890000000003</v>
      </c>
      <c r="Q368" s="49">
        <f>cargo!BG368</f>
        <v>24800</v>
      </c>
      <c r="R368" s="49">
        <f>cargo!CC368</f>
        <v>43085.987999999998</v>
      </c>
      <c r="S368" s="49">
        <f>cargo!CD368</f>
        <v>20136.73</v>
      </c>
      <c r="T368" s="49">
        <f>cargo!CE368</f>
        <v>8049.0199999999995</v>
      </c>
      <c r="U368" s="49">
        <f>cargo!CF368</f>
        <v>12087.71</v>
      </c>
      <c r="V368" s="49">
        <f>cargo!CG368</f>
        <v>22949.258000000002</v>
      </c>
      <c r="W368" s="49">
        <f>cargo!CH368</f>
        <v>7499.2579999999998</v>
      </c>
      <c r="X368" s="49">
        <f>cargo!CI368</f>
        <v>15450</v>
      </c>
      <c r="Y368" s="49">
        <f>cargo!DE368</f>
        <v>70368.696999999986</v>
      </c>
      <c r="Z368" s="49">
        <f>cargo!DF368</f>
        <v>36458.759999999995</v>
      </c>
      <c r="AA368" s="49">
        <f>cargo!DG368</f>
        <v>20010.724999999999</v>
      </c>
      <c r="AB368" s="49">
        <f>cargo!DH368</f>
        <v>16448.035</v>
      </c>
      <c r="AC368" s="49">
        <f>cargo!DI368</f>
        <v>33909.936999999998</v>
      </c>
      <c r="AD368" s="49">
        <f>cargo!DJ368</f>
        <v>1249.9369999999999</v>
      </c>
      <c r="AE368" s="49">
        <f>cargo!DK368</f>
        <v>32660</v>
      </c>
      <c r="AF368" s="49">
        <f t="shared" si="27"/>
        <v>229161.37099999998</v>
      </c>
      <c r="AG368" s="49">
        <f t="shared" si="27"/>
        <v>110254.23999999999</v>
      </c>
      <c r="AH368" s="49">
        <f t="shared" si="27"/>
        <v>63403.804999999993</v>
      </c>
      <c r="AI368" s="49">
        <f t="shared" si="27"/>
        <v>46850.434999999998</v>
      </c>
      <c r="AJ368" s="49">
        <f t="shared" si="27"/>
        <v>118907.13099999999</v>
      </c>
      <c r="AK368" s="49">
        <f t="shared" si="27"/>
        <v>17747.131000000001</v>
      </c>
      <c r="AL368" s="49">
        <f t="shared" si="27"/>
        <v>101160</v>
      </c>
    </row>
    <row r="369" spans="1:38" s="3" customFormat="1" ht="15" customHeight="1" x14ac:dyDescent="0.3">
      <c r="A369" s="53"/>
      <c r="B369" s="51"/>
      <c r="C369" s="55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</row>
    <row r="370" spans="1:38" s="3" customFormat="1" ht="15" customHeight="1" x14ac:dyDescent="0.3">
      <c r="A370" s="50" t="s">
        <v>310</v>
      </c>
      <c r="B370" s="51"/>
      <c r="C370" s="52"/>
      <c r="D370" s="49">
        <f>cargo!Y370</f>
        <v>6676402.7483999999</v>
      </c>
      <c r="E370" s="49">
        <f>cargo!Z370</f>
        <v>3078075.7813999997</v>
      </c>
      <c r="F370" s="49">
        <f>cargo!AA370</f>
        <v>2003896.8615999999</v>
      </c>
      <c r="G370" s="49">
        <f>cargo!AB370</f>
        <v>1074178.9198</v>
      </c>
      <c r="H370" s="49">
        <f>cargo!AC370</f>
        <v>3598326.9670000002</v>
      </c>
      <c r="I370" s="49">
        <f>cargo!AD370</f>
        <v>2229329.1329999999</v>
      </c>
      <c r="J370" s="49">
        <f>cargo!AE370</f>
        <v>1368997.834</v>
      </c>
      <c r="K370" s="49">
        <f>cargo!BA370</f>
        <v>7341695.8321000002</v>
      </c>
      <c r="L370" s="49">
        <f>cargo!BB370</f>
        <v>2999792.8961</v>
      </c>
      <c r="M370" s="49">
        <f>cargo!BC370</f>
        <v>1968369.4630999998</v>
      </c>
      <c r="N370" s="49">
        <f>cargo!BD370</f>
        <v>1031423.4330000001</v>
      </c>
      <c r="O370" s="49">
        <f>cargo!BE370</f>
        <v>4341902.9359999998</v>
      </c>
      <c r="P370" s="49">
        <f>cargo!BF370</f>
        <v>2871225.3939999999</v>
      </c>
      <c r="Q370" s="49">
        <f>cargo!BG370</f>
        <v>1470677.5419999999</v>
      </c>
      <c r="R370" s="49">
        <f>cargo!CC370</f>
        <v>6854727.023</v>
      </c>
      <c r="S370" s="49">
        <f>cargo!CD370</f>
        <v>3036816.7240000004</v>
      </c>
      <c r="T370" s="49">
        <f>cargo!CE370</f>
        <v>2052903.1545000002</v>
      </c>
      <c r="U370" s="49">
        <f>cargo!CF370</f>
        <v>983913.56949999998</v>
      </c>
      <c r="V370" s="49">
        <f>cargo!CG370</f>
        <v>3817910.2989999996</v>
      </c>
      <c r="W370" s="49">
        <f>cargo!CH370</f>
        <v>2457655.0579999997</v>
      </c>
      <c r="X370" s="49">
        <f>cargo!CI370</f>
        <v>1360255.2409999999</v>
      </c>
      <c r="Y370" s="49">
        <f>cargo!DE370</f>
        <v>7194757.7527999999</v>
      </c>
      <c r="Z370" s="49">
        <f>cargo!DF370</f>
        <v>3200580.3508000001</v>
      </c>
      <c r="AA370" s="49">
        <f>cargo!DG370</f>
        <v>2153431.7779999999</v>
      </c>
      <c r="AB370" s="49">
        <f>cargo!DH370</f>
        <v>1047148.5728</v>
      </c>
      <c r="AC370" s="49">
        <f>cargo!DI370</f>
        <v>3994177.4019999998</v>
      </c>
      <c r="AD370" s="49">
        <f>cargo!DJ370</f>
        <v>2429731.0909999995</v>
      </c>
      <c r="AE370" s="49">
        <f>cargo!DK370</f>
        <v>1564446.311</v>
      </c>
      <c r="AF370" s="49">
        <f t="shared" ref="AF370:AL370" si="28">D370+K370+R370+Y370</f>
        <v>28067583.3563</v>
      </c>
      <c r="AG370" s="49">
        <f t="shared" si="28"/>
        <v>12315265.752300002</v>
      </c>
      <c r="AH370" s="49">
        <f t="shared" si="28"/>
        <v>8178601.2571999999</v>
      </c>
      <c r="AI370" s="49">
        <f t="shared" si="28"/>
        <v>4136664.4950999999</v>
      </c>
      <c r="AJ370" s="49">
        <f t="shared" si="28"/>
        <v>15752317.603999998</v>
      </c>
      <c r="AK370" s="49">
        <f t="shared" si="28"/>
        <v>9987940.675999999</v>
      </c>
      <c r="AL370" s="49">
        <f t="shared" si="28"/>
        <v>5764376.9280000003</v>
      </c>
    </row>
    <row r="371" spans="1:38" s="3" customFormat="1" ht="15" customHeight="1" x14ac:dyDescent="0.3">
      <c r="A371" s="50"/>
      <c r="B371" s="51"/>
      <c r="C371" s="52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</row>
    <row r="372" spans="1:38" s="3" customFormat="1" ht="15" customHeight="1" x14ac:dyDescent="0.3">
      <c r="A372" s="50"/>
      <c r="B372" s="51" t="s">
        <v>311</v>
      </c>
      <c r="C372" s="52"/>
      <c r="D372" s="49">
        <f>cargo!Y372</f>
        <v>4119306</v>
      </c>
      <c r="E372" s="49">
        <f>E373+E381+E380+E382+E383</f>
        <v>1408709</v>
      </c>
      <c r="F372" s="49">
        <f>cargo!AA372</f>
        <v>911220</v>
      </c>
      <c r="G372" s="49">
        <f>cargo!AB372</f>
        <v>497489</v>
      </c>
      <c r="H372" s="49">
        <f>cargo!AC372</f>
        <v>2710597</v>
      </c>
      <c r="I372" s="49">
        <f>cargo!AD372</f>
        <v>1703053</v>
      </c>
      <c r="J372" s="49">
        <f>cargo!AE372</f>
        <v>1007544</v>
      </c>
      <c r="K372" s="49">
        <f>cargo!BA372</f>
        <v>4741723.92</v>
      </c>
      <c r="L372" s="49">
        <f>cargo!BB372</f>
        <v>1356807.92</v>
      </c>
      <c r="M372" s="49">
        <f>cargo!BC372</f>
        <v>901800</v>
      </c>
      <c r="N372" s="49">
        <f>cargo!BD372</f>
        <v>455007.92</v>
      </c>
      <c r="O372" s="49">
        <f>cargo!BE372</f>
        <v>3384916</v>
      </c>
      <c r="P372" s="49">
        <f>cargo!BF372</f>
        <v>2254959</v>
      </c>
      <c r="Q372" s="49">
        <f>cargo!BG372</f>
        <v>1129957</v>
      </c>
      <c r="R372" s="49">
        <f>cargo!CC372</f>
        <v>4296943.95</v>
      </c>
      <c r="S372" s="49">
        <f>cargo!CD372</f>
        <v>1368527.8</v>
      </c>
      <c r="T372" s="49">
        <f>cargo!CE372</f>
        <v>928952</v>
      </c>
      <c r="U372" s="49">
        <f>cargo!CF372</f>
        <v>439575.8</v>
      </c>
      <c r="V372" s="49">
        <f>cargo!CG372</f>
        <v>2928416.15</v>
      </c>
      <c r="W372" s="49">
        <f>cargo!CH372</f>
        <v>1904279.15</v>
      </c>
      <c r="X372" s="49">
        <f>cargo!CI372</f>
        <v>1024137</v>
      </c>
      <c r="Y372" s="49">
        <f>cargo!DE372</f>
        <v>4608811</v>
      </c>
      <c r="Z372" s="49">
        <f>cargo!DF372</f>
        <v>1530538</v>
      </c>
      <c r="AA372" s="49">
        <f>cargo!DG372</f>
        <v>1060664</v>
      </c>
      <c r="AB372" s="49">
        <f>cargo!DH372</f>
        <v>469874</v>
      </c>
      <c r="AC372" s="49">
        <f>cargo!DI372</f>
        <v>3078273</v>
      </c>
      <c r="AD372" s="49">
        <f>cargo!DJ372</f>
        <v>1870264</v>
      </c>
      <c r="AE372" s="49">
        <f>cargo!DK372</f>
        <v>1208009</v>
      </c>
      <c r="AF372" s="49">
        <f t="shared" ref="AF372:AL383" si="29">D372+K372+R372+Y372</f>
        <v>17766784.870000001</v>
      </c>
      <c r="AG372" s="49">
        <f t="shared" si="29"/>
        <v>5664582.7199999997</v>
      </c>
      <c r="AH372" s="49">
        <f t="shared" si="29"/>
        <v>3802636</v>
      </c>
      <c r="AI372" s="49">
        <f t="shared" si="29"/>
        <v>1861946.72</v>
      </c>
      <c r="AJ372" s="49">
        <f t="shared" si="29"/>
        <v>12102202.15</v>
      </c>
      <c r="AK372" s="49">
        <f t="shared" si="29"/>
        <v>7732555.1500000004</v>
      </c>
      <c r="AL372" s="49">
        <f t="shared" si="29"/>
        <v>4369647</v>
      </c>
    </row>
    <row r="373" spans="1:38" s="3" customFormat="1" ht="15" customHeight="1" x14ac:dyDescent="0.3">
      <c r="A373" s="53"/>
      <c r="B373" s="51"/>
      <c r="C373" s="52" t="s">
        <v>312</v>
      </c>
      <c r="D373" s="49">
        <f>cargo!Y373</f>
        <v>1103966</v>
      </c>
      <c r="E373" s="49">
        <f>cargo!Z373</f>
        <v>480045</v>
      </c>
      <c r="F373" s="49">
        <f>cargo!AA373</f>
        <v>306916</v>
      </c>
      <c r="G373" s="49">
        <f>cargo!AB373</f>
        <v>173129</v>
      </c>
      <c r="H373" s="49">
        <f>cargo!AC373</f>
        <v>623921</v>
      </c>
      <c r="I373" s="49">
        <f>cargo!AD373</f>
        <v>490143</v>
      </c>
      <c r="J373" s="49">
        <f>cargo!AE373</f>
        <v>133778</v>
      </c>
      <c r="K373" s="49">
        <f>cargo!BA373</f>
        <v>1099319</v>
      </c>
      <c r="L373" s="49">
        <f>cargo!BB373</f>
        <v>465345</v>
      </c>
      <c r="M373" s="49">
        <f>cargo!BC373</f>
        <v>312620</v>
      </c>
      <c r="N373" s="49">
        <f>cargo!BD373</f>
        <v>152725</v>
      </c>
      <c r="O373" s="49">
        <f>cargo!BE373</f>
        <v>633974</v>
      </c>
      <c r="P373" s="49">
        <f>cargo!BF373</f>
        <v>488490</v>
      </c>
      <c r="Q373" s="49">
        <f>cargo!BG373</f>
        <v>145484</v>
      </c>
      <c r="R373" s="49">
        <f>cargo!CC373</f>
        <v>840252</v>
      </c>
      <c r="S373" s="49">
        <f>cargo!CD373</f>
        <v>437291</v>
      </c>
      <c r="T373" s="49">
        <f>cargo!CE373</f>
        <v>273074</v>
      </c>
      <c r="U373" s="49">
        <f>cargo!CF373</f>
        <v>164217</v>
      </c>
      <c r="V373" s="49">
        <f>cargo!CG373</f>
        <v>402961</v>
      </c>
      <c r="W373" s="49">
        <f>cargo!CH373</f>
        <v>325937</v>
      </c>
      <c r="X373" s="49">
        <f>cargo!CI373</f>
        <v>77024</v>
      </c>
      <c r="Y373" s="49">
        <f>cargo!DE373</f>
        <v>850214</v>
      </c>
      <c r="Z373" s="49">
        <f>cargo!DF373</f>
        <v>429971</v>
      </c>
      <c r="AA373" s="49">
        <f>cargo!DG373</f>
        <v>272111</v>
      </c>
      <c r="AB373" s="49">
        <f>cargo!DH373</f>
        <v>157860</v>
      </c>
      <c r="AC373" s="49">
        <f>cargo!DI373</f>
        <v>420243</v>
      </c>
      <c r="AD373" s="49">
        <f>cargo!DJ373</f>
        <v>320053</v>
      </c>
      <c r="AE373" s="49">
        <f>cargo!DK373</f>
        <v>100190</v>
      </c>
      <c r="AF373" s="49">
        <f t="shared" si="29"/>
        <v>3893751</v>
      </c>
      <c r="AG373" s="49">
        <f t="shared" si="29"/>
        <v>1812652</v>
      </c>
      <c r="AH373" s="49">
        <f t="shared" si="29"/>
        <v>1164721</v>
      </c>
      <c r="AI373" s="49">
        <f t="shared" si="29"/>
        <v>647931</v>
      </c>
      <c r="AJ373" s="49">
        <f t="shared" si="29"/>
        <v>2081099</v>
      </c>
      <c r="AK373" s="49">
        <f t="shared" si="29"/>
        <v>1624623</v>
      </c>
      <c r="AL373" s="49">
        <f t="shared" si="29"/>
        <v>456476</v>
      </c>
    </row>
    <row r="374" spans="1:38" s="3" customFormat="1" ht="15" customHeight="1" x14ac:dyDescent="0.3">
      <c r="A374" s="53"/>
      <c r="B374" s="51"/>
      <c r="C374" s="55" t="s">
        <v>313</v>
      </c>
      <c r="D374" s="49">
        <f>cargo!Y374</f>
        <v>1103966</v>
      </c>
      <c r="E374" s="49">
        <f>cargo!Z374</f>
        <v>480045</v>
      </c>
      <c r="F374" s="49">
        <f>cargo!AA374</f>
        <v>306916</v>
      </c>
      <c r="G374" s="49">
        <f>cargo!AB374</f>
        <v>173129</v>
      </c>
      <c r="H374" s="49">
        <f>cargo!AC374</f>
        <v>623921</v>
      </c>
      <c r="I374" s="49">
        <f>cargo!AD374</f>
        <v>490143</v>
      </c>
      <c r="J374" s="49">
        <f>cargo!AE374</f>
        <v>133778</v>
      </c>
      <c r="K374" s="49">
        <f>cargo!BA374</f>
        <v>1090562</v>
      </c>
      <c r="L374" s="49">
        <f>cargo!BB374</f>
        <v>456588</v>
      </c>
      <c r="M374" s="49">
        <f>cargo!BC374</f>
        <v>303863</v>
      </c>
      <c r="N374" s="49">
        <f>cargo!BD374</f>
        <v>152725</v>
      </c>
      <c r="O374" s="49">
        <f>cargo!BE374</f>
        <v>633974</v>
      </c>
      <c r="P374" s="49">
        <f>cargo!BF374</f>
        <v>488490</v>
      </c>
      <c r="Q374" s="49">
        <f>cargo!BG374</f>
        <v>145484</v>
      </c>
      <c r="R374" s="49">
        <f>cargo!CC374</f>
        <v>839214</v>
      </c>
      <c r="S374" s="49">
        <f>cargo!CD374</f>
        <v>436253</v>
      </c>
      <c r="T374" s="49">
        <f>cargo!CE374</f>
        <v>272036</v>
      </c>
      <c r="U374" s="49">
        <f>cargo!CF374</f>
        <v>164217</v>
      </c>
      <c r="V374" s="49">
        <f>cargo!CG374</f>
        <v>402961</v>
      </c>
      <c r="W374" s="49">
        <f>cargo!CH374</f>
        <v>325937</v>
      </c>
      <c r="X374" s="49">
        <f>cargo!CI374</f>
        <v>77024</v>
      </c>
      <c r="Y374" s="49">
        <f>cargo!DE374</f>
        <v>846576</v>
      </c>
      <c r="Z374" s="49">
        <f>cargo!DF374</f>
        <v>426333</v>
      </c>
      <c r="AA374" s="49">
        <f>cargo!DG374</f>
        <v>268473</v>
      </c>
      <c r="AB374" s="49">
        <f>cargo!DH374</f>
        <v>157860</v>
      </c>
      <c r="AC374" s="49">
        <f>cargo!DI374</f>
        <v>420243</v>
      </c>
      <c r="AD374" s="49">
        <f>cargo!DJ374</f>
        <v>320053</v>
      </c>
      <c r="AE374" s="49">
        <f>cargo!DK374</f>
        <v>100190</v>
      </c>
      <c r="AF374" s="49">
        <f t="shared" si="29"/>
        <v>3880318</v>
      </c>
      <c r="AG374" s="49">
        <f t="shared" si="29"/>
        <v>1799219</v>
      </c>
      <c r="AH374" s="49">
        <f t="shared" si="29"/>
        <v>1151288</v>
      </c>
      <c r="AI374" s="49">
        <f t="shared" si="29"/>
        <v>647931</v>
      </c>
      <c r="AJ374" s="49">
        <f t="shared" si="29"/>
        <v>2081099</v>
      </c>
      <c r="AK374" s="49">
        <f t="shared" si="29"/>
        <v>1624623</v>
      </c>
      <c r="AL374" s="49">
        <f t="shared" si="29"/>
        <v>456476</v>
      </c>
    </row>
    <row r="375" spans="1:38" s="3" customFormat="1" ht="15" customHeight="1" x14ac:dyDescent="0.3">
      <c r="A375" s="53"/>
      <c r="B375" s="51"/>
      <c r="C375" s="55" t="s">
        <v>314</v>
      </c>
      <c r="D375" s="49">
        <f>cargo!Y375</f>
        <v>0</v>
      </c>
      <c r="E375" s="49">
        <f>cargo!Z375</f>
        <v>0</v>
      </c>
      <c r="F375" s="49">
        <f>cargo!AA375</f>
        <v>0</v>
      </c>
      <c r="G375" s="49">
        <f>cargo!AB375</f>
        <v>0</v>
      </c>
      <c r="H375" s="49">
        <f>cargo!AC375</f>
        <v>0</v>
      </c>
      <c r="I375" s="49">
        <f>cargo!AD375</f>
        <v>0</v>
      </c>
      <c r="J375" s="49">
        <f>cargo!AE375</f>
        <v>0</v>
      </c>
      <c r="K375" s="49">
        <f>cargo!BA375</f>
        <v>0</v>
      </c>
      <c r="L375" s="49">
        <f>cargo!BB375</f>
        <v>0</v>
      </c>
      <c r="M375" s="49">
        <f>cargo!BC375</f>
        <v>0</v>
      </c>
      <c r="N375" s="49">
        <f>cargo!BD375</f>
        <v>0</v>
      </c>
      <c r="O375" s="49">
        <f>cargo!BE375</f>
        <v>0</v>
      </c>
      <c r="P375" s="49">
        <f>cargo!BF375</f>
        <v>0</v>
      </c>
      <c r="Q375" s="49">
        <f>cargo!BG375</f>
        <v>0</v>
      </c>
      <c r="R375" s="49">
        <f>cargo!CC375</f>
        <v>0</v>
      </c>
      <c r="S375" s="49">
        <f>cargo!CD375</f>
        <v>0</v>
      </c>
      <c r="T375" s="49">
        <f>cargo!CE375</f>
        <v>0</v>
      </c>
      <c r="U375" s="49">
        <f>cargo!CF375</f>
        <v>0</v>
      </c>
      <c r="V375" s="49">
        <f>cargo!CG375</f>
        <v>0</v>
      </c>
      <c r="W375" s="49">
        <f>cargo!CH375</f>
        <v>0</v>
      </c>
      <c r="X375" s="49">
        <f>cargo!CI375</f>
        <v>0</v>
      </c>
      <c r="Y375" s="49">
        <f>cargo!DE375</f>
        <v>0</v>
      </c>
      <c r="Z375" s="49">
        <f>cargo!DF375</f>
        <v>0</v>
      </c>
      <c r="AA375" s="49">
        <f>cargo!DG375</f>
        <v>0</v>
      </c>
      <c r="AB375" s="49">
        <f>cargo!DH375</f>
        <v>0</v>
      </c>
      <c r="AC375" s="49">
        <f>cargo!DI375</f>
        <v>0</v>
      </c>
      <c r="AD375" s="49">
        <f>cargo!DJ375</f>
        <v>0</v>
      </c>
      <c r="AE375" s="49">
        <f>cargo!DK375</f>
        <v>0</v>
      </c>
      <c r="AF375" s="49">
        <f t="shared" si="29"/>
        <v>0</v>
      </c>
      <c r="AG375" s="49">
        <f t="shared" si="29"/>
        <v>0</v>
      </c>
      <c r="AH375" s="49">
        <f t="shared" si="29"/>
        <v>0</v>
      </c>
      <c r="AI375" s="49">
        <f t="shared" si="29"/>
        <v>0</v>
      </c>
      <c r="AJ375" s="49">
        <f t="shared" si="29"/>
        <v>0</v>
      </c>
      <c r="AK375" s="49">
        <f t="shared" si="29"/>
        <v>0</v>
      </c>
      <c r="AL375" s="49">
        <f t="shared" si="29"/>
        <v>0</v>
      </c>
    </row>
    <row r="376" spans="1:38" s="3" customFormat="1" ht="15" customHeight="1" x14ac:dyDescent="0.3">
      <c r="A376" s="53"/>
      <c r="B376" s="51"/>
      <c r="C376" s="55" t="s">
        <v>315</v>
      </c>
      <c r="D376" s="49">
        <f>cargo!Y376</f>
        <v>0</v>
      </c>
      <c r="E376" s="49">
        <f>cargo!Z376</f>
        <v>0</v>
      </c>
      <c r="F376" s="49">
        <f>cargo!AA376</f>
        <v>0</v>
      </c>
      <c r="G376" s="49">
        <f>cargo!AB376</f>
        <v>0</v>
      </c>
      <c r="H376" s="49">
        <f>cargo!AC376</f>
        <v>0</v>
      </c>
      <c r="I376" s="49">
        <f>cargo!AD376</f>
        <v>0</v>
      </c>
      <c r="J376" s="49">
        <f>cargo!AE376</f>
        <v>0</v>
      </c>
      <c r="K376" s="49">
        <f>cargo!BA376</f>
        <v>0</v>
      </c>
      <c r="L376" s="49">
        <f>cargo!BB376</f>
        <v>0</v>
      </c>
      <c r="M376" s="49">
        <f>cargo!BC376</f>
        <v>0</v>
      </c>
      <c r="N376" s="49">
        <f>cargo!BD376</f>
        <v>0</v>
      </c>
      <c r="O376" s="49">
        <f>cargo!BE376</f>
        <v>0</v>
      </c>
      <c r="P376" s="49">
        <f>cargo!BF376</f>
        <v>0</v>
      </c>
      <c r="Q376" s="49">
        <f>cargo!BG376</f>
        <v>0</v>
      </c>
      <c r="R376" s="49">
        <f>cargo!CC376</f>
        <v>0</v>
      </c>
      <c r="S376" s="49">
        <f>cargo!CD376</f>
        <v>0</v>
      </c>
      <c r="T376" s="49">
        <f>cargo!CE376</f>
        <v>0</v>
      </c>
      <c r="U376" s="49">
        <f>cargo!CF376</f>
        <v>0</v>
      </c>
      <c r="V376" s="49">
        <f>cargo!CG376</f>
        <v>0</v>
      </c>
      <c r="W376" s="49">
        <f>cargo!CH376</f>
        <v>0</v>
      </c>
      <c r="X376" s="49">
        <f>cargo!CI376</f>
        <v>0</v>
      </c>
      <c r="Y376" s="49">
        <f>cargo!DE376</f>
        <v>0</v>
      </c>
      <c r="Z376" s="49">
        <f>cargo!DF376</f>
        <v>0</v>
      </c>
      <c r="AA376" s="49">
        <f>cargo!DG376</f>
        <v>0</v>
      </c>
      <c r="AB376" s="49">
        <f>cargo!DH376</f>
        <v>0</v>
      </c>
      <c r="AC376" s="49">
        <f>cargo!DI376</f>
        <v>0</v>
      </c>
      <c r="AD376" s="49">
        <f>cargo!DJ376</f>
        <v>0</v>
      </c>
      <c r="AE376" s="49">
        <f>cargo!DK376</f>
        <v>0</v>
      </c>
      <c r="AF376" s="49">
        <f t="shared" si="29"/>
        <v>0</v>
      </c>
      <c r="AG376" s="49">
        <f t="shared" si="29"/>
        <v>0</v>
      </c>
      <c r="AH376" s="49">
        <f t="shared" si="29"/>
        <v>0</v>
      </c>
      <c r="AI376" s="49">
        <f t="shared" si="29"/>
        <v>0</v>
      </c>
      <c r="AJ376" s="49">
        <f t="shared" si="29"/>
        <v>0</v>
      </c>
      <c r="AK376" s="49">
        <f t="shared" si="29"/>
        <v>0</v>
      </c>
      <c r="AL376" s="49">
        <f t="shared" si="29"/>
        <v>0</v>
      </c>
    </row>
    <row r="377" spans="1:38" s="3" customFormat="1" ht="15" customHeight="1" x14ac:dyDescent="0.3">
      <c r="A377" s="53"/>
      <c r="B377" s="51"/>
      <c r="C377" s="55" t="s">
        <v>316</v>
      </c>
      <c r="D377" s="49">
        <f>cargo!Y377</f>
        <v>0</v>
      </c>
      <c r="E377" s="49">
        <f>cargo!Z377</f>
        <v>0</v>
      </c>
      <c r="F377" s="49">
        <f>cargo!AA377</f>
        <v>0</v>
      </c>
      <c r="G377" s="49">
        <f>cargo!AB377</f>
        <v>0</v>
      </c>
      <c r="H377" s="49">
        <f>cargo!AC377</f>
        <v>0</v>
      </c>
      <c r="I377" s="49">
        <f>cargo!AD377</f>
        <v>0</v>
      </c>
      <c r="J377" s="49">
        <f>cargo!AE377</f>
        <v>0</v>
      </c>
      <c r="K377" s="49">
        <f>cargo!BA377</f>
        <v>8757</v>
      </c>
      <c r="L377" s="49">
        <f>cargo!BB377</f>
        <v>8757</v>
      </c>
      <c r="M377" s="49">
        <f>cargo!BC377</f>
        <v>8757</v>
      </c>
      <c r="N377" s="49">
        <f>cargo!BD377</f>
        <v>0</v>
      </c>
      <c r="O377" s="49">
        <f>cargo!BE377</f>
        <v>0</v>
      </c>
      <c r="P377" s="49">
        <f>cargo!BF377</f>
        <v>0</v>
      </c>
      <c r="Q377" s="49">
        <f>cargo!BG377</f>
        <v>0</v>
      </c>
      <c r="R377" s="49">
        <f>cargo!CC377</f>
        <v>1038</v>
      </c>
      <c r="S377" s="49">
        <f>cargo!CD377</f>
        <v>1038</v>
      </c>
      <c r="T377" s="49">
        <f>cargo!CE377</f>
        <v>1038</v>
      </c>
      <c r="U377" s="49">
        <f>cargo!CF377</f>
        <v>0</v>
      </c>
      <c r="V377" s="49">
        <f>cargo!CG377</f>
        <v>0</v>
      </c>
      <c r="W377" s="49">
        <f>cargo!CH377</f>
        <v>0</v>
      </c>
      <c r="X377" s="49">
        <f>cargo!CI377</f>
        <v>0</v>
      </c>
      <c r="Y377" s="49">
        <f>cargo!DE377</f>
        <v>3638</v>
      </c>
      <c r="Z377" s="49">
        <f>cargo!DF377</f>
        <v>3638</v>
      </c>
      <c r="AA377" s="49">
        <f>cargo!DG377</f>
        <v>3638</v>
      </c>
      <c r="AB377" s="49">
        <f>cargo!DH377</f>
        <v>0</v>
      </c>
      <c r="AC377" s="49">
        <f>cargo!DI377</f>
        <v>0</v>
      </c>
      <c r="AD377" s="49">
        <f>cargo!DJ377</f>
        <v>0</v>
      </c>
      <c r="AE377" s="49">
        <f>cargo!DK377</f>
        <v>0</v>
      </c>
      <c r="AF377" s="49">
        <f t="shared" si="29"/>
        <v>13433</v>
      </c>
      <c r="AG377" s="49">
        <f t="shared" si="29"/>
        <v>13433</v>
      </c>
      <c r="AH377" s="49">
        <f t="shared" si="29"/>
        <v>13433</v>
      </c>
      <c r="AI377" s="49">
        <f t="shared" si="29"/>
        <v>0</v>
      </c>
      <c r="AJ377" s="49">
        <f t="shared" si="29"/>
        <v>0</v>
      </c>
      <c r="AK377" s="49">
        <f t="shared" si="29"/>
        <v>0</v>
      </c>
      <c r="AL377" s="49">
        <f t="shared" si="29"/>
        <v>0</v>
      </c>
    </row>
    <row r="378" spans="1:38" s="3" customFormat="1" ht="15" customHeight="1" x14ac:dyDescent="0.3">
      <c r="A378" s="53"/>
      <c r="B378" s="51"/>
      <c r="C378" s="55" t="s">
        <v>317</v>
      </c>
      <c r="D378" s="49">
        <f>cargo!Y378</f>
        <v>0</v>
      </c>
      <c r="E378" s="49">
        <f>cargo!Z378</f>
        <v>0</v>
      </c>
      <c r="F378" s="49">
        <f>cargo!AA378</f>
        <v>0</v>
      </c>
      <c r="G378" s="49">
        <f>cargo!AB378</f>
        <v>0</v>
      </c>
      <c r="H378" s="49">
        <f>cargo!AC378</f>
        <v>0</v>
      </c>
      <c r="I378" s="49">
        <f>cargo!AD378</f>
        <v>0</v>
      </c>
      <c r="J378" s="49">
        <f>cargo!AE378</f>
        <v>0</v>
      </c>
      <c r="K378" s="49">
        <f>cargo!BA378</f>
        <v>0</v>
      </c>
      <c r="L378" s="49">
        <f>cargo!BB378</f>
        <v>0</v>
      </c>
      <c r="M378" s="49">
        <f>cargo!BC378</f>
        <v>0</v>
      </c>
      <c r="N378" s="49">
        <f>cargo!BD378</f>
        <v>0</v>
      </c>
      <c r="O378" s="49">
        <f>cargo!BE378</f>
        <v>0</v>
      </c>
      <c r="P378" s="49">
        <f>cargo!BF378</f>
        <v>0</v>
      </c>
      <c r="Q378" s="49">
        <f>cargo!BG378</f>
        <v>0</v>
      </c>
      <c r="R378" s="49">
        <f>cargo!CC378</f>
        <v>0</v>
      </c>
      <c r="S378" s="49">
        <f>cargo!CD378</f>
        <v>0</v>
      </c>
      <c r="T378" s="49">
        <f>cargo!CE378</f>
        <v>0</v>
      </c>
      <c r="U378" s="49">
        <f>cargo!CF378</f>
        <v>0</v>
      </c>
      <c r="V378" s="49">
        <f>cargo!CG378</f>
        <v>0</v>
      </c>
      <c r="W378" s="49">
        <f>cargo!CH378</f>
        <v>0</v>
      </c>
      <c r="X378" s="49">
        <f>cargo!CI378</f>
        <v>0</v>
      </c>
      <c r="Y378" s="49">
        <f>cargo!DE378</f>
        <v>0</v>
      </c>
      <c r="Z378" s="49">
        <f>cargo!DF378</f>
        <v>0</v>
      </c>
      <c r="AA378" s="49">
        <f>cargo!DG378</f>
        <v>0</v>
      </c>
      <c r="AB378" s="49">
        <f>cargo!DH378</f>
        <v>0</v>
      </c>
      <c r="AC378" s="49">
        <f>cargo!DI378</f>
        <v>0</v>
      </c>
      <c r="AD378" s="49">
        <f>cargo!DJ378</f>
        <v>0</v>
      </c>
      <c r="AE378" s="49">
        <f>cargo!DK378</f>
        <v>0</v>
      </c>
      <c r="AF378" s="49">
        <f t="shared" si="29"/>
        <v>0</v>
      </c>
      <c r="AG378" s="49">
        <f t="shared" si="29"/>
        <v>0</v>
      </c>
      <c r="AH378" s="49">
        <f t="shared" si="29"/>
        <v>0</v>
      </c>
      <c r="AI378" s="49">
        <f t="shared" si="29"/>
        <v>0</v>
      </c>
      <c r="AJ378" s="49">
        <f t="shared" si="29"/>
        <v>0</v>
      </c>
      <c r="AK378" s="49">
        <f t="shared" si="29"/>
        <v>0</v>
      </c>
      <c r="AL378" s="49">
        <f t="shared" si="29"/>
        <v>0</v>
      </c>
    </row>
    <row r="379" spans="1:38" s="3" customFormat="1" ht="15" customHeight="1" x14ac:dyDescent="0.3">
      <c r="A379" s="53"/>
      <c r="B379" s="51"/>
      <c r="C379" s="55" t="s">
        <v>318</v>
      </c>
      <c r="D379" s="49">
        <f>cargo!Y379</f>
        <v>0</v>
      </c>
      <c r="E379" s="49">
        <f>cargo!Z379</f>
        <v>0</v>
      </c>
      <c r="F379" s="49">
        <f>cargo!AA379</f>
        <v>0</v>
      </c>
      <c r="G379" s="49">
        <f>cargo!AB379</f>
        <v>0</v>
      </c>
      <c r="H379" s="49">
        <f>cargo!AC379</f>
        <v>0</v>
      </c>
      <c r="I379" s="49">
        <f>cargo!AD379</f>
        <v>0</v>
      </c>
      <c r="J379" s="49">
        <f>cargo!AE379</f>
        <v>0</v>
      </c>
      <c r="K379" s="49">
        <f>cargo!BA379</f>
        <v>0</v>
      </c>
      <c r="L379" s="49">
        <f>cargo!BB379</f>
        <v>0</v>
      </c>
      <c r="M379" s="49">
        <f>cargo!BC379</f>
        <v>0</v>
      </c>
      <c r="N379" s="49">
        <f>cargo!BD379</f>
        <v>0</v>
      </c>
      <c r="O379" s="49">
        <f>cargo!BE379</f>
        <v>0</v>
      </c>
      <c r="P379" s="49">
        <f>cargo!BF379</f>
        <v>0</v>
      </c>
      <c r="Q379" s="49">
        <f>cargo!BG379</f>
        <v>0</v>
      </c>
      <c r="R379" s="49">
        <f>cargo!CC379</f>
        <v>0</v>
      </c>
      <c r="S379" s="49">
        <f>cargo!CD379</f>
        <v>0</v>
      </c>
      <c r="T379" s="49">
        <f>cargo!CE379</f>
        <v>0</v>
      </c>
      <c r="U379" s="49">
        <f>cargo!CF379</f>
        <v>0</v>
      </c>
      <c r="V379" s="49">
        <f>cargo!CG379</f>
        <v>0</v>
      </c>
      <c r="W379" s="49">
        <f>cargo!CH379</f>
        <v>0</v>
      </c>
      <c r="X379" s="49">
        <f>cargo!CI379</f>
        <v>0</v>
      </c>
      <c r="Y379" s="49">
        <f>cargo!DE379</f>
        <v>0</v>
      </c>
      <c r="Z379" s="49">
        <f>cargo!DF379</f>
        <v>0</v>
      </c>
      <c r="AA379" s="49">
        <f>cargo!DG379</f>
        <v>0</v>
      </c>
      <c r="AB379" s="49">
        <f>cargo!DH379</f>
        <v>0</v>
      </c>
      <c r="AC379" s="49">
        <f>cargo!DI379</f>
        <v>0</v>
      </c>
      <c r="AD379" s="49">
        <f>cargo!DJ379</f>
        <v>0</v>
      </c>
      <c r="AE379" s="49">
        <f>cargo!DK379</f>
        <v>0</v>
      </c>
      <c r="AF379" s="49">
        <f t="shared" si="29"/>
        <v>0</v>
      </c>
      <c r="AG379" s="49">
        <f t="shared" si="29"/>
        <v>0</v>
      </c>
      <c r="AH379" s="49">
        <f t="shared" si="29"/>
        <v>0</v>
      </c>
      <c r="AI379" s="49">
        <f t="shared" si="29"/>
        <v>0</v>
      </c>
      <c r="AJ379" s="49">
        <f t="shared" si="29"/>
        <v>0</v>
      </c>
      <c r="AK379" s="49">
        <f t="shared" si="29"/>
        <v>0</v>
      </c>
      <c r="AL379" s="49">
        <f t="shared" si="29"/>
        <v>0</v>
      </c>
    </row>
    <row r="380" spans="1:38" s="3" customFormat="1" ht="15" customHeight="1" x14ac:dyDescent="0.3">
      <c r="A380" s="53"/>
      <c r="B380" s="51"/>
      <c r="C380" s="52" t="s">
        <v>319</v>
      </c>
      <c r="D380" s="49">
        <f>cargo!Y380</f>
        <v>0</v>
      </c>
      <c r="E380" s="49">
        <f>cargo!Z380</f>
        <v>0</v>
      </c>
      <c r="F380" s="49">
        <f>cargo!AA380</f>
        <v>0</v>
      </c>
      <c r="G380" s="49">
        <f>cargo!AB380</f>
        <v>0</v>
      </c>
      <c r="H380" s="49">
        <f>cargo!AC380</f>
        <v>0</v>
      </c>
      <c r="I380" s="49">
        <f>cargo!AD380</f>
        <v>0</v>
      </c>
      <c r="J380" s="49">
        <f>cargo!AE380</f>
        <v>0</v>
      </c>
      <c r="K380" s="49">
        <f>cargo!BA380</f>
        <v>0</v>
      </c>
      <c r="L380" s="49">
        <f>cargo!BB380</f>
        <v>0</v>
      </c>
      <c r="M380" s="49">
        <f>cargo!BC380</f>
        <v>0</v>
      </c>
      <c r="N380" s="49">
        <f>cargo!BD380</f>
        <v>0</v>
      </c>
      <c r="O380" s="49">
        <f>cargo!BE380</f>
        <v>0</v>
      </c>
      <c r="P380" s="49">
        <f>cargo!BF380</f>
        <v>0</v>
      </c>
      <c r="Q380" s="49">
        <f>cargo!BG380</f>
        <v>0</v>
      </c>
      <c r="R380" s="49">
        <f>cargo!CC380</f>
        <v>0</v>
      </c>
      <c r="S380" s="49">
        <f>cargo!CD380</f>
        <v>0</v>
      </c>
      <c r="T380" s="49">
        <f>cargo!CE380</f>
        <v>0</v>
      </c>
      <c r="U380" s="49">
        <f>cargo!CF380</f>
        <v>0</v>
      </c>
      <c r="V380" s="49">
        <f>cargo!CG380</f>
        <v>0</v>
      </c>
      <c r="W380" s="49">
        <f>cargo!CH380</f>
        <v>0</v>
      </c>
      <c r="X380" s="49">
        <f>cargo!CI380</f>
        <v>0</v>
      </c>
      <c r="Y380" s="49">
        <f>cargo!DE380</f>
        <v>0</v>
      </c>
      <c r="Z380" s="49">
        <f>cargo!DF380</f>
        <v>0</v>
      </c>
      <c r="AA380" s="49">
        <f>cargo!DG380</f>
        <v>0</v>
      </c>
      <c r="AB380" s="49">
        <f>cargo!DH380</f>
        <v>0</v>
      </c>
      <c r="AC380" s="49">
        <f>cargo!DI380</f>
        <v>0</v>
      </c>
      <c r="AD380" s="49">
        <f>cargo!DJ380</f>
        <v>0</v>
      </c>
      <c r="AE380" s="49">
        <f>cargo!DK380</f>
        <v>0</v>
      </c>
      <c r="AF380" s="49">
        <f t="shared" si="29"/>
        <v>0</v>
      </c>
      <c r="AG380" s="49">
        <f t="shared" si="29"/>
        <v>0</v>
      </c>
      <c r="AH380" s="49">
        <f t="shared" si="29"/>
        <v>0</v>
      </c>
      <c r="AI380" s="49">
        <f t="shared" si="29"/>
        <v>0</v>
      </c>
      <c r="AJ380" s="49">
        <f t="shared" si="29"/>
        <v>0</v>
      </c>
      <c r="AK380" s="49">
        <f t="shared" si="29"/>
        <v>0</v>
      </c>
      <c r="AL380" s="49">
        <f t="shared" si="29"/>
        <v>0</v>
      </c>
    </row>
    <row r="381" spans="1:38" s="3" customFormat="1" ht="15" customHeight="1" x14ac:dyDescent="0.3">
      <c r="A381" s="53"/>
      <c r="B381" s="51"/>
      <c r="C381" s="52" t="s">
        <v>320</v>
      </c>
      <c r="D381" s="49">
        <f>cargo!Y381</f>
        <v>0</v>
      </c>
      <c r="E381" s="49">
        <f>cargo!Z381</f>
        <v>0</v>
      </c>
      <c r="F381" s="49">
        <f>cargo!AA381</f>
        <v>0</v>
      </c>
      <c r="G381" s="49">
        <f>cargo!AB381</f>
        <v>0</v>
      </c>
      <c r="H381" s="49">
        <f>cargo!AC381</f>
        <v>0</v>
      </c>
      <c r="I381" s="49">
        <f>cargo!AD381</f>
        <v>0</v>
      </c>
      <c r="J381" s="49">
        <f>cargo!AE381</f>
        <v>0</v>
      </c>
      <c r="K381" s="49">
        <f>cargo!BA381</f>
        <v>0</v>
      </c>
      <c r="L381" s="49">
        <f>cargo!BB381</f>
        <v>0</v>
      </c>
      <c r="M381" s="49">
        <f>cargo!BC381</f>
        <v>0</v>
      </c>
      <c r="N381" s="49">
        <f>cargo!BD381</f>
        <v>0</v>
      </c>
      <c r="O381" s="49">
        <f>cargo!BE381</f>
        <v>0</v>
      </c>
      <c r="P381" s="49">
        <f>cargo!BF381</f>
        <v>0</v>
      </c>
      <c r="Q381" s="49">
        <f>cargo!BG381</f>
        <v>0</v>
      </c>
      <c r="R381" s="49">
        <f>cargo!CC381</f>
        <v>0</v>
      </c>
      <c r="S381" s="49">
        <f>cargo!CD381</f>
        <v>0</v>
      </c>
      <c r="T381" s="49">
        <f>cargo!CE381</f>
        <v>0</v>
      </c>
      <c r="U381" s="49">
        <f>cargo!CF381</f>
        <v>0</v>
      </c>
      <c r="V381" s="49">
        <f>cargo!CG381</f>
        <v>0</v>
      </c>
      <c r="W381" s="49">
        <f>cargo!CH381</f>
        <v>0</v>
      </c>
      <c r="X381" s="49">
        <f>cargo!CI381</f>
        <v>0</v>
      </c>
      <c r="Y381" s="49">
        <f>cargo!DE381</f>
        <v>0</v>
      </c>
      <c r="Z381" s="49">
        <f>cargo!DF381</f>
        <v>0</v>
      </c>
      <c r="AA381" s="49">
        <f>cargo!DG381</f>
        <v>0</v>
      </c>
      <c r="AB381" s="49">
        <f>cargo!DH381</f>
        <v>0</v>
      </c>
      <c r="AC381" s="49">
        <f>cargo!DI381</f>
        <v>0</v>
      </c>
      <c r="AD381" s="49">
        <f>cargo!DJ381</f>
        <v>0</v>
      </c>
      <c r="AE381" s="49">
        <f>cargo!DK381</f>
        <v>0</v>
      </c>
      <c r="AF381" s="49">
        <f t="shared" si="29"/>
        <v>0</v>
      </c>
      <c r="AG381" s="49">
        <f t="shared" si="29"/>
        <v>0</v>
      </c>
      <c r="AH381" s="49">
        <f t="shared" si="29"/>
        <v>0</v>
      </c>
      <c r="AI381" s="49">
        <f t="shared" si="29"/>
        <v>0</v>
      </c>
      <c r="AJ381" s="49">
        <f t="shared" si="29"/>
        <v>0</v>
      </c>
      <c r="AK381" s="49">
        <f t="shared" si="29"/>
        <v>0</v>
      </c>
      <c r="AL381" s="49">
        <f t="shared" si="29"/>
        <v>0</v>
      </c>
    </row>
    <row r="382" spans="1:38" s="3" customFormat="1" ht="15" customHeight="1" x14ac:dyDescent="0.3">
      <c r="A382" s="53"/>
      <c r="B382" s="51"/>
      <c r="C382" s="52" t="s">
        <v>57</v>
      </c>
      <c r="D382" s="49">
        <f>cargo!Y382</f>
        <v>11000</v>
      </c>
      <c r="E382" s="49">
        <f>cargo!Z382</f>
        <v>11000</v>
      </c>
      <c r="F382" s="49">
        <f>cargo!AA382</f>
        <v>0</v>
      </c>
      <c r="G382" s="49">
        <f>cargo!AB382</f>
        <v>11000</v>
      </c>
      <c r="H382" s="49">
        <f>cargo!AC382</f>
        <v>0</v>
      </c>
      <c r="I382" s="49">
        <f>cargo!AD382</f>
        <v>0</v>
      </c>
      <c r="J382" s="49">
        <f>cargo!AE382</f>
        <v>0</v>
      </c>
      <c r="K382" s="49">
        <f>cargo!BA382</f>
        <v>28530.92</v>
      </c>
      <c r="L382" s="49">
        <f>cargo!BB382</f>
        <v>28530.92</v>
      </c>
      <c r="M382" s="49">
        <f>cargo!BC382</f>
        <v>10784</v>
      </c>
      <c r="N382" s="49">
        <f>cargo!BD382</f>
        <v>17746.919999999998</v>
      </c>
      <c r="O382" s="49">
        <f>cargo!BE382</f>
        <v>0</v>
      </c>
      <c r="P382" s="49">
        <f>cargo!BF382</f>
        <v>0</v>
      </c>
      <c r="Q382" s="49">
        <f>cargo!BG382</f>
        <v>0</v>
      </c>
      <c r="R382" s="49">
        <f>cargo!CC382</f>
        <v>14686.8</v>
      </c>
      <c r="S382" s="49">
        <f>cargo!CD382</f>
        <v>14686.8</v>
      </c>
      <c r="T382" s="49">
        <f>cargo!CE382</f>
        <v>7591</v>
      </c>
      <c r="U382" s="49">
        <f>cargo!CF382</f>
        <v>7095.8</v>
      </c>
      <c r="V382" s="49">
        <f>cargo!CG382</f>
        <v>0</v>
      </c>
      <c r="W382" s="49">
        <f>cargo!CH382</f>
        <v>0</v>
      </c>
      <c r="X382" s="49">
        <f>cargo!CI382</f>
        <v>0</v>
      </c>
      <c r="Y382" s="49">
        <f>cargo!DE382</f>
        <v>24120</v>
      </c>
      <c r="Z382" s="49">
        <f>cargo!DF382</f>
        <v>24120</v>
      </c>
      <c r="AA382" s="49">
        <f>cargo!DG382</f>
        <v>11860</v>
      </c>
      <c r="AB382" s="49">
        <f>cargo!DH382</f>
        <v>12260</v>
      </c>
      <c r="AC382" s="49">
        <f>cargo!DI382</f>
        <v>0</v>
      </c>
      <c r="AD382" s="49">
        <f>cargo!DJ382</f>
        <v>0</v>
      </c>
      <c r="AE382" s="49">
        <f>cargo!DK382</f>
        <v>0</v>
      </c>
      <c r="AF382" s="49">
        <f t="shared" si="29"/>
        <v>78337.72</v>
      </c>
      <c r="AG382" s="49">
        <f t="shared" si="29"/>
        <v>78337.72</v>
      </c>
      <c r="AH382" s="49">
        <f t="shared" si="29"/>
        <v>30235</v>
      </c>
      <c r="AI382" s="49">
        <f t="shared" si="29"/>
        <v>48102.720000000001</v>
      </c>
      <c r="AJ382" s="49">
        <f t="shared" si="29"/>
        <v>0</v>
      </c>
      <c r="AK382" s="49">
        <f t="shared" si="29"/>
        <v>0</v>
      </c>
      <c r="AL382" s="49">
        <f t="shared" si="29"/>
        <v>0</v>
      </c>
    </row>
    <row r="383" spans="1:38" s="3" customFormat="1" ht="15" customHeight="1" x14ac:dyDescent="0.3">
      <c r="A383" s="53"/>
      <c r="B383" s="51"/>
      <c r="C383" s="52" t="s">
        <v>28</v>
      </c>
      <c r="D383" s="49">
        <f>cargo!Y383</f>
        <v>3004340</v>
      </c>
      <c r="E383" s="49">
        <f>cargo!Z383</f>
        <v>917664</v>
      </c>
      <c r="F383" s="49">
        <f>cargo!AA383</f>
        <v>604304</v>
      </c>
      <c r="G383" s="49">
        <f>cargo!AB383</f>
        <v>313360</v>
      </c>
      <c r="H383" s="49">
        <f>cargo!AC383</f>
        <v>2086676</v>
      </c>
      <c r="I383" s="49">
        <f>cargo!AD383</f>
        <v>1212910</v>
      </c>
      <c r="J383" s="49">
        <f>cargo!AE383</f>
        <v>873766</v>
      </c>
      <c r="K383" s="49">
        <f>cargo!BA383</f>
        <v>3613874</v>
      </c>
      <c r="L383" s="49">
        <f>cargo!BB383</f>
        <v>862932</v>
      </c>
      <c r="M383" s="49">
        <f>cargo!BC383</f>
        <v>578396</v>
      </c>
      <c r="N383" s="49">
        <f>cargo!BD383</f>
        <v>284536</v>
      </c>
      <c r="O383" s="49">
        <f>cargo!BE383</f>
        <v>2750942</v>
      </c>
      <c r="P383" s="49">
        <f>cargo!BF383</f>
        <v>1766469</v>
      </c>
      <c r="Q383" s="49">
        <f>cargo!BG383</f>
        <v>984473</v>
      </c>
      <c r="R383" s="49">
        <f>cargo!CC383</f>
        <v>3442005.15</v>
      </c>
      <c r="S383" s="49">
        <f>cargo!CD383</f>
        <v>916550</v>
      </c>
      <c r="T383" s="49">
        <f>cargo!CE383</f>
        <v>648287</v>
      </c>
      <c r="U383" s="49">
        <f>cargo!CF383</f>
        <v>268263</v>
      </c>
      <c r="V383" s="49">
        <f>cargo!CG383</f>
        <v>2525455.15</v>
      </c>
      <c r="W383" s="49">
        <f>cargo!CH383</f>
        <v>1578342.15</v>
      </c>
      <c r="X383" s="49">
        <f>cargo!CI383</f>
        <v>947113</v>
      </c>
      <c r="Y383" s="49">
        <f>cargo!DE383</f>
        <v>3734477</v>
      </c>
      <c r="Z383" s="49">
        <f>cargo!DF383</f>
        <v>1076447</v>
      </c>
      <c r="AA383" s="49">
        <f>cargo!DG383</f>
        <v>776693</v>
      </c>
      <c r="AB383" s="49">
        <f>cargo!DH383</f>
        <v>299754</v>
      </c>
      <c r="AC383" s="49">
        <f>cargo!DI383</f>
        <v>2658030</v>
      </c>
      <c r="AD383" s="49">
        <f>cargo!DJ383</f>
        <v>1550211</v>
      </c>
      <c r="AE383" s="49">
        <f>cargo!DK383</f>
        <v>1107819</v>
      </c>
      <c r="AF383" s="49">
        <f t="shared" si="29"/>
        <v>13794696.15</v>
      </c>
      <c r="AG383" s="49">
        <f t="shared" si="29"/>
        <v>3773593</v>
      </c>
      <c r="AH383" s="49">
        <f t="shared" si="29"/>
        <v>2607680</v>
      </c>
      <c r="AI383" s="49">
        <f t="shared" si="29"/>
        <v>1165913</v>
      </c>
      <c r="AJ383" s="49">
        <f t="shared" si="29"/>
        <v>10021103.15</v>
      </c>
      <c r="AK383" s="49">
        <f t="shared" si="29"/>
        <v>6107932.1500000004</v>
      </c>
      <c r="AL383" s="49">
        <f t="shared" si="29"/>
        <v>3913171</v>
      </c>
    </row>
    <row r="384" spans="1:38" s="3" customFormat="1" ht="15" customHeight="1" x14ac:dyDescent="0.3">
      <c r="A384" s="53"/>
      <c r="B384" s="51"/>
      <c r="C384" s="55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</row>
    <row r="385" spans="1:38" s="3" customFormat="1" ht="15" customHeight="1" x14ac:dyDescent="0.3">
      <c r="A385" s="50"/>
      <c r="B385" s="51" t="s">
        <v>321</v>
      </c>
      <c r="C385" s="52"/>
      <c r="D385" s="49">
        <f>cargo!Y385</f>
        <v>1267160.6439999999</v>
      </c>
      <c r="E385" s="49">
        <f>cargo!Z385</f>
        <v>609178.00800000003</v>
      </c>
      <c r="F385" s="49">
        <f>cargo!AA385</f>
        <v>372046.00799999997</v>
      </c>
      <c r="G385" s="49">
        <f>cargo!AB385</f>
        <v>237132.00000000003</v>
      </c>
      <c r="H385" s="49">
        <f>cargo!AC385</f>
        <v>657982.63599999994</v>
      </c>
      <c r="I385" s="49">
        <f>cargo!AD385</f>
        <v>373793.43400000001</v>
      </c>
      <c r="J385" s="49">
        <f>cargo!AE385</f>
        <v>284189.20199999999</v>
      </c>
      <c r="K385" s="49">
        <f>cargo!BA385</f>
        <v>1285967.1680000001</v>
      </c>
      <c r="L385" s="49">
        <f>cargo!BB385</f>
        <v>569701.88800000004</v>
      </c>
      <c r="M385" s="49">
        <f>cargo!BC385</f>
        <v>377092.44699999999</v>
      </c>
      <c r="N385" s="49">
        <f>cargo!BD385</f>
        <v>192609.44100000002</v>
      </c>
      <c r="O385" s="49">
        <f>cargo!BE385</f>
        <v>716265.28</v>
      </c>
      <c r="P385" s="49">
        <f>cargo!BF385</f>
        <v>455028.73800000001</v>
      </c>
      <c r="Q385" s="49">
        <f>cargo!BG385</f>
        <v>261236.54200000002</v>
      </c>
      <c r="R385" s="49">
        <f>cargo!CC385</f>
        <v>1241138.969</v>
      </c>
      <c r="S385" s="49">
        <f>cargo!CD385</f>
        <v>601316.59200000006</v>
      </c>
      <c r="T385" s="49">
        <f>cargo!CE385</f>
        <v>399323.52950000006</v>
      </c>
      <c r="U385" s="49">
        <f>cargo!CF385</f>
        <v>201993.0625</v>
      </c>
      <c r="V385" s="49">
        <f>cargo!CG385</f>
        <v>639822.37699999998</v>
      </c>
      <c r="W385" s="49">
        <f>cargo!CH385</f>
        <v>366390.88</v>
      </c>
      <c r="X385" s="49">
        <f>cargo!CI385</f>
        <v>273431.49699999997</v>
      </c>
      <c r="Y385" s="49">
        <f>cargo!DE385</f>
        <v>1283890.5057999999</v>
      </c>
      <c r="Z385" s="49">
        <f>cargo!DF385</f>
        <v>603069.3918000001</v>
      </c>
      <c r="AA385" s="49">
        <f>cargo!DG385</f>
        <v>395088.12000000005</v>
      </c>
      <c r="AB385" s="49">
        <f>cargo!DH385</f>
        <v>207981.27180000002</v>
      </c>
      <c r="AC385" s="49">
        <f>cargo!DI385</f>
        <v>680821.11399999994</v>
      </c>
      <c r="AD385" s="49">
        <f>cargo!DJ385</f>
        <v>402676.66299999994</v>
      </c>
      <c r="AE385" s="49">
        <f>cargo!DK385</f>
        <v>278144.451</v>
      </c>
      <c r="AF385" s="49">
        <f t="shared" ref="AF385:AL393" si="30">D385+K385+R385+Y385</f>
        <v>5078157.2867999999</v>
      </c>
      <c r="AG385" s="49">
        <f t="shared" si="30"/>
        <v>2383265.8798000002</v>
      </c>
      <c r="AH385" s="49">
        <f t="shared" si="30"/>
        <v>1543550.1045000001</v>
      </c>
      <c r="AI385" s="49">
        <f t="shared" si="30"/>
        <v>839715.7753000001</v>
      </c>
      <c r="AJ385" s="49">
        <f t="shared" si="30"/>
        <v>2694891.4070000001</v>
      </c>
      <c r="AK385" s="49">
        <f t="shared" si="30"/>
        <v>1597889.7150000001</v>
      </c>
      <c r="AL385" s="49">
        <f t="shared" si="30"/>
        <v>1097001.6919999998</v>
      </c>
    </row>
    <row r="386" spans="1:38" s="3" customFormat="1" ht="15" customHeight="1" x14ac:dyDescent="0.3">
      <c r="A386" s="53"/>
      <c r="B386" s="51"/>
      <c r="C386" s="52" t="s">
        <v>322</v>
      </c>
      <c r="D386" s="49">
        <f>cargo!Y386</f>
        <v>941051.59</v>
      </c>
      <c r="E386" s="49">
        <f>cargo!Z386</f>
        <v>401112.66000000003</v>
      </c>
      <c r="F386" s="49">
        <f>cargo!AA386</f>
        <v>248160.29799999998</v>
      </c>
      <c r="G386" s="49">
        <f>cargo!AB386</f>
        <v>152952.36200000002</v>
      </c>
      <c r="H386" s="49">
        <f>cargo!AC386</f>
        <v>539938.92999999993</v>
      </c>
      <c r="I386" s="49">
        <f>cargo!AD386</f>
        <v>299950.18</v>
      </c>
      <c r="J386" s="49">
        <f>cargo!AE386</f>
        <v>239988.75</v>
      </c>
      <c r="K386" s="49">
        <f>cargo!BA386</f>
        <v>975513.87299999991</v>
      </c>
      <c r="L386" s="49">
        <f>cargo!BB386</f>
        <v>410857.17299999995</v>
      </c>
      <c r="M386" s="49">
        <f>cargo!BC386</f>
        <v>264125.04199999996</v>
      </c>
      <c r="N386" s="49">
        <f>cargo!BD386</f>
        <v>146732.13100000002</v>
      </c>
      <c r="O386" s="49">
        <f>cargo!BE386</f>
        <v>564656.69999999995</v>
      </c>
      <c r="P386" s="49">
        <f>cargo!BF386</f>
        <v>351390.63</v>
      </c>
      <c r="Q386" s="49">
        <f>cargo!BG386</f>
        <v>213266.07</v>
      </c>
      <c r="R386" s="49">
        <f>cargo!CC386</f>
        <v>838070.4709999999</v>
      </c>
      <c r="S386" s="49">
        <f>cargo!CD386</f>
        <v>405492.93799999997</v>
      </c>
      <c r="T386" s="49">
        <f>cargo!CE386</f>
        <v>260568.54500000001</v>
      </c>
      <c r="U386" s="49">
        <f>cargo!CF386</f>
        <v>144924.39299999998</v>
      </c>
      <c r="V386" s="49">
        <f>cargo!CG386</f>
        <v>432577.533</v>
      </c>
      <c r="W386" s="49">
        <f>cargo!CH386</f>
        <v>210997.533</v>
      </c>
      <c r="X386" s="49">
        <f>cargo!CI386</f>
        <v>221580</v>
      </c>
      <c r="Y386" s="49">
        <f>cargo!DE386</f>
        <v>839690.91899999999</v>
      </c>
      <c r="Z386" s="49">
        <f>cargo!DF386</f>
        <v>410358.92600000004</v>
      </c>
      <c r="AA386" s="49">
        <f>cargo!DG386</f>
        <v>252575.88300000003</v>
      </c>
      <c r="AB386" s="49">
        <f>cargo!DH386</f>
        <v>157783.04300000001</v>
      </c>
      <c r="AC386" s="49">
        <f>cargo!DI386</f>
        <v>429331.99300000002</v>
      </c>
      <c r="AD386" s="49">
        <f>cargo!DJ386</f>
        <v>206437.99299999999</v>
      </c>
      <c r="AE386" s="49">
        <f>cargo!DK386</f>
        <v>222894</v>
      </c>
      <c r="AF386" s="49">
        <f t="shared" si="30"/>
        <v>3594326.8530000001</v>
      </c>
      <c r="AG386" s="49">
        <f t="shared" si="30"/>
        <v>1627821.6969999999</v>
      </c>
      <c r="AH386" s="49">
        <f t="shared" si="30"/>
        <v>1025429.768</v>
      </c>
      <c r="AI386" s="49">
        <f t="shared" si="30"/>
        <v>602391.929</v>
      </c>
      <c r="AJ386" s="49">
        <f t="shared" si="30"/>
        <v>1966505.156</v>
      </c>
      <c r="AK386" s="49">
        <f t="shared" si="30"/>
        <v>1068776.3360000001</v>
      </c>
      <c r="AL386" s="49">
        <f t="shared" si="30"/>
        <v>897728.82000000007</v>
      </c>
    </row>
    <row r="387" spans="1:38" s="3" customFormat="1" ht="15" customHeight="1" x14ac:dyDescent="0.3">
      <c r="A387" s="53"/>
      <c r="B387" s="51"/>
      <c r="C387" s="55" t="s">
        <v>323</v>
      </c>
      <c r="D387" s="49">
        <f>cargo!Y387</f>
        <v>926691.723</v>
      </c>
      <c r="E387" s="49">
        <f>cargo!Z387</f>
        <v>386752.79300000001</v>
      </c>
      <c r="F387" s="49">
        <f>cargo!AA387</f>
        <v>239515.76699999999</v>
      </c>
      <c r="G387" s="49">
        <f>cargo!AB387</f>
        <v>147237.02600000001</v>
      </c>
      <c r="H387" s="49">
        <f>cargo!AC387</f>
        <v>539938.92999999993</v>
      </c>
      <c r="I387" s="49">
        <f>cargo!AD387</f>
        <v>299950.18</v>
      </c>
      <c r="J387" s="49">
        <f>cargo!AE387</f>
        <v>239988.75</v>
      </c>
      <c r="K387" s="49">
        <f>cargo!BA387</f>
        <v>961466.55099999998</v>
      </c>
      <c r="L387" s="49">
        <f>cargo!BB387</f>
        <v>396809.85100000002</v>
      </c>
      <c r="M387" s="49">
        <f>cargo!BC387</f>
        <v>257354.68899999998</v>
      </c>
      <c r="N387" s="49">
        <f>cargo!BD387</f>
        <v>139455.16200000001</v>
      </c>
      <c r="O387" s="49">
        <f>cargo!BE387</f>
        <v>564656.69999999995</v>
      </c>
      <c r="P387" s="49">
        <f>cargo!BF387</f>
        <v>351390.63</v>
      </c>
      <c r="Q387" s="49">
        <f>cargo!BG387</f>
        <v>213266.07</v>
      </c>
      <c r="R387" s="49">
        <f>cargo!CC387</f>
        <v>822877.88199999998</v>
      </c>
      <c r="S387" s="49">
        <f>cargo!CD387</f>
        <v>390300.34900000005</v>
      </c>
      <c r="T387" s="49">
        <f>cargo!CE387</f>
        <v>253683.93800000002</v>
      </c>
      <c r="U387" s="49">
        <f>cargo!CF387</f>
        <v>136616.41099999999</v>
      </c>
      <c r="V387" s="49">
        <f>cargo!CG387</f>
        <v>432577.533</v>
      </c>
      <c r="W387" s="49">
        <f>cargo!CH387</f>
        <v>210997.533</v>
      </c>
      <c r="X387" s="49">
        <f>cargo!CI387</f>
        <v>221580</v>
      </c>
      <c r="Y387" s="49">
        <f>cargo!DE387</f>
        <v>824779.19900000002</v>
      </c>
      <c r="Z387" s="49">
        <f>cargo!DF387</f>
        <v>395447.20600000001</v>
      </c>
      <c r="AA387" s="49">
        <f>cargo!DG387</f>
        <v>247162.99200000003</v>
      </c>
      <c r="AB387" s="49">
        <f>cargo!DH387</f>
        <v>148284.21400000001</v>
      </c>
      <c r="AC387" s="49">
        <f>cargo!DI387</f>
        <v>429331.99300000002</v>
      </c>
      <c r="AD387" s="49">
        <f>cargo!DJ387</f>
        <v>206437.99299999999</v>
      </c>
      <c r="AE387" s="49">
        <f>cargo!DK387</f>
        <v>222894</v>
      </c>
      <c r="AF387" s="49">
        <f t="shared" si="30"/>
        <v>3535815.355</v>
      </c>
      <c r="AG387" s="49">
        <f t="shared" si="30"/>
        <v>1569310.1990000003</v>
      </c>
      <c r="AH387" s="49">
        <f t="shared" si="30"/>
        <v>997717.38600000017</v>
      </c>
      <c r="AI387" s="49">
        <f t="shared" si="30"/>
        <v>571592.81300000008</v>
      </c>
      <c r="AJ387" s="49">
        <f t="shared" si="30"/>
        <v>1966505.156</v>
      </c>
      <c r="AK387" s="49">
        <f t="shared" si="30"/>
        <v>1068776.3360000001</v>
      </c>
      <c r="AL387" s="49">
        <f t="shared" si="30"/>
        <v>897728.82000000007</v>
      </c>
    </row>
    <row r="388" spans="1:38" s="3" customFormat="1" ht="15" customHeight="1" x14ac:dyDescent="0.3">
      <c r="A388" s="53"/>
      <c r="B388" s="51"/>
      <c r="C388" s="55" t="s">
        <v>324</v>
      </c>
      <c r="D388" s="49">
        <f>cargo!Y388</f>
        <v>14359.866999999998</v>
      </c>
      <c r="E388" s="49">
        <f>cargo!Z388</f>
        <v>14359.866999999998</v>
      </c>
      <c r="F388" s="49">
        <f>cargo!AA388</f>
        <v>8644.530999999999</v>
      </c>
      <c r="G388" s="49">
        <f>cargo!AB388</f>
        <v>5715.3359999999993</v>
      </c>
      <c r="H388" s="49">
        <f>cargo!AC388</f>
        <v>0</v>
      </c>
      <c r="I388" s="49">
        <f>cargo!AD388</f>
        <v>0</v>
      </c>
      <c r="J388" s="49">
        <f>cargo!AE388</f>
        <v>0</v>
      </c>
      <c r="K388" s="49">
        <f>cargo!BA388</f>
        <v>14047.322</v>
      </c>
      <c r="L388" s="49">
        <f>cargo!BB388</f>
        <v>14047.322</v>
      </c>
      <c r="M388" s="49">
        <f>cargo!BC388</f>
        <v>6770.3529999999992</v>
      </c>
      <c r="N388" s="49">
        <f>cargo!BD388</f>
        <v>7276.9690000000001</v>
      </c>
      <c r="O388" s="49">
        <f>cargo!BE388</f>
        <v>0</v>
      </c>
      <c r="P388" s="49">
        <f>cargo!BF388</f>
        <v>0</v>
      </c>
      <c r="Q388" s="49">
        <f>cargo!BG388</f>
        <v>0</v>
      </c>
      <c r="R388" s="49">
        <f>cargo!CC388</f>
        <v>15192.589</v>
      </c>
      <c r="S388" s="49">
        <f>cargo!CD388</f>
        <v>15192.589</v>
      </c>
      <c r="T388" s="49">
        <f>cargo!CE388</f>
        <v>6884.607</v>
      </c>
      <c r="U388" s="49">
        <f>cargo!CF388</f>
        <v>8307.982</v>
      </c>
      <c r="V388" s="49">
        <f>cargo!CG388</f>
        <v>0</v>
      </c>
      <c r="W388" s="49">
        <f>cargo!CH388</f>
        <v>0</v>
      </c>
      <c r="X388" s="49">
        <f>cargo!CI388</f>
        <v>0</v>
      </c>
      <c r="Y388" s="49">
        <f>cargo!DE388</f>
        <v>14911.720000000001</v>
      </c>
      <c r="Z388" s="49">
        <f>cargo!DF388</f>
        <v>14911.720000000001</v>
      </c>
      <c r="AA388" s="49">
        <f>cargo!DG388</f>
        <v>5412.8910000000005</v>
      </c>
      <c r="AB388" s="49">
        <f>cargo!DH388</f>
        <v>9498.8289999999997</v>
      </c>
      <c r="AC388" s="49">
        <f>cargo!DI388</f>
        <v>0</v>
      </c>
      <c r="AD388" s="49">
        <f>cargo!DJ388</f>
        <v>0</v>
      </c>
      <c r="AE388" s="49">
        <f>cargo!DK388</f>
        <v>0</v>
      </c>
      <c r="AF388" s="49">
        <f t="shared" si="30"/>
        <v>58511.498</v>
      </c>
      <c r="AG388" s="49">
        <f t="shared" si="30"/>
        <v>58511.498</v>
      </c>
      <c r="AH388" s="49">
        <f t="shared" si="30"/>
        <v>27712.381999999998</v>
      </c>
      <c r="AI388" s="49">
        <f t="shared" si="30"/>
        <v>30799.116000000002</v>
      </c>
      <c r="AJ388" s="49">
        <f t="shared" si="30"/>
        <v>0</v>
      </c>
      <c r="AK388" s="49">
        <f t="shared" si="30"/>
        <v>0</v>
      </c>
      <c r="AL388" s="49">
        <f t="shared" si="30"/>
        <v>0</v>
      </c>
    </row>
    <row r="389" spans="1:38" s="3" customFormat="1" ht="15" customHeight="1" x14ac:dyDescent="0.3">
      <c r="A389" s="53"/>
      <c r="B389" s="54"/>
      <c r="C389" s="52" t="s">
        <v>325</v>
      </c>
      <c r="D389" s="49">
        <f>cargo!Y389</f>
        <v>0</v>
      </c>
      <c r="E389" s="49">
        <f>cargo!Z389</f>
        <v>0</v>
      </c>
      <c r="F389" s="49">
        <f>cargo!AA389</f>
        <v>0</v>
      </c>
      <c r="G389" s="49">
        <f>cargo!AB389</f>
        <v>0</v>
      </c>
      <c r="H389" s="49">
        <f>cargo!AC389</f>
        <v>0</v>
      </c>
      <c r="I389" s="49">
        <f>cargo!AD389</f>
        <v>0</v>
      </c>
      <c r="J389" s="49">
        <f>cargo!AE389</f>
        <v>0</v>
      </c>
      <c r="K389" s="49">
        <f>cargo!BA389</f>
        <v>0</v>
      </c>
      <c r="L389" s="49">
        <f>cargo!BB389</f>
        <v>0</v>
      </c>
      <c r="M389" s="49">
        <f>cargo!BC389</f>
        <v>0</v>
      </c>
      <c r="N389" s="49">
        <f>cargo!BD389</f>
        <v>0</v>
      </c>
      <c r="O389" s="49">
        <f>cargo!BE389</f>
        <v>0</v>
      </c>
      <c r="P389" s="49">
        <f>cargo!BF389</f>
        <v>0</v>
      </c>
      <c r="Q389" s="49">
        <f>cargo!BG389</f>
        <v>0</v>
      </c>
      <c r="R389" s="49">
        <f>cargo!CC389</f>
        <v>0</v>
      </c>
      <c r="S389" s="49">
        <f>cargo!CD389</f>
        <v>0</v>
      </c>
      <c r="T389" s="49">
        <f>cargo!CE389</f>
        <v>0</v>
      </c>
      <c r="U389" s="49">
        <f>cargo!CF389</f>
        <v>0</v>
      </c>
      <c r="V389" s="49">
        <f>cargo!CG389</f>
        <v>0</v>
      </c>
      <c r="W389" s="49">
        <f>cargo!CH389</f>
        <v>0</v>
      </c>
      <c r="X389" s="49">
        <f>cargo!CI389</f>
        <v>0</v>
      </c>
      <c r="Y389" s="49">
        <f>cargo!DE389</f>
        <v>0</v>
      </c>
      <c r="Z389" s="49">
        <f>cargo!DF389</f>
        <v>0</v>
      </c>
      <c r="AA389" s="49">
        <f>cargo!DG389</f>
        <v>0</v>
      </c>
      <c r="AB389" s="49">
        <f>cargo!DH389</f>
        <v>0</v>
      </c>
      <c r="AC389" s="49">
        <f>cargo!DI389</f>
        <v>0</v>
      </c>
      <c r="AD389" s="49">
        <f>cargo!DJ389</f>
        <v>0</v>
      </c>
      <c r="AE389" s="49">
        <f>cargo!DK389</f>
        <v>0</v>
      </c>
      <c r="AF389" s="49">
        <f t="shared" si="30"/>
        <v>0</v>
      </c>
      <c r="AG389" s="49">
        <f t="shared" si="30"/>
        <v>0</v>
      </c>
      <c r="AH389" s="49">
        <f t="shared" si="30"/>
        <v>0</v>
      </c>
      <c r="AI389" s="49">
        <f t="shared" si="30"/>
        <v>0</v>
      </c>
      <c r="AJ389" s="49">
        <f t="shared" si="30"/>
        <v>0</v>
      </c>
      <c r="AK389" s="49">
        <f t="shared" si="30"/>
        <v>0</v>
      </c>
      <c r="AL389" s="49">
        <f t="shared" si="30"/>
        <v>0</v>
      </c>
    </row>
    <row r="390" spans="1:38" s="3" customFormat="1" ht="15" customHeight="1" x14ac:dyDescent="0.3">
      <c r="A390" s="53"/>
      <c r="B390" s="54"/>
      <c r="C390" s="52" t="s">
        <v>326</v>
      </c>
      <c r="D390" s="49">
        <f>cargo!Y390</f>
        <v>0</v>
      </c>
      <c r="E390" s="49">
        <f>cargo!Z390</f>
        <v>0</v>
      </c>
      <c r="F390" s="49">
        <f>cargo!AA390</f>
        <v>0</v>
      </c>
      <c r="G390" s="49">
        <f>cargo!AB390</f>
        <v>0</v>
      </c>
      <c r="H390" s="49">
        <f>cargo!AC390</f>
        <v>0</v>
      </c>
      <c r="I390" s="49">
        <f>cargo!AD390</f>
        <v>0</v>
      </c>
      <c r="J390" s="49">
        <f>cargo!AE390</f>
        <v>0</v>
      </c>
      <c r="K390" s="49">
        <f>cargo!BA390</f>
        <v>0</v>
      </c>
      <c r="L390" s="49">
        <f>cargo!BB390</f>
        <v>0</v>
      </c>
      <c r="M390" s="49">
        <f>cargo!BC390</f>
        <v>0</v>
      </c>
      <c r="N390" s="49">
        <f>cargo!BD390</f>
        <v>0</v>
      </c>
      <c r="O390" s="49">
        <f>cargo!BE390</f>
        <v>0</v>
      </c>
      <c r="P390" s="49">
        <f>cargo!BF390</f>
        <v>0</v>
      </c>
      <c r="Q390" s="49">
        <f>cargo!BG390</f>
        <v>0</v>
      </c>
      <c r="R390" s="49">
        <f>cargo!CC390</f>
        <v>0</v>
      </c>
      <c r="S390" s="49">
        <f>cargo!CD390</f>
        <v>0</v>
      </c>
      <c r="T390" s="49">
        <f>cargo!CE390</f>
        <v>0</v>
      </c>
      <c r="U390" s="49">
        <f>cargo!CF390</f>
        <v>0</v>
      </c>
      <c r="V390" s="49">
        <f>cargo!CG390</f>
        <v>0</v>
      </c>
      <c r="W390" s="49">
        <f>cargo!CH390</f>
        <v>0</v>
      </c>
      <c r="X390" s="49">
        <f>cargo!CI390</f>
        <v>0</v>
      </c>
      <c r="Y390" s="49">
        <f>cargo!DE390</f>
        <v>0</v>
      </c>
      <c r="Z390" s="49">
        <f>cargo!DF390</f>
        <v>0</v>
      </c>
      <c r="AA390" s="49">
        <f>cargo!DG390</f>
        <v>0</v>
      </c>
      <c r="AB390" s="49">
        <f>cargo!DH390</f>
        <v>0</v>
      </c>
      <c r="AC390" s="49">
        <f>cargo!DI390</f>
        <v>0</v>
      </c>
      <c r="AD390" s="49">
        <f>cargo!DJ390</f>
        <v>0</v>
      </c>
      <c r="AE390" s="49">
        <f>cargo!DK390</f>
        <v>0</v>
      </c>
      <c r="AF390" s="49">
        <f t="shared" si="30"/>
        <v>0</v>
      </c>
      <c r="AG390" s="49">
        <f t="shared" si="30"/>
        <v>0</v>
      </c>
      <c r="AH390" s="49">
        <f t="shared" si="30"/>
        <v>0</v>
      </c>
      <c r="AI390" s="49">
        <f t="shared" si="30"/>
        <v>0</v>
      </c>
      <c r="AJ390" s="49">
        <f t="shared" si="30"/>
        <v>0</v>
      </c>
      <c r="AK390" s="49">
        <f t="shared" si="30"/>
        <v>0</v>
      </c>
      <c r="AL390" s="49">
        <f t="shared" si="30"/>
        <v>0</v>
      </c>
    </row>
    <row r="391" spans="1:38" s="3" customFormat="1" ht="15" customHeight="1" x14ac:dyDescent="0.3">
      <c r="A391" s="53"/>
      <c r="B391" s="54"/>
      <c r="C391" s="52" t="s">
        <v>327</v>
      </c>
      <c r="D391" s="49">
        <f>cargo!Y391</f>
        <v>8875</v>
      </c>
      <c r="E391" s="49">
        <f>cargo!Z391</f>
        <v>8875</v>
      </c>
      <c r="F391" s="49">
        <f>cargo!AA391</f>
        <v>8875</v>
      </c>
      <c r="G391" s="49">
        <f>cargo!AB391</f>
        <v>0</v>
      </c>
      <c r="H391" s="49">
        <f>cargo!AC391</f>
        <v>0</v>
      </c>
      <c r="I391" s="49">
        <f>cargo!AD391</f>
        <v>0</v>
      </c>
      <c r="J391" s="49">
        <f>cargo!AE391</f>
        <v>0</v>
      </c>
      <c r="K391" s="49">
        <f>cargo!BA391</f>
        <v>9524.02</v>
      </c>
      <c r="L391" s="49">
        <f>cargo!BB391</f>
        <v>9524.02</v>
      </c>
      <c r="M391" s="49">
        <f>cargo!BC391</f>
        <v>9524.02</v>
      </c>
      <c r="N391" s="49">
        <f>cargo!BD391</f>
        <v>0</v>
      </c>
      <c r="O391" s="49">
        <f>cargo!BE391</f>
        <v>0</v>
      </c>
      <c r="P391" s="49">
        <f>cargo!BF391</f>
        <v>0</v>
      </c>
      <c r="Q391" s="49">
        <f>cargo!BG391</f>
        <v>0</v>
      </c>
      <c r="R391" s="49">
        <f>cargo!CC391</f>
        <v>12956.63</v>
      </c>
      <c r="S391" s="49">
        <f>cargo!CD391</f>
        <v>12956.63</v>
      </c>
      <c r="T391" s="49">
        <f>cargo!CE391</f>
        <v>7120</v>
      </c>
      <c r="U391" s="49">
        <f>cargo!CF391</f>
        <v>5836.6299999999992</v>
      </c>
      <c r="V391" s="49">
        <f>cargo!CG391</f>
        <v>0</v>
      </c>
      <c r="W391" s="49">
        <f>cargo!CH391</f>
        <v>0</v>
      </c>
      <c r="X391" s="49">
        <f>cargo!CI391</f>
        <v>0</v>
      </c>
      <c r="Y391" s="49">
        <f>cargo!DE391</f>
        <v>9495.1299999999992</v>
      </c>
      <c r="Z391" s="49">
        <f>cargo!DF391</f>
        <v>9495.1299999999992</v>
      </c>
      <c r="AA391" s="49">
        <f>cargo!DG391</f>
        <v>8232.91</v>
      </c>
      <c r="AB391" s="49">
        <f>cargo!DH391</f>
        <v>1262.22</v>
      </c>
      <c r="AC391" s="49">
        <f>cargo!DI391</f>
        <v>0</v>
      </c>
      <c r="AD391" s="49">
        <f>cargo!DJ391</f>
        <v>0</v>
      </c>
      <c r="AE391" s="49">
        <f>cargo!DK391</f>
        <v>0</v>
      </c>
      <c r="AF391" s="49">
        <f t="shared" si="30"/>
        <v>40850.78</v>
      </c>
      <c r="AG391" s="49">
        <f t="shared" si="30"/>
        <v>40850.78</v>
      </c>
      <c r="AH391" s="49">
        <f t="shared" si="30"/>
        <v>33751.93</v>
      </c>
      <c r="AI391" s="49">
        <f t="shared" si="30"/>
        <v>7098.8499999999995</v>
      </c>
      <c r="AJ391" s="49">
        <f t="shared" si="30"/>
        <v>0</v>
      </c>
      <c r="AK391" s="49">
        <f t="shared" si="30"/>
        <v>0</v>
      </c>
      <c r="AL391" s="49">
        <f t="shared" si="30"/>
        <v>0</v>
      </c>
    </row>
    <row r="392" spans="1:38" s="3" customFormat="1" ht="15" customHeight="1" x14ac:dyDescent="0.3">
      <c r="A392" s="53"/>
      <c r="B392" s="51"/>
      <c r="C392" s="52" t="s">
        <v>57</v>
      </c>
      <c r="D392" s="49">
        <f>cargo!Y392</f>
        <v>79827</v>
      </c>
      <c r="E392" s="49">
        <f>cargo!Z392</f>
        <v>79827</v>
      </c>
      <c r="F392" s="49">
        <f>cargo!AA392</f>
        <v>36356</v>
      </c>
      <c r="G392" s="49">
        <f>cargo!AB392</f>
        <v>43471</v>
      </c>
      <c r="H392" s="49">
        <f>cargo!AC392</f>
        <v>0</v>
      </c>
      <c r="I392" s="49">
        <f>cargo!AD392</f>
        <v>0</v>
      </c>
      <c r="J392" s="49">
        <f>cargo!AE392</f>
        <v>0</v>
      </c>
      <c r="K392" s="49">
        <f>cargo!BA392</f>
        <v>81936</v>
      </c>
      <c r="L392" s="49">
        <f>cargo!BB392</f>
        <v>81936</v>
      </c>
      <c r="M392" s="49">
        <f>cargo!BC392</f>
        <v>46280</v>
      </c>
      <c r="N392" s="49">
        <f>cargo!BD392</f>
        <v>35656</v>
      </c>
      <c r="O392" s="49">
        <f>cargo!BE392</f>
        <v>0</v>
      </c>
      <c r="P392" s="49">
        <f>cargo!BF392</f>
        <v>0</v>
      </c>
      <c r="Q392" s="49">
        <f>cargo!BG392</f>
        <v>0</v>
      </c>
      <c r="R392" s="49">
        <f>cargo!CC392</f>
        <v>91101.5</v>
      </c>
      <c r="S392" s="49">
        <f>cargo!CD392</f>
        <v>91101.5</v>
      </c>
      <c r="T392" s="49">
        <f>cargo!CE392</f>
        <v>57020.5</v>
      </c>
      <c r="U392" s="49">
        <f>cargo!CF392</f>
        <v>34081</v>
      </c>
      <c r="V392" s="49">
        <f>cargo!CG392</f>
        <v>0</v>
      </c>
      <c r="W392" s="49">
        <f>cargo!CH392</f>
        <v>0</v>
      </c>
      <c r="X392" s="49">
        <f>cargo!CI392</f>
        <v>0</v>
      </c>
      <c r="Y392" s="49">
        <f>cargo!DE392</f>
        <v>78275</v>
      </c>
      <c r="Z392" s="49">
        <f>cargo!DF392</f>
        <v>78275</v>
      </c>
      <c r="AA392" s="49">
        <f>cargo!DG392</f>
        <v>51565</v>
      </c>
      <c r="AB392" s="49">
        <f>cargo!DH392</f>
        <v>26710</v>
      </c>
      <c r="AC392" s="49">
        <f>cargo!DI392</f>
        <v>0</v>
      </c>
      <c r="AD392" s="49">
        <f>cargo!DJ392</f>
        <v>0</v>
      </c>
      <c r="AE392" s="49">
        <f>cargo!DK392</f>
        <v>0</v>
      </c>
      <c r="AF392" s="49">
        <f t="shared" si="30"/>
        <v>331139.5</v>
      </c>
      <c r="AG392" s="49">
        <f t="shared" si="30"/>
        <v>331139.5</v>
      </c>
      <c r="AH392" s="49">
        <f t="shared" si="30"/>
        <v>191221.5</v>
      </c>
      <c r="AI392" s="49">
        <f t="shared" si="30"/>
        <v>139918</v>
      </c>
      <c r="AJ392" s="49">
        <f t="shared" si="30"/>
        <v>0</v>
      </c>
      <c r="AK392" s="49">
        <f t="shared" si="30"/>
        <v>0</v>
      </c>
      <c r="AL392" s="49">
        <f t="shared" si="30"/>
        <v>0</v>
      </c>
    </row>
    <row r="393" spans="1:38" s="3" customFormat="1" ht="15" customHeight="1" x14ac:dyDescent="0.3">
      <c r="A393" s="53"/>
      <c r="B393" s="51"/>
      <c r="C393" s="52" t="s">
        <v>28</v>
      </c>
      <c r="D393" s="49">
        <f>cargo!Y393</f>
        <v>237407.054</v>
      </c>
      <c r="E393" s="49">
        <f>cargo!Z393</f>
        <v>119363.34800000001</v>
      </c>
      <c r="F393" s="49">
        <f>cargo!AA393</f>
        <v>78654.710000000006</v>
      </c>
      <c r="G393" s="49">
        <f>cargo!AB393</f>
        <v>40708.638000000006</v>
      </c>
      <c r="H393" s="49">
        <f>cargo!AC393</f>
        <v>118043.70600000001</v>
      </c>
      <c r="I393" s="49">
        <f>cargo!AD393</f>
        <v>73843.254000000001</v>
      </c>
      <c r="J393" s="49">
        <f>cargo!AE393</f>
        <v>44200.452000000005</v>
      </c>
      <c r="K393" s="49">
        <f>cargo!BA393</f>
        <v>218993.27500000002</v>
      </c>
      <c r="L393" s="49">
        <f>cargo!BB393</f>
        <v>67384.695000000007</v>
      </c>
      <c r="M393" s="49">
        <f>cargo!BC393</f>
        <v>57163.385000000009</v>
      </c>
      <c r="N393" s="49">
        <f>cargo!BD393</f>
        <v>10221.31</v>
      </c>
      <c r="O393" s="49">
        <f>cargo!BE393</f>
        <v>151608.58000000002</v>
      </c>
      <c r="P393" s="49">
        <f>cargo!BF393</f>
        <v>103638.10800000001</v>
      </c>
      <c r="Q393" s="49">
        <f>cargo!BG393</f>
        <v>47970.472000000002</v>
      </c>
      <c r="R393" s="49">
        <f>cargo!CC393</f>
        <v>299010.36800000002</v>
      </c>
      <c r="S393" s="49">
        <f>cargo!CD393</f>
        <v>91765.524000000005</v>
      </c>
      <c r="T393" s="49">
        <f>cargo!CE393</f>
        <v>74614.484500000006</v>
      </c>
      <c r="U393" s="49">
        <f>cargo!CF393</f>
        <v>17151.039499999999</v>
      </c>
      <c r="V393" s="49">
        <f>cargo!CG393</f>
        <v>207244.84400000001</v>
      </c>
      <c r="W393" s="49">
        <f>cargo!CH393</f>
        <v>155393.34700000001</v>
      </c>
      <c r="X393" s="49">
        <f>cargo!CI393</f>
        <v>51851.497000000003</v>
      </c>
      <c r="Y393" s="49">
        <f>cargo!DE393</f>
        <v>356429.45679999999</v>
      </c>
      <c r="Z393" s="49">
        <f>cargo!DF393</f>
        <v>104940.33579999999</v>
      </c>
      <c r="AA393" s="49">
        <f>cargo!DG393</f>
        <v>82714.32699999999</v>
      </c>
      <c r="AB393" s="49">
        <f>cargo!DH393</f>
        <v>22226.0088</v>
      </c>
      <c r="AC393" s="49">
        <f>cargo!DI393</f>
        <v>251489.12099999998</v>
      </c>
      <c r="AD393" s="49">
        <f>cargo!DJ393</f>
        <v>196238.66999999998</v>
      </c>
      <c r="AE393" s="49">
        <f>cargo!DK393</f>
        <v>55250.451000000001</v>
      </c>
      <c r="AF393" s="49">
        <f t="shared" si="30"/>
        <v>1111840.1538</v>
      </c>
      <c r="AG393" s="49">
        <f t="shared" si="30"/>
        <v>383453.90280000004</v>
      </c>
      <c r="AH393" s="49">
        <f t="shared" si="30"/>
        <v>293146.90650000004</v>
      </c>
      <c r="AI393" s="49">
        <f t="shared" si="30"/>
        <v>90306.996299999999</v>
      </c>
      <c r="AJ393" s="49">
        <f t="shared" si="30"/>
        <v>728386.25099999993</v>
      </c>
      <c r="AK393" s="49">
        <f t="shared" si="30"/>
        <v>529113.37899999996</v>
      </c>
      <c r="AL393" s="49">
        <f t="shared" si="30"/>
        <v>199272.872</v>
      </c>
    </row>
    <row r="394" spans="1:38" s="3" customFormat="1" ht="15" customHeight="1" x14ac:dyDescent="0.3">
      <c r="A394" s="53"/>
      <c r="B394" s="51"/>
      <c r="C394" s="55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</row>
    <row r="395" spans="1:38" s="3" customFormat="1" ht="15" customHeight="1" x14ac:dyDescent="0.3">
      <c r="A395" s="50"/>
      <c r="B395" s="51" t="s">
        <v>328</v>
      </c>
      <c r="C395" s="52"/>
      <c r="D395" s="49">
        <f>cargo!Y395</f>
        <v>365320.23440000002</v>
      </c>
      <c r="E395" s="49">
        <f>cargo!Z395</f>
        <v>260982.90340000001</v>
      </c>
      <c r="F395" s="49">
        <f>cargo!AA395</f>
        <v>184153.2536</v>
      </c>
      <c r="G395" s="49">
        <f>cargo!AB395</f>
        <v>76829.649800000014</v>
      </c>
      <c r="H395" s="49">
        <f>cargo!AC395</f>
        <v>104337.33100000001</v>
      </c>
      <c r="I395" s="49">
        <f>cargo!AD395</f>
        <v>47356.699000000001</v>
      </c>
      <c r="J395" s="49">
        <f>cargo!AE395</f>
        <v>56980.631999999998</v>
      </c>
      <c r="K395" s="49">
        <f>cargo!BA395</f>
        <v>413312.83409999998</v>
      </c>
      <c r="L395" s="49">
        <f>cargo!BB395</f>
        <v>259287.17809999999</v>
      </c>
      <c r="M395" s="49">
        <f>cargo!BC395</f>
        <v>161581.01610000001</v>
      </c>
      <c r="N395" s="49">
        <f>cargo!BD395</f>
        <v>97706.161999999982</v>
      </c>
      <c r="O395" s="49">
        <f>cargo!BE395</f>
        <v>154025.65600000002</v>
      </c>
      <c r="P395" s="49">
        <f>cargo!BF395</f>
        <v>95425.656000000003</v>
      </c>
      <c r="Q395" s="49">
        <f>cargo!BG395</f>
        <v>58600</v>
      </c>
      <c r="R395" s="49">
        <f>cargo!CC395</f>
        <v>384211.09400000004</v>
      </c>
      <c r="S395" s="49">
        <f>cargo!CD395</f>
        <v>230639.50200000001</v>
      </c>
      <c r="T395" s="49">
        <f>cargo!CE395</f>
        <v>152989.625</v>
      </c>
      <c r="U395" s="49">
        <f>cargo!CF395</f>
        <v>77649.877000000008</v>
      </c>
      <c r="V395" s="49">
        <f>cargo!CG395</f>
        <v>153571.592</v>
      </c>
      <c r="W395" s="49">
        <f>cargo!CH395</f>
        <v>111322.848</v>
      </c>
      <c r="X395" s="49">
        <f>cargo!CI395</f>
        <v>42248.743999999999</v>
      </c>
      <c r="Y395" s="49">
        <f>cargo!DE395</f>
        <v>450338.92699999997</v>
      </c>
      <c r="Z395" s="49">
        <f>cargo!DF395</f>
        <v>274803.63899999997</v>
      </c>
      <c r="AA395" s="49">
        <f>cargo!DG395</f>
        <v>159905.52799999999</v>
      </c>
      <c r="AB395" s="49">
        <f>cargo!DH395</f>
        <v>114898.111</v>
      </c>
      <c r="AC395" s="49">
        <f>cargo!DI395</f>
        <v>175535.288</v>
      </c>
      <c r="AD395" s="49">
        <f>cargo!DJ395</f>
        <v>122737.428</v>
      </c>
      <c r="AE395" s="49">
        <f>cargo!DK395</f>
        <v>52797.86</v>
      </c>
      <c r="AF395" s="49">
        <f t="shared" ref="AF395:AL402" si="31">D395+K395+R395+Y395</f>
        <v>1613183.0895</v>
      </c>
      <c r="AG395" s="49">
        <f t="shared" si="31"/>
        <v>1025713.2224999999</v>
      </c>
      <c r="AH395" s="49">
        <f t="shared" si="31"/>
        <v>658629.4227</v>
      </c>
      <c r="AI395" s="49">
        <f t="shared" si="31"/>
        <v>367083.79980000004</v>
      </c>
      <c r="AJ395" s="49">
        <f t="shared" si="31"/>
        <v>587469.86700000009</v>
      </c>
      <c r="AK395" s="49">
        <f t="shared" si="31"/>
        <v>376842.63099999999</v>
      </c>
      <c r="AL395" s="49">
        <f t="shared" si="31"/>
        <v>210627.23599999998</v>
      </c>
    </row>
    <row r="396" spans="1:38" s="3" customFormat="1" ht="15" customHeight="1" x14ac:dyDescent="0.3">
      <c r="A396" s="53"/>
      <c r="B396" s="51"/>
      <c r="C396" s="52" t="s">
        <v>329</v>
      </c>
      <c r="D396" s="49">
        <f>cargo!Y396</f>
        <v>93014.77</v>
      </c>
      <c r="E396" s="49">
        <f>cargo!Z396</f>
        <v>93014.77</v>
      </c>
      <c r="F396" s="49">
        <f>cargo!AA396</f>
        <v>71325.14</v>
      </c>
      <c r="G396" s="49">
        <f>cargo!AB396</f>
        <v>21689.63</v>
      </c>
      <c r="H396" s="49">
        <f>cargo!AC396</f>
        <v>0</v>
      </c>
      <c r="I396" s="49">
        <f>cargo!AD396</f>
        <v>0</v>
      </c>
      <c r="J396" s="49">
        <f>cargo!AE396</f>
        <v>0</v>
      </c>
      <c r="K396" s="49">
        <f>cargo!BA396</f>
        <v>88319.709999999992</v>
      </c>
      <c r="L396" s="49">
        <f>cargo!BB396</f>
        <v>88319.709999999992</v>
      </c>
      <c r="M396" s="49">
        <f>cargo!BC396</f>
        <v>69900.5</v>
      </c>
      <c r="N396" s="49">
        <f>cargo!BD396</f>
        <v>18419.21</v>
      </c>
      <c r="O396" s="49">
        <f>cargo!BE396</f>
        <v>0</v>
      </c>
      <c r="P396" s="49">
        <f>cargo!BF396</f>
        <v>0</v>
      </c>
      <c r="Q396" s="49">
        <f>cargo!BG396</f>
        <v>0</v>
      </c>
      <c r="R396" s="49">
        <f>cargo!CC396</f>
        <v>82565.53</v>
      </c>
      <c r="S396" s="49">
        <f>cargo!CD396</f>
        <v>82565.53</v>
      </c>
      <c r="T396" s="49">
        <f>cargo!CE396</f>
        <v>67167.739999999991</v>
      </c>
      <c r="U396" s="49">
        <f>cargo!CF396</f>
        <v>15397.79</v>
      </c>
      <c r="V396" s="49">
        <f>cargo!CG396</f>
        <v>0</v>
      </c>
      <c r="W396" s="49">
        <f>cargo!CH396</f>
        <v>0</v>
      </c>
      <c r="X396" s="49">
        <f>cargo!CI396</f>
        <v>0</v>
      </c>
      <c r="Y396" s="49">
        <f>cargo!DE396</f>
        <v>96203.78</v>
      </c>
      <c r="Z396" s="49">
        <f>cargo!DF396</f>
        <v>96203.78</v>
      </c>
      <c r="AA396" s="49">
        <f>cargo!DG396</f>
        <v>70048.959999999992</v>
      </c>
      <c r="AB396" s="49">
        <f>cargo!DH396</f>
        <v>26154.820000000003</v>
      </c>
      <c r="AC396" s="49">
        <f>cargo!DI396</f>
        <v>0</v>
      </c>
      <c r="AD396" s="49">
        <f>cargo!DJ396</f>
        <v>0</v>
      </c>
      <c r="AE396" s="49">
        <f>cargo!DK396</f>
        <v>0</v>
      </c>
      <c r="AF396" s="49">
        <f t="shared" si="31"/>
        <v>360103.79000000004</v>
      </c>
      <c r="AG396" s="49">
        <f t="shared" si="31"/>
        <v>360103.79000000004</v>
      </c>
      <c r="AH396" s="49">
        <f t="shared" si="31"/>
        <v>278442.33999999997</v>
      </c>
      <c r="AI396" s="49">
        <f t="shared" si="31"/>
        <v>81661.45</v>
      </c>
      <c r="AJ396" s="49">
        <f t="shared" si="31"/>
        <v>0</v>
      </c>
      <c r="AK396" s="49">
        <f t="shared" si="31"/>
        <v>0</v>
      </c>
      <c r="AL396" s="49">
        <f t="shared" si="31"/>
        <v>0</v>
      </c>
    </row>
    <row r="397" spans="1:38" s="3" customFormat="1" ht="15" customHeight="1" x14ac:dyDescent="0.3">
      <c r="A397" s="53"/>
      <c r="B397" s="51"/>
      <c r="C397" s="55" t="s">
        <v>330</v>
      </c>
      <c r="D397" s="49">
        <f>cargo!Y397</f>
        <v>57147.95</v>
      </c>
      <c r="E397" s="49">
        <f>cargo!Z397</f>
        <v>57147.95</v>
      </c>
      <c r="F397" s="49">
        <f>cargo!AA397</f>
        <v>42807.47</v>
      </c>
      <c r="G397" s="49">
        <f>cargo!AB397</f>
        <v>14340.48</v>
      </c>
      <c r="H397" s="49">
        <f>cargo!AC397</f>
        <v>0</v>
      </c>
      <c r="I397" s="49">
        <f>cargo!AD397</f>
        <v>0</v>
      </c>
      <c r="J397" s="49">
        <f>cargo!AE397</f>
        <v>0</v>
      </c>
      <c r="K397" s="49">
        <f>cargo!BA397</f>
        <v>52861.299999999996</v>
      </c>
      <c r="L397" s="49">
        <f>cargo!BB397</f>
        <v>52861.299999999996</v>
      </c>
      <c r="M397" s="49">
        <f>cargo!BC397</f>
        <v>41913.759999999995</v>
      </c>
      <c r="N397" s="49">
        <f>cargo!BD397</f>
        <v>10947.54</v>
      </c>
      <c r="O397" s="49">
        <f>cargo!BE397</f>
        <v>0</v>
      </c>
      <c r="P397" s="49">
        <f>cargo!BF397</f>
        <v>0</v>
      </c>
      <c r="Q397" s="49">
        <f>cargo!BG397</f>
        <v>0</v>
      </c>
      <c r="R397" s="49">
        <f>cargo!CC397</f>
        <v>49740.21</v>
      </c>
      <c r="S397" s="49">
        <f>cargo!CD397</f>
        <v>49740.21</v>
      </c>
      <c r="T397" s="49">
        <f>cargo!CE397</f>
        <v>41750.729999999996</v>
      </c>
      <c r="U397" s="49">
        <f>cargo!CF397</f>
        <v>7989.4800000000005</v>
      </c>
      <c r="V397" s="49">
        <f>cargo!CG397</f>
        <v>0</v>
      </c>
      <c r="W397" s="49">
        <f>cargo!CH397</f>
        <v>0</v>
      </c>
      <c r="X397" s="49">
        <f>cargo!CI397</f>
        <v>0</v>
      </c>
      <c r="Y397" s="49">
        <f>cargo!DE397</f>
        <v>62842.119999999995</v>
      </c>
      <c r="Z397" s="49">
        <f>cargo!DF397</f>
        <v>62842.119999999995</v>
      </c>
      <c r="AA397" s="49">
        <f>cargo!DG397</f>
        <v>43309.13</v>
      </c>
      <c r="AB397" s="49">
        <f>cargo!DH397</f>
        <v>19532.990000000002</v>
      </c>
      <c r="AC397" s="49">
        <f>cargo!DI397</f>
        <v>0</v>
      </c>
      <c r="AD397" s="49">
        <f>cargo!DJ397</f>
        <v>0</v>
      </c>
      <c r="AE397" s="49">
        <f>cargo!DK397</f>
        <v>0</v>
      </c>
      <c r="AF397" s="49">
        <f t="shared" si="31"/>
        <v>222591.58</v>
      </c>
      <c r="AG397" s="49">
        <f t="shared" si="31"/>
        <v>222591.58</v>
      </c>
      <c r="AH397" s="49">
        <f t="shared" si="31"/>
        <v>169781.09</v>
      </c>
      <c r="AI397" s="49">
        <f t="shared" si="31"/>
        <v>52810.490000000005</v>
      </c>
      <c r="AJ397" s="49">
        <f t="shared" si="31"/>
        <v>0</v>
      </c>
      <c r="AK397" s="49">
        <f t="shared" si="31"/>
        <v>0</v>
      </c>
      <c r="AL397" s="49">
        <f t="shared" si="31"/>
        <v>0</v>
      </c>
    </row>
    <row r="398" spans="1:38" s="3" customFormat="1" ht="15" customHeight="1" x14ac:dyDescent="0.3">
      <c r="A398" s="53"/>
      <c r="B398" s="51"/>
      <c r="C398" s="55" t="s">
        <v>331</v>
      </c>
      <c r="D398" s="49">
        <f>cargo!Y398</f>
        <v>35866.82</v>
      </c>
      <c r="E398" s="49">
        <f>cargo!Z398</f>
        <v>35866.82</v>
      </c>
      <c r="F398" s="49">
        <f>cargo!AA398</f>
        <v>28517.67</v>
      </c>
      <c r="G398" s="49">
        <f>cargo!AB398</f>
        <v>7349.1500000000015</v>
      </c>
      <c r="H398" s="49">
        <f>cargo!AC398</f>
        <v>0</v>
      </c>
      <c r="I398" s="49">
        <f>cargo!AD398</f>
        <v>0</v>
      </c>
      <c r="J398" s="49">
        <f>cargo!AE398</f>
        <v>0</v>
      </c>
      <c r="K398" s="49">
        <f>cargo!BA398</f>
        <v>35458.409999999996</v>
      </c>
      <c r="L398" s="49">
        <f>cargo!BB398</f>
        <v>35458.409999999996</v>
      </c>
      <c r="M398" s="49">
        <f>cargo!BC398</f>
        <v>27986.739999999998</v>
      </c>
      <c r="N398" s="49">
        <f>cargo!BD398</f>
        <v>7471.6699999999983</v>
      </c>
      <c r="O398" s="49">
        <f>cargo!BE398</f>
        <v>0</v>
      </c>
      <c r="P398" s="49">
        <f>cargo!BF398</f>
        <v>0</v>
      </c>
      <c r="Q398" s="49">
        <f>cargo!BG398</f>
        <v>0</v>
      </c>
      <c r="R398" s="49">
        <f>cargo!CC398</f>
        <v>32825.32</v>
      </c>
      <c r="S398" s="49">
        <f>cargo!CD398</f>
        <v>32825.32</v>
      </c>
      <c r="T398" s="49">
        <f>cargo!CE398</f>
        <v>25417.010000000002</v>
      </c>
      <c r="U398" s="49">
        <f>cargo!CF398</f>
        <v>7408.3099999999995</v>
      </c>
      <c r="V398" s="49">
        <f>cargo!CG398</f>
        <v>0</v>
      </c>
      <c r="W398" s="49">
        <f>cargo!CH398</f>
        <v>0</v>
      </c>
      <c r="X398" s="49">
        <f>cargo!CI398</f>
        <v>0</v>
      </c>
      <c r="Y398" s="49">
        <f>cargo!DE398</f>
        <v>33361.659999999996</v>
      </c>
      <c r="Z398" s="49">
        <f>cargo!DF398</f>
        <v>33361.659999999996</v>
      </c>
      <c r="AA398" s="49">
        <f>cargo!DG398</f>
        <v>26739.829999999994</v>
      </c>
      <c r="AB398" s="49">
        <f>cargo!DH398</f>
        <v>6621.8300000000017</v>
      </c>
      <c r="AC398" s="49">
        <f>cargo!DI398</f>
        <v>0</v>
      </c>
      <c r="AD398" s="49">
        <f>cargo!DJ398</f>
        <v>0</v>
      </c>
      <c r="AE398" s="49">
        <f>cargo!DK398</f>
        <v>0</v>
      </c>
      <c r="AF398" s="49">
        <f t="shared" si="31"/>
        <v>137512.21</v>
      </c>
      <c r="AG398" s="49">
        <f t="shared" si="31"/>
        <v>137512.21</v>
      </c>
      <c r="AH398" s="49">
        <f t="shared" si="31"/>
        <v>108661.25</v>
      </c>
      <c r="AI398" s="49">
        <f t="shared" si="31"/>
        <v>28850.959999999999</v>
      </c>
      <c r="AJ398" s="49">
        <f t="shared" si="31"/>
        <v>0</v>
      </c>
      <c r="AK398" s="49">
        <f t="shared" si="31"/>
        <v>0</v>
      </c>
      <c r="AL398" s="49">
        <f t="shared" si="31"/>
        <v>0</v>
      </c>
    </row>
    <row r="399" spans="1:38" s="3" customFormat="1" ht="15" customHeight="1" x14ac:dyDescent="0.3">
      <c r="A399" s="53"/>
      <c r="B399" s="51"/>
      <c r="C399" s="52" t="s">
        <v>332</v>
      </c>
      <c r="D399" s="49">
        <f>cargo!Y399</f>
        <v>18250.064999999999</v>
      </c>
      <c r="E399" s="49">
        <f>cargo!Z399</f>
        <v>18250.064999999999</v>
      </c>
      <c r="F399" s="49">
        <f>cargo!AA399</f>
        <v>16978.98</v>
      </c>
      <c r="G399" s="49">
        <f>cargo!AB399</f>
        <v>1271.085</v>
      </c>
      <c r="H399" s="49">
        <f>cargo!AC399</f>
        <v>0</v>
      </c>
      <c r="I399" s="49">
        <f>cargo!AD399</f>
        <v>0</v>
      </c>
      <c r="J399" s="49">
        <f>cargo!AE399</f>
        <v>0</v>
      </c>
      <c r="K399" s="49">
        <f>cargo!BA399</f>
        <v>16163.369999999999</v>
      </c>
      <c r="L399" s="49">
        <f>cargo!BB399</f>
        <v>16163.369999999999</v>
      </c>
      <c r="M399" s="49">
        <f>cargo!BC399</f>
        <v>13882.64</v>
      </c>
      <c r="N399" s="49">
        <f>cargo!BD399</f>
        <v>2280.73</v>
      </c>
      <c r="O399" s="49">
        <f>cargo!BE399</f>
        <v>0</v>
      </c>
      <c r="P399" s="49">
        <f>cargo!BF399</f>
        <v>0</v>
      </c>
      <c r="Q399" s="49">
        <f>cargo!BG399</f>
        <v>0</v>
      </c>
      <c r="R399" s="49">
        <f>cargo!CC399</f>
        <v>14376.05</v>
      </c>
      <c r="S399" s="49">
        <f>cargo!CD399</f>
        <v>14376.05</v>
      </c>
      <c r="T399" s="49">
        <f>cargo!CE399</f>
        <v>12917.16</v>
      </c>
      <c r="U399" s="49">
        <f>cargo!CF399</f>
        <v>1458.89</v>
      </c>
      <c r="V399" s="49">
        <f>cargo!CG399</f>
        <v>0</v>
      </c>
      <c r="W399" s="49">
        <f>cargo!CH399</f>
        <v>0</v>
      </c>
      <c r="X399" s="49">
        <f>cargo!CI399</f>
        <v>0</v>
      </c>
      <c r="Y399" s="49">
        <f>cargo!DE399</f>
        <v>16271.840000000002</v>
      </c>
      <c r="Z399" s="49">
        <f>cargo!DF399</f>
        <v>16271.840000000002</v>
      </c>
      <c r="AA399" s="49">
        <f>cargo!DG399</f>
        <v>15735.720000000001</v>
      </c>
      <c r="AB399" s="49">
        <f>cargo!DH399</f>
        <v>536.12</v>
      </c>
      <c r="AC399" s="49">
        <f>cargo!DI399</f>
        <v>0</v>
      </c>
      <c r="AD399" s="49">
        <f>cargo!DJ399</f>
        <v>0</v>
      </c>
      <c r="AE399" s="49">
        <f>cargo!DK399</f>
        <v>0</v>
      </c>
      <c r="AF399" s="49">
        <f t="shared" si="31"/>
        <v>65061.325000000004</v>
      </c>
      <c r="AG399" s="49">
        <f t="shared" si="31"/>
        <v>65061.325000000004</v>
      </c>
      <c r="AH399" s="49">
        <f t="shared" si="31"/>
        <v>59514.5</v>
      </c>
      <c r="AI399" s="49">
        <f t="shared" si="31"/>
        <v>5546.8249999999998</v>
      </c>
      <c r="AJ399" s="49">
        <f t="shared" si="31"/>
        <v>0</v>
      </c>
      <c r="AK399" s="49">
        <f t="shared" si="31"/>
        <v>0</v>
      </c>
      <c r="AL399" s="49">
        <f t="shared" si="31"/>
        <v>0</v>
      </c>
    </row>
    <row r="400" spans="1:38" s="3" customFormat="1" ht="15" customHeight="1" x14ac:dyDescent="0.3">
      <c r="A400" s="53"/>
      <c r="B400" s="51"/>
      <c r="C400" s="52" t="s">
        <v>333</v>
      </c>
      <c r="D400" s="49">
        <f>cargo!Y400</f>
        <v>8539.5714000000007</v>
      </c>
      <c r="E400" s="49">
        <f>cargo!Z400</f>
        <v>8539.5714000000007</v>
      </c>
      <c r="F400" s="49">
        <f>cargo!AA400</f>
        <v>6452.7186000000002</v>
      </c>
      <c r="G400" s="49">
        <f>cargo!AB400</f>
        <v>2086.8528000000001</v>
      </c>
      <c r="H400" s="49">
        <f>cargo!AC400</f>
        <v>0</v>
      </c>
      <c r="I400" s="49">
        <f>cargo!AD400</f>
        <v>0</v>
      </c>
      <c r="J400" s="49">
        <f>cargo!AE400</f>
        <v>0</v>
      </c>
      <c r="K400" s="49">
        <f>cargo!BA400</f>
        <v>1771.7211000000002</v>
      </c>
      <c r="L400" s="49">
        <f>cargo!BB400</f>
        <v>1771.7211000000002</v>
      </c>
      <c r="M400" s="49">
        <f>cargo!BC400</f>
        <v>1245.1761000000001</v>
      </c>
      <c r="N400" s="49">
        <f>cargo!BD400</f>
        <v>526.54499999999996</v>
      </c>
      <c r="O400" s="49">
        <f>cargo!BE400</f>
        <v>0</v>
      </c>
      <c r="P400" s="49">
        <f>cargo!BF400</f>
        <v>0</v>
      </c>
      <c r="Q400" s="49">
        <f>cargo!BG400</f>
        <v>0</v>
      </c>
      <c r="R400" s="49">
        <f>cargo!CC400</f>
        <v>760</v>
      </c>
      <c r="S400" s="49">
        <f>cargo!CD400</f>
        <v>760</v>
      </c>
      <c r="T400" s="49">
        <f>cargo!CE400</f>
        <v>760</v>
      </c>
      <c r="U400" s="49">
        <f>cargo!CF400</f>
        <v>0</v>
      </c>
      <c r="V400" s="49">
        <f>cargo!CG400</f>
        <v>0</v>
      </c>
      <c r="W400" s="49">
        <f>cargo!CH400</f>
        <v>0</v>
      </c>
      <c r="X400" s="49">
        <f>cargo!CI400</f>
        <v>0</v>
      </c>
      <c r="Y400" s="49">
        <f>cargo!DE400</f>
        <v>3264.91</v>
      </c>
      <c r="Z400" s="49">
        <f>cargo!DF400</f>
        <v>3264.91</v>
      </c>
      <c r="AA400" s="49">
        <f>cargo!DG400</f>
        <v>2139.89</v>
      </c>
      <c r="AB400" s="49">
        <f>cargo!DH400</f>
        <v>1125.02</v>
      </c>
      <c r="AC400" s="49">
        <f>cargo!DI400</f>
        <v>0</v>
      </c>
      <c r="AD400" s="49">
        <f>cargo!DJ400</f>
        <v>0</v>
      </c>
      <c r="AE400" s="49">
        <f>cargo!DK400</f>
        <v>0</v>
      </c>
      <c r="AF400" s="49">
        <f t="shared" si="31"/>
        <v>14336.202500000001</v>
      </c>
      <c r="AG400" s="49">
        <f t="shared" si="31"/>
        <v>14336.202500000001</v>
      </c>
      <c r="AH400" s="49">
        <f t="shared" si="31"/>
        <v>10597.7847</v>
      </c>
      <c r="AI400" s="49">
        <f t="shared" si="31"/>
        <v>3738.4178000000002</v>
      </c>
      <c r="AJ400" s="49">
        <f t="shared" si="31"/>
        <v>0</v>
      </c>
      <c r="AK400" s="49">
        <f t="shared" si="31"/>
        <v>0</v>
      </c>
      <c r="AL400" s="49">
        <f t="shared" si="31"/>
        <v>0</v>
      </c>
    </row>
    <row r="401" spans="1:38" s="3" customFormat="1" ht="15" customHeight="1" x14ac:dyDescent="0.3">
      <c r="A401" s="53"/>
      <c r="B401" s="51"/>
      <c r="C401" s="52" t="s">
        <v>57</v>
      </c>
      <c r="D401" s="49">
        <f>cargo!Y401</f>
        <v>63772.998999999996</v>
      </c>
      <c r="E401" s="49">
        <f>cargo!Z401</f>
        <v>63772.998999999996</v>
      </c>
      <c r="F401" s="49">
        <f>cargo!AA401</f>
        <v>60744.399999999994</v>
      </c>
      <c r="G401" s="49">
        <f>cargo!AB401</f>
        <v>3028.5989999999997</v>
      </c>
      <c r="H401" s="49">
        <f>cargo!AC401</f>
        <v>0</v>
      </c>
      <c r="I401" s="49">
        <f>cargo!AD401</f>
        <v>0</v>
      </c>
      <c r="J401" s="49">
        <f>cargo!AE401</f>
        <v>0</v>
      </c>
      <c r="K401" s="49">
        <f>cargo!BA401</f>
        <v>52337.25</v>
      </c>
      <c r="L401" s="49">
        <f>cargo!BB401</f>
        <v>52337.25</v>
      </c>
      <c r="M401" s="49">
        <f>cargo!BC401</f>
        <v>49802.48</v>
      </c>
      <c r="N401" s="49">
        <f>cargo!BD401</f>
        <v>2534.7700000000004</v>
      </c>
      <c r="O401" s="49">
        <f>cargo!BE401</f>
        <v>0</v>
      </c>
      <c r="P401" s="49">
        <f>cargo!BF401</f>
        <v>0</v>
      </c>
      <c r="Q401" s="49">
        <f>cargo!BG401</f>
        <v>0</v>
      </c>
      <c r="R401" s="49">
        <f>cargo!CC401</f>
        <v>51060.22</v>
      </c>
      <c r="S401" s="49">
        <f>cargo!CD401</f>
        <v>51060.22</v>
      </c>
      <c r="T401" s="49">
        <f>cargo!CE401</f>
        <v>45734.21</v>
      </c>
      <c r="U401" s="49">
        <f>cargo!CF401</f>
        <v>5326.0099999999993</v>
      </c>
      <c r="V401" s="49">
        <f>cargo!CG401</f>
        <v>0</v>
      </c>
      <c r="W401" s="49">
        <f>cargo!CH401</f>
        <v>0</v>
      </c>
      <c r="X401" s="49">
        <f>cargo!CI401</f>
        <v>0</v>
      </c>
      <c r="Y401" s="49">
        <f>cargo!DE401</f>
        <v>56377.489999999991</v>
      </c>
      <c r="Z401" s="49">
        <f>cargo!DF401</f>
        <v>56377.489999999991</v>
      </c>
      <c r="AA401" s="49">
        <f>cargo!DG401</f>
        <v>45776.329999999994</v>
      </c>
      <c r="AB401" s="49">
        <f>cargo!DH401</f>
        <v>10601.16</v>
      </c>
      <c r="AC401" s="49">
        <f>cargo!DI401</f>
        <v>0</v>
      </c>
      <c r="AD401" s="49">
        <f>cargo!DJ401</f>
        <v>0</v>
      </c>
      <c r="AE401" s="49">
        <f>cargo!DK401</f>
        <v>0</v>
      </c>
      <c r="AF401" s="49">
        <f t="shared" si="31"/>
        <v>223547.95899999997</v>
      </c>
      <c r="AG401" s="49">
        <f t="shared" si="31"/>
        <v>223547.95899999997</v>
      </c>
      <c r="AH401" s="49">
        <f t="shared" si="31"/>
        <v>202057.41999999998</v>
      </c>
      <c r="AI401" s="49">
        <f t="shared" si="31"/>
        <v>21490.539000000001</v>
      </c>
      <c r="AJ401" s="49">
        <f t="shared" si="31"/>
        <v>0</v>
      </c>
      <c r="AK401" s="49">
        <f t="shared" si="31"/>
        <v>0</v>
      </c>
      <c r="AL401" s="49">
        <f t="shared" si="31"/>
        <v>0</v>
      </c>
    </row>
    <row r="402" spans="1:38" s="3" customFormat="1" ht="15" customHeight="1" x14ac:dyDescent="0.3">
      <c r="A402" s="53"/>
      <c r="B402" s="51"/>
      <c r="C402" s="52" t="s">
        <v>28</v>
      </c>
      <c r="D402" s="49">
        <f>cargo!Y402</f>
        <v>181742.82900000003</v>
      </c>
      <c r="E402" s="49">
        <f>cargo!Z402</f>
        <v>77405.498000000007</v>
      </c>
      <c r="F402" s="49">
        <f>cargo!AA402</f>
        <v>28652.014999999999</v>
      </c>
      <c r="G402" s="49">
        <f>cargo!AB402</f>
        <v>48753.483000000007</v>
      </c>
      <c r="H402" s="49">
        <f>cargo!AC402</f>
        <v>104337.33100000001</v>
      </c>
      <c r="I402" s="49">
        <f>cargo!AD402</f>
        <v>47356.699000000001</v>
      </c>
      <c r="J402" s="49">
        <f>cargo!AE402</f>
        <v>56980.631999999998</v>
      </c>
      <c r="K402" s="49">
        <f>cargo!BA402</f>
        <v>254720.783</v>
      </c>
      <c r="L402" s="49">
        <f>cargo!BB402</f>
        <v>100695.12699999999</v>
      </c>
      <c r="M402" s="49">
        <f>cargo!BC402</f>
        <v>26750.22</v>
      </c>
      <c r="N402" s="49">
        <f>cargo!BD402</f>
        <v>73944.906999999992</v>
      </c>
      <c r="O402" s="49">
        <f>cargo!BE402</f>
        <v>154025.65600000002</v>
      </c>
      <c r="P402" s="49">
        <f>cargo!BF402</f>
        <v>95425.656000000003</v>
      </c>
      <c r="Q402" s="49">
        <f>cargo!BG402</f>
        <v>58600</v>
      </c>
      <c r="R402" s="49">
        <f>cargo!CC402</f>
        <v>235449.29399999999</v>
      </c>
      <c r="S402" s="49">
        <f>cargo!CD402</f>
        <v>81877.702000000005</v>
      </c>
      <c r="T402" s="49">
        <f>cargo!CE402</f>
        <v>26410.514999999999</v>
      </c>
      <c r="U402" s="49">
        <f>cargo!CF402</f>
        <v>55467.187000000005</v>
      </c>
      <c r="V402" s="49">
        <f>cargo!CG402</f>
        <v>153571.592</v>
      </c>
      <c r="W402" s="49">
        <f>cargo!CH402</f>
        <v>111322.848</v>
      </c>
      <c r="X402" s="49">
        <f>cargo!CI402</f>
        <v>42248.743999999999</v>
      </c>
      <c r="Y402" s="49">
        <f>cargo!DE402</f>
        <v>278220.90700000001</v>
      </c>
      <c r="Z402" s="49">
        <f>cargo!DF402</f>
        <v>102685.61899999999</v>
      </c>
      <c r="AA402" s="49">
        <f>cargo!DG402</f>
        <v>26204.628000000001</v>
      </c>
      <c r="AB402" s="49">
        <f>cargo!DH402</f>
        <v>76480.990999999995</v>
      </c>
      <c r="AC402" s="49">
        <f>cargo!DI402</f>
        <v>175535.288</v>
      </c>
      <c r="AD402" s="49">
        <f>cargo!DJ402</f>
        <v>122737.428</v>
      </c>
      <c r="AE402" s="49">
        <f>cargo!DK402</f>
        <v>52797.86</v>
      </c>
      <c r="AF402" s="49">
        <f t="shared" si="31"/>
        <v>950133.81299999997</v>
      </c>
      <c r="AG402" s="49">
        <f t="shared" si="31"/>
        <v>362663.946</v>
      </c>
      <c r="AH402" s="49">
        <f t="shared" si="31"/>
        <v>108017.378</v>
      </c>
      <c r="AI402" s="49">
        <f t="shared" si="31"/>
        <v>254646.56799999997</v>
      </c>
      <c r="AJ402" s="49">
        <f t="shared" si="31"/>
        <v>587469.86700000009</v>
      </c>
      <c r="AK402" s="49">
        <f t="shared" si="31"/>
        <v>376842.63099999999</v>
      </c>
      <c r="AL402" s="49">
        <f t="shared" si="31"/>
        <v>210627.23599999998</v>
      </c>
    </row>
    <row r="403" spans="1:38" s="3" customFormat="1" ht="15" customHeight="1" x14ac:dyDescent="0.3">
      <c r="A403" s="53"/>
      <c r="B403" s="51"/>
      <c r="C403" s="55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</row>
    <row r="404" spans="1:38" s="3" customFormat="1" ht="15" customHeight="1" x14ac:dyDescent="0.3">
      <c r="A404" s="50"/>
      <c r="B404" s="51" t="s">
        <v>334</v>
      </c>
      <c r="C404" s="52"/>
      <c r="D404" s="49">
        <f>cargo!Y404</f>
        <v>924615.87</v>
      </c>
      <c r="E404" s="49">
        <f>cargo!Z404</f>
        <v>799205.87</v>
      </c>
      <c r="F404" s="49">
        <f>cargo!AA404</f>
        <v>536477.6</v>
      </c>
      <c r="G404" s="49">
        <f>cargo!AB404</f>
        <v>262728.27</v>
      </c>
      <c r="H404" s="49">
        <f>cargo!AC404</f>
        <v>125410</v>
      </c>
      <c r="I404" s="49">
        <f>cargo!AD404</f>
        <v>105126</v>
      </c>
      <c r="J404" s="49">
        <f>cargo!AE404</f>
        <v>20284</v>
      </c>
      <c r="K404" s="49">
        <f>cargo!BA404</f>
        <v>900691.91</v>
      </c>
      <c r="L404" s="49">
        <f>cargo!BB404</f>
        <v>813995.91</v>
      </c>
      <c r="M404" s="49">
        <f>cargo!BC404</f>
        <v>527896</v>
      </c>
      <c r="N404" s="49">
        <f>cargo!BD404</f>
        <v>286099.91000000003</v>
      </c>
      <c r="O404" s="49">
        <f>cargo!BE404</f>
        <v>86696</v>
      </c>
      <c r="P404" s="49">
        <f>cargo!BF404</f>
        <v>65812</v>
      </c>
      <c r="Q404" s="49">
        <f>cargo!BG404</f>
        <v>20884</v>
      </c>
      <c r="R404" s="49">
        <f>cargo!CC404</f>
        <v>932433.01</v>
      </c>
      <c r="S404" s="49">
        <f>cargo!CD404</f>
        <v>836332.83</v>
      </c>
      <c r="T404" s="49">
        <f>cargo!CE404</f>
        <v>571638</v>
      </c>
      <c r="U404" s="49">
        <f>cargo!CF404</f>
        <v>264694.82999999996</v>
      </c>
      <c r="V404" s="49">
        <f>cargo!CG404</f>
        <v>96100.18</v>
      </c>
      <c r="W404" s="49">
        <f>cargo!CH404</f>
        <v>75662.179999999993</v>
      </c>
      <c r="X404" s="49">
        <f>cargo!CI404</f>
        <v>20438</v>
      </c>
      <c r="Y404" s="49">
        <f>cargo!DE404</f>
        <v>851717.32000000007</v>
      </c>
      <c r="Z404" s="49">
        <f>cargo!DF404</f>
        <v>792169.32000000007</v>
      </c>
      <c r="AA404" s="49">
        <f>cargo!DG404</f>
        <v>537774.13</v>
      </c>
      <c r="AB404" s="49">
        <f>cargo!DH404</f>
        <v>254395.19</v>
      </c>
      <c r="AC404" s="49">
        <f>cargo!DI404</f>
        <v>59548</v>
      </c>
      <c r="AD404" s="49">
        <f>cargo!DJ404</f>
        <v>34053</v>
      </c>
      <c r="AE404" s="49">
        <f>cargo!DK404</f>
        <v>25495</v>
      </c>
      <c r="AF404" s="49">
        <f t="shared" ref="AF404:AL418" si="32">D404+K404+R404+Y404</f>
        <v>3609458.1100000003</v>
      </c>
      <c r="AG404" s="49">
        <f t="shared" si="32"/>
        <v>3241703.9299999997</v>
      </c>
      <c r="AH404" s="49">
        <f t="shared" si="32"/>
        <v>2173785.73</v>
      </c>
      <c r="AI404" s="49">
        <f t="shared" si="32"/>
        <v>1067918.2</v>
      </c>
      <c r="AJ404" s="49">
        <f t="shared" si="32"/>
        <v>367754.18</v>
      </c>
      <c r="AK404" s="49">
        <f t="shared" si="32"/>
        <v>280653.18</v>
      </c>
      <c r="AL404" s="49">
        <f t="shared" si="32"/>
        <v>87101</v>
      </c>
    </row>
    <row r="405" spans="1:38" s="3" customFormat="1" ht="15" customHeight="1" x14ac:dyDescent="0.3">
      <c r="A405" s="53"/>
      <c r="B405" s="51"/>
      <c r="C405" s="52" t="s">
        <v>335</v>
      </c>
      <c r="D405" s="49">
        <f>cargo!Y405</f>
        <v>642853</v>
      </c>
      <c r="E405" s="49">
        <f>cargo!Z405</f>
        <v>538741</v>
      </c>
      <c r="F405" s="49">
        <f>cargo!AA405</f>
        <v>312206</v>
      </c>
      <c r="G405" s="49">
        <f>cargo!AB405</f>
        <v>226535</v>
      </c>
      <c r="H405" s="49">
        <f>cargo!AC405</f>
        <v>104112</v>
      </c>
      <c r="I405" s="49">
        <f>cargo!AD405</f>
        <v>103228</v>
      </c>
      <c r="J405" s="49">
        <f>cargo!AE405</f>
        <v>884</v>
      </c>
      <c r="K405" s="49">
        <f>cargo!BA405</f>
        <v>644898</v>
      </c>
      <c r="L405" s="49">
        <f>cargo!BB405</f>
        <v>581559</v>
      </c>
      <c r="M405" s="49">
        <f>cargo!BC405</f>
        <v>332569</v>
      </c>
      <c r="N405" s="49">
        <f>cargo!BD405</f>
        <v>248990</v>
      </c>
      <c r="O405" s="49">
        <f>cargo!BE405</f>
        <v>63339</v>
      </c>
      <c r="P405" s="49">
        <f>cargo!BF405</f>
        <v>62575</v>
      </c>
      <c r="Q405" s="49">
        <f>cargo!BG405</f>
        <v>764</v>
      </c>
      <c r="R405" s="49">
        <f>cargo!CC405</f>
        <v>680273</v>
      </c>
      <c r="S405" s="49">
        <f>cargo!CD405</f>
        <v>608482</v>
      </c>
      <c r="T405" s="49">
        <f>cargo!CE405</f>
        <v>372779</v>
      </c>
      <c r="U405" s="49">
        <f>cargo!CF405</f>
        <v>235703</v>
      </c>
      <c r="V405" s="49">
        <f>cargo!CG405</f>
        <v>71791</v>
      </c>
      <c r="W405" s="49">
        <f>cargo!CH405</f>
        <v>71153</v>
      </c>
      <c r="X405" s="49">
        <f>cargo!CI405</f>
        <v>638</v>
      </c>
      <c r="Y405" s="49">
        <f>cargo!DE405</f>
        <v>599746</v>
      </c>
      <c r="Z405" s="49">
        <f>cargo!DF405</f>
        <v>562153</v>
      </c>
      <c r="AA405" s="49">
        <f>cargo!DG405</f>
        <v>342132</v>
      </c>
      <c r="AB405" s="49">
        <f>cargo!DH405</f>
        <v>220021</v>
      </c>
      <c r="AC405" s="49">
        <f>cargo!DI405</f>
        <v>37593</v>
      </c>
      <c r="AD405" s="49">
        <f>cargo!DJ405</f>
        <v>32898</v>
      </c>
      <c r="AE405" s="49">
        <f>cargo!DK405</f>
        <v>4695</v>
      </c>
      <c r="AF405" s="49">
        <f t="shared" si="32"/>
        <v>2567770</v>
      </c>
      <c r="AG405" s="49">
        <f t="shared" si="32"/>
        <v>2290935</v>
      </c>
      <c r="AH405" s="49">
        <f t="shared" si="32"/>
        <v>1359686</v>
      </c>
      <c r="AI405" s="49">
        <f t="shared" si="32"/>
        <v>931249</v>
      </c>
      <c r="AJ405" s="49">
        <f t="shared" si="32"/>
        <v>276835</v>
      </c>
      <c r="AK405" s="49">
        <f t="shared" si="32"/>
        <v>269854</v>
      </c>
      <c r="AL405" s="49">
        <f t="shared" si="32"/>
        <v>6981</v>
      </c>
    </row>
    <row r="406" spans="1:38" s="3" customFormat="1" ht="15" customHeight="1" x14ac:dyDescent="0.3">
      <c r="A406" s="53"/>
      <c r="B406" s="51"/>
      <c r="C406" s="55" t="s">
        <v>336</v>
      </c>
      <c r="D406" s="49">
        <f>cargo!Y406</f>
        <v>589024</v>
      </c>
      <c r="E406" s="49">
        <f>cargo!Z406</f>
        <v>484912</v>
      </c>
      <c r="F406" s="49">
        <f>cargo!AA406</f>
        <v>297731</v>
      </c>
      <c r="G406" s="49">
        <f>cargo!AB406</f>
        <v>187181</v>
      </c>
      <c r="H406" s="49">
        <f>cargo!AC406</f>
        <v>104112</v>
      </c>
      <c r="I406" s="49">
        <f>cargo!AD406</f>
        <v>103228</v>
      </c>
      <c r="J406" s="49">
        <f>cargo!AE406</f>
        <v>884</v>
      </c>
      <c r="K406" s="49">
        <f>cargo!BA406</f>
        <v>590066</v>
      </c>
      <c r="L406" s="49">
        <f>cargo!BB406</f>
        <v>526727</v>
      </c>
      <c r="M406" s="49">
        <f>cargo!BC406</f>
        <v>319432</v>
      </c>
      <c r="N406" s="49">
        <f>cargo!BD406</f>
        <v>207295</v>
      </c>
      <c r="O406" s="49">
        <f>cargo!BE406</f>
        <v>63339</v>
      </c>
      <c r="P406" s="49">
        <f>cargo!BF406</f>
        <v>62575</v>
      </c>
      <c r="Q406" s="49">
        <f>cargo!BG406</f>
        <v>764</v>
      </c>
      <c r="R406" s="49">
        <f>cargo!CC406</f>
        <v>618749</v>
      </c>
      <c r="S406" s="49">
        <f>cargo!CD406</f>
        <v>546958</v>
      </c>
      <c r="T406" s="49">
        <f>cargo!CE406</f>
        <v>352126</v>
      </c>
      <c r="U406" s="49">
        <f>cargo!CF406</f>
        <v>194832</v>
      </c>
      <c r="V406" s="49">
        <f>cargo!CG406</f>
        <v>71791</v>
      </c>
      <c r="W406" s="49">
        <f>cargo!CH406</f>
        <v>71153</v>
      </c>
      <c r="X406" s="49">
        <f>cargo!CI406</f>
        <v>638</v>
      </c>
      <c r="Y406" s="49">
        <f>cargo!DE406</f>
        <v>527032</v>
      </c>
      <c r="Z406" s="49">
        <f>cargo!DF406</f>
        <v>489439</v>
      </c>
      <c r="AA406" s="49">
        <f>cargo!DG406</f>
        <v>324391</v>
      </c>
      <c r="AB406" s="49">
        <f>cargo!DH406</f>
        <v>165048</v>
      </c>
      <c r="AC406" s="49">
        <f>cargo!DI406</f>
        <v>37593</v>
      </c>
      <c r="AD406" s="49">
        <f>cargo!DJ406</f>
        <v>32898</v>
      </c>
      <c r="AE406" s="49">
        <f>cargo!DK406</f>
        <v>4695</v>
      </c>
      <c r="AF406" s="49">
        <f t="shared" si="32"/>
        <v>2324871</v>
      </c>
      <c r="AG406" s="49">
        <f t="shared" si="32"/>
        <v>2048036</v>
      </c>
      <c r="AH406" s="49">
        <f t="shared" si="32"/>
        <v>1293680</v>
      </c>
      <c r="AI406" s="49">
        <f t="shared" si="32"/>
        <v>754356</v>
      </c>
      <c r="AJ406" s="49">
        <f t="shared" si="32"/>
        <v>276835</v>
      </c>
      <c r="AK406" s="49">
        <f t="shared" si="32"/>
        <v>269854</v>
      </c>
      <c r="AL406" s="49">
        <f t="shared" si="32"/>
        <v>6981</v>
      </c>
    </row>
    <row r="407" spans="1:38" s="3" customFormat="1" ht="15" customHeight="1" x14ac:dyDescent="0.3">
      <c r="A407" s="53"/>
      <c r="B407" s="51"/>
      <c r="C407" s="55" t="s">
        <v>337</v>
      </c>
      <c r="D407" s="49">
        <f>cargo!Y407</f>
        <v>53829</v>
      </c>
      <c r="E407" s="49">
        <f>cargo!Z407</f>
        <v>53829</v>
      </c>
      <c r="F407" s="49">
        <f>cargo!AA407</f>
        <v>14475</v>
      </c>
      <c r="G407" s="49">
        <f>cargo!AB407</f>
        <v>39354</v>
      </c>
      <c r="H407" s="49">
        <f>cargo!AC407</f>
        <v>0</v>
      </c>
      <c r="I407" s="49">
        <f>cargo!AD407</f>
        <v>0</v>
      </c>
      <c r="J407" s="49">
        <f>cargo!AE407</f>
        <v>0</v>
      </c>
      <c r="K407" s="49">
        <f>cargo!BA407</f>
        <v>54832</v>
      </c>
      <c r="L407" s="49">
        <f>cargo!BB407</f>
        <v>54832</v>
      </c>
      <c r="M407" s="49">
        <f>cargo!BC407</f>
        <v>13137</v>
      </c>
      <c r="N407" s="49">
        <f>cargo!BD407</f>
        <v>41695</v>
      </c>
      <c r="O407" s="49">
        <f>cargo!BE407</f>
        <v>0</v>
      </c>
      <c r="P407" s="49">
        <f>cargo!BF407</f>
        <v>0</v>
      </c>
      <c r="Q407" s="49">
        <f>cargo!BG407</f>
        <v>0</v>
      </c>
      <c r="R407" s="49">
        <f>cargo!CC407</f>
        <v>61524</v>
      </c>
      <c r="S407" s="49">
        <f>cargo!CD407</f>
        <v>61524</v>
      </c>
      <c r="T407" s="49">
        <f>cargo!CE407</f>
        <v>20653</v>
      </c>
      <c r="U407" s="49">
        <f>cargo!CF407</f>
        <v>40871</v>
      </c>
      <c r="V407" s="49">
        <f>cargo!CG407</f>
        <v>0</v>
      </c>
      <c r="W407" s="49">
        <f>cargo!CH407</f>
        <v>0</v>
      </c>
      <c r="X407" s="49">
        <f>cargo!CI407</f>
        <v>0</v>
      </c>
      <c r="Y407" s="49">
        <f>cargo!DE407</f>
        <v>72714</v>
      </c>
      <c r="Z407" s="49">
        <f>cargo!DF407</f>
        <v>72714</v>
      </c>
      <c r="AA407" s="49">
        <f>cargo!DG407</f>
        <v>17741</v>
      </c>
      <c r="AB407" s="49">
        <f>cargo!DH407</f>
        <v>54973</v>
      </c>
      <c r="AC407" s="49">
        <f>cargo!DI407</f>
        <v>0</v>
      </c>
      <c r="AD407" s="49">
        <f>cargo!DJ407</f>
        <v>0</v>
      </c>
      <c r="AE407" s="49">
        <f>cargo!DK407</f>
        <v>0</v>
      </c>
      <c r="AF407" s="49">
        <f t="shared" si="32"/>
        <v>242899</v>
      </c>
      <c r="AG407" s="49">
        <f t="shared" si="32"/>
        <v>242899</v>
      </c>
      <c r="AH407" s="49">
        <f t="shared" si="32"/>
        <v>66006</v>
      </c>
      <c r="AI407" s="49">
        <f t="shared" si="32"/>
        <v>176893</v>
      </c>
      <c r="AJ407" s="49">
        <f t="shared" si="32"/>
        <v>0</v>
      </c>
      <c r="AK407" s="49">
        <f t="shared" si="32"/>
        <v>0</v>
      </c>
      <c r="AL407" s="49">
        <f t="shared" si="32"/>
        <v>0</v>
      </c>
    </row>
    <row r="408" spans="1:38" s="3" customFormat="1" ht="15" customHeight="1" x14ac:dyDescent="0.3">
      <c r="A408" s="53"/>
      <c r="B408" s="51"/>
      <c r="C408" s="52" t="s">
        <v>338</v>
      </c>
      <c r="D408" s="49">
        <f>cargo!Y408</f>
        <v>20285</v>
      </c>
      <c r="E408" s="49">
        <f>cargo!Z408</f>
        <v>20285</v>
      </c>
      <c r="F408" s="49">
        <f>cargo!AA408</f>
        <v>17627</v>
      </c>
      <c r="G408" s="49">
        <f>cargo!AB408</f>
        <v>2658</v>
      </c>
      <c r="H408" s="49">
        <f>cargo!AC408</f>
        <v>0</v>
      </c>
      <c r="I408" s="49">
        <f>cargo!AD408</f>
        <v>0</v>
      </c>
      <c r="J408" s="49">
        <f>cargo!AE408</f>
        <v>0</v>
      </c>
      <c r="K408" s="49">
        <f>cargo!BA408</f>
        <v>15917</v>
      </c>
      <c r="L408" s="49">
        <f>cargo!BB408</f>
        <v>15917</v>
      </c>
      <c r="M408" s="49">
        <f>cargo!BC408</f>
        <v>12077</v>
      </c>
      <c r="N408" s="49">
        <f>cargo!BD408</f>
        <v>3840</v>
      </c>
      <c r="O408" s="49">
        <f>cargo!BE408</f>
        <v>0</v>
      </c>
      <c r="P408" s="49">
        <f>cargo!BF408</f>
        <v>0</v>
      </c>
      <c r="Q408" s="49">
        <f>cargo!BG408</f>
        <v>0</v>
      </c>
      <c r="R408" s="49">
        <f>cargo!CC408</f>
        <v>16674.18</v>
      </c>
      <c r="S408" s="49">
        <f>cargo!CD408</f>
        <v>16175</v>
      </c>
      <c r="T408" s="49">
        <f>cargo!CE408</f>
        <v>15097</v>
      </c>
      <c r="U408" s="49">
        <f>cargo!CF408</f>
        <v>1078</v>
      </c>
      <c r="V408" s="49">
        <f>cargo!CG408</f>
        <v>499.18</v>
      </c>
      <c r="W408" s="49">
        <f>cargo!CH408</f>
        <v>499.18</v>
      </c>
      <c r="X408" s="49">
        <f>cargo!CI408</f>
        <v>0</v>
      </c>
      <c r="Y408" s="49">
        <f>cargo!DE408</f>
        <v>12093</v>
      </c>
      <c r="Z408" s="49">
        <f>cargo!DF408</f>
        <v>12093</v>
      </c>
      <c r="AA408" s="49">
        <f>cargo!DG408</f>
        <v>12057</v>
      </c>
      <c r="AB408" s="49">
        <f>cargo!DH408</f>
        <v>36</v>
      </c>
      <c r="AC408" s="49">
        <f>cargo!DI408</f>
        <v>0</v>
      </c>
      <c r="AD408" s="49">
        <f>cargo!DJ408</f>
        <v>0</v>
      </c>
      <c r="AE408" s="49">
        <f>cargo!DK408</f>
        <v>0</v>
      </c>
      <c r="AF408" s="49">
        <f t="shared" si="32"/>
        <v>64969.18</v>
      </c>
      <c r="AG408" s="49">
        <f t="shared" si="32"/>
        <v>64470</v>
      </c>
      <c r="AH408" s="49">
        <f t="shared" si="32"/>
        <v>56858</v>
      </c>
      <c r="AI408" s="49">
        <f t="shared" si="32"/>
        <v>7612</v>
      </c>
      <c r="AJ408" s="49">
        <f t="shared" si="32"/>
        <v>499.18</v>
      </c>
      <c r="AK408" s="49">
        <f t="shared" si="32"/>
        <v>499.18</v>
      </c>
      <c r="AL408" s="49">
        <f t="shared" si="32"/>
        <v>0</v>
      </c>
    </row>
    <row r="409" spans="1:38" s="3" customFormat="1" ht="15" customHeight="1" x14ac:dyDescent="0.3">
      <c r="A409" s="53"/>
      <c r="B409" s="51"/>
      <c r="C409" s="55" t="s">
        <v>339</v>
      </c>
      <c r="D409" s="49">
        <f>cargo!Y409</f>
        <v>16955</v>
      </c>
      <c r="E409" s="49">
        <f>cargo!Z409</f>
        <v>16955</v>
      </c>
      <c r="F409" s="49">
        <f>cargo!AA409</f>
        <v>14488</v>
      </c>
      <c r="G409" s="49">
        <f>cargo!AB409</f>
        <v>2467</v>
      </c>
      <c r="H409" s="49">
        <f>cargo!AC409</f>
        <v>0</v>
      </c>
      <c r="I409" s="49">
        <f>cargo!AD409</f>
        <v>0</v>
      </c>
      <c r="J409" s="49">
        <f>cargo!AE409</f>
        <v>0</v>
      </c>
      <c r="K409" s="49">
        <f>cargo!BA409</f>
        <v>12585</v>
      </c>
      <c r="L409" s="49">
        <f>cargo!BB409</f>
        <v>12585</v>
      </c>
      <c r="M409" s="49">
        <f>cargo!BC409</f>
        <v>8984</v>
      </c>
      <c r="N409" s="49">
        <f>cargo!BD409</f>
        <v>3601</v>
      </c>
      <c r="O409" s="49">
        <f>cargo!BE409</f>
        <v>0</v>
      </c>
      <c r="P409" s="49">
        <f>cargo!BF409</f>
        <v>0</v>
      </c>
      <c r="Q409" s="49">
        <f>cargo!BG409</f>
        <v>0</v>
      </c>
      <c r="R409" s="49">
        <f>cargo!CC409</f>
        <v>13977.18</v>
      </c>
      <c r="S409" s="49">
        <f>cargo!CD409</f>
        <v>13478</v>
      </c>
      <c r="T409" s="49">
        <f>cargo!CE409</f>
        <v>12460</v>
      </c>
      <c r="U409" s="49">
        <f>cargo!CF409</f>
        <v>1018</v>
      </c>
      <c r="V409" s="49">
        <f>cargo!CG409</f>
        <v>499.18</v>
      </c>
      <c r="W409" s="49">
        <f>cargo!CH409</f>
        <v>499.18</v>
      </c>
      <c r="X409" s="49">
        <f>cargo!CI409</f>
        <v>0</v>
      </c>
      <c r="Y409" s="49">
        <f>cargo!DE409</f>
        <v>9248</v>
      </c>
      <c r="Z409" s="49">
        <f>cargo!DF409</f>
        <v>9248</v>
      </c>
      <c r="AA409" s="49">
        <f>cargo!DG409</f>
        <v>9248</v>
      </c>
      <c r="AB409" s="49">
        <f>cargo!DH409</f>
        <v>0</v>
      </c>
      <c r="AC409" s="49">
        <f>cargo!DI409</f>
        <v>0</v>
      </c>
      <c r="AD409" s="49">
        <f>cargo!DJ409</f>
        <v>0</v>
      </c>
      <c r="AE409" s="49">
        <f>cargo!DK409</f>
        <v>0</v>
      </c>
      <c r="AF409" s="49">
        <f t="shared" si="32"/>
        <v>52765.18</v>
      </c>
      <c r="AG409" s="49">
        <f t="shared" si="32"/>
        <v>52266</v>
      </c>
      <c r="AH409" s="49">
        <f t="shared" si="32"/>
        <v>45180</v>
      </c>
      <c r="AI409" s="49">
        <f t="shared" si="32"/>
        <v>7086</v>
      </c>
      <c r="AJ409" s="49">
        <f t="shared" si="32"/>
        <v>499.18</v>
      </c>
      <c r="AK409" s="49">
        <f t="shared" si="32"/>
        <v>499.18</v>
      </c>
      <c r="AL409" s="49">
        <f t="shared" si="32"/>
        <v>0</v>
      </c>
    </row>
    <row r="410" spans="1:38" s="3" customFormat="1" ht="15" customHeight="1" x14ac:dyDescent="0.3">
      <c r="A410" s="53"/>
      <c r="B410" s="51"/>
      <c r="C410" s="55" t="s">
        <v>340</v>
      </c>
      <c r="D410" s="49">
        <f>cargo!Y410</f>
        <v>3330</v>
      </c>
      <c r="E410" s="49">
        <f>cargo!Z410</f>
        <v>3330</v>
      </c>
      <c r="F410" s="49">
        <f>cargo!AA410</f>
        <v>3139</v>
      </c>
      <c r="G410" s="49">
        <f>cargo!AB410</f>
        <v>191</v>
      </c>
      <c r="H410" s="49">
        <f>cargo!AC410</f>
        <v>0</v>
      </c>
      <c r="I410" s="49">
        <f>cargo!AD410</f>
        <v>0</v>
      </c>
      <c r="J410" s="49">
        <f>cargo!AE410</f>
        <v>0</v>
      </c>
      <c r="K410" s="49">
        <f>cargo!BA410</f>
        <v>3332</v>
      </c>
      <c r="L410" s="49">
        <f>cargo!BB410</f>
        <v>3332</v>
      </c>
      <c r="M410" s="49">
        <f>cargo!BC410</f>
        <v>3093</v>
      </c>
      <c r="N410" s="49">
        <f>cargo!BD410</f>
        <v>239</v>
      </c>
      <c r="O410" s="49">
        <f>cargo!BE410</f>
        <v>0</v>
      </c>
      <c r="P410" s="49">
        <f>cargo!BF410</f>
        <v>0</v>
      </c>
      <c r="Q410" s="49">
        <f>cargo!BG410</f>
        <v>0</v>
      </c>
      <c r="R410" s="58">
        <f>cargo!CC410</f>
        <v>2697</v>
      </c>
      <c r="S410" s="49">
        <f>cargo!CD410</f>
        <v>2697</v>
      </c>
      <c r="T410" s="49">
        <f>cargo!CE410</f>
        <v>2637</v>
      </c>
      <c r="U410" s="49">
        <f>cargo!CF410</f>
        <v>60</v>
      </c>
      <c r="V410" s="49">
        <f>cargo!CG410</f>
        <v>0</v>
      </c>
      <c r="W410" s="49">
        <f>cargo!CH410</f>
        <v>0</v>
      </c>
      <c r="X410" s="49">
        <f>cargo!CI410</f>
        <v>0</v>
      </c>
      <c r="Y410" s="49">
        <f>cargo!DE410</f>
        <v>2845</v>
      </c>
      <c r="Z410" s="49">
        <f>cargo!DF410</f>
        <v>2845</v>
      </c>
      <c r="AA410" s="49">
        <f>cargo!DG410</f>
        <v>2809</v>
      </c>
      <c r="AB410" s="49">
        <f>cargo!DH410</f>
        <v>36</v>
      </c>
      <c r="AC410" s="49">
        <f>cargo!DI410</f>
        <v>0</v>
      </c>
      <c r="AD410" s="49">
        <f>cargo!DJ410</f>
        <v>0</v>
      </c>
      <c r="AE410" s="49">
        <f>cargo!DK410</f>
        <v>0</v>
      </c>
      <c r="AF410" s="49">
        <f t="shared" si="32"/>
        <v>12204</v>
      </c>
      <c r="AG410" s="49">
        <f t="shared" si="32"/>
        <v>12204</v>
      </c>
      <c r="AH410" s="49">
        <f t="shared" si="32"/>
        <v>11678</v>
      </c>
      <c r="AI410" s="49">
        <f t="shared" si="32"/>
        <v>526</v>
      </c>
      <c r="AJ410" s="49">
        <f t="shared" si="32"/>
        <v>0</v>
      </c>
      <c r="AK410" s="49">
        <f t="shared" si="32"/>
        <v>0</v>
      </c>
      <c r="AL410" s="49">
        <f t="shared" si="32"/>
        <v>0</v>
      </c>
    </row>
    <row r="411" spans="1:38" s="3" customFormat="1" ht="15" customHeight="1" x14ac:dyDescent="0.3">
      <c r="A411" s="53"/>
      <c r="B411" s="51"/>
      <c r="C411" s="52" t="s">
        <v>341</v>
      </c>
      <c r="D411" s="49">
        <f>cargo!Y411</f>
        <v>27205.87</v>
      </c>
      <c r="E411" s="49">
        <f>cargo!Z411</f>
        <v>27205.87</v>
      </c>
      <c r="F411" s="49">
        <f>cargo!AA411</f>
        <v>23476.6</v>
      </c>
      <c r="G411" s="49">
        <f>cargo!AB411</f>
        <v>3729.27</v>
      </c>
      <c r="H411" s="49">
        <f>cargo!AC411</f>
        <v>0</v>
      </c>
      <c r="I411" s="49">
        <f>cargo!AD411</f>
        <v>0</v>
      </c>
      <c r="J411" s="49">
        <f>cargo!AE411</f>
        <v>0</v>
      </c>
      <c r="K411" s="49">
        <f>cargo!BA411</f>
        <v>24591.91</v>
      </c>
      <c r="L411" s="49">
        <f>cargo!BB411</f>
        <v>24591.91</v>
      </c>
      <c r="M411" s="49">
        <f>cargo!BC411</f>
        <v>19868</v>
      </c>
      <c r="N411" s="49">
        <f>cargo!BD411</f>
        <v>4723.91</v>
      </c>
      <c r="O411" s="49">
        <f>cargo!BE411</f>
        <v>0</v>
      </c>
      <c r="P411" s="49">
        <f>cargo!BF411</f>
        <v>0</v>
      </c>
      <c r="Q411" s="49">
        <f>cargo!BG411</f>
        <v>0</v>
      </c>
      <c r="R411" s="49">
        <f>cargo!CC411</f>
        <v>23216.83</v>
      </c>
      <c r="S411" s="49">
        <f>cargo!CD411</f>
        <v>23216.83</v>
      </c>
      <c r="T411" s="49">
        <f>cargo!CE411</f>
        <v>21138</v>
      </c>
      <c r="U411" s="49">
        <f>cargo!CF411</f>
        <v>2078.83</v>
      </c>
      <c r="V411" s="49">
        <f>cargo!CG411</f>
        <v>0</v>
      </c>
      <c r="W411" s="49">
        <f>cargo!CH411</f>
        <v>0</v>
      </c>
      <c r="X411" s="49">
        <f>cargo!CI411</f>
        <v>0</v>
      </c>
      <c r="Y411" s="49">
        <f>cargo!DE411</f>
        <v>33842.289999999994</v>
      </c>
      <c r="Z411" s="49">
        <f>cargo!DF411</f>
        <v>33842.289999999994</v>
      </c>
      <c r="AA411" s="49">
        <f>cargo!DG411</f>
        <v>31413.1</v>
      </c>
      <c r="AB411" s="49">
        <f>cargo!DH411</f>
        <v>2429.19</v>
      </c>
      <c r="AC411" s="49">
        <f>cargo!DI411</f>
        <v>0</v>
      </c>
      <c r="AD411" s="49">
        <f>cargo!DJ411</f>
        <v>0</v>
      </c>
      <c r="AE411" s="49">
        <f>cargo!DK411</f>
        <v>0</v>
      </c>
      <c r="AF411" s="49">
        <f t="shared" si="32"/>
        <v>108856.9</v>
      </c>
      <c r="AG411" s="49">
        <f t="shared" si="32"/>
        <v>108856.9</v>
      </c>
      <c r="AH411" s="49">
        <f t="shared" si="32"/>
        <v>95895.7</v>
      </c>
      <c r="AI411" s="49">
        <f t="shared" si="32"/>
        <v>12961.2</v>
      </c>
      <c r="AJ411" s="49">
        <f t="shared" si="32"/>
        <v>0</v>
      </c>
      <c r="AK411" s="49">
        <f t="shared" si="32"/>
        <v>0</v>
      </c>
      <c r="AL411" s="49">
        <f t="shared" si="32"/>
        <v>0</v>
      </c>
    </row>
    <row r="412" spans="1:38" s="3" customFormat="1" ht="15" customHeight="1" x14ac:dyDescent="0.3">
      <c r="A412" s="53"/>
      <c r="B412" s="51"/>
      <c r="C412" s="55" t="s">
        <v>342</v>
      </c>
      <c r="D412" s="49">
        <f>cargo!Y412</f>
        <v>7923</v>
      </c>
      <c r="E412" s="49">
        <f>cargo!Z412</f>
        <v>7923</v>
      </c>
      <c r="F412" s="49">
        <f>cargo!AA412</f>
        <v>7923</v>
      </c>
      <c r="G412" s="49">
        <f>cargo!AB412</f>
        <v>0</v>
      </c>
      <c r="H412" s="49">
        <f>cargo!AC412</f>
        <v>0</v>
      </c>
      <c r="I412" s="49">
        <f>cargo!AD412</f>
        <v>0</v>
      </c>
      <c r="J412" s="49">
        <f>cargo!AE412</f>
        <v>0</v>
      </c>
      <c r="K412" s="49">
        <f>cargo!BA412</f>
        <v>4155</v>
      </c>
      <c r="L412" s="49">
        <f>cargo!BB412</f>
        <v>4155</v>
      </c>
      <c r="M412" s="49">
        <f>cargo!BC412</f>
        <v>3929</v>
      </c>
      <c r="N412" s="49">
        <f>cargo!BD412</f>
        <v>226</v>
      </c>
      <c r="O412" s="49">
        <f>cargo!BE412</f>
        <v>0</v>
      </c>
      <c r="P412" s="49">
        <f>cargo!BF412</f>
        <v>0</v>
      </c>
      <c r="Q412" s="49">
        <f>cargo!BG412</f>
        <v>0</v>
      </c>
      <c r="R412" s="49">
        <f>cargo!CC412</f>
        <v>7610</v>
      </c>
      <c r="S412" s="49">
        <f>cargo!CD412</f>
        <v>7610</v>
      </c>
      <c r="T412" s="49">
        <f>cargo!CE412</f>
        <v>7172</v>
      </c>
      <c r="U412" s="49">
        <f>cargo!CF412</f>
        <v>438</v>
      </c>
      <c r="V412" s="49">
        <f>cargo!CG412</f>
        <v>0</v>
      </c>
      <c r="W412" s="49">
        <f>cargo!CH412</f>
        <v>0</v>
      </c>
      <c r="X412" s="49">
        <f>cargo!CI412</f>
        <v>0</v>
      </c>
      <c r="Y412" s="49">
        <f>cargo!DE412</f>
        <v>14107</v>
      </c>
      <c r="Z412" s="49">
        <f>cargo!DF412</f>
        <v>14107</v>
      </c>
      <c r="AA412" s="49">
        <f>cargo!DG412</f>
        <v>13794</v>
      </c>
      <c r="AB412" s="49">
        <f>cargo!DH412</f>
        <v>313</v>
      </c>
      <c r="AC412" s="49">
        <f>cargo!DI412</f>
        <v>0</v>
      </c>
      <c r="AD412" s="49">
        <f>cargo!DJ412</f>
        <v>0</v>
      </c>
      <c r="AE412" s="49">
        <f>cargo!DK412</f>
        <v>0</v>
      </c>
      <c r="AF412" s="49">
        <f t="shared" si="32"/>
        <v>33795</v>
      </c>
      <c r="AG412" s="49">
        <f t="shared" si="32"/>
        <v>33795</v>
      </c>
      <c r="AH412" s="49">
        <f t="shared" si="32"/>
        <v>32818</v>
      </c>
      <c r="AI412" s="49">
        <f t="shared" si="32"/>
        <v>977</v>
      </c>
      <c r="AJ412" s="49">
        <f t="shared" si="32"/>
        <v>0</v>
      </c>
      <c r="AK412" s="49">
        <f t="shared" si="32"/>
        <v>0</v>
      </c>
      <c r="AL412" s="49">
        <f t="shared" si="32"/>
        <v>0</v>
      </c>
    </row>
    <row r="413" spans="1:38" s="3" customFormat="1" ht="15" customHeight="1" x14ac:dyDescent="0.3">
      <c r="A413" s="53"/>
      <c r="B413" s="51"/>
      <c r="C413" s="55" t="s">
        <v>343</v>
      </c>
      <c r="D413" s="49">
        <f>cargo!Y413</f>
        <v>19282.87</v>
      </c>
      <c r="E413" s="49">
        <f>cargo!Z413</f>
        <v>19282.87</v>
      </c>
      <c r="F413" s="49">
        <f>cargo!AA413</f>
        <v>15553.6</v>
      </c>
      <c r="G413" s="49">
        <f>cargo!AB413</f>
        <v>3729.27</v>
      </c>
      <c r="H413" s="49">
        <f>cargo!AC413</f>
        <v>0</v>
      </c>
      <c r="I413" s="49">
        <f>cargo!AD413</f>
        <v>0</v>
      </c>
      <c r="J413" s="49">
        <f>cargo!AE413</f>
        <v>0</v>
      </c>
      <c r="K413" s="49">
        <f>cargo!BA413</f>
        <v>20436.91</v>
      </c>
      <c r="L413" s="49">
        <f>cargo!BB413</f>
        <v>20436.91</v>
      </c>
      <c r="M413" s="49">
        <f>cargo!BC413</f>
        <v>15939</v>
      </c>
      <c r="N413" s="49">
        <f>cargo!BD413</f>
        <v>4497.91</v>
      </c>
      <c r="O413" s="49">
        <f>cargo!BE413</f>
        <v>0</v>
      </c>
      <c r="P413" s="49">
        <f>cargo!BF413</f>
        <v>0</v>
      </c>
      <c r="Q413" s="49">
        <f>cargo!BG413</f>
        <v>0</v>
      </c>
      <c r="R413" s="49">
        <f>cargo!CC413</f>
        <v>15606.83</v>
      </c>
      <c r="S413" s="49">
        <f>cargo!CD413</f>
        <v>15606.83</v>
      </c>
      <c r="T413" s="49">
        <f>cargo!CE413</f>
        <v>13966</v>
      </c>
      <c r="U413" s="49">
        <f>cargo!CF413</f>
        <v>1640.83</v>
      </c>
      <c r="V413" s="49">
        <f>cargo!CG413</f>
        <v>0</v>
      </c>
      <c r="W413" s="49">
        <f>cargo!CH413</f>
        <v>0</v>
      </c>
      <c r="X413" s="49">
        <f>cargo!CI413</f>
        <v>0</v>
      </c>
      <c r="Y413" s="49">
        <f>cargo!DE413</f>
        <v>19735.289999999997</v>
      </c>
      <c r="Z413" s="49">
        <f>cargo!DF413</f>
        <v>19735.289999999997</v>
      </c>
      <c r="AA413" s="49">
        <f>cargo!DG413</f>
        <v>17619.099999999999</v>
      </c>
      <c r="AB413" s="49">
        <f>cargo!DH413</f>
        <v>2116.19</v>
      </c>
      <c r="AC413" s="49">
        <f>cargo!DI413</f>
        <v>0</v>
      </c>
      <c r="AD413" s="49">
        <f>cargo!DJ413</f>
        <v>0</v>
      </c>
      <c r="AE413" s="49">
        <f>cargo!DK413</f>
        <v>0</v>
      </c>
      <c r="AF413" s="49">
        <f t="shared" si="32"/>
        <v>75061.899999999994</v>
      </c>
      <c r="AG413" s="49">
        <f t="shared" si="32"/>
        <v>75061.899999999994</v>
      </c>
      <c r="AH413" s="49">
        <f t="shared" si="32"/>
        <v>63077.7</v>
      </c>
      <c r="AI413" s="49">
        <f t="shared" si="32"/>
        <v>11984.2</v>
      </c>
      <c r="AJ413" s="49">
        <f t="shared" si="32"/>
        <v>0</v>
      </c>
      <c r="AK413" s="49">
        <f t="shared" si="32"/>
        <v>0</v>
      </c>
      <c r="AL413" s="49">
        <f t="shared" si="32"/>
        <v>0</v>
      </c>
    </row>
    <row r="414" spans="1:38" s="3" customFormat="1" ht="15" customHeight="1" x14ac:dyDescent="0.3">
      <c r="A414" s="53"/>
      <c r="B414" s="51"/>
      <c r="C414" s="52" t="s">
        <v>344</v>
      </c>
      <c r="D414" s="49">
        <f>cargo!Y414</f>
        <v>17572</v>
      </c>
      <c r="E414" s="49">
        <f>cargo!Z414</f>
        <v>17572</v>
      </c>
      <c r="F414" s="49">
        <f>cargo!AA414</f>
        <v>17572</v>
      </c>
      <c r="G414" s="49">
        <f>cargo!AB414</f>
        <v>0</v>
      </c>
      <c r="H414" s="49">
        <f>cargo!AC414</f>
        <v>0</v>
      </c>
      <c r="I414" s="49">
        <f>cargo!AD414</f>
        <v>0</v>
      </c>
      <c r="J414" s="49">
        <f>cargo!AE414</f>
        <v>0</v>
      </c>
      <c r="K414" s="49">
        <f>cargo!BA414</f>
        <v>15200</v>
      </c>
      <c r="L414" s="49">
        <f>cargo!BB414</f>
        <v>15200</v>
      </c>
      <c r="M414" s="49">
        <f>cargo!BC414</f>
        <v>15200</v>
      </c>
      <c r="N414" s="49">
        <f>cargo!BD414</f>
        <v>0</v>
      </c>
      <c r="O414" s="49">
        <f>cargo!BE414</f>
        <v>0</v>
      </c>
      <c r="P414" s="49">
        <f>cargo!BF414</f>
        <v>0</v>
      </c>
      <c r="Q414" s="49">
        <f>cargo!BG414</f>
        <v>0</v>
      </c>
      <c r="R414" s="49">
        <f>cargo!CC414</f>
        <v>13770</v>
      </c>
      <c r="S414" s="49">
        <f>cargo!CD414</f>
        <v>11020</v>
      </c>
      <c r="T414" s="49">
        <f>cargo!CE414</f>
        <v>11020</v>
      </c>
      <c r="U414" s="49">
        <f>cargo!CF414</f>
        <v>0</v>
      </c>
      <c r="V414" s="49">
        <f>cargo!CG414</f>
        <v>2750</v>
      </c>
      <c r="W414" s="49">
        <f>cargo!CH414</f>
        <v>2750</v>
      </c>
      <c r="X414" s="49">
        <f>cargo!CI414</f>
        <v>0</v>
      </c>
      <c r="Y414" s="49">
        <f>cargo!DE414</f>
        <v>13940</v>
      </c>
      <c r="Z414" s="49">
        <f>cargo!DF414</f>
        <v>13940</v>
      </c>
      <c r="AA414" s="49">
        <f>cargo!DG414</f>
        <v>13940</v>
      </c>
      <c r="AB414" s="49">
        <f>cargo!DH414</f>
        <v>0</v>
      </c>
      <c r="AC414" s="49">
        <f>cargo!DI414</f>
        <v>0</v>
      </c>
      <c r="AD414" s="49">
        <f>cargo!DJ414</f>
        <v>0</v>
      </c>
      <c r="AE414" s="49">
        <f>cargo!DK414</f>
        <v>0</v>
      </c>
      <c r="AF414" s="49">
        <f t="shared" si="32"/>
        <v>60482</v>
      </c>
      <c r="AG414" s="49">
        <f t="shared" si="32"/>
        <v>57732</v>
      </c>
      <c r="AH414" s="49">
        <f t="shared" si="32"/>
        <v>57732</v>
      </c>
      <c r="AI414" s="49">
        <f t="shared" si="32"/>
        <v>0</v>
      </c>
      <c r="AJ414" s="49">
        <f t="shared" si="32"/>
        <v>2750</v>
      </c>
      <c r="AK414" s="49">
        <f t="shared" si="32"/>
        <v>2750</v>
      </c>
      <c r="AL414" s="49">
        <f t="shared" si="32"/>
        <v>0</v>
      </c>
    </row>
    <row r="415" spans="1:38" s="3" customFormat="1" ht="15" customHeight="1" x14ac:dyDescent="0.3">
      <c r="A415" s="53"/>
      <c r="B415" s="51"/>
      <c r="C415" s="55" t="s">
        <v>345</v>
      </c>
      <c r="D415" s="49">
        <f>cargo!Y415</f>
        <v>5292</v>
      </c>
      <c r="E415" s="49">
        <f>cargo!Z415</f>
        <v>5292</v>
      </c>
      <c r="F415" s="49">
        <f>cargo!AA415</f>
        <v>5292</v>
      </c>
      <c r="G415" s="49">
        <f>cargo!AB415</f>
        <v>0</v>
      </c>
      <c r="H415" s="49">
        <f>cargo!AC415</f>
        <v>0</v>
      </c>
      <c r="I415" s="49">
        <f>cargo!AD415</f>
        <v>0</v>
      </c>
      <c r="J415" s="49">
        <f>cargo!AE415</f>
        <v>0</v>
      </c>
      <c r="K415" s="49">
        <f>cargo!BA415</f>
        <v>6100</v>
      </c>
      <c r="L415" s="49">
        <f>cargo!BB415</f>
        <v>6100</v>
      </c>
      <c r="M415" s="49">
        <f>cargo!BC415</f>
        <v>6100</v>
      </c>
      <c r="N415" s="49">
        <f>cargo!BD415</f>
        <v>0</v>
      </c>
      <c r="O415" s="49">
        <f>cargo!BE415</f>
        <v>0</v>
      </c>
      <c r="P415" s="49">
        <f>cargo!BF415</f>
        <v>0</v>
      </c>
      <c r="Q415" s="49">
        <f>cargo!BG415</f>
        <v>0</v>
      </c>
      <c r="R415" s="49">
        <f>cargo!CC415</f>
        <v>4250</v>
      </c>
      <c r="S415" s="49">
        <f>cargo!CD415</f>
        <v>1500</v>
      </c>
      <c r="T415" s="49">
        <f>cargo!CE415</f>
        <v>1500</v>
      </c>
      <c r="U415" s="49">
        <f>cargo!CF415</f>
        <v>0</v>
      </c>
      <c r="V415" s="49">
        <f>cargo!CG415</f>
        <v>2750</v>
      </c>
      <c r="W415" s="49">
        <f>cargo!CH415</f>
        <v>2750</v>
      </c>
      <c r="X415" s="49">
        <f>cargo!CI415</f>
        <v>0</v>
      </c>
      <c r="Y415" s="49">
        <f>cargo!DE415</f>
        <v>2200</v>
      </c>
      <c r="Z415" s="49">
        <f>cargo!DF415</f>
        <v>2200</v>
      </c>
      <c r="AA415" s="49">
        <f>cargo!DG415</f>
        <v>2200</v>
      </c>
      <c r="AB415" s="49">
        <f>cargo!DH415</f>
        <v>0</v>
      </c>
      <c r="AC415" s="49">
        <f>cargo!DI415</f>
        <v>0</v>
      </c>
      <c r="AD415" s="49">
        <f>cargo!DJ415</f>
        <v>0</v>
      </c>
      <c r="AE415" s="49">
        <f>cargo!DK415</f>
        <v>0</v>
      </c>
      <c r="AF415" s="49">
        <f t="shared" si="32"/>
        <v>17842</v>
      </c>
      <c r="AG415" s="49">
        <f t="shared" si="32"/>
        <v>15092</v>
      </c>
      <c r="AH415" s="49">
        <f t="shared" si="32"/>
        <v>15092</v>
      </c>
      <c r="AI415" s="49">
        <f t="shared" si="32"/>
        <v>0</v>
      </c>
      <c r="AJ415" s="49">
        <f t="shared" si="32"/>
        <v>2750</v>
      </c>
      <c r="AK415" s="49">
        <f t="shared" si="32"/>
        <v>2750</v>
      </c>
      <c r="AL415" s="49">
        <f t="shared" si="32"/>
        <v>0</v>
      </c>
    </row>
    <row r="416" spans="1:38" s="3" customFormat="1" ht="15" customHeight="1" x14ac:dyDescent="0.3">
      <c r="A416" s="53"/>
      <c r="B416" s="51"/>
      <c r="C416" s="55" t="s">
        <v>346</v>
      </c>
      <c r="D416" s="49">
        <f>cargo!Y416</f>
        <v>12280</v>
      </c>
      <c r="E416" s="49">
        <f>cargo!Z416</f>
        <v>12280</v>
      </c>
      <c r="F416" s="49">
        <f>cargo!AA416</f>
        <v>12280</v>
      </c>
      <c r="G416" s="49">
        <f>cargo!AB416</f>
        <v>0</v>
      </c>
      <c r="H416" s="49">
        <f>cargo!AC416</f>
        <v>0</v>
      </c>
      <c r="I416" s="49">
        <f>cargo!AD416</f>
        <v>0</v>
      </c>
      <c r="J416" s="49">
        <f>cargo!AE416</f>
        <v>0</v>
      </c>
      <c r="K416" s="49">
        <f>cargo!BA416</f>
        <v>9100</v>
      </c>
      <c r="L416" s="49">
        <f>cargo!BB416</f>
        <v>9100</v>
      </c>
      <c r="M416" s="49">
        <f>cargo!BC416</f>
        <v>9100</v>
      </c>
      <c r="N416" s="49">
        <f>cargo!BD416</f>
        <v>0</v>
      </c>
      <c r="O416" s="49">
        <f>cargo!BE416</f>
        <v>0</v>
      </c>
      <c r="P416" s="49">
        <f>cargo!BF416</f>
        <v>0</v>
      </c>
      <c r="Q416" s="49">
        <f>cargo!BG416</f>
        <v>0</v>
      </c>
      <c r="R416" s="49">
        <f>cargo!CC416</f>
        <v>9520</v>
      </c>
      <c r="S416" s="49">
        <f>cargo!CD416</f>
        <v>9520</v>
      </c>
      <c r="T416" s="49">
        <f>cargo!CE416</f>
        <v>9520</v>
      </c>
      <c r="U416" s="49">
        <f>cargo!CF416</f>
        <v>0</v>
      </c>
      <c r="V416" s="49">
        <f>cargo!CG416</f>
        <v>0</v>
      </c>
      <c r="W416" s="49">
        <f>cargo!CH416</f>
        <v>0</v>
      </c>
      <c r="X416" s="49">
        <f>cargo!CI416</f>
        <v>0</v>
      </c>
      <c r="Y416" s="49">
        <f>cargo!DE416</f>
        <v>11740</v>
      </c>
      <c r="Z416" s="49">
        <f>cargo!DF416</f>
        <v>11740</v>
      </c>
      <c r="AA416" s="49">
        <f>cargo!DG416</f>
        <v>11740</v>
      </c>
      <c r="AB416" s="49">
        <f>cargo!DH416</f>
        <v>0</v>
      </c>
      <c r="AC416" s="49">
        <f>cargo!DI416</f>
        <v>0</v>
      </c>
      <c r="AD416" s="49">
        <f>cargo!DJ416</f>
        <v>0</v>
      </c>
      <c r="AE416" s="49">
        <f>cargo!DK416</f>
        <v>0</v>
      </c>
      <c r="AF416" s="49">
        <f t="shared" si="32"/>
        <v>42640</v>
      </c>
      <c r="AG416" s="49">
        <f t="shared" si="32"/>
        <v>42640</v>
      </c>
      <c r="AH416" s="49">
        <f t="shared" si="32"/>
        <v>42640</v>
      </c>
      <c r="AI416" s="49">
        <f t="shared" si="32"/>
        <v>0</v>
      </c>
      <c r="AJ416" s="49">
        <f t="shared" si="32"/>
        <v>0</v>
      </c>
      <c r="AK416" s="49">
        <f t="shared" si="32"/>
        <v>0</v>
      </c>
      <c r="AL416" s="49">
        <f t="shared" si="32"/>
        <v>0</v>
      </c>
    </row>
    <row r="417" spans="1:39" s="3" customFormat="1" ht="15" customHeight="1" x14ac:dyDescent="0.3">
      <c r="A417" s="53"/>
      <c r="B417" s="51"/>
      <c r="C417" s="52" t="s">
        <v>57</v>
      </c>
      <c r="D417" s="49">
        <f>cargo!Y417</f>
        <v>59214</v>
      </c>
      <c r="E417" s="49">
        <f>cargo!Z417</f>
        <v>59214</v>
      </c>
      <c r="F417" s="49">
        <f>cargo!AA417</f>
        <v>51278</v>
      </c>
      <c r="G417" s="49">
        <f>cargo!AB417</f>
        <v>7936</v>
      </c>
      <c r="H417" s="49">
        <f>cargo!AC417</f>
        <v>0</v>
      </c>
      <c r="I417" s="49">
        <f>cargo!AD417</f>
        <v>0</v>
      </c>
      <c r="J417" s="49">
        <f>cargo!AE417</f>
        <v>0</v>
      </c>
      <c r="K417" s="49">
        <f>cargo!BA417</f>
        <v>56084</v>
      </c>
      <c r="L417" s="49">
        <f>cargo!BB417</f>
        <v>56084</v>
      </c>
      <c r="M417" s="49">
        <f>cargo!BC417</f>
        <v>51254</v>
      </c>
      <c r="N417" s="49">
        <f>cargo!BD417</f>
        <v>4830</v>
      </c>
      <c r="O417" s="49">
        <f>cargo!BE417</f>
        <v>0</v>
      </c>
      <c r="P417" s="49">
        <f>cargo!BF417</f>
        <v>0</v>
      </c>
      <c r="Q417" s="49">
        <f>cargo!BG417</f>
        <v>0</v>
      </c>
      <c r="R417" s="49">
        <f>cargo!CC417</f>
        <v>48288</v>
      </c>
      <c r="S417" s="49">
        <f>cargo!CD417</f>
        <v>48288</v>
      </c>
      <c r="T417" s="49">
        <f>cargo!CE417</f>
        <v>43006</v>
      </c>
      <c r="U417" s="49">
        <f>cargo!CF417</f>
        <v>5282</v>
      </c>
      <c r="V417" s="49">
        <f>cargo!CG417</f>
        <v>0</v>
      </c>
      <c r="W417" s="49">
        <f>cargo!CH417</f>
        <v>0</v>
      </c>
      <c r="X417" s="49">
        <f>cargo!CI417</f>
        <v>0</v>
      </c>
      <c r="Y417" s="49">
        <f>cargo!DE417</f>
        <v>45636</v>
      </c>
      <c r="Z417" s="49">
        <f>cargo!DF417</f>
        <v>44481</v>
      </c>
      <c r="AA417" s="49">
        <f>cargo!DG417</f>
        <v>35973</v>
      </c>
      <c r="AB417" s="49">
        <f>cargo!DH417</f>
        <v>8508</v>
      </c>
      <c r="AC417" s="49">
        <f>cargo!DI417</f>
        <v>1155</v>
      </c>
      <c r="AD417" s="49">
        <f>cargo!DJ417</f>
        <v>1155</v>
      </c>
      <c r="AE417" s="49">
        <f>cargo!DK417</f>
        <v>0</v>
      </c>
      <c r="AF417" s="49">
        <f t="shared" si="32"/>
        <v>209222</v>
      </c>
      <c r="AG417" s="49">
        <f t="shared" si="32"/>
        <v>208067</v>
      </c>
      <c r="AH417" s="49">
        <f t="shared" si="32"/>
        <v>181511</v>
      </c>
      <c r="AI417" s="49">
        <f t="shared" si="32"/>
        <v>26556</v>
      </c>
      <c r="AJ417" s="49">
        <f t="shared" si="32"/>
        <v>1155</v>
      </c>
      <c r="AK417" s="49">
        <f t="shared" si="32"/>
        <v>1155</v>
      </c>
      <c r="AL417" s="49">
        <f t="shared" si="32"/>
        <v>0</v>
      </c>
    </row>
    <row r="418" spans="1:39" s="3" customFormat="1" ht="15" customHeight="1" x14ac:dyDescent="0.3">
      <c r="A418" s="53"/>
      <c r="B418" s="51"/>
      <c r="C418" s="52" t="s">
        <v>28</v>
      </c>
      <c r="D418" s="49">
        <f>cargo!Y418</f>
        <v>157486</v>
      </c>
      <c r="E418" s="49">
        <f>cargo!Z418</f>
        <v>136188</v>
      </c>
      <c r="F418" s="49">
        <f>cargo!AA418</f>
        <v>114318</v>
      </c>
      <c r="G418" s="49">
        <f>cargo!AB418</f>
        <v>21870</v>
      </c>
      <c r="H418" s="49">
        <f>cargo!AC418</f>
        <v>21298</v>
      </c>
      <c r="I418" s="49">
        <f>cargo!AD418</f>
        <v>1898</v>
      </c>
      <c r="J418" s="49">
        <f>cargo!AE418</f>
        <v>19400</v>
      </c>
      <c r="K418" s="49">
        <f>cargo!BA418</f>
        <v>144001</v>
      </c>
      <c r="L418" s="49">
        <f>cargo!BB418</f>
        <v>120644</v>
      </c>
      <c r="M418" s="49">
        <f>cargo!BC418</f>
        <v>96928</v>
      </c>
      <c r="N418" s="49">
        <f>cargo!BD418</f>
        <v>23716</v>
      </c>
      <c r="O418" s="49">
        <f>cargo!BE418</f>
        <v>23357</v>
      </c>
      <c r="P418" s="49">
        <f>cargo!BF418</f>
        <v>3237</v>
      </c>
      <c r="Q418" s="49">
        <f>cargo!BG418</f>
        <v>20120</v>
      </c>
      <c r="R418" s="49">
        <f>cargo!CC418</f>
        <v>150211</v>
      </c>
      <c r="S418" s="49">
        <f>cargo!CD418</f>
        <v>129151</v>
      </c>
      <c r="T418" s="49">
        <f>cargo!CE418</f>
        <v>108598</v>
      </c>
      <c r="U418" s="49">
        <f>cargo!CF418</f>
        <v>20553</v>
      </c>
      <c r="V418" s="49">
        <f>cargo!CG418</f>
        <v>21060</v>
      </c>
      <c r="W418" s="49">
        <f>cargo!CH418</f>
        <v>1260</v>
      </c>
      <c r="X418" s="49">
        <f>cargo!CI418</f>
        <v>19800</v>
      </c>
      <c r="Y418" s="49">
        <f>cargo!DE418</f>
        <v>146460.03</v>
      </c>
      <c r="Z418" s="49">
        <f>cargo!DF418</f>
        <v>125660.03</v>
      </c>
      <c r="AA418" s="49">
        <f>cargo!DG418</f>
        <v>102259.03</v>
      </c>
      <c r="AB418" s="49">
        <f>cargo!DH418</f>
        <v>23401</v>
      </c>
      <c r="AC418" s="49">
        <f>cargo!DI418</f>
        <v>20800</v>
      </c>
      <c r="AD418" s="49">
        <f>cargo!DJ418</f>
        <v>0</v>
      </c>
      <c r="AE418" s="49">
        <f>cargo!DK418</f>
        <v>20800</v>
      </c>
      <c r="AF418" s="49">
        <f t="shared" si="32"/>
        <v>598158.03</v>
      </c>
      <c r="AG418" s="49">
        <f t="shared" si="32"/>
        <v>511643.03</v>
      </c>
      <c r="AH418" s="49">
        <f t="shared" si="32"/>
        <v>422103.03</v>
      </c>
      <c r="AI418" s="49">
        <f t="shared" si="32"/>
        <v>89540</v>
      </c>
      <c r="AJ418" s="49">
        <f t="shared" si="32"/>
        <v>86515</v>
      </c>
      <c r="AK418" s="49">
        <f t="shared" si="32"/>
        <v>6395</v>
      </c>
      <c r="AL418" s="49">
        <f t="shared" si="32"/>
        <v>80120</v>
      </c>
    </row>
    <row r="419" spans="1:39" s="3" customFormat="1" ht="15" customHeight="1" x14ac:dyDescent="0.3">
      <c r="A419" s="53"/>
      <c r="B419" s="51"/>
      <c r="C419" s="55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</row>
    <row r="420" spans="1:39" s="3" customFormat="1" ht="15" customHeight="1" x14ac:dyDescent="0.3">
      <c r="A420" s="50"/>
      <c r="B420" s="51" t="s">
        <v>9</v>
      </c>
      <c r="C420" s="52"/>
      <c r="D420" s="49">
        <f t="shared" ref="D420:AL420" si="33">D404+D395+D385+D372+D357+D338+D328+D321+D308+D279+D255+D238+D220+D194+D179+D170+D157+D137+D111+D88+D69+D59+D45+D28+D24+D12</f>
        <v>59933495.828224435</v>
      </c>
      <c r="E420" s="49">
        <f t="shared" si="33"/>
        <v>26373711.494999424</v>
      </c>
      <c r="F420" s="49">
        <f t="shared" si="33"/>
        <v>14583632.769552151</v>
      </c>
      <c r="G420" s="49">
        <f t="shared" si="33"/>
        <v>11790078.725447271</v>
      </c>
      <c r="H420" s="49">
        <f t="shared" si="33"/>
        <v>33559784.333225004</v>
      </c>
      <c r="I420" s="49">
        <f t="shared" si="33"/>
        <v>25181260.570999999</v>
      </c>
      <c r="J420" s="49">
        <f t="shared" si="33"/>
        <v>8378523.7622249993</v>
      </c>
      <c r="K420" s="49">
        <f t="shared" si="33"/>
        <v>70335676.701063186</v>
      </c>
      <c r="L420" s="49">
        <f t="shared" si="33"/>
        <v>25841661.316639811</v>
      </c>
      <c r="M420" s="49">
        <f t="shared" si="33"/>
        <v>14332956.169273546</v>
      </c>
      <c r="N420" s="49">
        <f t="shared" si="33"/>
        <v>11508705.147366267</v>
      </c>
      <c r="O420" s="49">
        <f t="shared" si="33"/>
        <v>44494015.38442336</v>
      </c>
      <c r="P420" s="49">
        <f t="shared" si="33"/>
        <v>25422931.541423365</v>
      </c>
      <c r="Q420" s="49">
        <f t="shared" si="33"/>
        <v>19071083.842999998</v>
      </c>
      <c r="R420" s="49">
        <f t="shared" si="33"/>
        <v>70998664.942454144</v>
      </c>
      <c r="S420" s="49">
        <f t="shared" si="33"/>
        <v>25290747.964854155</v>
      </c>
      <c r="T420" s="49">
        <f t="shared" si="33"/>
        <v>13928036.046374157</v>
      </c>
      <c r="U420" s="49">
        <f t="shared" si="33"/>
        <v>11362711.918480001</v>
      </c>
      <c r="V420" s="49">
        <f t="shared" si="33"/>
        <v>45707916.977599993</v>
      </c>
      <c r="W420" s="49">
        <f t="shared" si="33"/>
        <v>24317493.054599997</v>
      </c>
      <c r="X420" s="49">
        <f t="shared" si="33"/>
        <v>21390423.923</v>
      </c>
      <c r="Y420" s="49">
        <f t="shared" si="33"/>
        <v>64607598.69346492</v>
      </c>
      <c r="Z420" s="49">
        <f t="shared" si="33"/>
        <v>26380460.145358004</v>
      </c>
      <c r="AA420" s="49">
        <f t="shared" si="33"/>
        <v>14637942.296777997</v>
      </c>
      <c r="AB420" s="49">
        <f t="shared" si="33"/>
        <v>11742517.848579997</v>
      </c>
      <c r="AC420" s="49">
        <f t="shared" si="33"/>
        <v>38227138.548106939</v>
      </c>
      <c r="AD420" s="49">
        <f t="shared" si="33"/>
        <v>25376491.040106941</v>
      </c>
      <c r="AE420" s="49">
        <f t="shared" si="33"/>
        <v>12850647.507999999</v>
      </c>
      <c r="AF420" s="49">
        <f t="shared" si="33"/>
        <v>265875436.1652067</v>
      </c>
      <c r="AG420" s="49">
        <f t="shared" si="33"/>
        <v>103886580.92185138</v>
      </c>
      <c r="AH420" s="49">
        <f t="shared" si="33"/>
        <v>57482567.281977862</v>
      </c>
      <c r="AI420" s="49">
        <f t="shared" si="33"/>
        <v>46404013.639873542</v>
      </c>
      <c r="AJ420" s="49">
        <f t="shared" si="33"/>
        <v>161988855.24335533</v>
      </c>
      <c r="AK420" s="49">
        <f t="shared" si="33"/>
        <v>100298176.2071303</v>
      </c>
      <c r="AL420" s="49">
        <f t="shared" si="33"/>
        <v>61690679.036224991</v>
      </c>
    </row>
    <row r="421" spans="1:39" s="3" customFormat="1" ht="15" customHeight="1" x14ac:dyDescent="0.3">
      <c r="A421" s="59"/>
      <c r="B421" s="60"/>
      <c r="C421" s="61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</row>
    <row r="422" spans="1:39" ht="15" customHeight="1" x14ac:dyDescent="0.25">
      <c r="A422" s="63"/>
      <c r="B422" s="63"/>
      <c r="C422" s="63"/>
    </row>
    <row r="423" spans="1:39" s="64" customFormat="1" ht="15" customHeight="1" x14ac:dyDescent="0.2">
      <c r="A423" s="64" t="str">
        <f>[1]summary!A57</f>
        <v>Source: Port Management Offices' Monthly Statistical Report</v>
      </c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6"/>
    </row>
    <row r="424" spans="1:39" s="64" customFormat="1" ht="15" customHeight="1" x14ac:dyDescent="0.2">
      <c r="A424" s="64" t="str">
        <f>[1]summary!A58</f>
        <v>Notes: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</row>
    <row r="425" spans="1:39" s="64" customFormat="1" ht="15" customHeight="1" x14ac:dyDescent="0.2">
      <c r="A425" s="64" t="str">
        <f>[1]summary!A59</f>
        <v>(1) Values may not add up due to rounding off.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</row>
    <row r="426" spans="1:39" s="64" customFormat="1" ht="15" customHeight="1" x14ac:dyDescent="0.2">
      <c r="A426" s="64" t="str">
        <f>[1]summary!A60</f>
        <v>(2) TMOs' statistics contain only the Terminal Ports under its jurisdiction. Statistics for Other Government Ports and Private Ports are presented in lump-sum totals.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</row>
    <row r="427" spans="1:39" s="64" customFormat="1" ht="15" customHeight="1" x14ac:dyDescent="0.2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</row>
    <row r="428" spans="1:39" s="64" customFormat="1" ht="15" customHeight="1" x14ac:dyDescent="0.2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</row>
    <row r="429" spans="1:39" s="64" customFormat="1" ht="15" customHeight="1" x14ac:dyDescent="0.2">
      <c r="B429" s="67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paperSize="9" scale="47" orientation="portrait" r:id="rId1"/>
  <colBreaks count="2" manualBreakCount="2">
    <brk id="10" max="448" man="1"/>
    <brk id="31" max="4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4264-90B3-40E6-90C4-B9217B2308F1}">
  <dimension ref="A1:DR429"/>
  <sheetViews>
    <sheetView zoomScale="85" zoomScaleNormal="8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3"/>
  <cols>
    <col min="1" max="1" width="2.6640625" style="69" customWidth="1"/>
    <col min="2" max="2" width="2.6640625" style="1" customWidth="1"/>
    <col min="3" max="3" width="53.88671875" style="70" bestFit="1" customWidth="1"/>
    <col min="4" max="4" width="18.109375" style="3" bestFit="1" customWidth="1"/>
    <col min="5" max="7" width="11.88671875" style="3" customWidth="1"/>
    <col min="8" max="8" width="13.44140625" style="3" customWidth="1"/>
    <col min="9" max="10" width="11.88671875" style="3" customWidth="1"/>
    <col min="11" max="11" width="18.109375" style="3" customWidth="1"/>
    <col min="12" max="14" width="11.88671875" style="3" customWidth="1"/>
    <col min="15" max="15" width="13.44140625" style="3" customWidth="1"/>
    <col min="16" max="17" width="11.88671875" style="3" customWidth="1"/>
    <col min="18" max="18" width="18.109375" style="3" customWidth="1"/>
    <col min="19" max="21" width="11.88671875" style="3" customWidth="1"/>
    <col min="22" max="22" width="13.44140625" style="3" customWidth="1"/>
    <col min="23" max="24" width="11.88671875" style="3" customWidth="1"/>
    <col min="25" max="25" width="18.109375" style="3" customWidth="1"/>
    <col min="26" max="30" width="13.44140625" style="3" customWidth="1"/>
    <col min="31" max="31" width="11.88671875" style="3" customWidth="1"/>
    <col min="32" max="32" width="18.109375" style="3" customWidth="1"/>
    <col min="33" max="35" width="11.88671875" style="3" customWidth="1"/>
    <col min="36" max="36" width="13.44140625" style="3" customWidth="1"/>
    <col min="37" max="38" width="11.88671875" style="3" customWidth="1"/>
    <col min="39" max="39" width="18.109375" style="3" customWidth="1"/>
    <col min="40" max="42" width="11.88671875" style="3" customWidth="1"/>
    <col min="43" max="43" width="13.44140625" style="3" customWidth="1"/>
    <col min="44" max="45" width="11.88671875" style="3" customWidth="1"/>
    <col min="46" max="46" width="18.109375" style="3" customWidth="1"/>
    <col min="47" max="49" width="11.88671875" style="3" customWidth="1"/>
    <col min="50" max="50" width="13.44140625" style="3" customWidth="1"/>
    <col min="51" max="52" width="11.88671875" style="3" customWidth="1"/>
    <col min="53" max="53" width="18.109375" style="3" customWidth="1"/>
    <col min="54" max="54" width="13.44140625" style="3" customWidth="1"/>
    <col min="55" max="59" width="13.44140625" style="63" customWidth="1"/>
    <col min="60" max="60" width="18.109375" style="63" customWidth="1"/>
    <col min="61" max="63" width="11.88671875" style="63" customWidth="1"/>
    <col min="64" max="64" width="13.44140625" style="63" customWidth="1"/>
    <col min="65" max="66" width="11.88671875" style="63" customWidth="1"/>
    <col min="67" max="67" width="18.109375" style="63" customWidth="1"/>
    <col min="68" max="70" width="11.88671875" style="63" customWidth="1"/>
    <col min="71" max="71" width="13.44140625" style="63" customWidth="1"/>
    <col min="72" max="73" width="11.88671875" style="63" customWidth="1"/>
    <col min="74" max="74" width="18.109375" style="63" customWidth="1"/>
    <col min="75" max="77" width="11.88671875" style="63" customWidth="1"/>
    <col min="78" max="78" width="13.44140625" style="63" customWidth="1"/>
    <col min="79" max="80" width="11.88671875" style="63" customWidth="1"/>
    <col min="81" max="81" width="18.109375" style="63" customWidth="1"/>
    <col min="82" max="87" width="13.44140625" style="63" customWidth="1"/>
    <col min="88" max="88" width="18.109375" style="63" customWidth="1"/>
    <col min="89" max="91" width="11.88671875" style="63" customWidth="1"/>
    <col min="92" max="92" width="13.44140625" style="63" customWidth="1"/>
    <col min="93" max="94" width="11.88671875" style="63" customWidth="1"/>
    <col min="95" max="95" width="18.109375" style="63" customWidth="1"/>
    <col min="96" max="98" width="11.88671875" style="63" customWidth="1"/>
    <col min="99" max="99" width="13.44140625" style="63" customWidth="1"/>
    <col min="100" max="101" width="11.88671875" style="63" customWidth="1"/>
    <col min="102" max="102" width="18.109375" style="63" customWidth="1"/>
    <col min="103" max="105" width="11.88671875" style="63" customWidth="1"/>
    <col min="106" max="106" width="13.44140625" style="63" customWidth="1"/>
    <col min="107" max="108" width="11.88671875" style="63" customWidth="1"/>
    <col min="109" max="109" width="18.109375" style="63" customWidth="1"/>
    <col min="110" max="115" width="13.44140625" style="63" customWidth="1"/>
    <col min="116" max="116" width="18.109375" style="63" bestFit="1" customWidth="1"/>
    <col min="117" max="117" width="14.6640625" style="63" bestFit="1" customWidth="1"/>
    <col min="118" max="119" width="13.44140625" style="63" bestFit="1" customWidth="1"/>
    <col min="120" max="121" width="14.6640625" style="63" bestFit="1" customWidth="1"/>
    <col min="122" max="122" width="13.44140625" style="63" bestFit="1" customWidth="1"/>
    <col min="123" max="147" width="10.44140625" style="63" bestFit="1" customWidth="1"/>
    <col min="148" max="175" width="2.6640625" style="63" bestFit="1" customWidth="1"/>
    <col min="176" max="220" width="10.44140625" style="63" bestFit="1" customWidth="1"/>
    <col min="221" max="16384" width="10" style="63"/>
  </cols>
  <sheetData>
    <row r="1" spans="1:122" ht="15" customHeight="1" x14ac:dyDescent="0.3">
      <c r="A1" s="1" t="s">
        <v>347</v>
      </c>
      <c r="C1" s="2"/>
    </row>
    <row r="2" spans="1:122" ht="15" customHeight="1" x14ac:dyDescent="0.3">
      <c r="A2" s="6" t="s">
        <v>1</v>
      </c>
      <c r="C2" s="2"/>
      <c r="Q2" s="4"/>
    </row>
    <row r="3" spans="1:122" ht="15" customHeight="1" x14ac:dyDescent="0.3">
      <c r="A3" s="71" t="s">
        <v>2</v>
      </c>
      <c r="C3" s="2"/>
      <c r="Q3" s="4"/>
    </row>
    <row r="4" spans="1:122" ht="15" customHeight="1" x14ac:dyDescent="0.3">
      <c r="A4" s="6" t="s">
        <v>3</v>
      </c>
      <c r="C4" s="2"/>
    </row>
    <row r="5" spans="1:122" ht="15" customHeight="1" x14ac:dyDescent="0.3">
      <c r="A5" s="6"/>
      <c r="C5" s="2"/>
    </row>
    <row r="6" spans="1:122" ht="15" customHeight="1" x14ac:dyDescent="0.25">
      <c r="A6" s="7" t="s">
        <v>4</v>
      </c>
      <c r="B6" s="8"/>
      <c r="C6" s="9"/>
      <c r="D6" s="72" t="s">
        <v>348</v>
      </c>
      <c r="E6" s="72"/>
      <c r="F6" s="72"/>
      <c r="G6" s="72"/>
      <c r="H6" s="72"/>
      <c r="I6" s="72"/>
      <c r="J6" s="72"/>
      <c r="K6" s="72" t="s">
        <v>349</v>
      </c>
      <c r="L6" s="72"/>
      <c r="M6" s="72"/>
      <c r="N6" s="72"/>
      <c r="O6" s="72"/>
      <c r="P6" s="72"/>
      <c r="Q6" s="72"/>
      <c r="R6" s="72" t="s">
        <v>350</v>
      </c>
      <c r="S6" s="72"/>
      <c r="T6" s="72"/>
      <c r="U6" s="72"/>
      <c r="V6" s="72"/>
      <c r="W6" s="72"/>
      <c r="X6" s="72"/>
      <c r="Y6" s="10" t="s">
        <v>5</v>
      </c>
      <c r="Z6" s="10"/>
      <c r="AA6" s="10"/>
      <c r="AB6" s="10"/>
      <c r="AC6" s="10"/>
      <c r="AD6" s="10"/>
      <c r="AE6" s="10"/>
      <c r="AF6" s="72" t="s">
        <v>351</v>
      </c>
      <c r="AG6" s="72"/>
      <c r="AH6" s="72"/>
      <c r="AI6" s="72"/>
      <c r="AJ6" s="72"/>
      <c r="AK6" s="72"/>
      <c r="AL6" s="72"/>
      <c r="AM6" s="72" t="s">
        <v>352</v>
      </c>
      <c r="AN6" s="72"/>
      <c r="AO6" s="72"/>
      <c r="AP6" s="72"/>
      <c r="AQ6" s="72"/>
      <c r="AR6" s="72"/>
      <c r="AS6" s="72"/>
      <c r="AT6" s="72" t="s">
        <v>353</v>
      </c>
      <c r="AU6" s="72"/>
      <c r="AV6" s="72"/>
      <c r="AW6" s="72"/>
      <c r="AX6" s="72"/>
      <c r="AY6" s="72"/>
      <c r="AZ6" s="72"/>
      <c r="BA6" s="11" t="s">
        <v>6</v>
      </c>
      <c r="BB6" s="11"/>
      <c r="BC6" s="11"/>
      <c r="BD6" s="11"/>
      <c r="BE6" s="11"/>
      <c r="BF6" s="11"/>
      <c r="BG6" s="11"/>
      <c r="BH6" s="73" t="s">
        <v>354</v>
      </c>
      <c r="BI6" s="73"/>
      <c r="BJ6" s="73"/>
      <c r="BK6" s="73"/>
      <c r="BL6" s="73"/>
      <c r="BM6" s="73"/>
      <c r="BN6" s="73"/>
      <c r="BO6" s="73" t="s">
        <v>355</v>
      </c>
      <c r="BP6" s="73"/>
      <c r="BQ6" s="73"/>
      <c r="BR6" s="73"/>
      <c r="BS6" s="73"/>
      <c r="BT6" s="73"/>
      <c r="BU6" s="73"/>
      <c r="BV6" s="73" t="s">
        <v>356</v>
      </c>
      <c r="BW6" s="73"/>
      <c r="BX6" s="73"/>
      <c r="BY6" s="73"/>
      <c r="BZ6" s="73"/>
      <c r="CA6" s="73"/>
      <c r="CB6" s="73"/>
      <c r="CC6" s="74" t="s">
        <v>7</v>
      </c>
      <c r="CD6" s="74"/>
      <c r="CE6" s="74"/>
      <c r="CF6" s="74"/>
      <c r="CG6" s="74"/>
      <c r="CH6" s="74"/>
      <c r="CI6" s="74"/>
      <c r="CJ6" s="73" t="s">
        <v>357</v>
      </c>
      <c r="CK6" s="73"/>
      <c r="CL6" s="73"/>
      <c r="CM6" s="73"/>
      <c r="CN6" s="73"/>
      <c r="CO6" s="73"/>
      <c r="CP6" s="73"/>
      <c r="CQ6" s="73" t="s">
        <v>358</v>
      </c>
      <c r="CR6" s="73"/>
      <c r="CS6" s="73"/>
      <c r="CT6" s="73"/>
      <c r="CU6" s="73"/>
      <c r="CV6" s="73"/>
      <c r="CW6" s="73"/>
      <c r="CX6" s="73" t="s">
        <v>359</v>
      </c>
      <c r="CY6" s="73"/>
      <c r="CZ6" s="73"/>
      <c r="DA6" s="73"/>
      <c r="DB6" s="73"/>
      <c r="DC6" s="73"/>
      <c r="DD6" s="73"/>
      <c r="DE6" s="13" t="s">
        <v>8</v>
      </c>
      <c r="DF6" s="13"/>
      <c r="DG6" s="13"/>
      <c r="DH6" s="13"/>
      <c r="DI6" s="13"/>
      <c r="DJ6" s="13"/>
      <c r="DK6" s="13"/>
      <c r="DL6" s="75" t="s">
        <v>9</v>
      </c>
      <c r="DM6" s="75"/>
      <c r="DN6" s="75"/>
      <c r="DO6" s="75"/>
      <c r="DP6" s="75"/>
      <c r="DQ6" s="75"/>
      <c r="DR6" s="75"/>
    </row>
    <row r="7" spans="1:122" ht="15" customHeight="1" x14ac:dyDescent="0.25">
      <c r="A7" s="15"/>
      <c r="B7" s="16"/>
      <c r="C7" s="17"/>
      <c r="D7" s="76" t="s">
        <v>9</v>
      </c>
      <c r="E7" s="77" t="s">
        <v>10</v>
      </c>
      <c r="F7" s="78"/>
      <c r="G7" s="79"/>
      <c r="H7" s="72" t="s">
        <v>11</v>
      </c>
      <c r="I7" s="72"/>
      <c r="J7" s="72"/>
      <c r="K7" s="76" t="s">
        <v>9</v>
      </c>
      <c r="L7" s="77" t="s">
        <v>10</v>
      </c>
      <c r="M7" s="78"/>
      <c r="N7" s="79"/>
      <c r="O7" s="72" t="s">
        <v>11</v>
      </c>
      <c r="P7" s="72"/>
      <c r="Q7" s="72"/>
      <c r="R7" s="76" t="s">
        <v>9</v>
      </c>
      <c r="S7" s="77" t="s">
        <v>10</v>
      </c>
      <c r="T7" s="78"/>
      <c r="U7" s="79"/>
      <c r="V7" s="72" t="s">
        <v>11</v>
      </c>
      <c r="W7" s="72"/>
      <c r="X7" s="72"/>
      <c r="Y7" s="18" t="s">
        <v>9</v>
      </c>
      <c r="Z7" s="19" t="s">
        <v>10</v>
      </c>
      <c r="AA7" s="20"/>
      <c r="AB7" s="21"/>
      <c r="AC7" s="10" t="s">
        <v>11</v>
      </c>
      <c r="AD7" s="10"/>
      <c r="AE7" s="10"/>
      <c r="AF7" s="76" t="s">
        <v>9</v>
      </c>
      <c r="AG7" s="77" t="s">
        <v>10</v>
      </c>
      <c r="AH7" s="78"/>
      <c r="AI7" s="79"/>
      <c r="AJ7" s="72" t="s">
        <v>11</v>
      </c>
      <c r="AK7" s="72"/>
      <c r="AL7" s="72"/>
      <c r="AM7" s="76" t="s">
        <v>9</v>
      </c>
      <c r="AN7" s="77" t="s">
        <v>10</v>
      </c>
      <c r="AO7" s="78"/>
      <c r="AP7" s="79"/>
      <c r="AQ7" s="72" t="s">
        <v>11</v>
      </c>
      <c r="AR7" s="72"/>
      <c r="AS7" s="72"/>
      <c r="AT7" s="76" t="s">
        <v>9</v>
      </c>
      <c r="AU7" s="77" t="s">
        <v>10</v>
      </c>
      <c r="AV7" s="78"/>
      <c r="AW7" s="79"/>
      <c r="AX7" s="72" t="s">
        <v>11</v>
      </c>
      <c r="AY7" s="72"/>
      <c r="AZ7" s="72"/>
      <c r="BA7" s="22" t="s">
        <v>9</v>
      </c>
      <c r="BB7" s="23" t="s">
        <v>10</v>
      </c>
      <c r="BC7" s="24"/>
      <c r="BD7" s="25"/>
      <c r="BE7" s="11" t="s">
        <v>11</v>
      </c>
      <c r="BF7" s="11"/>
      <c r="BG7" s="11"/>
      <c r="BH7" s="76" t="s">
        <v>9</v>
      </c>
      <c r="BI7" s="77" t="s">
        <v>10</v>
      </c>
      <c r="BJ7" s="78"/>
      <c r="BK7" s="79"/>
      <c r="BL7" s="72" t="s">
        <v>11</v>
      </c>
      <c r="BM7" s="72"/>
      <c r="BN7" s="72"/>
      <c r="BO7" s="76" t="s">
        <v>9</v>
      </c>
      <c r="BP7" s="77" t="s">
        <v>10</v>
      </c>
      <c r="BQ7" s="78"/>
      <c r="BR7" s="79"/>
      <c r="BS7" s="72" t="s">
        <v>11</v>
      </c>
      <c r="BT7" s="72"/>
      <c r="BU7" s="72"/>
      <c r="BV7" s="76" t="s">
        <v>9</v>
      </c>
      <c r="BW7" s="77" t="s">
        <v>10</v>
      </c>
      <c r="BX7" s="78"/>
      <c r="BY7" s="79"/>
      <c r="BZ7" s="72" t="s">
        <v>11</v>
      </c>
      <c r="CA7" s="72"/>
      <c r="CB7" s="72"/>
      <c r="CC7" s="80" t="s">
        <v>9</v>
      </c>
      <c r="CD7" s="81" t="s">
        <v>10</v>
      </c>
      <c r="CE7" s="82"/>
      <c r="CF7" s="83"/>
      <c r="CG7" s="74" t="s">
        <v>11</v>
      </c>
      <c r="CH7" s="74"/>
      <c r="CI7" s="74"/>
      <c r="CJ7" s="76" t="s">
        <v>9</v>
      </c>
      <c r="CK7" s="77" t="s">
        <v>10</v>
      </c>
      <c r="CL7" s="78"/>
      <c r="CM7" s="79"/>
      <c r="CN7" s="72" t="s">
        <v>11</v>
      </c>
      <c r="CO7" s="72"/>
      <c r="CP7" s="72"/>
      <c r="CQ7" s="76" t="s">
        <v>9</v>
      </c>
      <c r="CR7" s="77" t="s">
        <v>10</v>
      </c>
      <c r="CS7" s="78"/>
      <c r="CT7" s="79"/>
      <c r="CU7" s="72" t="s">
        <v>11</v>
      </c>
      <c r="CV7" s="72"/>
      <c r="CW7" s="72"/>
      <c r="CX7" s="76" t="s">
        <v>9</v>
      </c>
      <c r="CY7" s="77" t="s">
        <v>10</v>
      </c>
      <c r="CZ7" s="78"/>
      <c r="DA7" s="79"/>
      <c r="DB7" s="72" t="s">
        <v>11</v>
      </c>
      <c r="DC7" s="72"/>
      <c r="DD7" s="72"/>
      <c r="DE7" s="30" t="s">
        <v>9</v>
      </c>
      <c r="DF7" s="31" t="s">
        <v>10</v>
      </c>
      <c r="DG7" s="32"/>
      <c r="DH7" s="33"/>
      <c r="DI7" s="13" t="s">
        <v>11</v>
      </c>
      <c r="DJ7" s="13"/>
      <c r="DK7" s="13"/>
      <c r="DL7" s="84" t="s">
        <v>9</v>
      </c>
      <c r="DM7" s="85" t="s">
        <v>10</v>
      </c>
      <c r="DN7" s="86"/>
      <c r="DO7" s="87"/>
      <c r="DP7" s="75" t="s">
        <v>11</v>
      </c>
      <c r="DQ7" s="75"/>
      <c r="DR7" s="75"/>
    </row>
    <row r="8" spans="1:122" s="3" customFormat="1" ht="15" customHeight="1" x14ac:dyDescent="0.25">
      <c r="A8" s="38"/>
      <c r="B8" s="39"/>
      <c r="C8" s="40"/>
      <c r="D8" s="76"/>
      <c r="E8" s="88" t="s">
        <v>12</v>
      </c>
      <c r="F8" s="88" t="s">
        <v>13</v>
      </c>
      <c r="G8" s="88" t="s">
        <v>14</v>
      </c>
      <c r="H8" s="88" t="s">
        <v>12</v>
      </c>
      <c r="I8" s="88" t="s">
        <v>15</v>
      </c>
      <c r="J8" s="88" t="s">
        <v>16</v>
      </c>
      <c r="K8" s="76"/>
      <c r="L8" s="88" t="s">
        <v>12</v>
      </c>
      <c r="M8" s="88" t="s">
        <v>13</v>
      </c>
      <c r="N8" s="88" t="s">
        <v>14</v>
      </c>
      <c r="O8" s="88" t="s">
        <v>12</v>
      </c>
      <c r="P8" s="88" t="s">
        <v>15</v>
      </c>
      <c r="Q8" s="88" t="s">
        <v>16</v>
      </c>
      <c r="R8" s="76"/>
      <c r="S8" s="88" t="s">
        <v>12</v>
      </c>
      <c r="T8" s="88" t="s">
        <v>13</v>
      </c>
      <c r="U8" s="88" t="s">
        <v>14</v>
      </c>
      <c r="V8" s="88" t="s">
        <v>12</v>
      </c>
      <c r="W8" s="88" t="s">
        <v>15</v>
      </c>
      <c r="X8" s="88" t="s">
        <v>16</v>
      </c>
      <c r="Y8" s="18"/>
      <c r="Z8" s="41" t="s">
        <v>12</v>
      </c>
      <c r="AA8" s="41" t="s">
        <v>13</v>
      </c>
      <c r="AB8" s="41" t="s">
        <v>14</v>
      </c>
      <c r="AC8" s="41" t="s">
        <v>12</v>
      </c>
      <c r="AD8" s="41" t="s">
        <v>15</v>
      </c>
      <c r="AE8" s="41" t="s">
        <v>16</v>
      </c>
      <c r="AF8" s="76"/>
      <c r="AG8" s="88" t="s">
        <v>12</v>
      </c>
      <c r="AH8" s="88" t="s">
        <v>13</v>
      </c>
      <c r="AI8" s="88" t="s">
        <v>14</v>
      </c>
      <c r="AJ8" s="88" t="s">
        <v>12</v>
      </c>
      <c r="AK8" s="88" t="s">
        <v>15</v>
      </c>
      <c r="AL8" s="88" t="s">
        <v>16</v>
      </c>
      <c r="AM8" s="76"/>
      <c r="AN8" s="88" t="s">
        <v>12</v>
      </c>
      <c r="AO8" s="88" t="s">
        <v>13</v>
      </c>
      <c r="AP8" s="88" t="s">
        <v>14</v>
      </c>
      <c r="AQ8" s="88" t="s">
        <v>12</v>
      </c>
      <c r="AR8" s="88" t="s">
        <v>15</v>
      </c>
      <c r="AS8" s="88" t="s">
        <v>16</v>
      </c>
      <c r="AT8" s="76"/>
      <c r="AU8" s="88" t="s">
        <v>12</v>
      </c>
      <c r="AV8" s="88" t="s">
        <v>13</v>
      </c>
      <c r="AW8" s="88" t="s">
        <v>14</v>
      </c>
      <c r="AX8" s="88" t="s">
        <v>12</v>
      </c>
      <c r="AY8" s="88" t="s">
        <v>15</v>
      </c>
      <c r="AZ8" s="88" t="s">
        <v>16</v>
      </c>
      <c r="BA8" s="22"/>
      <c r="BB8" s="42" t="s">
        <v>12</v>
      </c>
      <c r="BC8" s="42" t="s">
        <v>13</v>
      </c>
      <c r="BD8" s="42" t="s">
        <v>14</v>
      </c>
      <c r="BE8" s="42" t="s">
        <v>12</v>
      </c>
      <c r="BF8" s="42" t="s">
        <v>15</v>
      </c>
      <c r="BG8" s="42" t="s">
        <v>16</v>
      </c>
      <c r="BH8" s="76"/>
      <c r="BI8" s="88" t="s">
        <v>12</v>
      </c>
      <c r="BJ8" s="88" t="s">
        <v>13</v>
      </c>
      <c r="BK8" s="88" t="s">
        <v>14</v>
      </c>
      <c r="BL8" s="88" t="s">
        <v>12</v>
      </c>
      <c r="BM8" s="88" t="s">
        <v>15</v>
      </c>
      <c r="BN8" s="88" t="s">
        <v>16</v>
      </c>
      <c r="BO8" s="76"/>
      <c r="BP8" s="88" t="s">
        <v>12</v>
      </c>
      <c r="BQ8" s="88" t="s">
        <v>13</v>
      </c>
      <c r="BR8" s="88" t="s">
        <v>14</v>
      </c>
      <c r="BS8" s="88" t="s">
        <v>12</v>
      </c>
      <c r="BT8" s="88" t="s">
        <v>15</v>
      </c>
      <c r="BU8" s="88" t="s">
        <v>16</v>
      </c>
      <c r="BV8" s="76"/>
      <c r="BW8" s="88" t="s">
        <v>12</v>
      </c>
      <c r="BX8" s="88" t="s">
        <v>13</v>
      </c>
      <c r="BY8" s="88" t="s">
        <v>14</v>
      </c>
      <c r="BZ8" s="88" t="s">
        <v>12</v>
      </c>
      <c r="CA8" s="88" t="s">
        <v>15</v>
      </c>
      <c r="CB8" s="88" t="s">
        <v>16</v>
      </c>
      <c r="CC8" s="80"/>
      <c r="CD8" s="43" t="s">
        <v>12</v>
      </c>
      <c r="CE8" s="43" t="s">
        <v>13</v>
      </c>
      <c r="CF8" s="43" t="s">
        <v>14</v>
      </c>
      <c r="CG8" s="43" t="s">
        <v>12</v>
      </c>
      <c r="CH8" s="43" t="s">
        <v>15</v>
      </c>
      <c r="CI8" s="43" t="s">
        <v>16</v>
      </c>
      <c r="CJ8" s="76"/>
      <c r="CK8" s="88" t="s">
        <v>12</v>
      </c>
      <c r="CL8" s="88" t="s">
        <v>13</v>
      </c>
      <c r="CM8" s="88" t="s">
        <v>14</v>
      </c>
      <c r="CN8" s="88" t="s">
        <v>12</v>
      </c>
      <c r="CO8" s="88" t="s">
        <v>15</v>
      </c>
      <c r="CP8" s="88" t="s">
        <v>16</v>
      </c>
      <c r="CQ8" s="76"/>
      <c r="CR8" s="88" t="s">
        <v>12</v>
      </c>
      <c r="CS8" s="88" t="s">
        <v>13</v>
      </c>
      <c r="CT8" s="88" t="s">
        <v>14</v>
      </c>
      <c r="CU8" s="88" t="s">
        <v>12</v>
      </c>
      <c r="CV8" s="88" t="s">
        <v>15</v>
      </c>
      <c r="CW8" s="88" t="s">
        <v>16</v>
      </c>
      <c r="CX8" s="76"/>
      <c r="CY8" s="88" t="s">
        <v>12</v>
      </c>
      <c r="CZ8" s="88" t="s">
        <v>13</v>
      </c>
      <c r="DA8" s="88" t="s">
        <v>14</v>
      </c>
      <c r="DB8" s="88" t="s">
        <v>12</v>
      </c>
      <c r="DC8" s="88" t="s">
        <v>15</v>
      </c>
      <c r="DD8" s="88" t="s">
        <v>16</v>
      </c>
      <c r="DE8" s="30"/>
      <c r="DF8" s="44" t="s">
        <v>12</v>
      </c>
      <c r="DG8" s="44" t="s">
        <v>13</v>
      </c>
      <c r="DH8" s="44" t="s">
        <v>14</v>
      </c>
      <c r="DI8" s="44" t="s">
        <v>12</v>
      </c>
      <c r="DJ8" s="44" t="s">
        <v>15</v>
      </c>
      <c r="DK8" s="44" t="s">
        <v>16</v>
      </c>
      <c r="DL8" s="84"/>
      <c r="DM8" s="89" t="s">
        <v>12</v>
      </c>
      <c r="DN8" s="89" t="s">
        <v>13</v>
      </c>
      <c r="DO8" s="89" t="s">
        <v>14</v>
      </c>
      <c r="DP8" s="89" t="s">
        <v>12</v>
      </c>
      <c r="DQ8" s="89" t="s">
        <v>15</v>
      </c>
      <c r="DR8" s="89" t="s">
        <v>16</v>
      </c>
    </row>
    <row r="9" spans="1:122" s="3" customFormat="1" ht="15" customHeight="1" x14ac:dyDescent="0.25">
      <c r="A9" s="90"/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</row>
    <row r="10" spans="1:122" s="3" customFormat="1" ht="15" customHeight="1" x14ac:dyDescent="0.3">
      <c r="A10" s="50" t="s">
        <v>17</v>
      </c>
      <c r="B10" s="51"/>
      <c r="C10" s="52"/>
      <c r="D10" s="49">
        <f>E10+H10</f>
        <v>8708161.7545230798</v>
      </c>
      <c r="E10" s="49">
        <f>SUM(F10:G10)</f>
        <v>3204172.3205230795</v>
      </c>
      <c r="F10" s="49">
        <f>F12+F24+F28+F45+F59</f>
        <v>1469552.3930000002</v>
      </c>
      <c r="G10" s="49">
        <f>G12+G24+G28+G45+G59</f>
        <v>1734619.9275230796</v>
      </c>
      <c r="H10" s="49">
        <f>SUM(I10:J10)</f>
        <v>5503989.4340000004</v>
      </c>
      <c r="I10" s="49">
        <f>I12+I24+I28+I45+I59</f>
        <v>4870187.4730000002</v>
      </c>
      <c r="J10" s="49">
        <f>J12+J24+J28+J45+J59</f>
        <v>633801.96100000001</v>
      </c>
      <c r="K10" s="49">
        <f>L10+O10</f>
        <v>8436550.3612272646</v>
      </c>
      <c r="L10" s="49">
        <f>SUM(M10:N10)</f>
        <v>3172850.0882272646</v>
      </c>
      <c r="M10" s="49">
        <f>M12+M24+M28+M45+M59</f>
        <v>1489585.7121421508</v>
      </c>
      <c r="N10" s="49">
        <f>N12+N24+N28+N45+N59</f>
        <v>1683264.3760851135</v>
      </c>
      <c r="O10" s="49">
        <f>SUM(P10:Q10)</f>
        <v>5263700.273</v>
      </c>
      <c r="P10" s="49">
        <f>P12+P24+P28+P45+P59</f>
        <v>4617808.9160000002</v>
      </c>
      <c r="Q10" s="49">
        <f>Q12+Q24+Q28+Q45+Q59</f>
        <v>645891.35699999996</v>
      </c>
      <c r="R10" s="49">
        <f>S10+V10</f>
        <v>9067479.1128524113</v>
      </c>
      <c r="S10" s="49">
        <f>SUM(T10:U10)</f>
        <v>3594265.0724524111</v>
      </c>
      <c r="T10" s="49">
        <f>T12+T24+T28+T45+T59</f>
        <v>1640241.7900000003</v>
      </c>
      <c r="U10" s="49">
        <f>U12+U24+U28+U45+U59</f>
        <v>1954023.2824524106</v>
      </c>
      <c r="V10" s="49">
        <f>SUM(W10:X10)</f>
        <v>5473214.0404000003</v>
      </c>
      <c r="W10" s="49">
        <f>W12+W24+W28+W45+W59</f>
        <v>4752578.0914000003</v>
      </c>
      <c r="X10" s="49">
        <f>X12+X24+X28+X45+X59</f>
        <v>720635.94900000002</v>
      </c>
      <c r="Y10" s="49">
        <f>Z10+AC10</f>
        <v>26212191.228602756</v>
      </c>
      <c r="Z10" s="49">
        <f>SUM(AA10:AB10)</f>
        <v>9971287.4812027551</v>
      </c>
      <c r="AA10" s="49">
        <f>AA12+AA24+AA28+AA45+AA59</f>
        <v>4599379.8951421501</v>
      </c>
      <c r="AB10" s="49">
        <f>AB12+AB24+AB28+AB45+AB59</f>
        <v>5371907.5860606041</v>
      </c>
      <c r="AC10" s="49">
        <f>SUM(AD10:AE10)</f>
        <v>16240903.747400001</v>
      </c>
      <c r="AD10" s="49">
        <f>AD12+AD24+AD28+AD45+AD59</f>
        <v>14240574.4804</v>
      </c>
      <c r="AE10" s="49">
        <f>AE12+AE24+AE28+AE45+AE59</f>
        <v>2000329.267</v>
      </c>
      <c r="AF10" s="49">
        <f>AG10+AJ10</f>
        <v>8713977.4167878851</v>
      </c>
      <c r="AG10" s="49">
        <f>SUM(AH10:AI10)</f>
        <v>3137428.1031878861</v>
      </c>
      <c r="AH10" s="49">
        <f>AH12+AH24+AH28+AH45+AH59</f>
        <v>1437820.3829999999</v>
      </c>
      <c r="AI10" s="49">
        <f>AI12+AI24+AI28+AI45+AI59</f>
        <v>1699607.7201878859</v>
      </c>
      <c r="AJ10" s="49">
        <f>SUM(AK10:AL10)</f>
        <v>5576549.3136</v>
      </c>
      <c r="AK10" s="49">
        <f>AK12+AK24+AK28+AK45+AK59</f>
        <v>4832788.3026000001</v>
      </c>
      <c r="AL10" s="49">
        <f>AL12+AL24+AL28+AL45+AL59</f>
        <v>743761.01099999994</v>
      </c>
      <c r="AM10" s="49">
        <f>AN10+AQ10</f>
        <v>9280949.9087731652</v>
      </c>
      <c r="AN10" s="49">
        <f>SUM(AO10:AP10)</f>
        <v>3380334.6465098001</v>
      </c>
      <c r="AO10" s="49">
        <f>AO12+AO24+AO28+AO45+AO59</f>
        <v>1551589.4105098003</v>
      </c>
      <c r="AP10" s="49">
        <f>AP12+AP24+AP28+AP45+AP59</f>
        <v>1828745.2359999998</v>
      </c>
      <c r="AQ10" s="49">
        <f>SUM(AR10:AS10)</f>
        <v>5900615.262263366</v>
      </c>
      <c r="AR10" s="49">
        <f>AR12+AR24+AR28+AR45+AR59</f>
        <v>5077125.5842633657</v>
      </c>
      <c r="AS10" s="49">
        <f>AS12+AS24+AS28+AS45+AS59</f>
        <v>823489.67799999996</v>
      </c>
      <c r="AT10" s="49">
        <f>AU10+AX10</f>
        <v>8441076.8754637446</v>
      </c>
      <c r="AU10" s="49">
        <f>SUM(AV10:AW10)</f>
        <v>3305054.312463745</v>
      </c>
      <c r="AV10" s="49">
        <f>AV12+AV24+AV28+AV45+AV59</f>
        <v>1597920.5854637451</v>
      </c>
      <c r="AW10" s="49">
        <f>AW12+AW24+AW28+AW45+AW59</f>
        <v>1707133.727</v>
      </c>
      <c r="AX10" s="49">
        <f>SUM(AY10:AZ10)</f>
        <v>5136022.5630000001</v>
      </c>
      <c r="AY10" s="49">
        <f>AY12+AY24+AY28+AY45+AY59</f>
        <v>4285566.96</v>
      </c>
      <c r="AZ10" s="49">
        <f>AZ12+AZ24+AZ28+AZ45+AZ59</f>
        <v>850455.603</v>
      </c>
      <c r="BA10" s="49">
        <f>BB10+BE10</f>
        <v>26436004.201024797</v>
      </c>
      <c r="BB10" s="49">
        <f>SUM(BC10:BD10)</f>
        <v>9822817.0621614307</v>
      </c>
      <c r="BC10" s="49">
        <f>BC12+BC24+BC28+BC45+BC59</f>
        <v>4587330.3789735455</v>
      </c>
      <c r="BD10" s="49">
        <f>BD12+BD24+BD28+BD45+BD59</f>
        <v>5235486.6831878861</v>
      </c>
      <c r="BE10" s="49">
        <f>SUM(BF10:BG10)</f>
        <v>16613187.138863366</v>
      </c>
      <c r="BF10" s="49">
        <f>BF12+BF24+BF28+BF45+BF59</f>
        <v>14195480.846863367</v>
      </c>
      <c r="BG10" s="49">
        <f>BG12+BG24+BG28+BG45+BG59</f>
        <v>2417706.2919999999</v>
      </c>
      <c r="BH10" s="49">
        <f>BI10+BL10</f>
        <v>8705238.7826630007</v>
      </c>
      <c r="BI10" s="49">
        <f>SUM(BJ10:BK10)</f>
        <v>3452097.9166630004</v>
      </c>
      <c r="BJ10" s="49">
        <f>BJ12+BJ24+BJ28+BJ45+BJ59</f>
        <v>1628617.303663</v>
      </c>
      <c r="BK10" s="49">
        <f>BK12+BK24+BK28+BK45+BK59</f>
        <v>1823480.6130000004</v>
      </c>
      <c r="BL10" s="49">
        <f>SUM(BM10:BN10)</f>
        <v>5253140.8660000004</v>
      </c>
      <c r="BM10" s="49">
        <f>BM12+BM24+BM28+BM45+BM59</f>
        <v>4502648.6310000001</v>
      </c>
      <c r="BN10" s="49">
        <f>BN12+BN24+BN28+BN45+BN59</f>
        <v>750492.23499999987</v>
      </c>
      <c r="BO10" s="49">
        <f>BP10+BS10</f>
        <v>7877228.8757000007</v>
      </c>
      <c r="BP10" s="49">
        <f>SUM(BQ10:BR10)</f>
        <v>3294497.8820000002</v>
      </c>
      <c r="BQ10" s="49">
        <f>BQ12+BQ24+BQ28+BQ45+BQ59</f>
        <v>1554949.0329999998</v>
      </c>
      <c r="BR10" s="49">
        <f>BR12+BR24+BR28+BR45+BR59</f>
        <v>1739548.8490000002</v>
      </c>
      <c r="BS10" s="49">
        <f>SUM(BT10:BU10)</f>
        <v>4582730.9937000005</v>
      </c>
      <c r="BT10" s="49">
        <f>BT12+BT24+BT28+BT45+BT59</f>
        <v>3920332.4197000004</v>
      </c>
      <c r="BU10" s="49">
        <f>BU12+BU24+BU28+BU45+BU59</f>
        <v>662398.57399999991</v>
      </c>
      <c r="BV10" s="49">
        <f>BW10+BZ10</f>
        <v>8810877.5758999996</v>
      </c>
      <c r="BW10" s="49">
        <f>SUM(BX10:BY10)</f>
        <v>3198317.4589999998</v>
      </c>
      <c r="BX10" s="49">
        <f>BX12+BX24+BX28+BX45+BX59</f>
        <v>1477526.4850000001</v>
      </c>
      <c r="BY10" s="49">
        <f>BY12+BY24+BY28+BY45+BY59</f>
        <v>1720790.9739999999</v>
      </c>
      <c r="BZ10" s="49">
        <f>SUM(CA10:CB10)</f>
        <v>5612560.1168999998</v>
      </c>
      <c r="CA10" s="49">
        <f>CA12+CA24+CA28+CA45+CA59</f>
        <v>5037967.1498999996</v>
      </c>
      <c r="CB10" s="49">
        <f>CB12+CB24+CB28+CB45+CB59</f>
        <v>574592.96699999995</v>
      </c>
      <c r="CC10" s="49">
        <f>CD10+CG10</f>
        <v>25393345.234263003</v>
      </c>
      <c r="CD10" s="49">
        <f>SUM(CE10:CF10)</f>
        <v>9944913.2576630004</v>
      </c>
      <c r="CE10" s="49">
        <f>CE12+CE24+CE28+CE45+CE59</f>
        <v>4661092.8216630006</v>
      </c>
      <c r="CF10" s="49">
        <f>CF12+CF24+CF28+CF45+CF59</f>
        <v>5283820.4360000007</v>
      </c>
      <c r="CG10" s="49">
        <f>SUM(CH10:CI10)</f>
        <v>15448431.976600001</v>
      </c>
      <c r="CH10" s="49">
        <f>CH12+CH24+CH28+CH45+CH59</f>
        <v>13460948.2006</v>
      </c>
      <c r="CI10" s="49">
        <f>CI12+CI24+CI28+CI45+CI59</f>
        <v>1987483.7759999998</v>
      </c>
      <c r="CJ10" s="49">
        <f>CK10+CN10</f>
        <v>9405685.6285069399</v>
      </c>
      <c r="CK10" s="49">
        <f>SUM(CL10:CM10)</f>
        <v>3658956.4449999998</v>
      </c>
      <c r="CL10" s="49">
        <f>CL12+CL24+CL28+CL45+CL59</f>
        <v>1720135.8299999998</v>
      </c>
      <c r="CM10" s="49">
        <f>CM12+CM24+CM28+CM45+CM59</f>
        <v>1938820.615</v>
      </c>
      <c r="CN10" s="49">
        <f>SUM(CO10:CP10)</f>
        <v>5746729.1835069405</v>
      </c>
      <c r="CO10" s="49">
        <f>CO12+CO24+CO28+CO45+CO59</f>
        <v>5074635.8375069406</v>
      </c>
      <c r="CP10" s="49">
        <f>CP12+CP24+CP28+CP45+CP59</f>
        <v>672093.3459999999</v>
      </c>
      <c r="CQ10" s="49">
        <f>CR10+CU10</f>
        <v>8724935.0152000003</v>
      </c>
      <c r="CR10" s="49">
        <f>SUM(CS10:CT10)</f>
        <v>3466916.1129999999</v>
      </c>
      <c r="CS10" s="49">
        <f>CS12+CS24+CS28+CS45+CS59</f>
        <v>1616663.4950000001</v>
      </c>
      <c r="CT10" s="49">
        <f>CT12+CT24+CT28+CT45+CT59</f>
        <v>1850252.6179999998</v>
      </c>
      <c r="CU10" s="49">
        <f>SUM(CV10:CW10)</f>
        <v>5258018.9022000004</v>
      </c>
      <c r="CV10" s="49">
        <f>CV12+CV24+CV28+CV45+CV59</f>
        <v>4576540.7992000002</v>
      </c>
      <c r="CW10" s="49">
        <f>CW12+CW24+CW28+CW45+CW59</f>
        <v>681478.103</v>
      </c>
      <c r="CX10" s="49">
        <f>CY10+DB10</f>
        <v>8502408.1528999992</v>
      </c>
      <c r="CY10" s="49">
        <f>SUM(CZ10:DA10)</f>
        <v>3242486.7525000004</v>
      </c>
      <c r="CZ10" s="49">
        <f>CZ12+CZ24+CZ28+CZ45+CZ59</f>
        <v>1544711.7425000002</v>
      </c>
      <c r="DA10" s="49">
        <f>DA12+DA24+DA28+DA45+DA59</f>
        <v>1697775.01</v>
      </c>
      <c r="DB10" s="49">
        <f>SUM(DC10:DD10)</f>
        <v>5259921.4003999997</v>
      </c>
      <c r="DC10" s="49">
        <f>DC12+DC24+DC28+DC45+DC59</f>
        <v>4433521.2313999999</v>
      </c>
      <c r="DD10" s="49">
        <f>DD12+DD24+DD28+DD45+DD59</f>
        <v>826400.16899999999</v>
      </c>
      <c r="DE10" s="49">
        <f>DF10+DI10</f>
        <v>26633028.796606939</v>
      </c>
      <c r="DF10" s="49">
        <f>SUM(DG10:DH10)</f>
        <v>10368359.3105</v>
      </c>
      <c r="DG10" s="49">
        <f>DG12+DG24+DG28+DG45+DG59</f>
        <v>4881511.0674999999</v>
      </c>
      <c r="DH10" s="49">
        <f>DH12+DH24+DH28+DH45+DH59</f>
        <v>5486848.2429999998</v>
      </c>
      <c r="DI10" s="49">
        <f>SUM(DJ10:DK10)</f>
        <v>16264669.48610694</v>
      </c>
      <c r="DJ10" s="49">
        <f>DJ12+DJ24+DJ28+DJ45+DJ59</f>
        <v>14084697.868106939</v>
      </c>
      <c r="DK10" s="49">
        <f>DK12+DK24+DK28+DK45+DK59</f>
        <v>2179971.6179999998</v>
      </c>
      <c r="DL10" s="49">
        <f>DM10+DP10</f>
        <v>104674569.4604975</v>
      </c>
      <c r="DM10" s="49">
        <f>SUM(DN10:DO10)</f>
        <v>40107377.11152719</v>
      </c>
      <c r="DN10" s="49">
        <f>DN12+DN24+DN28+DN45+DN59</f>
        <v>18729314.163278699</v>
      </c>
      <c r="DO10" s="49">
        <f>DO12+DO24+DO28+DO45+DO59</f>
        <v>21378062.948248491</v>
      </c>
      <c r="DP10" s="49">
        <f>SUM(DQ10:DR10)</f>
        <v>64567192.348970309</v>
      </c>
      <c r="DQ10" s="49">
        <f>DQ12+DQ24+DQ28+DQ45+DQ59</f>
        <v>55981701.395970307</v>
      </c>
      <c r="DR10" s="49">
        <f>DR12+DR24+DR28+DR45+DR59</f>
        <v>8585490.9529999997</v>
      </c>
    </row>
    <row r="11" spans="1:122" s="3" customFormat="1" ht="15" customHeight="1" x14ac:dyDescent="0.3">
      <c r="A11" s="50"/>
      <c r="B11" s="51"/>
      <c r="C11" s="5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</row>
    <row r="12" spans="1:122" s="3" customFormat="1" ht="15" customHeight="1" x14ac:dyDescent="0.3">
      <c r="A12" s="50"/>
      <c r="B12" s="51" t="s">
        <v>18</v>
      </c>
      <c r="C12" s="52"/>
      <c r="D12" s="49">
        <f>E12+H12</f>
        <v>742926.41039999994</v>
      </c>
      <c r="E12" s="49">
        <f>SUM(F12:G12)</f>
        <v>169950.47939999998</v>
      </c>
      <c r="F12" s="49">
        <f>F13+F19+F22</f>
        <v>68152.253999999986</v>
      </c>
      <c r="G12" s="49">
        <f>G13+G19+G22</f>
        <v>101798.2254</v>
      </c>
      <c r="H12" s="49">
        <f>SUM(I12:J12)</f>
        <v>572975.93099999998</v>
      </c>
      <c r="I12" s="49">
        <f>I13+I19+I22</f>
        <v>506188.261</v>
      </c>
      <c r="J12" s="49">
        <f>J13+J19+J22</f>
        <v>66787.670000000013</v>
      </c>
      <c r="K12" s="49">
        <f>L12+O12</f>
        <v>698373.34100000001</v>
      </c>
      <c r="L12" s="49">
        <f>SUM(M12:N12)</f>
        <v>92435.438999999998</v>
      </c>
      <c r="M12" s="49">
        <f>M13+M19+M22</f>
        <v>74423.75</v>
      </c>
      <c r="N12" s="49">
        <f>N13+N19+N22</f>
        <v>18011.688999999998</v>
      </c>
      <c r="O12" s="49">
        <f>SUM(P12:Q12)</f>
        <v>605937.902</v>
      </c>
      <c r="P12" s="49">
        <f>P13+P19+P22</f>
        <v>545138.277</v>
      </c>
      <c r="Q12" s="49">
        <f>Q13+Q19+Q22</f>
        <v>60799.625000000007</v>
      </c>
      <c r="R12" s="49">
        <f>S12+V12</f>
        <v>711005.22900000005</v>
      </c>
      <c r="S12" s="49">
        <f>SUM(T12:U12)</f>
        <v>67491.082999999999</v>
      </c>
      <c r="T12" s="49">
        <f>T13+T19+T22</f>
        <v>53259.583999999995</v>
      </c>
      <c r="U12" s="49">
        <f>U13+U19+U22</f>
        <v>14231.499</v>
      </c>
      <c r="V12" s="49">
        <f>SUM(W12:X12)</f>
        <v>643514.14600000007</v>
      </c>
      <c r="W12" s="49">
        <f>W13+W19+W22</f>
        <v>573736.52600000007</v>
      </c>
      <c r="X12" s="49">
        <f>X13+X19+X22</f>
        <v>69777.62</v>
      </c>
      <c r="Y12" s="49">
        <f>Z12+AC12</f>
        <v>2152304.9803999998</v>
      </c>
      <c r="Z12" s="49">
        <f>SUM(AA12:AB12)</f>
        <v>329877.00139999995</v>
      </c>
      <c r="AA12" s="49">
        <f>AA13+AA19+AA22</f>
        <v>195835.58799999999</v>
      </c>
      <c r="AB12" s="49">
        <f>AB13+AB19+AB22</f>
        <v>134041.41339999999</v>
      </c>
      <c r="AC12" s="49">
        <f>SUM(AD12:AE12)</f>
        <v>1822427.9790000001</v>
      </c>
      <c r="AD12" s="49">
        <f>AD13+AD19+AD22</f>
        <v>1625063.064</v>
      </c>
      <c r="AE12" s="49">
        <f>AE13+AE19+AE22</f>
        <v>197364.91500000001</v>
      </c>
      <c r="AF12" s="49">
        <f>AG12+AJ12</f>
        <v>561352.21659999993</v>
      </c>
      <c r="AG12" s="49">
        <f>SUM(AH12:AI12)</f>
        <v>57321.900999999991</v>
      </c>
      <c r="AH12" s="49">
        <f>AH13+AH19+AH22</f>
        <v>43869.868999999992</v>
      </c>
      <c r="AI12" s="49">
        <f>AI13+AI19+AI22</f>
        <v>13452.032000000001</v>
      </c>
      <c r="AJ12" s="49">
        <f>SUM(AK12:AL12)</f>
        <v>504030.31559999997</v>
      </c>
      <c r="AK12" s="49">
        <f>AK13+AK19+AK22</f>
        <v>452635.41560000001</v>
      </c>
      <c r="AL12" s="49">
        <f>AL13+AL19+AL22</f>
        <v>51394.899999999994</v>
      </c>
      <c r="AM12" s="49">
        <f>AN12+AQ12</f>
        <v>712318.6302633665</v>
      </c>
      <c r="AN12" s="49">
        <f>SUM(AO12:AP12)</f>
        <v>103481.10400000001</v>
      </c>
      <c r="AO12" s="49">
        <f>AO13+AO19+AO22</f>
        <v>92236.052000000011</v>
      </c>
      <c r="AP12" s="49">
        <f>AP13+AP19+AP22</f>
        <v>11245.052</v>
      </c>
      <c r="AQ12" s="49">
        <f>SUM(AR12:AS12)</f>
        <v>608837.52626336645</v>
      </c>
      <c r="AR12" s="49">
        <f>AR13+AR19+AR22</f>
        <v>540322.80826336646</v>
      </c>
      <c r="AS12" s="49">
        <f>AS13+AS19+AS22</f>
        <v>68514.717999999993</v>
      </c>
      <c r="AT12" s="49">
        <f>AU12+AX12</f>
        <v>649308.69394899998</v>
      </c>
      <c r="AU12" s="49">
        <f>SUM(AV12:AW12)</f>
        <v>99587.160949000012</v>
      </c>
      <c r="AV12" s="49">
        <f>AV13+AV19+AV22</f>
        <v>89651.110949000009</v>
      </c>
      <c r="AW12" s="49">
        <f>AW13+AW19+AW22</f>
        <v>9936.0499999999975</v>
      </c>
      <c r="AX12" s="49">
        <f>SUM(AY12:AZ12)</f>
        <v>549721.53299999994</v>
      </c>
      <c r="AY12" s="49">
        <f>AY13+AY19+AY22</f>
        <v>476683.04999999993</v>
      </c>
      <c r="AZ12" s="49">
        <f>AZ13+AZ19+AZ22</f>
        <v>73038.483000000007</v>
      </c>
      <c r="BA12" s="49">
        <f>BB12+BE12</f>
        <v>1922979.5408123664</v>
      </c>
      <c r="BB12" s="49">
        <f>SUM(BC12:BD12)</f>
        <v>260390.16594900002</v>
      </c>
      <c r="BC12" s="49">
        <f>BC13+BC19+BC22</f>
        <v>225757.03194900003</v>
      </c>
      <c r="BD12" s="49">
        <f>BD13+BD19+BD22</f>
        <v>34633.133999999998</v>
      </c>
      <c r="BE12" s="49">
        <f>SUM(BF12:BG12)</f>
        <v>1662589.3748633664</v>
      </c>
      <c r="BF12" s="49">
        <f>BF13+BF19+BF22</f>
        <v>1469641.2738633663</v>
      </c>
      <c r="BG12" s="49">
        <f>BG13+BG19+BG22</f>
        <v>192948.101</v>
      </c>
      <c r="BH12" s="49">
        <f>BI12+BL12</f>
        <v>696300.80566299986</v>
      </c>
      <c r="BI12" s="49">
        <f>SUM(BJ12:BK12)</f>
        <v>96417.430663000021</v>
      </c>
      <c r="BJ12" s="49">
        <f>BJ13+BJ19+BJ22</f>
        <v>86771.660663000017</v>
      </c>
      <c r="BK12" s="49">
        <f>BK13+BK19+BK22</f>
        <v>9645.77</v>
      </c>
      <c r="BL12" s="49">
        <f>SUM(BM12:BN12)</f>
        <v>599883.37499999988</v>
      </c>
      <c r="BM12" s="49">
        <f>BM13+BM19+BM22</f>
        <v>532928.84899999993</v>
      </c>
      <c r="BN12" s="49">
        <f>BN13+BN19+BN22</f>
        <v>66954.525999999998</v>
      </c>
      <c r="BO12" s="49">
        <f>BP12+BS12</f>
        <v>559704.0610000001</v>
      </c>
      <c r="BP12" s="49">
        <f>SUM(BQ12:BR12)</f>
        <v>70175.86</v>
      </c>
      <c r="BQ12" s="49">
        <f>BQ13+BQ19+BQ22</f>
        <v>60804.376000000004</v>
      </c>
      <c r="BR12" s="49">
        <f>BR13+BR19+BR22</f>
        <v>9371.4840000000004</v>
      </c>
      <c r="BS12" s="49">
        <f>SUM(BT12:BU12)</f>
        <v>489528.20100000006</v>
      </c>
      <c r="BT12" s="49">
        <f>BT13+BT19+BT22</f>
        <v>417773.35900000005</v>
      </c>
      <c r="BU12" s="49">
        <f>BU13+BU19+BU22</f>
        <v>71754.842000000004</v>
      </c>
      <c r="BV12" s="49">
        <f>BW12+BZ12</f>
        <v>603136.9519000001</v>
      </c>
      <c r="BW12" s="49">
        <f>SUM(BX12:BY12)</f>
        <v>68044.981000000014</v>
      </c>
      <c r="BX12" s="49">
        <f>BX13+BX19+BX22</f>
        <v>58418.975000000006</v>
      </c>
      <c r="BY12" s="49">
        <f>BY13+BY19+BY22</f>
        <v>9626.006000000003</v>
      </c>
      <c r="BZ12" s="49">
        <f>SUM(CA12:CB12)</f>
        <v>535091.97090000007</v>
      </c>
      <c r="CA12" s="49">
        <f>CA13+CA19+CA22</f>
        <v>460168.53290000005</v>
      </c>
      <c r="CB12" s="49">
        <f>CB13+CB19+CB22</f>
        <v>74923.437999999995</v>
      </c>
      <c r="CC12" s="49">
        <f>CD12+CG12</f>
        <v>1859141.8185630001</v>
      </c>
      <c r="CD12" s="49">
        <f>SUM(CE12:CF12)</f>
        <v>234638.27166300002</v>
      </c>
      <c r="CE12" s="49">
        <f>CE13+CE19+CE22</f>
        <v>205995.01166300001</v>
      </c>
      <c r="CF12" s="49">
        <f>CF13+CF19+CF22</f>
        <v>28643.260000000002</v>
      </c>
      <c r="CG12" s="49">
        <f>SUM(CH12:CI12)</f>
        <v>1624503.5469</v>
      </c>
      <c r="CH12" s="49">
        <f>CH13+CH19+CH22</f>
        <v>1410870.7409000001</v>
      </c>
      <c r="CI12" s="49">
        <f>CI13+CI19+CI22</f>
        <v>213632.80599999995</v>
      </c>
      <c r="CJ12" s="49">
        <f>CK12+CN12</f>
        <v>582019.14299999992</v>
      </c>
      <c r="CK12" s="49">
        <f>SUM(CL12:CM12)</f>
        <v>85032.285999999993</v>
      </c>
      <c r="CL12" s="49">
        <f>CL13+CL19+CL22</f>
        <v>73225.710999999996</v>
      </c>
      <c r="CM12" s="49">
        <f>CM13+CM19+CM22</f>
        <v>11806.574999999997</v>
      </c>
      <c r="CN12" s="49">
        <f>SUM(CO12:CP12)</f>
        <v>496986.85699999996</v>
      </c>
      <c r="CO12" s="49">
        <f>CO13+CO19+CO22</f>
        <v>414054.147</v>
      </c>
      <c r="CP12" s="49">
        <f>CP13+CP19+CP22</f>
        <v>82932.709999999992</v>
      </c>
      <c r="CQ12" s="49">
        <f>CR12+CU12</f>
        <v>643775.49019999988</v>
      </c>
      <c r="CR12" s="49">
        <f>SUM(CS12:CT12)</f>
        <v>86231.992000000013</v>
      </c>
      <c r="CS12" s="49">
        <f>CS13+CS19+CS22</f>
        <v>76402.972000000009</v>
      </c>
      <c r="CT12" s="49">
        <f>CT13+CT19+CT22</f>
        <v>9829.0199999999986</v>
      </c>
      <c r="CU12" s="49">
        <f>SUM(CV12:CW12)</f>
        <v>557543.49819999991</v>
      </c>
      <c r="CV12" s="49">
        <f>CV13+CV19+CV22</f>
        <v>476411.75619999995</v>
      </c>
      <c r="CW12" s="49">
        <f>CW13+CW19+CW22</f>
        <v>81131.741999999998</v>
      </c>
      <c r="CX12" s="49">
        <f>CY12+DB12</f>
        <v>540618.90139999997</v>
      </c>
      <c r="CY12" s="49">
        <f>SUM(CZ12:DA12)</f>
        <v>72385.981999999989</v>
      </c>
      <c r="CZ12" s="49">
        <f>CZ13+CZ19+CZ22</f>
        <v>64033.34199999999</v>
      </c>
      <c r="DA12" s="49">
        <f>DA13+DA19+DA22</f>
        <v>8352.64</v>
      </c>
      <c r="DB12" s="49">
        <f>SUM(DC12:DD12)</f>
        <v>468232.91939999996</v>
      </c>
      <c r="DC12" s="49">
        <f>DC13+DC19+DC22</f>
        <v>398122.70739999996</v>
      </c>
      <c r="DD12" s="49">
        <f>DD13+DD19+DD22</f>
        <v>70110.212000000014</v>
      </c>
      <c r="DE12" s="49">
        <f>DF12+DI12</f>
        <v>1766413.5346000001</v>
      </c>
      <c r="DF12" s="49">
        <f>SUM(DG12:DH12)</f>
        <v>243650.26</v>
      </c>
      <c r="DG12" s="49">
        <f>DG13+DG19+DG22</f>
        <v>213662.02500000002</v>
      </c>
      <c r="DH12" s="49">
        <f>DH13+DH19+DH22</f>
        <v>29988.234999999993</v>
      </c>
      <c r="DI12" s="49">
        <f>SUM(DJ12:DK12)</f>
        <v>1522763.2746000001</v>
      </c>
      <c r="DJ12" s="49">
        <f>DJ13+DJ19+DJ22</f>
        <v>1288588.6106</v>
      </c>
      <c r="DK12" s="49">
        <f>DK13+DK19+DK22</f>
        <v>234174.66399999999</v>
      </c>
      <c r="DL12" s="49">
        <f>DM12+DP12</f>
        <v>7700839.8743753666</v>
      </c>
      <c r="DM12" s="49">
        <f>SUM(DN12:DO12)</f>
        <v>1068555.6990119999</v>
      </c>
      <c r="DN12" s="49">
        <f>DN13+DN19+DN22</f>
        <v>841249.65661199996</v>
      </c>
      <c r="DO12" s="49">
        <f>DO13+DO19+DO22</f>
        <v>227306.04239999998</v>
      </c>
      <c r="DP12" s="49">
        <f>SUM(DQ12:DR12)</f>
        <v>6632284.1753633665</v>
      </c>
      <c r="DQ12" s="49">
        <f>DQ13+DQ19+DQ22</f>
        <v>5794163.6893633669</v>
      </c>
      <c r="DR12" s="49">
        <f>DR13+DR19+DR22</f>
        <v>838120.4859999998</v>
      </c>
    </row>
    <row r="13" spans="1:122" s="3" customFormat="1" ht="15" customHeight="1" x14ac:dyDescent="0.3">
      <c r="A13" s="53"/>
      <c r="B13" s="54"/>
      <c r="C13" s="52" t="s">
        <v>19</v>
      </c>
      <c r="D13" s="49">
        <f t="shared" ref="D13:AI13" si="0">SUM(D14:D18)</f>
        <v>572975.93099999998</v>
      </c>
      <c r="E13" s="49">
        <f t="shared" si="0"/>
        <v>0</v>
      </c>
      <c r="F13" s="49">
        <f t="shared" si="0"/>
        <v>0</v>
      </c>
      <c r="G13" s="49">
        <f t="shared" si="0"/>
        <v>0</v>
      </c>
      <c r="H13" s="49">
        <f t="shared" si="0"/>
        <v>572975.93099999998</v>
      </c>
      <c r="I13" s="49">
        <f t="shared" si="0"/>
        <v>506188.261</v>
      </c>
      <c r="J13" s="49">
        <f t="shared" si="0"/>
        <v>66787.670000000013</v>
      </c>
      <c r="K13" s="49">
        <f t="shared" si="0"/>
        <v>605937.902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605937.902</v>
      </c>
      <c r="P13" s="49">
        <f t="shared" si="0"/>
        <v>545138.277</v>
      </c>
      <c r="Q13" s="49">
        <f t="shared" si="0"/>
        <v>60799.625000000007</v>
      </c>
      <c r="R13" s="49">
        <f t="shared" si="0"/>
        <v>643514.14600000007</v>
      </c>
      <c r="S13" s="49">
        <f t="shared" si="0"/>
        <v>0</v>
      </c>
      <c r="T13" s="49">
        <f t="shared" si="0"/>
        <v>0</v>
      </c>
      <c r="U13" s="49">
        <f t="shared" si="0"/>
        <v>0</v>
      </c>
      <c r="V13" s="49">
        <f t="shared" si="0"/>
        <v>643514.14600000007</v>
      </c>
      <c r="W13" s="49">
        <f t="shared" si="0"/>
        <v>573736.52600000007</v>
      </c>
      <c r="X13" s="49">
        <f t="shared" si="0"/>
        <v>69777.62</v>
      </c>
      <c r="Y13" s="49">
        <f t="shared" si="0"/>
        <v>1822427.9790000001</v>
      </c>
      <c r="Z13" s="49">
        <f t="shared" si="0"/>
        <v>0</v>
      </c>
      <c r="AA13" s="49">
        <f t="shared" si="0"/>
        <v>0</v>
      </c>
      <c r="AB13" s="49">
        <f t="shared" si="0"/>
        <v>0</v>
      </c>
      <c r="AC13" s="49">
        <f t="shared" si="0"/>
        <v>1822427.9790000001</v>
      </c>
      <c r="AD13" s="49">
        <f t="shared" si="0"/>
        <v>1625063.064</v>
      </c>
      <c r="AE13" s="49">
        <f t="shared" si="0"/>
        <v>197364.91500000001</v>
      </c>
      <c r="AF13" s="49">
        <f t="shared" si="0"/>
        <v>504030.31559999997</v>
      </c>
      <c r="AG13" s="49">
        <f t="shared" si="0"/>
        <v>0</v>
      </c>
      <c r="AH13" s="49">
        <f t="shared" si="0"/>
        <v>0</v>
      </c>
      <c r="AI13" s="49">
        <f t="shared" si="0"/>
        <v>0</v>
      </c>
      <c r="AJ13" s="49">
        <f t="shared" ref="AJ13:CU13" si="1">SUM(AJ14:AJ18)</f>
        <v>504030.31559999997</v>
      </c>
      <c r="AK13" s="49">
        <f t="shared" si="1"/>
        <v>452635.41560000001</v>
      </c>
      <c r="AL13" s="49">
        <f t="shared" si="1"/>
        <v>51394.899999999994</v>
      </c>
      <c r="AM13" s="49">
        <f t="shared" si="1"/>
        <v>608837.52626336645</v>
      </c>
      <c r="AN13" s="49">
        <f t="shared" si="1"/>
        <v>0</v>
      </c>
      <c r="AO13" s="49">
        <f t="shared" si="1"/>
        <v>0</v>
      </c>
      <c r="AP13" s="49">
        <f t="shared" si="1"/>
        <v>0</v>
      </c>
      <c r="AQ13" s="49">
        <f t="shared" si="1"/>
        <v>608837.52626336645</v>
      </c>
      <c r="AR13" s="49">
        <f t="shared" si="1"/>
        <v>540322.80826336646</v>
      </c>
      <c r="AS13" s="49">
        <f t="shared" si="1"/>
        <v>68514.717999999993</v>
      </c>
      <c r="AT13" s="49">
        <f t="shared" si="1"/>
        <v>549721.53299999994</v>
      </c>
      <c r="AU13" s="49">
        <f t="shared" si="1"/>
        <v>0</v>
      </c>
      <c r="AV13" s="49">
        <f t="shared" si="1"/>
        <v>0</v>
      </c>
      <c r="AW13" s="49">
        <f t="shared" si="1"/>
        <v>0</v>
      </c>
      <c r="AX13" s="49">
        <f t="shared" si="1"/>
        <v>549721.53299999994</v>
      </c>
      <c r="AY13" s="49">
        <f t="shared" si="1"/>
        <v>476683.04999999993</v>
      </c>
      <c r="AZ13" s="49">
        <f t="shared" si="1"/>
        <v>73038.483000000007</v>
      </c>
      <c r="BA13" s="49">
        <f t="shared" si="1"/>
        <v>1662589.3748633664</v>
      </c>
      <c r="BB13" s="49">
        <f t="shared" si="1"/>
        <v>0</v>
      </c>
      <c r="BC13" s="49">
        <f t="shared" si="1"/>
        <v>0</v>
      </c>
      <c r="BD13" s="49">
        <f t="shared" si="1"/>
        <v>0</v>
      </c>
      <c r="BE13" s="49">
        <f t="shared" si="1"/>
        <v>1662589.3748633664</v>
      </c>
      <c r="BF13" s="49">
        <f t="shared" si="1"/>
        <v>1469641.2738633663</v>
      </c>
      <c r="BG13" s="49">
        <f t="shared" si="1"/>
        <v>192948.101</v>
      </c>
      <c r="BH13" s="49">
        <f t="shared" si="1"/>
        <v>599883.375</v>
      </c>
      <c r="BI13" s="49">
        <f t="shared" si="1"/>
        <v>0</v>
      </c>
      <c r="BJ13" s="49">
        <f t="shared" si="1"/>
        <v>0</v>
      </c>
      <c r="BK13" s="49">
        <f t="shared" si="1"/>
        <v>0</v>
      </c>
      <c r="BL13" s="49">
        <f t="shared" si="1"/>
        <v>599883.375</v>
      </c>
      <c r="BM13" s="49">
        <f t="shared" si="1"/>
        <v>532928.84899999993</v>
      </c>
      <c r="BN13" s="49">
        <f t="shared" si="1"/>
        <v>66954.525999999998</v>
      </c>
      <c r="BO13" s="49">
        <f t="shared" si="1"/>
        <v>489528.201</v>
      </c>
      <c r="BP13" s="49">
        <f t="shared" si="1"/>
        <v>0</v>
      </c>
      <c r="BQ13" s="49">
        <f t="shared" si="1"/>
        <v>0</v>
      </c>
      <c r="BR13" s="49">
        <f t="shared" si="1"/>
        <v>0</v>
      </c>
      <c r="BS13" s="49">
        <f t="shared" si="1"/>
        <v>489528.201</v>
      </c>
      <c r="BT13" s="49">
        <f t="shared" si="1"/>
        <v>417773.35900000005</v>
      </c>
      <c r="BU13" s="49">
        <f t="shared" si="1"/>
        <v>71754.842000000004</v>
      </c>
      <c r="BV13" s="49">
        <f t="shared" si="1"/>
        <v>535091.97089999996</v>
      </c>
      <c r="BW13" s="49">
        <f t="shared" si="1"/>
        <v>0</v>
      </c>
      <c r="BX13" s="49">
        <f t="shared" si="1"/>
        <v>0</v>
      </c>
      <c r="BY13" s="49">
        <f t="shared" si="1"/>
        <v>0</v>
      </c>
      <c r="BZ13" s="49">
        <f t="shared" si="1"/>
        <v>535091.97089999996</v>
      </c>
      <c r="CA13" s="49">
        <f t="shared" si="1"/>
        <v>460168.53290000005</v>
      </c>
      <c r="CB13" s="49">
        <f t="shared" si="1"/>
        <v>74923.437999999995</v>
      </c>
      <c r="CC13" s="49">
        <f t="shared" si="1"/>
        <v>1624503.5469</v>
      </c>
      <c r="CD13" s="49">
        <f t="shared" si="1"/>
        <v>0</v>
      </c>
      <c r="CE13" s="49">
        <f t="shared" si="1"/>
        <v>0</v>
      </c>
      <c r="CF13" s="49">
        <f t="shared" si="1"/>
        <v>0</v>
      </c>
      <c r="CG13" s="49">
        <f t="shared" si="1"/>
        <v>1624503.5469</v>
      </c>
      <c r="CH13" s="49">
        <f t="shared" si="1"/>
        <v>1410870.7409000001</v>
      </c>
      <c r="CI13" s="49">
        <f t="shared" si="1"/>
        <v>213632.80599999995</v>
      </c>
      <c r="CJ13" s="49">
        <f t="shared" si="1"/>
        <v>496986.85700000002</v>
      </c>
      <c r="CK13" s="49">
        <f t="shared" si="1"/>
        <v>0</v>
      </c>
      <c r="CL13" s="49">
        <f t="shared" si="1"/>
        <v>0</v>
      </c>
      <c r="CM13" s="49">
        <f t="shared" si="1"/>
        <v>0</v>
      </c>
      <c r="CN13" s="49">
        <f t="shared" si="1"/>
        <v>496986.85700000002</v>
      </c>
      <c r="CO13" s="49">
        <f t="shared" si="1"/>
        <v>414054.147</v>
      </c>
      <c r="CP13" s="49">
        <f t="shared" si="1"/>
        <v>82932.709999999992</v>
      </c>
      <c r="CQ13" s="49">
        <f t="shared" si="1"/>
        <v>557543.49819999991</v>
      </c>
      <c r="CR13" s="49">
        <f t="shared" si="1"/>
        <v>0</v>
      </c>
      <c r="CS13" s="49">
        <f t="shared" si="1"/>
        <v>0</v>
      </c>
      <c r="CT13" s="49">
        <f t="shared" si="1"/>
        <v>0</v>
      </c>
      <c r="CU13" s="49">
        <f t="shared" si="1"/>
        <v>557543.49819999991</v>
      </c>
      <c r="CV13" s="49">
        <f t="shared" ref="CV13:DR13" si="2">SUM(CV14:CV18)</f>
        <v>476411.75619999995</v>
      </c>
      <c r="CW13" s="49">
        <f t="shared" si="2"/>
        <v>81131.741999999998</v>
      </c>
      <c r="CX13" s="49">
        <f t="shared" si="2"/>
        <v>468232.91939999996</v>
      </c>
      <c r="CY13" s="49">
        <f t="shared" si="2"/>
        <v>0</v>
      </c>
      <c r="CZ13" s="49">
        <f t="shared" si="2"/>
        <v>0</v>
      </c>
      <c r="DA13" s="49">
        <f t="shared" si="2"/>
        <v>0</v>
      </c>
      <c r="DB13" s="49">
        <f t="shared" si="2"/>
        <v>468232.91939999996</v>
      </c>
      <c r="DC13" s="49">
        <f t="shared" si="2"/>
        <v>398122.70739999996</v>
      </c>
      <c r="DD13" s="49">
        <f t="shared" si="2"/>
        <v>70110.212000000014</v>
      </c>
      <c r="DE13" s="49">
        <f t="shared" si="2"/>
        <v>1522763.2746000001</v>
      </c>
      <c r="DF13" s="49">
        <f t="shared" si="2"/>
        <v>0</v>
      </c>
      <c r="DG13" s="49">
        <f t="shared" si="2"/>
        <v>0</v>
      </c>
      <c r="DH13" s="49">
        <f t="shared" si="2"/>
        <v>0</v>
      </c>
      <c r="DI13" s="49">
        <f t="shared" si="2"/>
        <v>1522763.2746000001</v>
      </c>
      <c r="DJ13" s="49">
        <f t="shared" si="2"/>
        <v>1288588.6106</v>
      </c>
      <c r="DK13" s="49">
        <f t="shared" si="2"/>
        <v>234174.66399999999</v>
      </c>
      <c r="DL13" s="49">
        <f t="shared" si="2"/>
        <v>6632284.1753633665</v>
      </c>
      <c r="DM13" s="49">
        <f t="shared" si="2"/>
        <v>0</v>
      </c>
      <c r="DN13" s="49">
        <f t="shared" si="2"/>
        <v>0</v>
      </c>
      <c r="DO13" s="49">
        <f t="shared" si="2"/>
        <v>0</v>
      </c>
      <c r="DP13" s="49">
        <f t="shared" si="2"/>
        <v>6632284.1753633665</v>
      </c>
      <c r="DQ13" s="49">
        <f t="shared" si="2"/>
        <v>5794163.6893633669</v>
      </c>
      <c r="DR13" s="49">
        <f t="shared" si="2"/>
        <v>838120.4859999998</v>
      </c>
    </row>
    <row r="14" spans="1:122" s="3" customFormat="1" ht="15" customHeight="1" x14ac:dyDescent="0.3">
      <c r="A14" s="53"/>
      <c r="B14" s="54"/>
      <c r="C14" s="55" t="s">
        <v>20</v>
      </c>
      <c r="D14" s="49">
        <f>+E14+H14</f>
        <v>187639.61000000004</v>
      </c>
      <c r="E14" s="49">
        <f>F14+G14</f>
        <v>0</v>
      </c>
      <c r="F14" s="94">
        <v>0</v>
      </c>
      <c r="G14" s="94">
        <v>0</v>
      </c>
      <c r="H14" s="49">
        <f>I14+J14</f>
        <v>187639.61000000004</v>
      </c>
      <c r="I14" s="94">
        <v>171701.22000000003</v>
      </c>
      <c r="J14" s="94">
        <v>15938.390000000001</v>
      </c>
      <c r="K14" s="49">
        <f>+L14+O14</f>
        <v>228624.02799999996</v>
      </c>
      <c r="L14" s="49">
        <f>M14+N14</f>
        <v>0</v>
      </c>
      <c r="M14" s="94">
        <v>0</v>
      </c>
      <c r="N14" s="94">
        <v>0</v>
      </c>
      <c r="O14" s="49">
        <f>P14+Q14</f>
        <v>228624.02799999996</v>
      </c>
      <c r="P14" s="94">
        <v>214606.77999999997</v>
      </c>
      <c r="Q14" s="94">
        <v>14017.248000000001</v>
      </c>
      <c r="R14" s="49">
        <f>+S14+V14</f>
        <v>212123.49000000002</v>
      </c>
      <c r="S14" s="49">
        <f>T14+U14</f>
        <v>0</v>
      </c>
      <c r="T14" s="94">
        <v>0</v>
      </c>
      <c r="U14" s="94">
        <v>0</v>
      </c>
      <c r="V14" s="49">
        <f>W14+X14</f>
        <v>212123.49000000002</v>
      </c>
      <c r="W14" s="94">
        <v>192870.50000000003</v>
      </c>
      <c r="X14" s="94">
        <v>19252.990000000002</v>
      </c>
      <c r="Y14" s="49">
        <f>+Z14+AC14</f>
        <v>628387.12800000003</v>
      </c>
      <c r="Z14" s="49">
        <f>AA14+AB14</f>
        <v>0</v>
      </c>
      <c r="AA14" s="94">
        <f t="shared" ref="AA14:AB18" si="3">+F14+M14+T14</f>
        <v>0</v>
      </c>
      <c r="AB14" s="94">
        <f t="shared" si="3"/>
        <v>0</v>
      </c>
      <c r="AC14" s="49">
        <f>AD14+AE14</f>
        <v>628387.12800000003</v>
      </c>
      <c r="AD14" s="94">
        <f t="shared" ref="AD14:AE18" si="4">+I14+P14+W14</f>
        <v>579178.5</v>
      </c>
      <c r="AE14" s="94">
        <f t="shared" si="4"/>
        <v>49208.628000000004</v>
      </c>
      <c r="AF14" s="49">
        <f>+AG14+AJ14</f>
        <v>182007.94999999995</v>
      </c>
      <c r="AG14" s="49">
        <f>AH14+AI14</f>
        <v>0</v>
      </c>
      <c r="AH14" s="94">
        <v>0</v>
      </c>
      <c r="AI14" s="94">
        <v>0</v>
      </c>
      <c r="AJ14" s="49">
        <f>AK14+AL14</f>
        <v>182007.94999999995</v>
      </c>
      <c r="AK14" s="94">
        <v>167020.48999999996</v>
      </c>
      <c r="AL14" s="94">
        <v>14987.460000000001</v>
      </c>
      <c r="AM14" s="49">
        <f>+AN14+AQ14</f>
        <v>203634.85</v>
      </c>
      <c r="AN14" s="49">
        <f>AO14+AP14</f>
        <v>0</v>
      </c>
      <c r="AO14" s="94">
        <v>0</v>
      </c>
      <c r="AP14" s="94">
        <v>0</v>
      </c>
      <c r="AQ14" s="49">
        <f>AR14+AS14</f>
        <v>203634.85</v>
      </c>
      <c r="AR14" s="94">
        <v>185832.18</v>
      </c>
      <c r="AS14" s="94">
        <v>17802.670000000002</v>
      </c>
      <c r="AT14" s="49">
        <f>+AU14+AX14</f>
        <v>217083.02599999998</v>
      </c>
      <c r="AU14" s="49">
        <f>AV14+AW14</f>
        <v>0</v>
      </c>
      <c r="AV14" s="94">
        <v>0</v>
      </c>
      <c r="AW14" s="94">
        <v>0</v>
      </c>
      <c r="AX14" s="49">
        <f>AY14+AZ14</f>
        <v>217083.02599999998</v>
      </c>
      <c r="AY14" s="94">
        <v>174481.84999999998</v>
      </c>
      <c r="AZ14" s="94">
        <v>42601.175999999999</v>
      </c>
      <c r="BA14" s="49">
        <f>+BB14+BE14</f>
        <v>602725.82599999988</v>
      </c>
      <c r="BB14" s="49">
        <f>BC14+BD14</f>
        <v>0</v>
      </c>
      <c r="BC14" s="94">
        <f t="shared" ref="BC14:BD18" si="5">+AH14+AO14+AV14</f>
        <v>0</v>
      </c>
      <c r="BD14" s="94">
        <f t="shared" si="5"/>
        <v>0</v>
      </c>
      <c r="BE14" s="49">
        <f>BF14+BG14</f>
        <v>602725.82599999988</v>
      </c>
      <c r="BF14" s="94">
        <f t="shared" ref="BF14:BG18" si="6">+AK14+AR14+AY14</f>
        <v>527334.5199999999</v>
      </c>
      <c r="BG14" s="94">
        <f t="shared" si="6"/>
        <v>75391.306000000011</v>
      </c>
      <c r="BH14" s="49">
        <f>+BI14+BL14</f>
        <v>233486.48199999993</v>
      </c>
      <c r="BI14" s="49">
        <f>BJ14+BK14</f>
        <v>0</v>
      </c>
      <c r="BJ14" s="94">
        <v>0</v>
      </c>
      <c r="BK14" s="94">
        <v>0</v>
      </c>
      <c r="BL14" s="49">
        <f>BM14+BN14</f>
        <v>233486.48199999993</v>
      </c>
      <c r="BM14" s="94">
        <v>217410.42999999993</v>
      </c>
      <c r="BN14" s="94">
        <v>16076.051999999998</v>
      </c>
      <c r="BO14" s="49">
        <f>+BP14+BS14</f>
        <v>176062.86</v>
      </c>
      <c r="BP14" s="49">
        <f>BQ14+BR14</f>
        <v>0</v>
      </c>
      <c r="BQ14" s="94">
        <v>0</v>
      </c>
      <c r="BR14" s="94">
        <v>0</v>
      </c>
      <c r="BS14" s="49">
        <f>BT14+BU14</f>
        <v>176062.86</v>
      </c>
      <c r="BT14" s="94">
        <v>156711.31</v>
      </c>
      <c r="BU14" s="94">
        <v>19351.550000000003</v>
      </c>
      <c r="BV14" s="49">
        <f>+BW14+BZ14</f>
        <v>189606.54800000007</v>
      </c>
      <c r="BW14" s="49">
        <f>BX14+BY14</f>
        <v>0</v>
      </c>
      <c r="BX14" s="94">
        <v>0</v>
      </c>
      <c r="BY14" s="94">
        <v>0</v>
      </c>
      <c r="BZ14" s="49">
        <f>CA14+CB14</f>
        <v>189606.54800000007</v>
      </c>
      <c r="CA14" s="94">
        <v>165091.34000000005</v>
      </c>
      <c r="CB14" s="94">
        <v>24515.208000000002</v>
      </c>
      <c r="CC14" s="49">
        <f>+CD14+CG14</f>
        <v>599155.8899999999</v>
      </c>
      <c r="CD14" s="49">
        <f>CE14+CF14</f>
        <v>0</v>
      </c>
      <c r="CE14" s="94">
        <f t="shared" ref="CE14:CF18" si="7">+BJ14+BQ14+BX14</f>
        <v>0</v>
      </c>
      <c r="CF14" s="94">
        <f t="shared" si="7"/>
        <v>0</v>
      </c>
      <c r="CG14" s="49">
        <f>CH14+CI14</f>
        <v>599155.8899999999</v>
      </c>
      <c r="CH14" s="94">
        <f t="shared" ref="CH14:CI18" si="8">+BM14+BT14+CA14</f>
        <v>539213.07999999996</v>
      </c>
      <c r="CI14" s="94">
        <f t="shared" si="8"/>
        <v>59942.81</v>
      </c>
      <c r="CJ14" s="49">
        <f>+CK14+CN14</f>
        <v>185290.49000000002</v>
      </c>
      <c r="CK14" s="49">
        <f>CL14+CM14</f>
        <v>0</v>
      </c>
      <c r="CL14" s="94">
        <v>0</v>
      </c>
      <c r="CM14" s="94">
        <v>0</v>
      </c>
      <c r="CN14" s="49">
        <f>CO14+CP14</f>
        <v>185290.49000000002</v>
      </c>
      <c r="CO14" s="94">
        <v>152203.52000000002</v>
      </c>
      <c r="CP14" s="94">
        <v>33086.969999999994</v>
      </c>
      <c r="CQ14" s="49">
        <f>+CR14+CU14</f>
        <v>186711.87700000001</v>
      </c>
      <c r="CR14" s="49">
        <f>CS14+CT14</f>
        <v>0</v>
      </c>
      <c r="CS14" s="94">
        <v>0</v>
      </c>
      <c r="CT14" s="94">
        <v>0</v>
      </c>
      <c r="CU14" s="49">
        <f>CV14+CW14</f>
        <v>186711.87700000001</v>
      </c>
      <c r="CV14" s="94">
        <v>169029.82</v>
      </c>
      <c r="CW14" s="94">
        <v>17682.057000000001</v>
      </c>
      <c r="CX14" s="49">
        <f>+CY14+DB14</f>
        <v>148195.10400000002</v>
      </c>
      <c r="CY14" s="49">
        <f>CZ14+DA14</f>
        <v>0</v>
      </c>
      <c r="CZ14" s="94">
        <v>0</v>
      </c>
      <c r="DA14" s="94">
        <v>0</v>
      </c>
      <c r="DB14" s="49">
        <f>DC14+DD14</f>
        <v>148195.10400000002</v>
      </c>
      <c r="DC14" s="94">
        <v>120544.53000000001</v>
      </c>
      <c r="DD14" s="94">
        <v>27650.573999999997</v>
      </c>
      <c r="DE14" s="49">
        <f>+DF14+DI14</f>
        <v>520197.47100000002</v>
      </c>
      <c r="DF14" s="49">
        <f>DG14+DH14</f>
        <v>0</v>
      </c>
      <c r="DG14" s="94">
        <f t="shared" ref="DG14:DH18" si="9">+CL14+CS14+CZ14</f>
        <v>0</v>
      </c>
      <c r="DH14" s="94">
        <f t="shared" si="9"/>
        <v>0</v>
      </c>
      <c r="DI14" s="49">
        <f>DJ14+DK14</f>
        <v>520197.47100000002</v>
      </c>
      <c r="DJ14" s="94">
        <f t="shared" ref="DJ14:DK18" si="10">+CO14+CV14+DC14</f>
        <v>441777.87000000005</v>
      </c>
      <c r="DK14" s="94">
        <f t="shared" si="10"/>
        <v>78419.600999999995</v>
      </c>
      <c r="DL14" s="49">
        <f>+DM14+DP14</f>
        <v>2350466.3150000004</v>
      </c>
      <c r="DM14" s="49">
        <f>DN14+DO14</f>
        <v>0</v>
      </c>
      <c r="DN14" s="94">
        <f t="shared" ref="DN14:DO18" si="11">AA14+BC14+CE14+DG14</f>
        <v>0</v>
      </c>
      <c r="DO14" s="94">
        <f t="shared" si="11"/>
        <v>0</v>
      </c>
      <c r="DP14" s="49">
        <f>DQ14+DR14</f>
        <v>2350466.3150000004</v>
      </c>
      <c r="DQ14" s="94">
        <f t="shared" ref="DQ14:DR18" si="12">AD14+BF14+CH14+DJ14</f>
        <v>2087503.9700000002</v>
      </c>
      <c r="DR14" s="94">
        <f t="shared" si="12"/>
        <v>262962.34499999997</v>
      </c>
    </row>
    <row r="15" spans="1:122" s="3" customFormat="1" ht="15" customHeight="1" x14ac:dyDescent="0.3">
      <c r="A15" s="53"/>
      <c r="B15" s="54"/>
      <c r="C15" s="55" t="s">
        <v>21</v>
      </c>
      <c r="D15" s="49">
        <f>+E15+H15</f>
        <v>314326.26799999998</v>
      </c>
      <c r="E15" s="49">
        <f>F15+G15</f>
        <v>0</v>
      </c>
      <c r="F15" s="94">
        <v>0</v>
      </c>
      <c r="G15" s="94">
        <v>0</v>
      </c>
      <c r="H15" s="49">
        <f>I15+J15</f>
        <v>314326.26799999998</v>
      </c>
      <c r="I15" s="94">
        <v>263778.93799999997</v>
      </c>
      <c r="J15" s="94">
        <v>50547.330000000009</v>
      </c>
      <c r="K15" s="49">
        <f>+L15+O15</f>
        <v>273092.87700000004</v>
      </c>
      <c r="L15" s="49">
        <f>M15+N15</f>
        <v>0</v>
      </c>
      <c r="M15" s="94">
        <v>0</v>
      </c>
      <c r="N15" s="94">
        <v>0</v>
      </c>
      <c r="O15" s="49">
        <f>P15+Q15</f>
        <v>273092.87700000004</v>
      </c>
      <c r="P15" s="94">
        <v>227120.76</v>
      </c>
      <c r="Q15" s="94">
        <v>45972.117000000006</v>
      </c>
      <c r="R15" s="49">
        <f>+S15+V15</f>
        <v>279867.37400000001</v>
      </c>
      <c r="S15" s="49">
        <f>T15+U15</f>
        <v>0</v>
      </c>
      <c r="T15" s="94">
        <v>0</v>
      </c>
      <c r="U15" s="94">
        <v>0</v>
      </c>
      <c r="V15" s="49">
        <f>W15+X15</f>
        <v>279867.37400000001</v>
      </c>
      <c r="W15" s="94">
        <v>229342.74400000001</v>
      </c>
      <c r="X15" s="94">
        <v>50524.63</v>
      </c>
      <c r="Y15" s="49">
        <f>+Z15+AC15</f>
        <v>867286.51900000009</v>
      </c>
      <c r="Z15" s="49">
        <f>AA15+AB15</f>
        <v>0</v>
      </c>
      <c r="AA15" s="94">
        <f t="shared" si="3"/>
        <v>0</v>
      </c>
      <c r="AB15" s="94">
        <f t="shared" si="3"/>
        <v>0</v>
      </c>
      <c r="AC15" s="49">
        <f>AD15+AE15</f>
        <v>867286.51900000009</v>
      </c>
      <c r="AD15" s="94">
        <f t="shared" si="4"/>
        <v>720242.44200000004</v>
      </c>
      <c r="AE15" s="94">
        <f t="shared" si="4"/>
        <v>147044.07700000002</v>
      </c>
      <c r="AF15" s="49">
        <f>+AG15+AJ15</f>
        <v>243322.44</v>
      </c>
      <c r="AG15" s="49">
        <f>AH15+AI15</f>
        <v>0</v>
      </c>
      <c r="AH15" s="94">
        <v>0</v>
      </c>
      <c r="AI15" s="94">
        <v>0</v>
      </c>
      <c r="AJ15" s="49">
        <f>AK15+AL15</f>
        <v>243322.44</v>
      </c>
      <c r="AK15" s="94">
        <v>206915</v>
      </c>
      <c r="AL15" s="94">
        <v>36407.439999999995</v>
      </c>
      <c r="AM15" s="49">
        <f>+AN15+AQ15</f>
        <v>299483.48496336641</v>
      </c>
      <c r="AN15" s="49">
        <f>AO15+AP15</f>
        <v>0</v>
      </c>
      <c r="AO15" s="94">
        <v>0</v>
      </c>
      <c r="AP15" s="94">
        <v>0</v>
      </c>
      <c r="AQ15" s="49">
        <f>AR15+AS15</f>
        <v>299483.48496336641</v>
      </c>
      <c r="AR15" s="94">
        <v>248771.4369633664</v>
      </c>
      <c r="AS15" s="94">
        <v>50712.047999999988</v>
      </c>
      <c r="AT15" s="49">
        <f>+AU15+AX15</f>
        <v>257348.43700000003</v>
      </c>
      <c r="AU15" s="49">
        <f>AV15+AW15</f>
        <v>0</v>
      </c>
      <c r="AV15" s="94">
        <v>0</v>
      </c>
      <c r="AW15" s="94">
        <v>0</v>
      </c>
      <c r="AX15" s="49">
        <f>AY15+AZ15</f>
        <v>257348.43700000003</v>
      </c>
      <c r="AY15" s="94">
        <v>226911.13000000003</v>
      </c>
      <c r="AZ15" s="94">
        <v>30437.307000000004</v>
      </c>
      <c r="BA15" s="49">
        <f>+BB15+BE15</f>
        <v>800154.36196336639</v>
      </c>
      <c r="BB15" s="49">
        <f>BC15+BD15</f>
        <v>0</v>
      </c>
      <c r="BC15" s="94">
        <f t="shared" si="5"/>
        <v>0</v>
      </c>
      <c r="BD15" s="94">
        <f t="shared" si="5"/>
        <v>0</v>
      </c>
      <c r="BE15" s="49">
        <f>BF15+BG15</f>
        <v>800154.36196336639</v>
      </c>
      <c r="BF15" s="94">
        <f t="shared" si="6"/>
        <v>682597.56696336647</v>
      </c>
      <c r="BG15" s="94">
        <f t="shared" si="6"/>
        <v>117556.79499999998</v>
      </c>
      <c r="BH15" s="49">
        <f>+BI15+BL15</f>
        <v>289969.36</v>
      </c>
      <c r="BI15" s="49">
        <f>BJ15+BK15</f>
        <v>0</v>
      </c>
      <c r="BJ15" s="94">
        <v>0</v>
      </c>
      <c r="BK15" s="94">
        <v>0</v>
      </c>
      <c r="BL15" s="49">
        <f>BM15+BN15</f>
        <v>289969.36</v>
      </c>
      <c r="BM15" s="94">
        <v>239907.34599999999</v>
      </c>
      <c r="BN15" s="94">
        <v>50062.013999999996</v>
      </c>
      <c r="BO15" s="49">
        <f>+BP15+BS15</f>
        <v>245502.52800000008</v>
      </c>
      <c r="BP15" s="49">
        <f>BQ15+BR15</f>
        <v>0</v>
      </c>
      <c r="BQ15" s="94">
        <v>0</v>
      </c>
      <c r="BR15" s="94">
        <v>0</v>
      </c>
      <c r="BS15" s="49">
        <f>BT15+BU15</f>
        <v>245502.52800000008</v>
      </c>
      <c r="BT15" s="94">
        <v>193099.23600000009</v>
      </c>
      <c r="BU15" s="94">
        <v>52403.291999999994</v>
      </c>
      <c r="BV15" s="49">
        <f>+BW15+BZ15</f>
        <v>264585.27099999995</v>
      </c>
      <c r="BW15" s="49">
        <f>BX15+BY15</f>
        <v>0</v>
      </c>
      <c r="BX15" s="94">
        <v>0</v>
      </c>
      <c r="BY15" s="94">
        <v>0</v>
      </c>
      <c r="BZ15" s="49">
        <f>CA15+CB15</f>
        <v>264585.27099999995</v>
      </c>
      <c r="CA15" s="94">
        <v>214177.04099999997</v>
      </c>
      <c r="CB15" s="94">
        <v>50408.229999999989</v>
      </c>
      <c r="CC15" s="49">
        <f>+CD15+CG15</f>
        <v>800057.15899999999</v>
      </c>
      <c r="CD15" s="49">
        <f>CE15+CF15</f>
        <v>0</v>
      </c>
      <c r="CE15" s="94">
        <f t="shared" si="7"/>
        <v>0</v>
      </c>
      <c r="CF15" s="94">
        <f t="shared" si="7"/>
        <v>0</v>
      </c>
      <c r="CG15" s="49">
        <f>CH15+CI15</f>
        <v>800057.15899999999</v>
      </c>
      <c r="CH15" s="94">
        <f t="shared" si="8"/>
        <v>647183.62300000002</v>
      </c>
      <c r="CI15" s="94">
        <f t="shared" si="8"/>
        <v>152873.53599999996</v>
      </c>
      <c r="CJ15" s="49">
        <f>+CK15+CN15</f>
        <v>235928.66999999998</v>
      </c>
      <c r="CK15" s="49">
        <f>CL15+CM15</f>
        <v>0</v>
      </c>
      <c r="CL15" s="94">
        <v>0</v>
      </c>
      <c r="CM15" s="94">
        <v>0</v>
      </c>
      <c r="CN15" s="49">
        <f>CO15+CP15</f>
        <v>235928.66999999998</v>
      </c>
      <c r="CO15" s="94">
        <v>186082.93</v>
      </c>
      <c r="CP15" s="94">
        <v>49845.739999999991</v>
      </c>
      <c r="CQ15" s="49">
        <f>+CR15+CU15</f>
        <v>272053.71899999992</v>
      </c>
      <c r="CR15" s="49">
        <f>CS15+CT15</f>
        <v>0</v>
      </c>
      <c r="CS15" s="94">
        <v>0</v>
      </c>
      <c r="CT15" s="94">
        <v>0</v>
      </c>
      <c r="CU15" s="49">
        <f>CV15+CW15</f>
        <v>272053.71899999992</v>
      </c>
      <c r="CV15" s="94">
        <v>208604.03399999996</v>
      </c>
      <c r="CW15" s="94">
        <v>63449.68499999999</v>
      </c>
      <c r="CX15" s="49">
        <f>+CY15+DB15</f>
        <v>246304.05799999999</v>
      </c>
      <c r="CY15" s="49">
        <f>CZ15+DA15</f>
        <v>0</v>
      </c>
      <c r="CZ15" s="94">
        <v>0</v>
      </c>
      <c r="DA15" s="94">
        <v>0</v>
      </c>
      <c r="DB15" s="49">
        <f>DC15+DD15</f>
        <v>246304.05799999999</v>
      </c>
      <c r="DC15" s="94">
        <v>203847.43999999997</v>
      </c>
      <c r="DD15" s="94">
        <v>42456.618000000009</v>
      </c>
      <c r="DE15" s="49">
        <f>+DF15+DI15</f>
        <v>754286.44699999993</v>
      </c>
      <c r="DF15" s="49">
        <f>DG15+DH15</f>
        <v>0</v>
      </c>
      <c r="DG15" s="94">
        <f t="shared" si="9"/>
        <v>0</v>
      </c>
      <c r="DH15" s="94">
        <f t="shared" si="9"/>
        <v>0</v>
      </c>
      <c r="DI15" s="49">
        <f>DJ15+DK15</f>
        <v>754286.44699999993</v>
      </c>
      <c r="DJ15" s="94">
        <f t="shared" si="10"/>
        <v>598534.40399999986</v>
      </c>
      <c r="DK15" s="94">
        <f t="shared" si="10"/>
        <v>155752.04300000001</v>
      </c>
      <c r="DL15" s="49">
        <f>+DM15+DP15</f>
        <v>3221784.4869633666</v>
      </c>
      <c r="DM15" s="49">
        <f>DN15+DO15</f>
        <v>0</v>
      </c>
      <c r="DN15" s="94">
        <f t="shared" si="11"/>
        <v>0</v>
      </c>
      <c r="DO15" s="94">
        <f t="shared" si="11"/>
        <v>0</v>
      </c>
      <c r="DP15" s="49">
        <f>DQ15+DR15</f>
        <v>3221784.4869633666</v>
      </c>
      <c r="DQ15" s="94">
        <f t="shared" si="12"/>
        <v>2648558.0359633667</v>
      </c>
      <c r="DR15" s="94">
        <f t="shared" si="12"/>
        <v>573226.45099999988</v>
      </c>
    </row>
    <row r="16" spans="1:122" s="3" customFormat="1" ht="15" customHeight="1" x14ac:dyDescent="0.3">
      <c r="A16" s="53"/>
      <c r="B16" s="54"/>
      <c r="C16" s="55" t="s">
        <v>22</v>
      </c>
      <c r="D16" s="49">
        <f>+E16+H16</f>
        <v>0</v>
      </c>
      <c r="E16" s="49">
        <f>F16+G16</f>
        <v>0</v>
      </c>
      <c r="F16" s="94">
        <v>0</v>
      </c>
      <c r="G16" s="94">
        <v>0</v>
      </c>
      <c r="H16" s="49">
        <f>I16+J16</f>
        <v>0</v>
      </c>
      <c r="I16" s="94">
        <v>0</v>
      </c>
      <c r="J16" s="94">
        <v>0</v>
      </c>
      <c r="K16" s="49">
        <f>+L16+O16</f>
        <v>3198.9189999999999</v>
      </c>
      <c r="L16" s="49">
        <f>M16+N16</f>
        <v>0</v>
      </c>
      <c r="M16" s="94">
        <v>0</v>
      </c>
      <c r="N16" s="94">
        <v>0</v>
      </c>
      <c r="O16" s="49">
        <f>P16+Q16</f>
        <v>3198.9189999999999</v>
      </c>
      <c r="P16" s="94">
        <v>3198.9189999999999</v>
      </c>
      <c r="Q16" s="94">
        <v>0</v>
      </c>
      <c r="R16" s="49">
        <f>+S16+V16</f>
        <v>0</v>
      </c>
      <c r="S16" s="49">
        <f>T16+U16</f>
        <v>0</v>
      </c>
      <c r="T16" s="94">
        <v>0</v>
      </c>
      <c r="U16" s="94">
        <v>0</v>
      </c>
      <c r="V16" s="49">
        <f>W16+X16</f>
        <v>0</v>
      </c>
      <c r="W16" s="94">
        <v>0</v>
      </c>
      <c r="X16" s="94">
        <v>0</v>
      </c>
      <c r="Y16" s="49">
        <f>+Z16+AC16</f>
        <v>3198.9189999999999</v>
      </c>
      <c r="Z16" s="49">
        <f>AA16+AB16</f>
        <v>0</v>
      </c>
      <c r="AA16" s="94">
        <f t="shared" si="3"/>
        <v>0</v>
      </c>
      <c r="AB16" s="94">
        <f t="shared" si="3"/>
        <v>0</v>
      </c>
      <c r="AC16" s="49">
        <f>AD16+AE16</f>
        <v>3198.9189999999999</v>
      </c>
      <c r="AD16" s="94">
        <f t="shared" si="4"/>
        <v>3198.9189999999999</v>
      </c>
      <c r="AE16" s="94">
        <f t="shared" si="4"/>
        <v>0</v>
      </c>
      <c r="AF16" s="49">
        <f>+AG16+AJ16</f>
        <v>1992.289</v>
      </c>
      <c r="AG16" s="49">
        <f>AH16+AI16</f>
        <v>0</v>
      </c>
      <c r="AH16" s="94">
        <v>0</v>
      </c>
      <c r="AI16" s="94">
        <v>0</v>
      </c>
      <c r="AJ16" s="49">
        <f>AK16+AL16</f>
        <v>1992.289</v>
      </c>
      <c r="AK16" s="94">
        <v>1992.289</v>
      </c>
      <c r="AL16" s="94">
        <v>0</v>
      </c>
      <c r="AM16" s="49">
        <f>+AN16+AQ16</f>
        <v>0</v>
      </c>
      <c r="AN16" s="49">
        <f>AO16+AP16</f>
        <v>0</v>
      </c>
      <c r="AO16" s="94">
        <v>0</v>
      </c>
      <c r="AP16" s="94">
        <v>0</v>
      </c>
      <c r="AQ16" s="49">
        <f>AR16+AS16</f>
        <v>0</v>
      </c>
      <c r="AR16" s="94">
        <v>0</v>
      </c>
      <c r="AS16" s="94">
        <v>0</v>
      </c>
      <c r="AT16" s="49">
        <f>+AU16+AX16</f>
        <v>0</v>
      </c>
      <c r="AU16" s="49">
        <f>AV16+AW16</f>
        <v>0</v>
      </c>
      <c r="AV16" s="94">
        <v>0</v>
      </c>
      <c r="AW16" s="94">
        <v>0</v>
      </c>
      <c r="AX16" s="49">
        <f>AY16+AZ16</f>
        <v>0</v>
      </c>
      <c r="AY16" s="94">
        <v>0</v>
      </c>
      <c r="AZ16" s="94">
        <v>0</v>
      </c>
      <c r="BA16" s="49">
        <f>+BB16+BE16</f>
        <v>1992.289</v>
      </c>
      <c r="BB16" s="49">
        <f>BC16+BD16</f>
        <v>0</v>
      </c>
      <c r="BC16" s="94">
        <f t="shared" si="5"/>
        <v>0</v>
      </c>
      <c r="BD16" s="94">
        <f t="shared" si="5"/>
        <v>0</v>
      </c>
      <c r="BE16" s="49">
        <f>BF16+BG16</f>
        <v>1992.289</v>
      </c>
      <c r="BF16" s="94">
        <f t="shared" si="6"/>
        <v>1992.289</v>
      </c>
      <c r="BG16" s="94">
        <f t="shared" si="6"/>
        <v>0</v>
      </c>
      <c r="BH16" s="49">
        <f>+BI16+BL16</f>
        <v>0</v>
      </c>
      <c r="BI16" s="49">
        <f>BJ16+BK16</f>
        <v>0</v>
      </c>
      <c r="BJ16" s="94">
        <v>0</v>
      </c>
      <c r="BK16" s="94">
        <v>0</v>
      </c>
      <c r="BL16" s="49">
        <f>BM16+BN16</f>
        <v>0</v>
      </c>
      <c r="BM16" s="94">
        <v>0</v>
      </c>
      <c r="BN16" s="94">
        <v>0</v>
      </c>
      <c r="BO16" s="49">
        <f>+BP16+BS16</f>
        <v>0</v>
      </c>
      <c r="BP16" s="49">
        <f>BQ16+BR16</f>
        <v>0</v>
      </c>
      <c r="BQ16" s="94">
        <v>0</v>
      </c>
      <c r="BR16" s="94">
        <v>0</v>
      </c>
      <c r="BS16" s="49">
        <f>BT16+BU16</f>
        <v>0</v>
      </c>
      <c r="BT16" s="94">
        <v>0</v>
      </c>
      <c r="BU16" s="94">
        <v>0</v>
      </c>
      <c r="BV16" s="49">
        <f>+BW16+BZ16</f>
        <v>0</v>
      </c>
      <c r="BW16" s="49">
        <f>BX16+BY16</f>
        <v>0</v>
      </c>
      <c r="BX16" s="94">
        <v>0</v>
      </c>
      <c r="BY16" s="94">
        <v>0</v>
      </c>
      <c r="BZ16" s="49">
        <f>CA16+CB16</f>
        <v>0</v>
      </c>
      <c r="CA16" s="94">
        <v>0</v>
      </c>
      <c r="CB16" s="94">
        <v>0</v>
      </c>
      <c r="CC16" s="49">
        <f>+CD16+CG16</f>
        <v>0</v>
      </c>
      <c r="CD16" s="49">
        <f>CE16+CF16</f>
        <v>0</v>
      </c>
      <c r="CE16" s="94">
        <f t="shared" si="7"/>
        <v>0</v>
      </c>
      <c r="CF16" s="94">
        <f t="shared" si="7"/>
        <v>0</v>
      </c>
      <c r="CG16" s="49">
        <f>CH16+CI16</f>
        <v>0</v>
      </c>
      <c r="CH16" s="94">
        <f t="shared" si="8"/>
        <v>0</v>
      </c>
      <c r="CI16" s="94">
        <f t="shared" si="8"/>
        <v>0</v>
      </c>
      <c r="CJ16" s="49">
        <f>+CK16+CN16</f>
        <v>2183.3159999999998</v>
      </c>
      <c r="CK16" s="49">
        <f>CL16+CM16</f>
        <v>0</v>
      </c>
      <c r="CL16" s="94">
        <v>0</v>
      </c>
      <c r="CM16" s="94">
        <v>0</v>
      </c>
      <c r="CN16" s="49">
        <f>CO16+CP16</f>
        <v>2183.3159999999998</v>
      </c>
      <c r="CO16" s="94">
        <v>2183.3159999999998</v>
      </c>
      <c r="CP16" s="94">
        <v>0</v>
      </c>
      <c r="CQ16" s="49">
        <f>+CR16+CU16</f>
        <v>6093.5596000000005</v>
      </c>
      <c r="CR16" s="49">
        <f>CS16+CT16</f>
        <v>0</v>
      </c>
      <c r="CS16" s="94">
        <v>0</v>
      </c>
      <c r="CT16" s="94">
        <v>0</v>
      </c>
      <c r="CU16" s="49">
        <f>CV16+CW16</f>
        <v>6093.5596000000005</v>
      </c>
      <c r="CV16" s="94">
        <v>6093.5596000000005</v>
      </c>
      <c r="CW16" s="94">
        <v>0</v>
      </c>
      <c r="CX16" s="49">
        <f>+CY16+DB16</f>
        <v>3034.8353000000002</v>
      </c>
      <c r="CY16" s="49">
        <f>CZ16+DA16</f>
        <v>0</v>
      </c>
      <c r="CZ16" s="94">
        <v>0</v>
      </c>
      <c r="DA16" s="94">
        <v>0</v>
      </c>
      <c r="DB16" s="49">
        <f>DC16+DD16</f>
        <v>3034.8353000000002</v>
      </c>
      <c r="DC16" s="94">
        <v>3034.8353000000002</v>
      </c>
      <c r="DD16" s="94">
        <v>0</v>
      </c>
      <c r="DE16" s="49">
        <f>+DF16+DI16</f>
        <v>11311.7109</v>
      </c>
      <c r="DF16" s="49">
        <f>DG16+DH16</f>
        <v>0</v>
      </c>
      <c r="DG16" s="94">
        <f t="shared" si="9"/>
        <v>0</v>
      </c>
      <c r="DH16" s="94">
        <f t="shared" si="9"/>
        <v>0</v>
      </c>
      <c r="DI16" s="49">
        <f>DJ16+DK16</f>
        <v>11311.7109</v>
      </c>
      <c r="DJ16" s="94">
        <f t="shared" si="10"/>
        <v>11311.7109</v>
      </c>
      <c r="DK16" s="94">
        <f t="shared" si="10"/>
        <v>0</v>
      </c>
      <c r="DL16" s="49">
        <f>+DM16+DP16</f>
        <v>16502.918900000001</v>
      </c>
      <c r="DM16" s="49">
        <f>DN16+DO16</f>
        <v>0</v>
      </c>
      <c r="DN16" s="94">
        <f t="shared" si="11"/>
        <v>0</v>
      </c>
      <c r="DO16" s="94">
        <f t="shared" si="11"/>
        <v>0</v>
      </c>
      <c r="DP16" s="49">
        <f>DQ16+DR16</f>
        <v>16502.918900000001</v>
      </c>
      <c r="DQ16" s="94">
        <f t="shared" si="12"/>
        <v>16502.918900000001</v>
      </c>
      <c r="DR16" s="94">
        <f t="shared" si="12"/>
        <v>0</v>
      </c>
    </row>
    <row r="17" spans="1:122" s="3" customFormat="1" ht="15" customHeight="1" x14ac:dyDescent="0.3">
      <c r="A17" s="53"/>
      <c r="B17" s="54"/>
      <c r="C17" s="55" t="s">
        <v>23</v>
      </c>
      <c r="D17" s="49">
        <f>+E17+H17</f>
        <v>30567.125</v>
      </c>
      <c r="E17" s="49">
        <f>F17+G17</f>
        <v>0</v>
      </c>
      <c r="F17" s="94">
        <v>0</v>
      </c>
      <c r="G17" s="94">
        <v>0</v>
      </c>
      <c r="H17" s="49">
        <f>I17+J17</f>
        <v>30567.125</v>
      </c>
      <c r="I17" s="94">
        <v>30567.125</v>
      </c>
      <c r="J17" s="94">
        <v>0</v>
      </c>
      <c r="K17" s="49">
        <f>+L17+O17</f>
        <v>52671.798999999999</v>
      </c>
      <c r="L17" s="49">
        <f>M17+N17</f>
        <v>0</v>
      </c>
      <c r="M17" s="94">
        <v>0</v>
      </c>
      <c r="N17" s="94">
        <v>0</v>
      </c>
      <c r="O17" s="49">
        <f>P17+Q17</f>
        <v>52671.798999999999</v>
      </c>
      <c r="P17" s="94">
        <v>52671.798999999999</v>
      </c>
      <c r="Q17" s="94">
        <v>0</v>
      </c>
      <c r="R17" s="49">
        <f>+S17+V17</f>
        <v>56871.633000000002</v>
      </c>
      <c r="S17" s="49">
        <f>T17+U17</f>
        <v>0</v>
      </c>
      <c r="T17" s="94">
        <v>0</v>
      </c>
      <c r="U17" s="94">
        <v>0</v>
      </c>
      <c r="V17" s="49">
        <f>W17+X17</f>
        <v>56871.633000000002</v>
      </c>
      <c r="W17" s="94">
        <v>56871.633000000002</v>
      </c>
      <c r="X17" s="94">
        <v>0</v>
      </c>
      <c r="Y17" s="49">
        <f>+Z17+AC17</f>
        <v>140110.557</v>
      </c>
      <c r="Z17" s="49">
        <f>AA17+AB17</f>
        <v>0</v>
      </c>
      <c r="AA17" s="94">
        <f t="shared" si="3"/>
        <v>0</v>
      </c>
      <c r="AB17" s="94">
        <f t="shared" si="3"/>
        <v>0</v>
      </c>
      <c r="AC17" s="49">
        <f>AD17+AE17</f>
        <v>140110.557</v>
      </c>
      <c r="AD17" s="94">
        <f t="shared" si="4"/>
        <v>140110.557</v>
      </c>
      <c r="AE17" s="94">
        <f t="shared" si="4"/>
        <v>0</v>
      </c>
      <c r="AF17" s="49">
        <f>+AG17+AJ17</f>
        <v>39960.263600000006</v>
      </c>
      <c r="AG17" s="49">
        <f>AH17+AI17</f>
        <v>0</v>
      </c>
      <c r="AH17" s="94">
        <v>0</v>
      </c>
      <c r="AI17" s="94">
        <v>0</v>
      </c>
      <c r="AJ17" s="49">
        <f>AK17+AL17</f>
        <v>39960.263600000006</v>
      </c>
      <c r="AK17" s="94">
        <v>39960.263600000006</v>
      </c>
      <c r="AL17" s="94">
        <v>0</v>
      </c>
      <c r="AM17" s="49">
        <f>+AN17+AQ17</f>
        <v>47512.558300000004</v>
      </c>
      <c r="AN17" s="49">
        <f>AO17+AP17</f>
        <v>0</v>
      </c>
      <c r="AO17" s="94">
        <v>0</v>
      </c>
      <c r="AP17" s="94">
        <v>0</v>
      </c>
      <c r="AQ17" s="49">
        <f>AR17+AS17</f>
        <v>47512.558300000004</v>
      </c>
      <c r="AR17" s="94">
        <v>47512.558300000004</v>
      </c>
      <c r="AS17" s="94">
        <v>0</v>
      </c>
      <c r="AT17" s="49">
        <f>+AU17+AX17</f>
        <v>30267.1</v>
      </c>
      <c r="AU17" s="49">
        <f>AV17+AW17</f>
        <v>0</v>
      </c>
      <c r="AV17" s="94">
        <v>0</v>
      </c>
      <c r="AW17" s="94">
        <v>0</v>
      </c>
      <c r="AX17" s="49">
        <f>AY17+AZ17</f>
        <v>30267.1</v>
      </c>
      <c r="AY17" s="94">
        <v>30267.1</v>
      </c>
      <c r="AZ17" s="94">
        <v>0</v>
      </c>
      <c r="BA17" s="49">
        <f>+BB17+BE17</f>
        <v>117739.92190000002</v>
      </c>
      <c r="BB17" s="49">
        <f>BC17+BD17</f>
        <v>0</v>
      </c>
      <c r="BC17" s="94">
        <f t="shared" si="5"/>
        <v>0</v>
      </c>
      <c r="BD17" s="94">
        <f t="shared" si="5"/>
        <v>0</v>
      </c>
      <c r="BE17" s="49">
        <f>BF17+BG17</f>
        <v>117739.92190000002</v>
      </c>
      <c r="BF17" s="94">
        <f t="shared" si="6"/>
        <v>117739.92190000002</v>
      </c>
      <c r="BG17" s="94">
        <f t="shared" si="6"/>
        <v>0</v>
      </c>
      <c r="BH17" s="49">
        <f>+BI17+BL17</f>
        <v>30381.649999999998</v>
      </c>
      <c r="BI17" s="49">
        <f>BJ17+BK17</f>
        <v>0</v>
      </c>
      <c r="BJ17" s="94">
        <v>0</v>
      </c>
      <c r="BK17" s="94">
        <v>0</v>
      </c>
      <c r="BL17" s="49">
        <f>BM17+BN17</f>
        <v>30381.649999999998</v>
      </c>
      <c r="BM17" s="94">
        <v>30176.55</v>
      </c>
      <c r="BN17" s="94">
        <v>205.1</v>
      </c>
      <c r="BO17" s="49">
        <f>+BP17+BS17</f>
        <v>27409.241999999998</v>
      </c>
      <c r="BP17" s="49">
        <f>BQ17+BR17</f>
        <v>0</v>
      </c>
      <c r="BQ17" s="94">
        <v>0</v>
      </c>
      <c r="BR17" s="94">
        <v>0</v>
      </c>
      <c r="BS17" s="49">
        <f>BT17+BU17</f>
        <v>27409.241999999998</v>
      </c>
      <c r="BT17" s="94">
        <v>27409.241999999998</v>
      </c>
      <c r="BU17" s="94">
        <v>0</v>
      </c>
      <c r="BV17" s="49">
        <f>+BW17+BZ17</f>
        <v>47395.831900000012</v>
      </c>
      <c r="BW17" s="49">
        <f>BX17+BY17</f>
        <v>0</v>
      </c>
      <c r="BX17" s="94">
        <v>0</v>
      </c>
      <c r="BY17" s="94">
        <v>0</v>
      </c>
      <c r="BZ17" s="49">
        <f>CA17+CB17</f>
        <v>47395.831900000012</v>
      </c>
      <c r="CA17" s="94">
        <v>47395.831900000012</v>
      </c>
      <c r="CB17" s="94">
        <v>0</v>
      </c>
      <c r="CC17" s="49">
        <f>+CD17+CG17</f>
        <v>105186.72390000001</v>
      </c>
      <c r="CD17" s="49">
        <f>CE17+CF17</f>
        <v>0</v>
      </c>
      <c r="CE17" s="94">
        <f t="shared" si="7"/>
        <v>0</v>
      </c>
      <c r="CF17" s="94">
        <f t="shared" si="7"/>
        <v>0</v>
      </c>
      <c r="CG17" s="49">
        <f>CH17+CI17</f>
        <v>105186.72390000001</v>
      </c>
      <c r="CH17" s="94">
        <f t="shared" si="8"/>
        <v>104981.62390000001</v>
      </c>
      <c r="CI17" s="94">
        <f t="shared" si="8"/>
        <v>205.1</v>
      </c>
      <c r="CJ17" s="49">
        <f>+CK17+CN17</f>
        <v>37314.650999999998</v>
      </c>
      <c r="CK17" s="49">
        <f>CL17+CM17</f>
        <v>0</v>
      </c>
      <c r="CL17" s="94">
        <v>0</v>
      </c>
      <c r="CM17" s="94">
        <v>0</v>
      </c>
      <c r="CN17" s="49">
        <f>CO17+CP17</f>
        <v>37314.650999999998</v>
      </c>
      <c r="CO17" s="94">
        <v>37314.650999999998</v>
      </c>
      <c r="CP17" s="94">
        <v>0</v>
      </c>
      <c r="CQ17" s="49">
        <f>+CR17+CU17</f>
        <v>42235.604599999999</v>
      </c>
      <c r="CR17" s="49">
        <f>CS17+CT17</f>
        <v>0</v>
      </c>
      <c r="CS17" s="94">
        <v>0</v>
      </c>
      <c r="CT17" s="94">
        <v>0</v>
      </c>
      <c r="CU17" s="49">
        <f>CV17+CW17</f>
        <v>42235.604599999999</v>
      </c>
      <c r="CV17" s="94">
        <v>42235.604599999999</v>
      </c>
      <c r="CW17" s="94">
        <v>0</v>
      </c>
      <c r="CX17" s="49">
        <f>+CY17+DB17</f>
        <v>30985.893099999998</v>
      </c>
      <c r="CY17" s="49">
        <f>CZ17+DA17</f>
        <v>0</v>
      </c>
      <c r="CZ17" s="94">
        <v>0</v>
      </c>
      <c r="DA17" s="94">
        <v>0</v>
      </c>
      <c r="DB17" s="49">
        <f>DC17+DD17</f>
        <v>30985.893099999998</v>
      </c>
      <c r="DC17" s="94">
        <v>30985.893099999998</v>
      </c>
      <c r="DD17" s="94">
        <v>0</v>
      </c>
      <c r="DE17" s="49">
        <f>+DF17+DI17</f>
        <v>110536.14870000001</v>
      </c>
      <c r="DF17" s="49">
        <f>DG17+DH17</f>
        <v>0</v>
      </c>
      <c r="DG17" s="94">
        <f t="shared" si="9"/>
        <v>0</v>
      </c>
      <c r="DH17" s="94">
        <f t="shared" si="9"/>
        <v>0</v>
      </c>
      <c r="DI17" s="49">
        <f>DJ17+DK17</f>
        <v>110536.14870000001</v>
      </c>
      <c r="DJ17" s="94">
        <f t="shared" si="10"/>
        <v>110536.14870000001</v>
      </c>
      <c r="DK17" s="94">
        <f t="shared" si="10"/>
        <v>0</v>
      </c>
      <c r="DL17" s="49">
        <f>+DM17+DP17</f>
        <v>473573.35149999999</v>
      </c>
      <c r="DM17" s="49">
        <f>DN17+DO17</f>
        <v>0</v>
      </c>
      <c r="DN17" s="94">
        <f t="shared" si="11"/>
        <v>0</v>
      </c>
      <c r="DO17" s="94">
        <f t="shared" si="11"/>
        <v>0</v>
      </c>
      <c r="DP17" s="49">
        <f>DQ17+DR17</f>
        <v>473573.35149999999</v>
      </c>
      <c r="DQ17" s="94">
        <f t="shared" si="12"/>
        <v>473368.25150000001</v>
      </c>
      <c r="DR17" s="94">
        <f t="shared" si="12"/>
        <v>205.1</v>
      </c>
    </row>
    <row r="18" spans="1:122" s="3" customFormat="1" ht="15" customHeight="1" x14ac:dyDescent="0.3">
      <c r="A18" s="53"/>
      <c r="B18" s="54"/>
      <c r="C18" s="55" t="s">
        <v>24</v>
      </c>
      <c r="D18" s="49">
        <f>+E18+H18</f>
        <v>40442.928</v>
      </c>
      <c r="E18" s="49">
        <f>F18+G18</f>
        <v>0</v>
      </c>
      <c r="F18" s="94">
        <v>0</v>
      </c>
      <c r="G18" s="94">
        <v>0</v>
      </c>
      <c r="H18" s="49">
        <f>I18+J18</f>
        <v>40442.928</v>
      </c>
      <c r="I18" s="94">
        <v>40140.978000000003</v>
      </c>
      <c r="J18" s="94">
        <v>301.95</v>
      </c>
      <c r="K18" s="49">
        <f>+L18+O18</f>
        <v>48350.279000000002</v>
      </c>
      <c r="L18" s="49">
        <f>M18+N18</f>
        <v>0</v>
      </c>
      <c r="M18" s="94">
        <v>0</v>
      </c>
      <c r="N18" s="94">
        <v>0</v>
      </c>
      <c r="O18" s="49">
        <f>P18+Q18</f>
        <v>48350.279000000002</v>
      </c>
      <c r="P18" s="94">
        <v>47540.019</v>
      </c>
      <c r="Q18" s="94">
        <v>810.26</v>
      </c>
      <c r="R18" s="49">
        <f>+S18+V18</f>
        <v>94651.649000000005</v>
      </c>
      <c r="S18" s="49">
        <f>T18+U18</f>
        <v>0</v>
      </c>
      <c r="T18" s="94">
        <v>0</v>
      </c>
      <c r="U18" s="94">
        <v>0</v>
      </c>
      <c r="V18" s="49">
        <f>W18+X18</f>
        <v>94651.649000000005</v>
      </c>
      <c r="W18" s="94">
        <v>94651.649000000005</v>
      </c>
      <c r="X18" s="94">
        <v>0</v>
      </c>
      <c r="Y18" s="49">
        <f>+Z18+AC18</f>
        <v>183444.856</v>
      </c>
      <c r="Z18" s="49">
        <f>AA18+AB18</f>
        <v>0</v>
      </c>
      <c r="AA18" s="94">
        <f t="shared" si="3"/>
        <v>0</v>
      </c>
      <c r="AB18" s="94">
        <f t="shared" si="3"/>
        <v>0</v>
      </c>
      <c r="AC18" s="49">
        <f>AD18+AE18</f>
        <v>183444.856</v>
      </c>
      <c r="AD18" s="94">
        <f t="shared" si="4"/>
        <v>182332.64600000001</v>
      </c>
      <c r="AE18" s="94">
        <f t="shared" si="4"/>
        <v>1112.21</v>
      </c>
      <c r="AF18" s="49">
        <f>+AG18+AJ18</f>
        <v>36747.373</v>
      </c>
      <c r="AG18" s="49">
        <f>AH18+AI18</f>
        <v>0</v>
      </c>
      <c r="AH18" s="94">
        <v>0</v>
      </c>
      <c r="AI18" s="94">
        <v>0</v>
      </c>
      <c r="AJ18" s="49">
        <f>AK18+AL18</f>
        <v>36747.373</v>
      </c>
      <c r="AK18" s="94">
        <v>36747.373</v>
      </c>
      <c r="AL18" s="94">
        <v>0</v>
      </c>
      <c r="AM18" s="49">
        <f>+AN18+AQ18</f>
        <v>58206.633000000002</v>
      </c>
      <c r="AN18" s="49">
        <f>AO18+AP18</f>
        <v>0</v>
      </c>
      <c r="AO18" s="94">
        <v>0</v>
      </c>
      <c r="AP18" s="94">
        <v>0</v>
      </c>
      <c r="AQ18" s="49">
        <f>AR18+AS18</f>
        <v>58206.633000000002</v>
      </c>
      <c r="AR18" s="94">
        <v>58206.633000000002</v>
      </c>
      <c r="AS18" s="94">
        <v>0</v>
      </c>
      <c r="AT18" s="49">
        <f>+AU18+AX18</f>
        <v>45022.969999999994</v>
      </c>
      <c r="AU18" s="49">
        <f>AV18+AW18</f>
        <v>0</v>
      </c>
      <c r="AV18" s="94">
        <v>0</v>
      </c>
      <c r="AW18" s="94">
        <v>0</v>
      </c>
      <c r="AX18" s="49">
        <f>AY18+AZ18</f>
        <v>45022.969999999994</v>
      </c>
      <c r="AY18" s="94">
        <v>45022.969999999994</v>
      </c>
      <c r="AZ18" s="94">
        <v>0</v>
      </c>
      <c r="BA18" s="49">
        <f>+BB18+BE18</f>
        <v>139976.976</v>
      </c>
      <c r="BB18" s="49">
        <f>BC18+BD18</f>
        <v>0</v>
      </c>
      <c r="BC18" s="94">
        <f t="shared" si="5"/>
        <v>0</v>
      </c>
      <c r="BD18" s="94">
        <f t="shared" si="5"/>
        <v>0</v>
      </c>
      <c r="BE18" s="49">
        <f>BF18+BG18</f>
        <v>139976.976</v>
      </c>
      <c r="BF18" s="94">
        <f t="shared" si="6"/>
        <v>139976.976</v>
      </c>
      <c r="BG18" s="94">
        <f t="shared" si="6"/>
        <v>0</v>
      </c>
      <c r="BH18" s="49">
        <f>+BI18+BL18</f>
        <v>46045.883000000002</v>
      </c>
      <c r="BI18" s="49">
        <f>BJ18+BK18</f>
        <v>0</v>
      </c>
      <c r="BJ18" s="94">
        <v>0</v>
      </c>
      <c r="BK18" s="94">
        <v>0</v>
      </c>
      <c r="BL18" s="49">
        <f>BM18+BN18</f>
        <v>46045.883000000002</v>
      </c>
      <c r="BM18" s="94">
        <v>45434.523000000001</v>
      </c>
      <c r="BN18" s="94">
        <v>611.36</v>
      </c>
      <c r="BO18" s="49">
        <f>+BP18+BS18</f>
        <v>40553.570999999996</v>
      </c>
      <c r="BP18" s="49">
        <f>BQ18+BR18</f>
        <v>0</v>
      </c>
      <c r="BQ18" s="94">
        <v>0</v>
      </c>
      <c r="BR18" s="94">
        <v>0</v>
      </c>
      <c r="BS18" s="49">
        <f>BT18+BU18</f>
        <v>40553.570999999996</v>
      </c>
      <c r="BT18" s="94">
        <v>40553.570999999996</v>
      </c>
      <c r="BU18" s="94">
        <v>0</v>
      </c>
      <c r="BV18" s="49">
        <f>+BW18+BZ18</f>
        <v>33504.32</v>
      </c>
      <c r="BW18" s="49">
        <f>BX18+BY18</f>
        <v>0</v>
      </c>
      <c r="BX18" s="94">
        <v>0</v>
      </c>
      <c r="BY18" s="94">
        <v>0</v>
      </c>
      <c r="BZ18" s="49">
        <f>CA18+CB18</f>
        <v>33504.32</v>
      </c>
      <c r="CA18" s="94">
        <v>33504.32</v>
      </c>
      <c r="CB18" s="94">
        <v>0</v>
      </c>
      <c r="CC18" s="49">
        <f>+CD18+CG18</f>
        <v>120103.77399999999</v>
      </c>
      <c r="CD18" s="49">
        <f>CE18+CF18</f>
        <v>0</v>
      </c>
      <c r="CE18" s="94">
        <f t="shared" si="7"/>
        <v>0</v>
      </c>
      <c r="CF18" s="94">
        <f t="shared" si="7"/>
        <v>0</v>
      </c>
      <c r="CG18" s="49">
        <f>CH18+CI18</f>
        <v>120103.77399999999</v>
      </c>
      <c r="CH18" s="94">
        <f t="shared" si="8"/>
        <v>119492.41399999999</v>
      </c>
      <c r="CI18" s="94">
        <f t="shared" si="8"/>
        <v>611.36</v>
      </c>
      <c r="CJ18" s="49">
        <f>+CK18+CN18</f>
        <v>36269.729999999996</v>
      </c>
      <c r="CK18" s="49">
        <f>CL18+CM18</f>
        <v>0</v>
      </c>
      <c r="CL18" s="94">
        <v>0</v>
      </c>
      <c r="CM18" s="94">
        <v>0</v>
      </c>
      <c r="CN18" s="49">
        <f>CO18+CP18</f>
        <v>36269.729999999996</v>
      </c>
      <c r="CO18" s="94">
        <v>36269.729999999996</v>
      </c>
      <c r="CP18" s="94">
        <v>0</v>
      </c>
      <c r="CQ18" s="49">
        <f>+CR18+CU18</f>
        <v>50448.737999999998</v>
      </c>
      <c r="CR18" s="49">
        <f>CS18+CT18</f>
        <v>0</v>
      </c>
      <c r="CS18" s="94">
        <v>0</v>
      </c>
      <c r="CT18" s="94">
        <v>0</v>
      </c>
      <c r="CU18" s="49">
        <f>CV18+CW18</f>
        <v>50448.737999999998</v>
      </c>
      <c r="CV18" s="94">
        <v>50448.737999999998</v>
      </c>
      <c r="CW18" s="94">
        <v>0</v>
      </c>
      <c r="CX18" s="49">
        <f>+CY18+DB18</f>
        <v>39713.029000000002</v>
      </c>
      <c r="CY18" s="49">
        <f>CZ18+DA18</f>
        <v>0</v>
      </c>
      <c r="CZ18" s="94">
        <v>0</v>
      </c>
      <c r="DA18" s="94">
        <v>0</v>
      </c>
      <c r="DB18" s="49">
        <f>DC18+DD18</f>
        <v>39713.029000000002</v>
      </c>
      <c r="DC18" s="94">
        <v>39710.009000000005</v>
      </c>
      <c r="DD18" s="94">
        <v>3.02</v>
      </c>
      <c r="DE18" s="49">
        <f>+DF18+DI18</f>
        <v>126431.497</v>
      </c>
      <c r="DF18" s="49">
        <f>DG18+DH18</f>
        <v>0</v>
      </c>
      <c r="DG18" s="94">
        <f t="shared" si="9"/>
        <v>0</v>
      </c>
      <c r="DH18" s="94">
        <f t="shared" si="9"/>
        <v>0</v>
      </c>
      <c r="DI18" s="49">
        <f>DJ18+DK18</f>
        <v>126431.497</v>
      </c>
      <c r="DJ18" s="94">
        <f t="shared" si="10"/>
        <v>126428.477</v>
      </c>
      <c r="DK18" s="94">
        <f t="shared" si="10"/>
        <v>3.02</v>
      </c>
      <c r="DL18" s="49">
        <f>+DM18+DP18</f>
        <v>569957.10299999989</v>
      </c>
      <c r="DM18" s="49">
        <f>DN18+DO18</f>
        <v>0</v>
      </c>
      <c r="DN18" s="94">
        <f t="shared" si="11"/>
        <v>0</v>
      </c>
      <c r="DO18" s="94">
        <f t="shared" si="11"/>
        <v>0</v>
      </c>
      <c r="DP18" s="49">
        <f>DQ18+DR18</f>
        <v>569957.10299999989</v>
      </c>
      <c r="DQ18" s="94">
        <f t="shared" si="12"/>
        <v>568230.51299999992</v>
      </c>
      <c r="DR18" s="94">
        <f t="shared" si="12"/>
        <v>1726.5900000000001</v>
      </c>
    </row>
    <row r="19" spans="1:122" s="3" customFormat="1" ht="15" customHeight="1" x14ac:dyDescent="0.3">
      <c r="A19" s="53"/>
      <c r="B19" s="54"/>
      <c r="C19" s="52" t="s">
        <v>25</v>
      </c>
      <c r="D19" s="49">
        <f t="shared" ref="D19:BO19" si="13">SUM(D20:D21)</f>
        <v>65737.46699999999</v>
      </c>
      <c r="E19" s="49">
        <f t="shared" si="13"/>
        <v>65737.46699999999</v>
      </c>
      <c r="F19" s="49">
        <f t="shared" si="13"/>
        <v>55302.967999999993</v>
      </c>
      <c r="G19" s="49">
        <f t="shared" si="13"/>
        <v>10434.499</v>
      </c>
      <c r="H19" s="49">
        <f t="shared" si="13"/>
        <v>0</v>
      </c>
      <c r="I19" s="49">
        <f t="shared" si="13"/>
        <v>0</v>
      </c>
      <c r="J19" s="49">
        <f t="shared" si="13"/>
        <v>0</v>
      </c>
      <c r="K19" s="49">
        <f t="shared" si="13"/>
        <v>76828.036999999997</v>
      </c>
      <c r="L19" s="49">
        <f t="shared" si="13"/>
        <v>76828.036999999997</v>
      </c>
      <c r="M19" s="49">
        <f t="shared" si="13"/>
        <v>65409.072000000007</v>
      </c>
      <c r="N19" s="49">
        <f t="shared" si="13"/>
        <v>11418.964999999997</v>
      </c>
      <c r="O19" s="49">
        <f t="shared" si="13"/>
        <v>0</v>
      </c>
      <c r="P19" s="49">
        <f t="shared" si="13"/>
        <v>0</v>
      </c>
      <c r="Q19" s="49">
        <f t="shared" si="13"/>
        <v>0</v>
      </c>
      <c r="R19" s="49">
        <f t="shared" si="13"/>
        <v>50008.802999999993</v>
      </c>
      <c r="S19" s="49">
        <f t="shared" si="13"/>
        <v>50008.802999999993</v>
      </c>
      <c r="T19" s="49">
        <f t="shared" si="13"/>
        <v>45854.973999999995</v>
      </c>
      <c r="U19" s="49">
        <f t="shared" si="13"/>
        <v>4153.8289999999997</v>
      </c>
      <c r="V19" s="49">
        <f t="shared" si="13"/>
        <v>0</v>
      </c>
      <c r="W19" s="49">
        <f t="shared" si="13"/>
        <v>0</v>
      </c>
      <c r="X19" s="49">
        <f t="shared" si="13"/>
        <v>0</v>
      </c>
      <c r="Y19" s="49">
        <f t="shared" si="13"/>
        <v>192574.307</v>
      </c>
      <c r="Z19" s="49">
        <f t="shared" si="13"/>
        <v>192574.307</v>
      </c>
      <c r="AA19" s="49">
        <f t="shared" si="13"/>
        <v>166567.014</v>
      </c>
      <c r="AB19" s="49">
        <f t="shared" si="13"/>
        <v>26007.292999999998</v>
      </c>
      <c r="AC19" s="49">
        <f t="shared" si="13"/>
        <v>0</v>
      </c>
      <c r="AD19" s="49">
        <f t="shared" si="13"/>
        <v>0</v>
      </c>
      <c r="AE19" s="49">
        <f t="shared" si="13"/>
        <v>0</v>
      </c>
      <c r="AF19" s="49">
        <f t="shared" si="13"/>
        <v>39921.910999999993</v>
      </c>
      <c r="AG19" s="49">
        <f t="shared" si="13"/>
        <v>39921.910999999993</v>
      </c>
      <c r="AH19" s="49">
        <f t="shared" si="13"/>
        <v>37276.14899999999</v>
      </c>
      <c r="AI19" s="49">
        <f t="shared" si="13"/>
        <v>2645.7620000000002</v>
      </c>
      <c r="AJ19" s="49">
        <f t="shared" si="13"/>
        <v>0</v>
      </c>
      <c r="AK19" s="49">
        <f t="shared" si="13"/>
        <v>0</v>
      </c>
      <c r="AL19" s="49">
        <f t="shared" si="13"/>
        <v>0</v>
      </c>
      <c r="AM19" s="49">
        <f t="shared" si="13"/>
        <v>93749.12000000001</v>
      </c>
      <c r="AN19" s="49">
        <f t="shared" si="13"/>
        <v>93749.12000000001</v>
      </c>
      <c r="AO19" s="49">
        <f t="shared" si="13"/>
        <v>82504.068000000014</v>
      </c>
      <c r="AP19" s="49">
        <f t="shared" si="13"/>
        <v>11245.052</v>
      </c>
      <c r="AQ19" s="49">
        <f t="shared" si="13"/>
        <v>0</v>
      </c>
      <c r="AR19" s="49">
        <f t="shared" si="13"/>
        <v>0</v>
      </c>
      <c r="AS19" s="49">
        <f t="shared" si="13"/>
        <v>0</v>
      </c>
      <c r="AT19" s="49">
        <f t="shared" si="13"/>
        <v>83428.085999999996</v>
      </c>
      <c r="AU19" s="49">
        <f t="shared" si="13"/>
        <v>83428.085999999996</v>
      </c>
      <c r="AV19" s="49">
        <f t="shared" si="13"/>
        <v>73492.036000000007</v>
      </c>
      <c r="AW19" s="49">
        <f t="shared" si="13"/>
        <v>9936.0499999999975</v>
      </c>
      <c r="AX19" s="49">
        <f t="shared" si="13"/>
        <v>0</v>
      </c>
      <c r="AY19" s="49">
        <f t="shared" si="13"/>
        <v>0</v>
      </c>
      <c r="AZ19" s="49">
        <f t="shared" si="13"/>
        <v>0</v>
      </c>
      <c r="BA19" s="49">
        <f t="shared" si="13"/>
        <v>217099.11700000003</v>
      </c>
      <c r="BB19" s="49">
        <f t="shared" si="13"/>
        <v>217099.11700000003</v>
      </c>
      <c r="BC19" s="49">
        <f t="shared" si="13"/>
        <v>193272.25300000003</v>
      </c>
      <c r="BD19" s="49">
        <f t="shared" si="13"/>
        <v>23826.863999999998</v>
      </c>
      <c r="BE19" s="49">
        <f t="shared" si="13"/>
        <v>0</v>
      </c>
      <c r="BF19" s="49">
        <f t="shared" si="13"/>
        <v>0</v>
      </c>
      <c r="BG19" s="49">
        <f t="shared" si="13"/>
        <v>0</v>
      </c>
      <c r="BH19" s="49">
        <f t="shared" si="13"/>
        <v>73655.294000000009</v>
      </c>
      <c r="BI19" s="49">
        <f t="shared" si="13"/>
        <v>73655.294000000009</v>
      </c>
      <c r="BJ19" s="49">
        <f t="shared" si="13"/>
        <v>64009.524000000005</v>
      </c>
      <c r="BK19" s="49">
        <f t="shared" si="13"/>
        <v>9645.77</v>
      </c>
      <c r="BL19" s="49">
        <f t="shared" si="13"/>
        <v>0</v>
      </c>
      <c r="BM19" s="49">
        <f t="shared" si="13"/>
        <v>0</v>
      </c>
      <c r="BN19" s="49">
        <f t="shared" si="13"/>
        <v>0</v>
      </c>
      <c r="BO19" s="49">
        <f t="shared" si="13"/>
        <v>51741.567000000003</v>
      </c>
      <c r="BP19" s="49">
        <f t="shared" ref="BP19:DR19" si="14">SUM(BP20:BP21)</f>
        <v>51741.567000000003</v>
      </c>
      <c r="BQ19" s="49">
        <f t="shared" si="14"/>
        <v>42370.082999999999</v>
      </c>
      <c r="BR19" s="49">
        <f t="shared" si="14"/>
        <v>9371.4840000000004</v>
      </c>
      <c r="BS19" s="49">
        <f t="shared" si="14"/>
        <v>0</v>
      </c>
      <c r="BT19" s="49">
        <f t="shared" si="14"/>
        <v>0</v>
      </c>
      <c r="BU19" s="49">
        <f t="shared" si="14"/>
        <v>0</v>
      </c>
      <c r="BV19" s="49">
        <f t="shared" si="14"/>
        <v>57566.691000000006</v>
      </c>
      <c r="BW19" s="49">
        <f t="shared" si="14"/>
        <v>57566.691000000006</v>
      </c>
      <c r="BX19" s="49">
        <f t="shared" si="14"/>
        <v>47940.685000000005</v>
      </c>
      <c r="BY19" s="49">
        <f t="shared" si="14"/>
        <v>9626.006000000003</v>
      </c>
      <c r="BZ19" s="49">
        <f t="shared" si="14"/>
        <v>0</v>
      </c>
      <c r="CA19" s="49">
        <f t="shared" si="14"/>
        <v>0</v>
      </c>
      <c r="CB19" s="49">
        <f t="shared" si="14"/>
        <v>0</v>
      </c>
      <c r="CC19" s="49">
        <f t="shared" si="14"/>
        <v>182963.55200000003</v>
      </c>
      <c r="CD19" s="49">
        <f t="shared" si="14"/>
        <v>182963.55200000003</v>
      </c>
      <c r="CE19" s="49">
        <f t="shared" si="14"/>
        <v>154320.29200000002</v>
      </c>
      <c r="CF19" s="49">
        <f t="shared" si="14"/>
        <v>28643.260000000002</v>
      </c>
      <c r="CG19" s="49">
        <f t="shared" si="14"/>
        <v>0</v>
      </c>
      <c r="CH19" s="49">
        <f t="shared" si="14"/>
        <v>0</v>
      </c>
      <c r="CI19" s="49">
        <f t="shared" si="14"/>
        <v>0</v>
      </c>
      <c r="CJ19" s="49">
        <f t="shared" si="14"/>
        <v>72139.915999999997</v>
      </c>
      <c r="CK19" s="49">
        <f t="shared" si="14"/>
        <v>72139.915999999997</v>
      </c>
      <c r="CL19" s="49">
        <f t="shared" si="14"/>
        <v>60333.341</v>
      </c>
      <c r="CM19" s="49">
        <f t="shared" si="14"/>
        <v>11806.574999999997</v>
      </c>
      <c r="CN19" s="49">
        <f t="shared" si="14"/>
        <v>0</v>
      </c>
      <c r="CO19" s="49">
        <f t="shared" si="14"/>
        <v>0</v>
      </c>
      <c r="CP19" s="49">
        <f t="shared" si="14"/>
        <v>0</v>
      </c>
      <c r="CQ19" s="49">
        <f t="shared" si="14"/>
        <v>78435.411000000007</v>
      </c>
      <c r="CR19" s="49">
        <f t="shared" si="14"/>
        <v>78435.411000000007</v>
      </c>
      <c r="CS19" s="49">
        <f t="shared" si="14"/>
        <v>68606.391000000003</v>
      </c>
      <c r="CT19" s="49">
        <f t="shared" si="14"/>
        <v>9829.0199999999986</v>
      </c>
      <c r="CU19" s="49">
        <f t="shared" si="14"/>
        <v>0</v>
      </c>
      <c r="CV19" s="49">
        <f t="shared" si="14"/>
        <v>0</v>
      </c>
      <c r="CW19" s="49">
        <f t="shared" si="14"/>
        <v>0</v>
      </c>
      <c r="CX19" s="49">
        <f t="shared" si="14"/>
        <v>59561.944999999992</v>
      </c>
      <c r="CY19" s="49">
        <f t="shared" si="14"/>
        <v>59561.944999999992</v>
      </c>
      <c r="CZ19" s="49">
        <f t="shared" si="14"/>
        <v>51209.304999999993</v>
      </c>
      <c r="DA19" s="49">
        <f t="shared" si="14"/>
        <v>8352.64</v>
      </c>
      <c r="DB19" s="49">
        <f t="shared" si="14"/>
        <v>0</v>
      </c>
      <c r="DC19" s="49">
        <f t="shared" si="14"/>
        <v>0</v>
      </c>
      <c r="DD19" s="49">
        <f t="shared" si="14"/>
        <v>0</v>
      </c>
      <c r="DE19" s="49">
        <f t="shared" si="14"/>
        <v>210137.272</v>
      </c>
      <c r="DF19" s="49">
        <f t="shared" si="14"/>
        <v>210137.272</v>
      </c>
      <c r="DG19" s="49">
        <f t="shared" si="14"/>
        <v>180149.03700000001</v>
      </c>
      <c r="DH19" s="49">
        <f t="shared" si="14"/>
        <v>29988.234999999993</v>
      </c>
      <c r="DI19" s="49">
        <f t="shared" si="14"/>
        <v>0</v>
      </c>
      <c r="DJ19" s="49">
        <f t="shared" si="14"/>
        <v>0</v>
      </c>
      <c r="DK19" s="49">
        <f t="shared" si="14"/>
        <v>0</v>
      </c>
      <c r="DL19" s="49">
        <f t="shared" si="14"/>
        <v>802774.24800000002</v>
      </c>
      <c r="DM19" s="49">
        <f t="shared" si="14"/>
        <v>802774.24800000002</v>
      </c>
      <c r="DN19" s="49">
        <f t="shared" si="14"/>
        <v>694308.59600000002</v>
      </c>
      <c r="DO19" s="49">
        <f t="shared" si="14"/>
        <v>108465.65199999997</v>
      </c>
      <c r="DP19" s="49">
        <f t="shared" si="14"/>
        <v>0</v>
      </c>
      <c r="DQ19" s="49">
        <f t="shared" si="14"/>
        <v>0</v>
      </c>
      <c r="DR19" s="49">
        <f t="shared" si="14"/>
        <v>0</v>
      </c>
    </row>
    <row r="20" spans="1:122" s="3" customFormat="1" ht="15" customHeight="1" x14ac:dyDescent="0.3">
      <c r="A20" s="53"/>
      <c r="B20" s="54"/>
      <c r="C20" s="55" t="s">
        <v>26</v>
      </c>
      <c r="D20" s="49">
        <f>+E20+H20</f>
        <v>53685.054999999993</v>
      </c>
      <c r="E20" s="49">
        <f>F20+G20</f>
        <v>53685.054999999993</v>
      </c>
      <c r="F20" s="94">
        <v>53685.054999999993</v>
      </c>
      <c r="G20" s="94">
        <v>0</v>
      </c>
      <c r="H20" s="49">
        <f>I20+J20</f>
        <v>0</v>
      </c>
      <c r="I20" s="94">
        <v>0</v>
      </c>
      <c r="J20" s="94">
        <v>0</v>
      </c>
      <c r="K20" s="49">
        <f>+L20+O20</f>
        <v>64506.808000000005</v>
      </c>
      <c r="L20" s="49">
        <f>M20+N20</f>
        <v>64506.808000000005</v>
      </c>
      <c r="M20" s="94">
        <v>64506.808000000005</v>
      </c>
      <c r="N20" s="94">
        <v>0</v>
      </c>
      <c r="O20" s="49">
        <f>P20+Q20</f>
        <v>0</v>
      </c>
      <c r="P20" s="94">
        <v>0</v>
      </c>
      <c r="Q20" s="94">
        <v>0</v>
      </c>
      <c r="R20" s="49">
        <f>+S20+V20</f>
        <v>45256.283999999992</v>
      </c>
      <c r="S20" s="49">
        <f>T20+U20</f>
        <v>45256.283999999992</v>
      </c>
      <c r="T20" s="94">
        <v>45256.283999999992</v>
      </c>
      <c r="U20" s="94">
        <v>0</v>
      </c>
      <c r="V20" s="49">
        <f>W20+X20</f>
        <v>0</v>
      </c>
      <c r="W20" s="94">
        <v>0</v>
      </c>
      <c r="X20" s="94">
        <v>0</v>
      </c>
      <c r="Y20" s="49">
        <f>+Z20+AC20</f>
        <v>163448.147</v>
      </c>
      <c r="Z20" s="49">
        <f>AA20+AB20</f>
        <v>163448.147</v>
      </c>
      <c r="AA20" s="94">
        <f t="shared" ref="AA20:AB22" si="15">+F20+M20+T20</f>
        <v>163448.147</v>
      </c>
      <c r="AB20" s="94">
        <f t="shared" si="15"/>
        <v>0</v>
      </c>
      <c r="AC20" s="49">
        <f>AD20+AE20</f>
        <v>0</v>
      </c>
      <c r="AD20" s="94">
        <f t="shared" ref="AD20:AE22" si="16">+I20+P20+W20</f>
        <v>0</v>
      </c>
      <c r="AE20" s="94">
        <f t="shared" si="16"/>
        <v>0</v>
      </c>
      <c r="AF20" s="49">
        <f>+AG20+AJ20</f>
        <v>36177.366999999991</v>
      </c>
      <c r="AG20" s="49">
        <f>AH20+AI20</f>
        <v>36177.366999999991</v>
      </c>
      <c r="AH20" s="94">
        <v>36177.366999999991</v>
      </c>
      <c r="AI20" s="94">
        <v>0</v>
      </c>
      <c r="AJ20" s="49">
        <f>AK20+AL20</f>
        <v>0</v>
      </c>
      <c r="AK20" s="94">
        <v>0</v>
      </c>
      <c r="AL20" s="94">
        <v>0</v>
      </c>
      <c r="AM20" s="49">
        <f>+AN20+AQ20</f>
        <v>80873.078000000009</v>
      </c>
      <c r="AN20" s="49">
        <f>AO20+AP20</f>
        <v>80873.078000000009</v>
      </c>
      <c r="AO20" s="94">
        <v>80873.078000000009</v>
      </c>
      <c r="AP20" s="94">
        <v>0</v>
      </c>
      <c r="AQ20" s="49">
        <f>AR20+AS20</f>
        <v>0</v>
      </c>
      <c r="AR20" s="94">
        <v>0</v>
      </c>
      <c r="AS20" s="94">
        <v>0</v>
      </c>
      <c r="AT20" s="49">
        <f>+AU20+AX20</f>
        <v>71999.656000000003</v>
      </c>
      <c r="AU20" s="49">
        <f>AV20+AW20</f>
        <v>71999.656000000003</v>
      </c>
      <c r="AV20" s="94">
        <v>71999.656000000003</v>
      </c>
      <c r="AW20" s="94">
        <v>0</v>
      </c>
      <c r="AX20" s="49">
        <f>AY20+AZ20</f>
        <v>0</v>
      </c>
      <c r="AY20" s="94">
        <v>0</v>
      </c>
      <c r="AZ20" s="94">
        <v>0</v>
      </c>
      <c r="BA20" s="49">
        <f>+BB20+BE20</f>
        <v>189050.10100000002</v>
      </c>
      <c r="BB20" s="49">
        <f>BC20+BD20</f>
        <v>189050.10100000002</v>
      </c>
      <c r="BC20" s="94">
        <f t="shared" ref="BC20:BD22" si="17">+AH20+AO20+AV20</f>
        <v>189050.10100000002</v>
      </c>
      <c r="BD20" s="94">
        <f t="shared" si="17"/>
        <v>0</v>
      </c>
      <c r="BE20" s="49">
        <f>BF20+BG20</f>
        <v>0</v>
      </c>
      <c r="BF20" s="94">
        <f t="shared" ref="BF20:BG22" si="18">+AK20+AR20+AY20</f>
        <v>0</v>
      </c>
      <c r="BG20" s="94">
        <f t="shared" si="18"/>
        <v>0</v>
      </c>
      <c r="BH20" s="49">
        <f>+BI20+BL20</f>
        <v>62455.354000000007</v>
      </c>
      <c r="BI20" s="49">
        <f>BJ20+BK20</f>
        <v>62455.354000000007</v>
      </c>
      <c r="BJ20" s="94">
        <v>62455.354000000007</v>
      </c>
      <c r="BK20" s="94">
        <v>0</v>
      </c>
      <c r="BL20" s="49">
        <f>BM20+BN20</f>
        <v>0</v>
      </c>
      <c r="BM20" s="94">
        <v>0</v>
      </c>
      <c r="BN20" s="94">
        <v>0</v>
      </c>
      <c r="BO20" s="49">
        <f>+BP20+BS20</f>
        <v>40518.163</v>
      </c>
      <c r="BP20" s="49">
        <f>BQ20+BR20</f>
        <v>40518.163</v>
      </c>
      <c r="BQ20" s="94">
        <v>40518.163</v>
      </c>
      <c r="BR20" s="94">
        <v>0</v>
      </c>
      <c r="BS20" s="49">
        <f>BT20+BU20</f>
        <v>0</v>
      </c>
      <c r="BT20" s="94">
        <v>0</v>
      </c>
      <c r="BU20" s="94">
        <v>0</v>
      </c>
      <c r="BV20" s="49">
        <f>+BW20+BZ20</f>
        <v>46515.905000000006</v>
      </c>
      <c r="BW20" s="49">
        <f>BX20+BY20</f>
        <v>46515.905000000006</v>
      </c>
      <c r="BX20" s="94">
        <v>46515.905000000006</v>
      </c>
      <c r="BY20" s="94">
        <v>0</v>
      </c>
      <c r="BZ20" s="49">
        <f>CA20+CB20</f>
        <v>0</v>
      </c>
      <c r="CA20" s="94">
        <v>0</v>
      </c>
      <c r="CB20" s="94">
        <v>0</v>
      </c>
      <c r="CC20" s="49">
        <f>+CD20+CG20</f>
        <v>149489.42200000002</v>
      </c>
      <c r="CD20" s="49">
        <f>CE20+CF20</f>
        <v>149489.42200000002</v>
      </c>
      <c r="CE20" s="94">
        <f t="shared" ref="CE20:CF22" si="19">+BJ20+BQ20+BX20</f>
        <v>149489.42200000002</v>
      </c>
      <c r="CF20" s="94">
        <f t="shared" si="19"/>
        <v>0</v>
      </c>
      <c r="CG20" s="49">
        <f>CH20+CI20</f>
        <v>0</v>
      </c>
      <c r="CH20" s="94">
        <f t="shared" ref="CH20:CI22" si="20">+BM20+BT20+CA20</f>
        <v>0</v>
      </c>
      <c r="CI20" s="94">
        <f t="shared" si="20"/>
        <v>0</v>
      </c>
      <c r="CJ20" s="49">
        <f>+CK20+CN20</f>
        <v>58565.370999999999</v>
      </c>
      <c r="CK20" s="49">
        <f>CL20+CM20</f>
        <v>58565.370999999999</v>
      </c>
      <c r="CL20" s="94">
        <v>58565.370999999999</v>
      </c>
      <c r="CM20" s="94">
        <v>0</v>
      </c>
      <c r="CN20" s="49">
        <f>CO20+CP20</f>
        <v>0</v>
      </c>
      <c r="CO20" s="94">
        <v>0</v>
      </c>
      <c r="CP20" s="94">
        <v>0</v>
      </c>
      <c r="CQ20" s="49">
        <f>+CR20+CU20</f>
        <v>67466.441000000006</v>
      </c>
      <c r="CR20" s="49">
        <f>CS20+CT20</f>
        <v>67466.441000000006</v>
      </c>
      <c r="CS20" s="94">
        <v>67466.441000000006</v>
      </c>
      <c r="CT20" s="94">
        <v>0</v>
      </c>
      <c r="CU20" s="49">
        <f>CV20+CW20</f>
        <v>0</v>
      </c>
      <c r="CV20" s="94">
        <v>0</v>
      </c>
      <c r="CW20" s="94">
        <v>0</v>
      </c>
      <c r="CX20" s="49">
        <f>+CY20+DB20</f>
        <v>50340.964999999997</v>
      </c>
      <c r="CY20" s="49">
        <f>CZ20+DA20</f>
        <v>50340.964999999997</v>
      </c>
      <c r="CZ20" s="94">
        <v>50340.964999999997</v>
      </c>
      <c r="DA20" s="94">
        <v>0</v>
      </c>
      <c r="DB20" s="49">
        <f>DC20+DD20</f>
        <v>0</v>
      </c>
      <c r="DC20" s="94">
        <v>0</v>
      </c>
      <c r="DD20" s="94">
        <v>0</v>
      </c>
      <c r="DE20" s="49">
        <f>+DF20+DI20</f>
        <v>176372.777</v>
      </c>
      <c r="DF20" s="49">
        <f>DG20+DH20</f>
        <v>176372.777</v>
      </c>
      <c r="DG20" s="94">
        <f t="shared" ref="DG20:DH22" si="21">+CL20+CS20+CZ20</f>
        <v>176372.777</v>
      </c>
      <c r="DH20" s="94">
        <f t="shared" si="21"/>
        <v>0</v>
      </c>
      <c r="DI20" s="49">
        <f>DJ20+DK20</f>
        <v>0</v>
      </c>
      <c r="DJ20" s="94">
        <f t="shared" ref="DJ20:DK22" si="22">+CO20+CV20+DC20</f>
        <v>0</v>
      </c>
      <c r="DK20" s="94">
        <f t="shared" si="22"/>
        <v>0</v>
      </c>
      <c r="DL20" s="49">
        <f>+DM20+DP20</f>
        <v>678360.44700000004</v>
      </c>
      <c r="DM20" s="49">
        <f>DN20+DO20</f>
        <v>678360.44700000004</v>
      </c>
      <c r="DN20" s="94">
        <f t="shared" ref="DN20:DO22" si="23">AA20+BC20+CE20+DG20</f>
        <v>678360.44700000004</v>
      </c>
      <c r="DO20" s="94">
        <f t="shared" si="23"/>
        <v>0</v>
      </c>
      <c r="DP20" s="49">
        <f>DQ20+DR20</f>
        <v>0</v>
      </c>
      <c r="DQ20" s="94">
        <f t="shared" ref="DQ20:DR22" si="24">AD20+BF20+CH20+DJ20</f>
        <v>0</v>
      </c>
      <c r="DR20" s="94">
        <f t="shared" si="24"/>
        <v>0</v>
      </c>
    </row>
    <row r="21" spans="1:122" s="3" customFormat="1" ht="15" customHeight="1" x14ac:dyDescent="0.3">
      <c r="A21" s="53"/>
      <c r="B21" s="54"/>
      <c r="C21" s="55" t="s">
        <v>27</v>
      </c>
      <c r="D21" s="49">
        <f>+E21+H21</f>
        <v>12052.412</v>
      </c>
      <c r="E21" s="49">
        <f>F21+G21</f>
        <v>12052.412</v>
      </c>
      <c r="F21" s="94">
        <v>1617.9129999999998</v>
      </c>
      <c r="G21" s="94">
        <v>10434.499</v>
      </c>
      <c r="H21" s="49">
        <f>I21+J21</f>
        <v>0</v>
      </c>
      <c r="I21" s="94">
        <v>0</v>
      </c>
      <c r="J21" s="94">
        <v>0</v>
      </c>
      <c r="K21" s="49">
        <f>+L21+O21</f>
        <v>12321.228999999996</v>
      </c>
      <c r="L21" s="49">
        <f>M21+N21</f>
        <v>12321.228999999996</v>
      </c>
      <c r="M21" s="94">
        <v>902.26400000000001</v>
      </c>
      <c r="N21" s="94">
        <v>11418.964999999997</v>
      </c>
      <c r="O21" s="49">
        <f>P21+Q21</f>
        <v>0</v>
      </c>
      <c r="P21" s="94">
        <v>0</v>
      </c>
      <c r="Q21" s="94">
        <v>0</v>
      </c>
      <c r="R21" s="49">
        <f>+S21+V21</f>
        <v>4752.5189999999993</v>
      </c>
      <c r="S21" s="49">
        <f>T21+U21</f>
        <v>4752.5189999999993</v>
      </c>
      <c r="T21" s="94">
        <v>598.68999999999983</v>
      </c>
      <c r="U21" s="94">
        <v>4153.8289999999997</v>
      </c>
      <c r="V21" s="49">
        <f>W21+X21</f>
        <v>0</v>
      </c>
      <c r="W21" s="94">
        <v>0</v>
      </c>
      <c r="X21" s="94">
        <v>0</v>
      </c>
      <c r="Y21" s="49">
        <f>+Z21+AC21</f>
        <v>29126.159999999996</v>
      </c>
      <c r="Z21" s="49">
        <f>AA21+AB21</f>
        <v>29126.159999999996</v>
      </c>
      <c r="AA21" s="94">
        <f t="shared" si="15"/>
        <v>3118.8669999999993</v>
      </c>
      <c r="AB21" s="94">
        <f t="shared" si="15"/>
        <v>26007.292999999998</v>
      </c>
      <c r="AC21" s="49">
        <f>AD21+AE21</f>
        <v>0</v>
      </c>
      <c r="AD21" s="94">
        <f t="shared" si="16"/>
        <v>0</v>
      </c>
      <c r="AE21" s="94">
        <f t="shared" si="16"/>
        <v>0</v>
      </c>
      <c r="AF21" s="49">
        <f>+AG21+AJ21</f>
        <v>3744.5439999999999</v>
      </c>
      <c r="AG21" s="49">
        <f>AH21+AI21</f>
        <v>3744.5439999999999</v>
      </c>
      <c r="AH21" s="94">
        <v>1098.7819999999997</v>
      </c>
      <c r="AI21" s="94">
        <v>2645.7620000000002</v>
      </c>
      <c r="AJ21" s="49">
        <f>AK21+AL21</f>
        <v>0</v>
      </c>
      <c r="AK21" s="94">
        <v>0</v>
      </c>
      <c r="AL21" s="94">
        <v>0</v>
      </c>
      <c r="AM21" s="49">
        <f>+AN21+AQ21</f>
        <v>12876.041999999999</v>
      </c>
      <c r="AN21" s="49">
        <f>AO21+AP21</f>
        <v>12876.041999999999</v>
      </c>
      <c r="AO21" s="94">
        <v>1630.9899999999998</v>
      </c>
      <c r="AP21" s="94">
        <v>11245.052</v>
      </c>
      <c r="AQ21" s="49">
        <f>AR21+AS21</f>
        <v>0</v>
      </c>
      <c r="AR21" s="94">
        <v>0</v>
      </c>
      <c r="AS21" s="94">
        <v>0</v>
      </c>
      <c r="AT21" s="49">
        <f>+AU21+AX21</f>
        <v>11428.429999999998</v>
      </c>
      <c r="AU21" s="49">
        <f>AV21+AW21</f>
        <v>11428.429999999998</v>
      </c>
      <c r="AV21" s="94">
        <v>1492.3800000000003</v>
      </c>
      <c r="AW21" s="94">
        <v>9936.0499999999975</v>
      </c>
      <c r="AX21" s="49">
        <f>AY21+AZ21</f>
        <v>0</v>
      </c>
      <c r="AY21" s="94">
        <v>0</v>
      </c>
      <c r="AZ21" s="94">
        <v>0</v>
      </c>
      <c r="BA21" s="49">
        <f>+BB21+BE21</f>
        <v>28049.015999999996</v>
      </c>
      <c r="BB21" s="49">
        <f>BC21+BD21</f>
        <v>28049.015999999996</v>
      </c>
      <c r="BC21" s="94">
        <f t="shared" si="17"/>
        <v>4222.152</v>
      </c>
      <c r="BD21" s="94">
        <f t="shared" si="17"/>
        <v>23826.863999999998</v>
      </c>
      <c r="BE21" s="49">
        <f>BF21+BG21</f>
        <v>0</v>
      </c>
      <c r="BF21" s="94">
        <f t="shared" si="18"/>
        <v>0</v>
      </c>
      <c r="BG21" s="94">
        <f t="shared" si="18"/>
        <v>0</v>
      </c>
      <c r="BH21" s="49">
        <f>+BI21+BL21</f>
        <v>11199.94</v>
      </c>
      <c r="BI21" s="49">
        <f>BJ21+BK21</f>
        <v>11199.94</v>
      </c>
      <c r="BJ21" s="94">
        <v>1554.1699999999996</v>
      </c>
      <c r="BK21" s="94">
        <v>9645.77</v>
      </c>
      <c r="BL21" s="49">
        <f>BM21+BN21</f>
        <v>0</v>
      </c>
      <c r="BM21" s="94">
        <v>0</v>
      </c>
      <c r="BN21" s="94">
        <v>0</v>
      </c>
      <c r="BO21" s="49">
        <f>+BP21+BS21</f>
        <v>11223.404</v>
      </c>
      <c r="BP21" s="49">
        <f>BQ21+BR21</f>
        <v>11223.404</v>
      </c>
      <c r="BQ21" s="94">
        <v>1851.9200000000003</v>
      </c>
      <c r="BR21" s="94">
        <v>9371.4840000000004</v>
      </c>
      <c r="BS21" s="49">
        <f>BT21+BU21</f>
        <v>0</v>
      </c>
      <c r="BT21" s="94">
        <v>0</v>
      </c>
      <c r="BU21" s="94">
        <v>0</v>
      </c>
      <c r="BV21" s="49">
        <f>+BW21+BZ21</f>
        <v>11050.786000000004</v>
      </c>
      <c r="BW21" s="49">
        <f>BX21+BY21</f>
        <v>11050.786000000004</v>
      </c>
      <c r="BX21" s="94">
        <v>1424.78</v>
      </c>
      <c r="BY21" s="94">
        <v>9626.006000000003</v>
      </c>
      <c r="BZ21" s="49">
        <f>CA21+CB21</f>
        <v>0</v>
      </c>
      <c r="CA21" s="94">
        <v>0</v>
      </c>
      <c r="CB21" s="94">
        <v>0</v>
      </c>
      <c r="CC21" s="49">
        <f>+CD21+CG21</f>
        <v>33474.130000000005</v>
      </c>
      <c r="CD21" s="49">
        <f>CE21+CF21</f>
        <v>33474.130000000005</v>
      </c>
      <c r="CE21" s="94">
        <f t="shared" si="19"/>
        <v>4830.87</v>
      </c>
      <c r="CF21" s="94">
        <f t="shared" si="19"/>
        <v>28643.260000000002</v>
      </c>
      <c r="CG21" s="49">
        <f>CH21+CI21</f>
        <v>0</v>
      </c>
      <c r="CH21" s="94">
        <f t="shared" si="20"/>
        <v>0</v>
      </c>
      <c r="CI21" s="94">
        <f t="shared" si="20"/>
        <v>0</v>
      </c>
      <c r="CJ21" s="49">
        <f>+CK21+CN21</f>
        <v>13574.544999999998</v>
      </c>
      <c r="CK21" s="49">
        <f>CL21+CM21</f>
        <v>13574.544999999998</v>
      </c>
      <c r="CL21" s="94">
        <v>1767.9700000000005</v>
      </c>
      <c r="CM21" s="94">
        <v>11806.574999999997</v>
      </c>
      <c r="CN21" s="49">
        <f>CO21+CP21</f>
        <v>0</v>
      </c>
      <c r="CO21" s="94">
        <v>0</v>
      </c>
      <c r="CP21" s="94">
        <v>0</v>
      </c>
      <c r="CQ21" s="49">
        <f>+CR21+CU21</f>
        <v>10968.97</v>
      </c>
      <c r="CR21" s="49">
        <f>CS21+CT21</f>
        <v>10968.97</v>
      </c>
      <c r="CS21" s="94">
        <v>1139.9500000000003</v>
      </c>
      <c r="CT21" s="94">
        <v>9829.0199999999986</v>
      </c>
      <c r="CU21" s="49">
        <f>CV21+CW21</f>
        <v>0</v>
      </c>
      <c r="CV21" s="94">
        <v>0</v>
      </c>
      <c r="CW21" s="94">
        <v>0</v>
      </c>
      <c r="CX21" s="49">
        <f>+CY21+DB21</f>
        <v>9220.98</v>
      </c>
      <c r="CY21" s="49">
        <f>CZ21+DA21</f>
        <v>9220.98</v>
      </c>
      <c r="CZ21" s="94">
        <v>868.34</v>
      </c>
      <c r="DA21" s="94">
        <v>8352.64</v>
      </c>
      <c r="DB21" s="49">
        <f>DC21+DD21</f>
        <v>0</v>
      </c>
      <c r="DC21" s="94">
        <v>0</v>
      </c>
      <c r="DD21" s="94">
        <v>0</v>
      </c>
      <c r="DE21" s="49">
        <f>+DF21+DI21</f>
        <v>33764.494999999995</v>
      </c>
      <c r="DF21" s="49">
        <f>DG21+DH21</f>
        <v>33764.494999999995</v>
      </c>
      <c r="DG21" s="94">
        <f t="shared" si="21"/>
        <v>3776.2600000000011</v>
      </c>
      <c r="DH21" s="94">
        <f t="shared" si="21"/>
        <v>29988.234999999993</v>
      </c>
      <c r="DI21" s="49">
        <f>DJ21+DK21</f>
        <v>0</v>
      </c>
      <c r="DJ21" s="94">
        <f t="shared" si="22"/>
        <v>0</v>
      </c>
      <c r="DK21" s="94">
        <f t="shared" si="22"/>
        <v>0</v>
      </c>
      <c r="DL21" s="49">
        <f>+DM21+DP21</f>
        <v>124413.80099999998</v>
      </c>
      <c r="DM21" s="49">
        <f>DN21+DO21</f>
        <v>124413.80099999998</v>
      </c>
      <c r="DN21" s="94">
        <f t="shared" si="23"/>
        <v>15948.149000000001</v>
      </c>
      <c r="DO21" s="94">
        <f t="shared" si="23"/>
        <v>108465.65199999997</v>
      </c>
      <c r="DP21" s="49">
        <f>DQ21+DR21</f>
        <v>0</v>
      </c>
      <c r="DQ21" s="94">
        <f t="shared" si="24"/>
        <v>0</v>
      </c>
      <c r="DR21" s="94">
        <f t="shared" si="24"/>
        <v>0</v>
      </c>
    </row>
    <row r="22" spans="1:122" s="3" customFormat="1" ht="15" customHeight="1" x14ac:dyDescent="0.3">
      <c r="A22" s="53"/>
      <c r="B22" s="54"/>
      <c r="C22" s="52" t="s">
        <v>28</v>
      </c>
      <c r="D22" s="49">
        <f>+E22+H22</f>
        <v>104213.01240000001</v>
      </c>
      <c r="E22" s="49">
        <f>F22+G22</f>
        <v>104213.01240000001</v>
      </c>
      <c r="F22" s="94">
        <v>12849.286</v>
      </c>
      <c r="G22" s="94">
        <v>91363.7264</v>
      </c>
      <c r="H22" s="49">
        <f>I22+J22</f>
        <v>0</v>
      </c>
      <c r="I22" s="94">
        <v>0</v>
      </c>
      <c r="J22" s="94">
        <v>0</v>
      </c>
      <c r="K22" s="49">
        <f>+L22+O22</f>
        <v>15607.402000000002</v>
      </c>
      <c r="L22" s="49">
        <f>M22+N22</f>
        <v>15607.402000000002</v>
      </c>
      <c r="M22" s="94">
        <v>9014.6779999999999</v>
      </c>
      <c r="N22" s="94">
        <v>6592.724000000002</v>
      </c>
      <c r="O22" s="49">
        <f>P22+Q22</f>
        <v>0</v>
      </c>
      <c r="P22" s="94">
        <v>0</v>
      </c>
      <c r="Q22" s="94">
        <v>0</v>
      </c>
      <c r="R22" s="49">
        <f>+S22+V22</f>
        <v>17482.28</v>
      </c>
      <c r="S22" s="49">
        <f>T22+U22</f>
        <v>17482.28</v>
      </c>
      <c r="T22" s="94">
        <v>7404.61</v>
      </c>
      <c r="U22" s="94">
        <v>10077.67</v>
      </c>
      <c r="V22" s="49">
        <f>W22+X22</f>
        <v>0</v>
      </c>
      <c r="W22" s="94">
        <v>0</v>
      </c>
      <c r="X22" s="94">
        <v>0</v>
      </c>
      <c r="Y22" s="49">
        <f>+Z22+AC22</f>
        <v>137302.69440000001</v>
      </c>
      <c r="Z22" s="49">
        <f>AA22+AB22</f>
        <v>137302.69440000001</v>
      </c>
      <c r="AA22" s="94">
        <f t="shared" si="15"/>
        <v>29268.574000000001</v>
      </c>
      <c r="AB22" s="94">
        <f t="shared" si="15"/>
        <v>108034.1204</v>
      </c>
      <c r="AC22" s="49">
        <f>AD22+AE22</f>
        <v>0</v>
      </c>
      <c r="AD22" s="94">
        <f t="shared" si="16"/>
        <v>0</v>
      </c>
      <c r="AE22" s="94">
        <f t="shared" si="16"/>
        <v>0</v>
      </c>
      <c r="AF22" s="49">
        <f>+AG22+AJ22</f>
        <v>17399.989999999998</v>
      </c>
      <c r="AG22" s="49">
        <f>AH22+AI22</f>
        <v>17399.989999999998</v>
      </c>
      <c r="AH22" s="94">
        <v>6593.7199999999993</v>
      </c>
      <c r="AI22" s="94">
        <v>10806.27</v>
      </c>
      <c r="AJ22" s="49">
        <f>AK22+AL22</f>
        <v>0</v>
      </c>
      <c r="AK22" s="94">
        <v>0</v>
      </c>
      <c r="AL22" s="94">
        <v>0</v>
      </c>
      <c r="AM22" s="49">
        <f>+AN22+AQ22</f>
        <v>9731.9840000000004</v>
      </c>
      <c r="AN22" s="49">
        <f>AO22+AP22</f>
        <v>9731.9840000000004</v>
      </c>
      <c r="AO22" s="94">
        <v>9731.9840000000004</v>
      </c>
      <c r="AP22" s="94">
        <v>0</v>
      </c>
      <c r="AQ22" s="49">
        <f>AR22+AS22</f>
        <v>0</v>
      </c>
      <c r="AR22" s="94">
        <v>0</v>
      </c>
      <c r="AS22" s="94">
        <v>0</v>
      </c>
      <c r="AT22" s="49">
        <f>+AU22+AX22</f>
        <v>16159.074949</v>
      </c>
      <c r="AU22" s="49">
        <f>AV22+AW22</f>
        <v>16159.074949</v>
      </c>
      <c r="AV22" s="94">
        <v>16159.074949</v>
      </c>
      <c r="AW22" s="94">
        <v>0</v>
      </c>
      <c r="AX22" s="49">
        <f>AY22+AZ22</f>
        <v>0</v>
      </c>
      <c r="AY22" s="94">
        <v>0</v>
      </c>
      <c r="AZ22" s="94">
        <v>0</v>
      </c>
      <c r="BA22" s="49">
        <f>+BB22+BE22</f>
        <v>43291.048949000004</v>
      </c>
      <c r="BB22" s="49">
        <f>BC22+BD22</f>
        <v>43291.048949000004</v>
      </c>
      <c r="BC22" s="94">
        <f t="shared" si="17"/>
        <v>32484.778949</v>
      </c>
      <c r="BD22" s="94">
        <f t="shared" si="17"/>
        <v>10806.27</v>
      </c>
      <c r="BE22" s="49">
        <f>BF22+BG22</f>
        <v>0</v>
      </c>
      <c r="BF22" s="94">
        <f t="shared" si="18"/>
        <v>0</v>
      </c>
      <c r="BG22" s="94">
        <f t="shared" si="18"/>
        <v>0</v>
      </c>
      <c r="BH22" s="49">
        <f>+BI22+BL22</f>
        <v>22762.136663000005</v>
      </c>
      <c r="BI22" s="49">
        <f>BJ22+BK22</f>
        <v>22762.136663000005</v>
      </c>
      <c r="BJ22" s="94">
        <v>22762.136663000005</v>
      </c>
      <c r="BK22" s="94">
        <v>0</v>
      </c>
      <c r="BL22" s="49">
        <f>BM22+BN22</f>
        <v>0</v>
      </c>
      <c r="BM22" s="94">
        <v>0</v>
      </c>
      <c r="BN22" s="94">
        <v>0</v>
      </c>
      <c r="BO22" s="49">
        <f>+BP22+BS22</f>
        <v>18434.293000000001</v>
      </c>
      <c r="BP22" s="49">
        <f>BQ22+BR22</f>
        <v>18434.293000000001</v>
      </c>
      <c r="BQ22" s="94">
        <v>18434.293000000001</v>
      </c>
      <c r="BR22" s="94">
        <v>0</v>
      </c>
      <c r="BS22" s="49">
        <f>BT22+BU22</f>
        <v>0</v>
      </c>
      <c r="BT22" s="94">
        <v>0</v>
      </c>
      <c r="BU22" s="94">
        <v>0</v>
      </c>
      <c r="BV22" s="49">
        <f>+BW22+BZ22</f>
        <v>10478.289999999999</v>
      </c>
      <c r="BW22" s="49">
        <f>BX22+BY22</f>
        <v>10478.289999999999</v>
      </c>
      <c r="BX22" s="94">
        <v>10478.289999999999</v>
      </c>
      <c r="BY22" s="94">
        <v>0</v>
      </c>
      <c r="BZ22" s="49">
        <f>CA22+CB22</f>
        <v>0</v>
      </c>
      <c r="CA22" s="94">
        <v>0</v>
      </c>
      <c r="CB22" s="94">
        <v>0</v>
      </c>
      <c r="CC22" s="49">
        <f>+CD22+CG22</f>
        <v>51674.719663000003</v>
      </c>
      <c r="CD22" s="49">
        <f>CE22+CF22</f>
        <v>51674.719663000003</v>
      </c>
      <c r="CE22" s="94">
        <f t="shared" si="19"/>
        <v>51674.719663000003</v>
      </c>
      <c r="CF22" s="94">
        <f t="shared" si="19"/>
        <v>0</v>
      </c>
      <c r="CG22" s="49">
        <f>CH22+CI22</f>
        <v>0</v>
      </c>
      <c r="CH22" s="94">
        <f t="shared" si="20"/>
        <v>0</v>
      </c>
      <c r="CI22" s="94">
        <f t="shared" si="20"/>
        <v>0</v>
      </c>
      <c r="CJ22" s="49">
        <f>+CK22+CN22</f>
        <v>12892.37</v>
      </c>
      <c r="CK22" s="49">
        <f>CL22+CM22</f>
        <v>12892.37</v>
      </c>
      <c r="CL22" s="94">
        <v>12892.37</v>
      </c>
      <c r="CM22" s="94">
        <v>0</v>
      </c>
      <c r="CN22" s="49">
        <f>CO22+CP22</f>
        <v>0</v>
      </c>
      <c r="CO22" s="94">
        <v>0</v>
      </c>
      <c r="CP22" s="94">
        <v>0</v>
      </c>
      <c r="CQ22" s="49">
        <f>+CR22+CU22</f>
        <v>7796.5809999999992</v>
      </c>
      <c r="CR22" s="49">
        <f>CS22+CT22</f>
        <v>7796.5809999999992</v>
      </c>
      <c r="CS22" s="94">
        <v>7796.5809999999992</v>
      </c>
      <c r="CT22" s="94">
        <v>0</v>
      </c>
      <c r="CU22" s="49">
        <f>CV22+CW22</f>
        <v>0</v>
      </c>
      <c r="CV22" s="94">
        <v>0</v>
      </c>
      <c r="CW22" s="94">
        <v>0</v>
      </c>
      <c r="CX22" s="49">
        <f>+CY22+DB22</f>
        <v>12824.036999999998</v>
      </c>
      <c r="CY22" s="49">
        <f>CZ22+DA22</f>
        <v>12824.036999999998</v>
      </c>
      <c r="CZ22" s="94">
        <v>12824.036999999998</v>
      </c>
      <c r="DA22" s="94">
        <v>0</v>
      </c>
      <c r="DB22" s="49">
        <f>DC22+DD22</f>
        <v>0</v>
      </c>
      <c r="DC22" s="94">
        <v>0</v>
      </c>
      <c r="DD22" s="94">
        <v>0</v>
      </c>
      <c r="DE22" s="49">
        <f>+DF22+DI22</f>
        <v>33512.987999999998</v>
      </c>
      <c r="DF22" s="49">
        <f>DG22+DH22</f>
        <v>33512.987999999998</v>
      </c>
      <c r="DG22" s="94">
        <f t="shared" si="21"/>
        <v>33512.987999999998</v>
      </c>
      <c r="DH22" s="94">
        <f t="shared" si="21"/>
        <v>0</v>
      </c>
      <c r="DI22" s="49">
        <f>DJ22+DK22</f>
        <v>0</v>
      </c>
      <c r="DJ22" s="94">
        <f t="shared" si="22"/>
        <v>0</v>
      </c>
      <c r="DK22" s="94">
        <f t="shared" si="22"/>
        <v>0</v>
      </c>
      <c r="DL22" s="49">
        <f>+DM22+DP22</f>
        <v>265781.45101199998</v>
      </c>
      <c r="DM22" s="49">
        <f>DN22+DO22</f>
        <v>265781.45101199998</v>
      </c>
      <c r="DN22" s="94">
        <f t="shared" si="23"/>
        <v>146941.060612</v>
      </c>
      <c r="DO22" s="94">
        <f t="shared" si="23"/>
        <v>118840.3904</v>
      </c>
      <c r="DP22" s="49">
        <f>DQ22+DR22</f>
        <v>0</v>
      </c>
      <c r="DQ22" s="94">
        <f t="shared" si="24"/>
        <v>0</v>
      </c>
      <c r="DR22" s="94">
        <f t="shared" si="24"/>
        <v>0</v>
      </c>
    </row>
    <row r="23" spans="1:122" s="3" customFormat="1" ht="15" customHeight="1" x14ac:dyDescent="0.3">
      <c r="A23" s="53"/>
      <c r="B23" s="54"/>
      <c r="C23" s="5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</row>
    <row r="24" spans="1:122" s="3" customFormat="1" ht="15" customHeight="1" x14ac:dyDescent="0.3">
      <c r="A24" s="50"/>
      <c r="B24" s="51"/>
      <c r="C24" s="56" t="s">
        <v>29</v>
      </c>
      <c r="D24" s="49">
        <f>E24+H24</f>
        <v>1976874.01</v>
      </c>
      <c r="E24" s="49">
        <f>SUM(F24:G24)</f>
        <v>6408</v>
      </c>
      <c r="F24" s="49">
        <f>F25+F26</f>
        <v>6233</v>
      </c>
      <c r="G24" s="49">
        <f>G25+G26</f>
        <v>175</v>
      </c>
      <c r="H24" s="49">
        <f>SUM(I24:J24)</f>
        <v>1970466.01</v>
      </c>
      <c r="I24" s="49">
        <f>I25+I26</f>
        <v>1615025.01</v>
      </c>
      <c r="J24" s="49">
        <f>J25+J26</f>
        <v>355441</v>
      </c>
      <c r="K24" s="49">
        <f>L24+O24</f>
        <v>2030060.486</v>
      </c>
      <c r="L24" s="49">
        <f>SUM(M24:N24)</f>
        <v>11315</v>
      </c>
      <c r="M24" s="49">
        <f>M25+M26</f>
        <v>10590</v>
      </c>
      <c r="N24" s="49">
        <f>N25+N26</f>
        <v>725</v>
      </c>
      <c r="O24" s="49">
        <f>SUM(P24:Q24)</f>
        <v>2018745.486</v>
      </c>
      <c r="P24" s="49">
        <f>P25+P26</f>
        <v>1570333.486</v>
      </c>
      <c r="Q24" s="49">
        <f>Q25+Q26</f>
        <v>448412</v>
      </c>
      <c r="R24" s="49">
        <f>S24+V24</f>
        <v>2178684.2740000002</v>
      </c>
      <c r="S24" s="49">
        <f>SUM(T24:U24)</f>
        <v>13764</v>
      </c>
      <c r="T24" s="49">
        <f>T25+T26</f>
        <v>12539</v>
      </c>
      <c r="U24" s="49">
        <f>U25+U26</f>
        <v>1225</v>
      </c>
      <c r="V24" s="49">
        <f>SUM(W24:X24)</f>
        <v>2164920.2740000002</v>
      </c>
      <c r="W24" s="49">
        <f>W25+W26</f>
        <v>1673308.274</v>
      </c>
      <c r="X24" s="49">
        <f>X25+X26</f>
        <v>491612</v>
      </c>
      <c r="Y24" s="49">
        <f>Z24+AC24</f>
        <v>6185618.7700000005</v>
      </c>
      <c r="Z24" s="49">
        <f>SUM(AA24:AB24)</f>
        <v>31487</v>
      </c>
      <c r="AA24" s="49">
        <f>AA25+AA26</f>
        <v>29362</v>
      </c>
      <c r="AB24" s="49">
        <f>AB25+AB26</f>
        <v>2125</v>
      </c>
      <c r="AC24" s="49">
        <f>SUM(AD24:AE24)</f>
        <v>6154131.7700000005</v>
      </c>
      <c r="AD24" s="49">
        <f>AD25+AD26</f>
        <v>4858666.7700000005</v>
      </c>
      <c r="AE24" s="49">
        <f>AE25+AE26</f>
        <v>1295465</v>
      </c>
      <c r="AF24" s="49">
        <f>AG24+AJ24</f>
        <v>2124703.9249999998</v>
      </c>
      <c r="AG24" s="49">
        <f>SUM(AH24:AI24)</f>
        <v>10078</v>
      </c>
      <c r="AH24" s="49">
        <f>AH25+AH26</f>
        <v>9703</v>
      </c>
      <c r="AI24" s="49">
        <f>AI25+AI26</f>
        <v>375</v>
      </c>
      <c r="AJ24" s="49">
        <f>SUM(AK24:AL24)</f>
        <v>2114625.9249999998</v>
      </c>
      <c r="AK24" s="49">
        <f>AK25+AK26</f>
        <v>1722983.925</v>
      </c>
      <c r="AL24" s="49">
        <f>AL25+AL26</f>
        <v>391642</v>
      </c>
      <c r="AM24" s="49">
        <f>AN24+AQ24</f>
        <v>2199836.4560000002</v>
      </c>
      <c r="AN24" s="49">
        <f>SUM(AO24:AP24)</f>
        <v>2390</v>
      </c>
      <c r="AO24" s="49">
        <f>AO25+AO26</f>
        <v>2315</v>
      </c>
      <c r="AP24" s="49">
        <f>AP25+AP26</f>
        <v>75</v>
      </c>
      <c r="AQ24" s="49">
        <f>SUM(AR24:AS24)</f>
        <v>2197446.4560000002</v>
      </c>
      <c r="AR24" s="49">
        <f>AR25+AR26</f>
        <v>1748112.456</v>
      </c>
      <c r="AS24" s="49">
        <f>AS25+AS26</f>
        <v>449334</v>
      </c>
      <c r="AT24" s="49">
        <f>AU24+AX24</f>
        <v>2056632.719</v>
      </c>
      <c r="AU24" s="49">
        <f>SUM(AV24:AW24)</f>
        <v>4893</v>
      </c>
      <c r="AV24" s="49">
        <f>AV25+AV26</f>
        <v>4818</v>
      </c>
      <c r="AW24" s="49">
        <f>AW25+AW26</f>
        <v>75</v>
      </c>
      <c r="AX24" s="49">
        <f>SUM(AY24:AZ24)</f>
        <v>2051739.719</v>
      </c>
      <c r="AY24" s="49">
        <f>AY25+AY26</f>
        <v>1623443.719</v>
      </c>
      <c r="AZ24" s="49">
        <f>AZ25+AZ26</f>
        <v>428296</v>
      </c>
      <c r="BA24" s="49">
        <f>BB24+BE24</f>
        <v>6381173.0999999996</v>
      </c>
      <c r="BB24" s="49">
        <f>SUM(BC24:BD24)</f>
        <v>17361</v>
      </c>
      <c r="BC24" s="49">
        <f>BC25+BC26</f>
        <v>16836</v>
      </c>
      <c r="BD24" s="49">
        <f>BD25+BD26</f>
        <v>525</v>
      </c>
      <c r="BE24" s="49">
        <f>SUM(BF24:BG24)</f>
        <v>6363812.0999999996</v>
      </c>
      <c r="BF24" s="49">
        <f>BF25+BF26</f>
        <v>5094540.0999999996</v>
      </c>
      <c r="BG24" s="49">
        <f>BG25+BG26</f>
        <v>1269272</v>
      </c>
      <c r="BH24" s="49">
        <f>BI24+BL24</f>
        <v>2214658.7000000002</v>
      </c>
      <c r="BI24" s="49">
        <f>SUM(BJ24:BK24)</f>
        <v>8775</v>
      </c>
      <c r="BJ24" s="49">
        <f>BJ25+BJ26</f>
        <v>7875</v>
      </c>
      <c r="BK24" s="49">
        <f>BK25+BK26</f>
        <v>900</v>
      </c>
      <c r="BL24" s="49">
        <f>SUM(BM24:BN24)</f>
        <v>2205883.7000000002</v>
      </c>
      <c r="BM24" s="49">
        <f>BM25+BM26</f>
        <v>1733834.23</v>
      </c>
      <c r="BN24" s="49">
        <f>BN25+BN26</f>
        <v>472049.47</v>
      </c>
      <c r="BO24" s="49">
        <f>BP24+BS24</f>
        <v>2128435.196</v>
      </c>
      <c r="BP24" s="49">
        <f>SUM(BQ24:BR24)</f>
        <v>9175</v>
      </c>
      <c r="BQ24" s="49">
        <f>BQ25+BQ26</f>
        <v>9125</v>
      </c>
      <c r="BR24" s="49">
        <f>BR25+BR26</f>
        <v>50</v>
      </c>
      <c r="BS24" s="49">
        <f>SUM(BT24:BU24)</f>
        <v>2119260.196</v>
      </c>
      <c r="BT24" s="49">
        <f>BT25+BT26</f>
        <v>1655832.196</v>
      </c>
      <c r="BU24" s="49">
        <f>BU25+BU26</f>
        <v>463428</v>
      </c>
      <c r="BV24" s="49">
        <f>BW24+BZ24</f>
        <v>2263731.037</v>
      </c>
      <c r="BW24" s="49">
        <f>SUM(BX24:BY24)</f>
        <v>9550</v>
      </c>
      <c r="BX24" s="49">
        <f>BX25+BX26</f>
        <v>9125</v>
      </c>
      <c r="BY24" s="49">
        <f>BY25+BY26</f>
        <v>425</v>
      </c>
      <c r="BZ24" s="49">
        <f>SUM(CA24:CB24)</f>
        <v>2254181.037</v>
      </c>
      <c r="CA24" s="49">
        <f>CA25+CA26</f>
        <v>1840848.037</v>
      </c>
      <c r="CB24" s="49">
        <f>CB25+CB26</f>
        <v>413333</v>
      </c>
      <c r="CC24" s="49">
        <f>CD24+CG24</f>
        <v>6606824.9329999993</v>
      </c>
      <c r="CD24" s="49">
        <f>SUM(CE24:CF24)</f>
        <v>27500</v>
      </c>
      <c r="CE24" s="49">
        <f>CE25+CE26</f>
        <v>26125</v>
      </c>
      <c r="CF24" s="49">
        <f>CF25+CF26</f>
        <v>1375</v>
      </c>
      <c r="CG24" s="49">
        <f>SUM(CH24:CI24)</f>
        <v>6579324.9329999993</v>
      </c>
      <c r="CH24" s="49">
        <f>CH25+CH26</f>
        <v>5230514.4629999995</v>
      </c>
      <c r="CI24" s="49">
        <f>CI25+CI26</f>
        <v>1348810.47</v>
      </c>
      <c r="CJ24" s="49">
        <f>CK24+CN24</f>
        <v>2375521.3420000002</v>
      </c>
      <c r="CK24" s="49">
        <f>SUM(CL24:CM24)</f>
        <v>9243</v>
      </c>
      <c r="CL24" s="49">
        <f>CL25+CL26</f>
        <v>7800</v>
      </c>
      <c r="CM24" s="49">
        <f>CM25+CM26</f>
        <v>1443</v>
      </c>
      <c r="CN24" s="49">
        <f>SUM(CO24:CP24)</f>
        <v>2366278.3420000002</v>
      </c>
      <c r="CO24" s="49">
        <f>CO25+CO26</f>
        <v>1928522.3419999999</v>
      </c>
      <c r="CP24" s="49">
        <f>CP25+CP26</f>
        <v>437756</v>
      </c>
      <c r="CQ24" s="49">
        <f>CR24+CU24</f>
        <v>2396889.176</v>
      </c>
      <c r="CR24" s="49">
        <f>SUM(CS24:CT24)</f>
        <v>7950</v>
      </c>
      <c r="CS24" s="49">
        <f>CS25+CS26</f>
        <v>7200</v>
      </c>
      <c r="CT24" s="49">
        <f>CT25+CT26</f>
        <v>750</v>
      </c>
      <c r="CU24" s="49">
        <f>SUM(CV24:CW24)</f>
        <v>2388939.176</v>
      </c>
      <c r="CV24" s="49">
        <f>CV25+CV26</f>
        <v>1972007.176</v>
      </c>
      <c r="CW24" s="49">
        <f>CW25+CW26</f>
        <v>416932</v>
      </c>
      <c r="CX24" s="49">
        <f>CY24+DB24</f>
        <v>1971035.412</v>
      </c>
      <c r="CY24" s="49">
        <f>SUM(CZ24:DA24)</f>
        <v>14225</v>
      </c>
      <c r="CZ24" s="49">
        <f>CZ25+CZ26</f>
        <v>11300</v>
      </c>
      <c r="DA24" s="49">
        <f>DA25+DA26</f>
        <v>2925</v>
      </c>
      <c r="DB24" s="49">
        <f>SUM(DC24:DD24)</f>
        <v>1956810.412</v>
      </c>
      <c r="DC24" s="49">
        <f>DC25+DC26</f>
        <v>1573447.412</v>
      </c>
      <c r="DD24" s="49">
        <f>DD25+DD26</f>
        <v>383363</v>
      </c>
      <c r="DE24" s="49">
        <f>DF24+DI24</f>
        <v>6743445.9299999997</v>
      </c>
      <c r="DF24" s="49">
        <f>SUM(DG24:DH24)</f>
        <v>31418</v>
      </c>
      <c r="DG24" s="49">
        <f>DG25+DG26</f>
        <v>26300</v>
      </c>
      <c r="DH24" s="49">
        <f>DH25+DH26</f>
        <v>5118</v>
      </c>
      <c r="DI24" s="49">
        <f>SUM(DJ24:DK24)</f>
        <v>6712027.9299999997</v>
      </c>
      <c r="DJ24" s="49">
        <f>DJ25+DJ26</f>
        <v>5473976.9299999997</v>
      </c>
      <c r="DK24" s="49">
        <f>DK25+DK26</f>
        <v>1238051</v>
      </c>
      <c r="DL24" s="49">
        <f>DM24+DP24</f>
        <v>25917062.732999999</v>
      </c>
      <c r="DM24" s="49">
        <f>SUM(DN24:DO24)</f>
        <v>107766</v>
      </c>
      <c r="DN24" s="49">
        <f>DN25+DN26</f>
        <v>98623</v>
      </c>
      <c r="DO24" s="49">
        <f>DO25+DO26</f>
        <v>9143</v>
      </c>
      <c r="DP24" s="49">
        <f>SUM(DQ24:DR24)</f>
        <v>25809296.732999999</v>
      </c>
      <c r="DQ24" s="49">
        <f>DQ25+DQ26</f>
        <v>20657698.263</v>
      </c>
      <c r="DR24" s="49">
        <f>DR25+DR26</f>
        <v>5151598.47</v>
      </c>
    </row>
    <row r="25" spans="1:122" s="3" customFormat="1" ht="15" customHeight="1" x14ac:dyDescent="0.3">
      <c r="A25" s="50"/>
      <c r="B25" s="51"/>
      <c r="C25" s="55" t="s">
        <v>30</v>
      </c>
      <c r="D25" s="49">
        <f>+E25+H25</f>
        <v>1854309.56</v>
      </c>
      <c r="E25" s="49">
        <f>F25+G25</f>
        <v>6408</v>
      </c>
      <c r="F25" s="94">
        <v>6233</v>
      </c>
      <c r="G25" s="94">
        <v>175</v>
      </c>
      <c r="H25" s="49">
        <f>I25+J25</f>
        <v>1847901.56</v>
      </c>
      <c r="I25" s="94">
        <v>1492460.56</v>
      </c>
      <c r="J25" s="94">
        <v>355441</v>
      </c>
      <c r="K25" s="49">
        <f>+L25+O25</f>
        <v>1797572.1</v>
      </c>
      <c r="L25" s="49">
        <f>M25+N25</f>
        <v>11315</v>
      </c>
      <c r="M25" s="94">
        <v>10590</v>
      </c>
      <c r="N25" s="94">
        <v>725</v>
      </c>
      <c r="O25" s="49">
        <f>P25+Q25</f>
        <v>1786257.1</v>
      </c>
      <c r="P25" s="94">
        <v>1337845.1000000001</v>
      </c>
      <c r="Q25" s="94">
        <v>448412</v>
      </c>
      <c r="R25" s="49">
        <f>+S25+V25</f>
        <v>2040246</v>
      </c>
      <c r="S25" s="49">
        <f>T25+U25</f>
        <v>13764</v>
      </c>
      <c r="T25" s="94">
        <v>12539</v>
      </c>
      <c r="U25" s="94">
        <v>1225</v>
      </c>
      <c r="V25" s="49">
        <f>W25+X25</f>
        <v>2026482</v>
      </c>
      <c r="W25" s="94">
        <v>1534870</v>
      </c>
      <c r="X25" s="94">
        <v>491612</v>
      </c>
      <c r="Y25" s="49">
        <f>+Z25+AC25</f>
        <v>5692127.6600000001</v>
      </c>
      <c r="Z25" s="49">
        <f>AA25+AB25</f>
        <v>31487</v>
      </c>
      <c r="AA25" s="94">
        <f>+F25+M25+T25</f>
        <v>29362</v>
      </c>
      <c r="AB25" s="94">
        <f>+G25+N25+U25</f>
        <v>2125</v>
      </c>
      <c r="AC25" s="49">
        <f>AD25+AE25</f>
        <v>5660640.6600000001</v>
      </c>
      <c r="AD25" s="94">
        <f>+I25+P25+W25</f>
        <v>4365175.66</v>
      </c>
      <c r="AE25" s="94">
        <f>+J25+Q25+X25</f>
        <v>1295465</v>
      </c>
      <c r="AF25" s="49">
        <f>+AG25+AJ25</f>
        <v>1938498</v>
      </c>
      <c r="AG25" s="49">
        <f>AH25+AI25</f>
        <v>10078</v>
      </c>
      <c r="AH25" s="94">
        <v>9703</v>
      </c>
      <c r="AI25" s="94">
        <v>375</v>
      </c>
      <c r="AJ25" s="49">
        <f>AK25+AL25</f>
        <v>1928420</v>
      </c>
      <c r="AK25" s="94">
        <v>1536778</v>
      </c>
      <c r="AL25" s="94">
        <v>391642</v>
      </c>
      <c r="AM25" s="49">
        <f>+AN25+AQ25</f>
        <v>1988314</v>
      </c>
      <c r="AN25" s="49">
        <f>AO25+AP25</f>
        <v>2390</v>
      </c>
      <c r="AO25" s="94">
        <v>2315</v>
      </c>
      <c r="AP25" s="94">
        <v>75</v>
      </c>
      <c r="AQ25" s="49">
        <f>AR25+AS25</f>
        <v>1985924</v>
      </c>
      <c r="AR25" s="94">
        <v>1536590</v>
      </c>
      <c r="AS25" s="94">
        <v>449334</v>
      </c>
      <c r="AT25" s="49">
        <f>+AU25+AX25</f>
        <v>1866084</v>
      </c>
      <c r="AU25" s="49">
        <f>AV25+AW25</f>
        <v>4893</v>
      </c>
      <c r="AV25" s="94">
        <v>4818</v>
      </c>
      <c r="AW25" s="94">
        <v>75</v>
      </c>
      <c r="AX25" s="49">
        <f>AY25+AZ25</f>
        <v>1861191</v>
      </c>
      <c r="AY25" s="94">
        <v>1432895</v>
      </c>
      <c r="AZ25" s="94">
        <v>428296</v>
      </c>
      <c r="BA25" s="49">
        <f>+BB25+BE25</f>
        <v>5792896</v>
      </c>
      <c r="BB25" s="49">
        <f>BC25+BD25</f>
        <v>17361</v>
      </c>
      <c r="BC25" s="94">
        <f>+AH25+AO25+AV25</f>
        <v>16836</v>
      </c>
      <c r="BD25" s="94">
        <f>+AI25+AP25+AW25</f>
        <v>525</v>
      </c>
      <c r="BE25" s="49">
        <f>BF25+BG25</f>
        <v>5775535</v>
      </c>
      <c r="BF25" s="94">
        <f>+AK25+AR25+AY25</f>
        <v>4506263</v>
      </c>
      <c r="BG25" s="94">
        <f>+AL25+AS25+AZ25</f>
        <v>1269272</v>
      </c>
      <c r="BH25" s="49">
        <f>+BI25+BL25</f>
        <v>2084114.47</v>
      </c>
      <c r="BI25" s="49">
        <f>BJ25+BK25</f>
        <v>8775</v>
      </c>
      <c r="BJ25" s="94">
        <v>7875</v>
      </c>
      <c r="BK25" s="94">
        <v>900</v>
      </c>
      <c r="BL25" s="49">
        <f>BM25+BN25</f>
        <v>2075339.47</v>
      </c>
      <c r="BM25" s="94">
        <v>1603290</v>
      </c>
      <c r="BN25" s="94">
        <v>472049.47</v>
      </c>
      <c r="BO25" s="49">
        <f>+BP25+BS25</f>
        <v>2000709</v>
      </c>
      <c r="BP25" s="49">
        <f>BQ25+BR25</f>
        <v>9175</v>
      </c>
      <c r="BQ25" s="94">
        <v>9125</v>
      </c>
      <c r="BR25" s="94">
        <v>50</v>
      </c>
      <c r="BS25" s="49">
        <f>BT25+BU25</f>
        <v>1991534</v>
      </c>
      <c r="BT25" s="94">
        <v>1528106</v>
      </c>
      <c r="BU25" s="94">
        <v>463428</v>
      </c>
      <c r="BV25" s="49">
        <f>+BW25+BZ25</f>
        <v>2112616</v>
      </c>
      <c r="BW25" s="49">
        <f>BX25+BY25</f>
        <v>9550</v>
      </c>
      <c r="BX25" s="94">
        <v>9125</v>
      </c>
      <c r="BY25" s="94">
        <v>425</v>
      </c>
      <c r="BZ25" s="49">
        <f>CA25+CB25</f>
        <v>2103066</v>
      </c>
      <c r="CA25" s="94">
        <v>1689733</v>
      </c>
      <c r="CB25" s="94">
        <v>413333</v>
      </c>
      <c r="CC25" s="49">
        <f>+CD25+CG25</f>
        <v>6197439.4699999997</v>
      </c>
      <c r="CD25" s="49">
        <f>CE25+CF25</f>
        <v>27500</v>
      </c>
      <c r="CE25" s="94">
        <f>+BJ25+BQ25+BX25</f>
        <v>26125</v>
      </c>
      <c r="CF25" s="94">
        <f>+BK25+BR25+BY25</f>
        <v>1375</v>
      </c>
      <c r="CG25" s="49">
        <f>CH25+CI25</f>
        <v>6169939.4699999997</v>
      </c>
      <c r="CH25" s="94">
        <f>+BM25+BT25+CA25</f>
        <v>4821129</v>
      </c>
      <c r="CI25" s="94">
        <f>+BN25+BU25+CB25</f>
        <v>1348810.47</v>
      </c>
      <c r="CJ25" s="49">
        <f>+CK25+CN25</f>
        <v>2178723</v>
      </c>
      <c r="CK25" s="49">
        <f>CL25+CM25</f>
        <v>9243</v>
      </c>
      <c r="CL25" s="94">
        <v>7800</v>
      </c>
      <c r="CM25" s="94">
        <v>1443</v>
      </c>
      <c r="CN25" s="49">
        <f>CO25+CP25</f>
        <v>2169480</v>
      </c>
      <c r="CO25" s="94">
        <v>1731724</v>
      </c>
      <c r="CP25" s="94">
        <v>437756</v>
      </c>
      <c r="CQ25" s="49">
        <f>+CR25+CU25</f>
        <v>2211443</v>
      </c>
      <c r="CR25" s="49">
        <f>CS25+CT25</f>
        <v>7950</v>
      </c>
      <c r="CS25" s="94">
        <v>7200</v>
      </c>
      <c r="CT25" s="94">
        <v>750</v>
      </c>
      <c r="CU25" s="49">
        <f>CV25+CW25</f>
        <v>2203493</v>
      </c>
      <c r="CV25" s="94">
        <v>1786561</v>
      </c>
      <c r="CW25" s="94">
        <v>416932</v>
      </c>
      <c r="CX25" s="49">
        <f>+CY25+DB25</f>
        <v>1908455</v>
      </c>
      <c r="CY25" s="49">
        <f>CZ25+DA25</f>
        <v>14225</v>
      </c>
      <c r="CZ25" s="94">
        <v>11300</v>
      </c>
      <c r="DA25" s="94">
        <v>2925</v>
      </c>
      <c r="DB25" s="49">
        <f>DC25+DD25</f>
        <v>1894230</v>
      </c>
      <c r="DC25" s="94">
        <v>1510867</v>
      </c>
      <c r="DD25" s="94">
        <v>383363</v>
      </c>
      <c r="DE25" s="49">
        <f>+DF25+DI25</f>
        <v>6298621</v>
      </c>
      <c r="DF25" s="49">
        <f>DG25+DH25</f>
        <v>31418</v>
      </c>
      <c r="DG25" s="94">
        <f>+CL25+CS25+CZ25</f>
        <v>26300</v>
      </c>
      <c r="DH25" s="94">
        <f>+CM25+CT25+DA25</f>
        <v>5118</v>
      </c>
      <c r="DI25" s="49">
        <f>DJ25+DK25</f>
        <v>6267203</v>
      </c>
      <c r="DJ25" s="94">
        <f>+CO25+CV25+DC25</f>
        <v>5029152</v>
      </c>
      <c r="DK25" s="94">
        <f>+CP25+CW25+DD25</f>
        <v>1238051</v>
      </c>
      <c r="DL25" s="49">
        <f>+DM25+DP25</f>
        <v>23981084.129999999</v>
      </c>
      <c r="DM25" s="49">
        <f>DN25+DO25</f>
        <v>107766</v>
      </c>
      <c r="DN25" s="94">
        <f>AA25+BC25+CE25+DG25</f>
        <v>98623</v>
      </c>
      <c r="DO25" s="94">
        <f>AB25+BD25+CF25+DH25</f>
        <v>9143</v>
      </c>
      <c r="DP25" s="49">
        <f>DQ25+DR25</f>
        <v>23873318.129999999</v>
      </c>
      <c r="DQ25" s="94">
        <f>AD25+BF25+CH25+DJ25</f>
        <v>18721719.66</v>
      </c>
      <c r="DR25" s="94">
        <f>AE25+BG25+CI25+DK25</f>
        <v>5151598.47</v>
      </c>
    </row>
    <row r="26" spans="1:122" s="3" customFormat="1" ht="15" customHeight="1" x14ac:dyDescent="0.3">
      <c r="A26" s="50"/>
      <c r="B26" s="51"/>
      <c r="C26" s="55" t="s">
        <v>31</v>
      </c>
      <c r="D26" s="49">
        <f>+E26+H26</f>
        <v>122564.45000000001</v>
      </c>
      <c r="E26" s="49">
        <f>F26+G26</f>
        <v>0</v>
      </c>
      <c r="F26" s="94">
        <v>0</v>
      </c>
      <c r="G26" s="94">
        <v>0</v>
      </c>
      <c r="H26" s="49">
        <f>I26+J26</f>
        <v>122564.45000000001</v>
      </c>
      <c r="I26" s="94">
        <v>122564.45000000001</v>
      </c>
      <c r="J26" s="94">
        <v>0</v>
      </c>
      <c r="K26" s="49">
        <f>+L26+O26</f>
        <v>232488.386</v>
      </c>
      <c r="L26" s="49">
        <f>M26+N26</f>
        <v>0</v>
      </c>
      <c r="M26" s="94">
        <v>0</v>
      </c>
      <c r="N26" s="94">
        <v>0</v>
      </c>
      <c r="O26" s="49">
        <f>P26+Q26</f>
        <v>232488.386</v>
      </c>
      <c r="P26" s="94">
        <v>232488.386</v>
      </c>
      <c r="Q26" s="94">
        <v>0</v>
      </c>
      <c r="R26" s="49">
        <f>+S26+V26</f>
        <v>138438.274</v>
      </c>
      <c r="S26" s="49">
        <f>T26+U26</f>
        <v>0</v>
      </c>
      <c r="T26" s="94">
        <v>0</v>
      </c>
      <c r="U26" s="94">
        <v>0</v>
      </c>
      <c r="V26" s="49">
        <f>W26+X26</f>
        <v>138438.274</v>
      </c>
      <c r="W26" s="94">
        <v>138438.274</v>
      </c>
      <c r="X26" s="94">
        <v>0</v>
      </c>
      <c r="Y26" s="49">
        <f>+Z26+AC26</f>
        <v>493491.11</v>
      </c>
      <c r="Z26" s="49">
        <f>AA26+AB26</f>
        <v>0</v>
      </c>
      <c r="AA26" s="94">
        <f>+F26+M26+T26</f>
        <v>0</v>
      </c>
      <c r="AB26" s="94">
        <f>+G26+N26+U26</f>
        <v>0</v>
      </c>
      <c r="AC26" s="49">
        <f>AD26+AE26</f>
        <v>493491.11</v>
      </c>
      <c r="AD26" s="94">
        <f>+I26+P26+W26</f>
        <v>493491.11</v>
      </c>
      <c r="AE26" s="94">
        <f>+J26+Q26+X26</f>
        <v>0</v>
      </c>
      <c r="AF26" s="49">
        <f>+AG26+AJ26</f>
        <v>186205.92499999999</v>
      </c>
      <c r="AG26" s="49">
        <f>AH26+AI26</f>
        <v>0</v>
      </c>
      <c r="AH26" s="94">
        <v>0</v>
      </c>
      <c r="AI26" s="94">
        <v>0</v>
      </c>
      <c r="AJ26" s="49">
        <f>AK26+AL26</f>
        <v>186205.92499999999</v>
      </c>
      <c r="AK26" s="94">
        <v>186205.92499999999</v>
      </c>
      <c r="AL26" s="94">
        <v>0</v>
      </c>
      <c r="AM26" s="49">
        <f>+AN26+AQ26</f>
        <v>211522.45600000001</v>
      </c>
      <c r="AN26" s="49">
        <f>AO26+AP26</f>
        <v>0</v>
      </c>
      <c r="AO26" s="94">
        <v>0</v>
      </c>
      <c r="AP26" s="94">
        <v>0</v>
      </c>
      <c r="AQ26" s="49">
        <f>AR26+AS26</f>
        <v>211522.45600000001</v>
      </c>
      <c r="AR26" s="94">
        <v>211522.45600000001</v>
      </c>
      <c r="AS26" s="94">
        <v>0</v>
      </c>
      <c r="AT26" s="49">
        <f>+AU26+AX26</f>
        <v>190548.71900000001</v>
      </c>
      <c r="AU26" s="49">
        <f>AV26+AW26</f>
        <v>0</v>
      </c>
      <c r="AV26" s="94">
        <v>0</v>
      </c>
      <c r="AW26" s="94">
        <v>0</v>
      </c>
      <c r="AX26" s="49">
        <f>AY26+AZ26</f>
        <v>190548.71900000001</v>
      </c>
      <c r="AY26" s="94">
        <v>190548.71900000001</v>
      </c>
      <c r="AZ26" s="94">
        <v>0</v>
      </c>
      <c r="BA26" s="49">
        <f>+BB26+BE26</f>
        <v>588277.1</v>
      </c>
      <c r="BB26" s="49">
        <f>BC26+BD26</f>
        <v>0</v>
      </c>
      <c r="BC26" s="94">
        <f>+AH26+AO26+AV26</f>
        <v>0</v>
      </c>
      <c r="BD26" s="94">
        <f>+AI26+AP26+AW26</f>
        <v>0</v>
      </c>
      <c r="BE26" s="49">
        <f>BF26+BG26</f>
        <v>588277.1</v>
      </c>
      <c r="BF26" s="94">
        <f>+AK26+AR26+AY26</f>
        <v>588277.1</v>
      </c>
      <c r="BG26" s="94">
        <f>+AL26+AS26+AZ26</f>
        <v>0</v>
      </c>
      <c r="BH26" s="49">
        <f>+BI26+BL26</f>
        <v>130544.23000000001</v>
      </c>
      <c r="BI26" s="49">
        <f>BJ26+BK26</f>
        <v>0</v>
      </c>
      <c r="BJ26" s="94">
        <v>0</v>
      </c>
      <c r="BK26" s="94">
        <v>0</v>
      </c>
      <c r="BL26" s="49">
        <f>BM26+BN26</f>
        <v>130544.23000000001</v>
      </c>
      <c r="BM26" s="94">
        <v>130544.23000000001</v>
      </c>
      <c r="BN26" s="94">
        <v>0</v>
      </c>
      <c r="BO26" s="49">
        <f>+BP26+BS26</f>
        <v>127726.196</v>
      </c>
      <c r="BP26" s="49">
        <f>BQ26+BR26</f>
        <v>0</v>
      </c>
      <c r="BQ26" s="94">
        <v>0</v>
      </c>
      <c r="BR26" s="94">
        <v>0</v>
      </c>
      <c r="BS26" s="49">
        <f>BT26+BU26</f>
        <v>127726.196</v>
      </c>
      <c r="BT26" s="94">
        <v>127726.196</v>
      </c>
      <c r="BU26" s="94">
        <v>0</v>
      </c>
      <c r="BV26" s="49">
        <f>+BW26+BZ26</f>
        <v>151115.03700000001</v>
      </c>
      <c r="BW26" s="49">
        <f>BX26+BY26</f>
        <v>0</v>
      </c>
      <c r="BX26" s="94">
        <v>0</v>
      </c>
      <c r="BY26" s="94">
        <v>0</v>
      </c>
      <c r="BZ26" s="49">
        <f>CA26+CB26</f>
        <v>151115.03700000001</v>
      </c>
      <c r="CA26" s="94">
        <v>151115.03700000001</v>
      </c>
      <c r="CB26" s="94">
        <v>0</v>
      </c>
      <c r="CC26" s="49">
        <f>+CD26+CG26</f>
        <v>409385.46299999999</v>
      </c>
      <c r="CD26" s="49">
        <f>CE26+CF26</f>
        <v>0</v>
      </c>
      <c r="CE26" s="94">
        <f>+BJ26+BQ26+BX26</f>
        <v>0</v>
      </c>
      <c r="CF26" s="94">
        <f>+BK26+BR26+BY26</f>
        <v>0</v>
      </c>
      <c r="CG26" s="49">
        <f>CH26+CI26</f>
        <v>409385.46299999999</v>
      </c>
      <c r="CH26" s="94">
        <f>+BM26+BT26+CA26</f>
        <v>409385.46299999999</v>
      </c>
      <c r="CI26" s="94">
        <f>+BN26+BU26+CB26</f>
        <v>0</v>
      </c>
      <c r="CJ26" s="49">
        <f>+CK26+CN26</f>
        <v>196798.342</v>
      </c>
      <c r="CK26" s="49">
        <f>CL26+CM26</f>
        <v>0</v>
      </c>
      <c r="CL26" s="94">
        <v>0</v>
      </c>
      <c r="CM26" s="94">
        <v>0</v>
      </c>
      <c r="CN26" s="49">
        <f>CO26+CP26</f>
        <v>196798.342</v>
      </c>
      <c r="CO26" s="94">
        <v>196798.342</v>
      </c>
      <c r="CP26" s="94">
        <v>0</v>
      </c>
      <c r="CQ26" s="49">
        <f>+CR26+CU26</f>
        <v>185446.17600000001</v>
      </c>
      <c r="CR26" s="49">
        <f>CS26+CT26</f>
        <v>0</v>
      </c>
      <c r="CS26" s="94">
        <v>0</v>
      </c>
      <c r="CT26" s="94">
        <v>0</v>
      </c>
      <c r="CU26" s="49">
        <f>CV26+CW26</f>
        <v>185446.17600000001</v>
      </c>
      <c r="CV26" s="94">
        <v>185446.17600000001</v>
      </c>
      <c r="CW26" s="94">
        <v>0</v>
      </c>
      <c r="CX26" s="49">
        <f>+CY26+DB26</f>
        <v>62580.411999999997</v>
      </c>
      <c r="CY26" s="49">
        <f>CZ26+DA26</f>
        <v>0</v>
      </c>
      <c r="CZ26" s="94">
        <v>0</v>
      </c>
      <c r="DA26" s="94">
        <v>0</v>
      </c>
      <c r="DB26" s="49">
        <f>DC26+DD26</f>
        <v>62580.411999999997</v>
      </c>
      <c r="DC26" s="94">
        <v>62580.411999999997</v>
      </c>
      <c r="DD26" s="94">
        <v>0</v>
      </c>
      <c r="DE26" s="49">
        <f>+DF26+DI26</f>
        <v>444824.93000000005</v>
      </c>
      <c r="DF26" s="49">
        <f>DG26+DH26</f>
        <v>0</v>
      </c>
      <c r="DG26" s="94">
        <f>+CL26+CS26+CZ26</f>
        <v>0</v>
      </c>
      <c r="DH26" s="94">
        <f>+CM26+CT26+DA26</f>
        <v>0</v>
      </c>
      <c r="DI26" s="49">
        <f>DJ26+DK26</f>
        <v>444824.93000000005</v>
      </c>
      <c r="DJ26" s="94">
        <f>+CO26+CV26+DC26</f>
        <v>444824.93000000005</v>
      </c>
      <c r="DK26" s="94">
        <f>+CP26+CW26+DD26</f>
        <v>0</v>
      </c>
      <c r="DL26" s="49">
        <f>+DM26+DP26</f>
        <v>1935978.6030000001</v>
      </c>
      <c r="DM26" s="49">
        <f>DN26+DO26</f>
        <v>0</v>
      </c>
      <c r="DN26" s="94">
        <f>AA26+BC26+CE26+DG26</f>
        <v>0</v>
      </c>
      <c r="DO26" s="94">
        <f>AB26+BD26+CF26+DH26</f>
        <v>0</v>
      </c>
      <c r="DP26" s="49">
        <f>DQ26+DR26</f>
        <v>1935978.6030000001</v>
      </c>
      <c r="DQ26" s="94">
        <f>AD26+BF26+CH26+DJ26</f>
        <v>1935978.6030000001</v>
      </c>
      <c r="DR26" s="94">
        <f>AE26+BG26+CI26+DK26</f>
        <v>0</v>
      </c>
    </row>
    <row r="27" spans="1:122" s="3" customFormat="1" ht="15" customHeight="1" x14ac:dyDescent="0.3">
      <c r="A27" s="53"/>
      <c r="B27" s="51"/>
      <c r="C27" s="57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</row>
    <row r="28" spans="1:122" s="3" customFormat="1" ht="15" customHeight="1" x14ac:dyDescent="0.3">
      <c r="A28" s="50"/>
      <c r="B28" s="51" t="s">
        <v>32</v>
      </c>
      <c r="C28" s="52"/>
      <c r="D28" s="49">
        <f>E28+H28</f>
        <v>2893254.3711230797</v>
      </c>
      <c r="E28" s="49">
        <f>SUM(F28:G28)</f>
        <v>2441536.6411230797</v>
      </c>
      <c r="F28" s="49">
        <f>+F29+F42+F43</f>
        <v>1284065.2610000002</v>
      </c>
      <c r="G28" s="49">
        <f>+G29+G42+G43</f>
        <v>1157471.3801230795</v>
      </c>
      <c r="H28" s="49">
        <f>SUM(I28:J28)</f>
        <v>451717.73</v>
      </c>
      <c r="I28" s="49">
        <f>+I29+I42+I43</f>
        <v>451717.73</v>
      </c>
      <c r="J28" s="49">
        <f>+J29+J42+J43</f>
        <v>0</v>
      </c>
      <c r="K28" s="49">
        <f>L28+O28</f>
        <v>3055381.1912272647</v>
      </c>
      <c r="L28" s="49">
        <f>SUM(M28:N28)</f>
        <v>2591963.8792272648</v>
      </c>
      <c r="M28" s="49">
        <f>+M29+M42+M43</f>
        <v>1323689.0231421508</v>
      </c>
      <c r="N28" s="49">
        <f>+N29+N42+N43</f>
        <v>1268274.8560851137</v>
      </c>
      <c r="O28" s="49">
        <f>SUM(P28:Q28)</f>
        <v>463417.31200000003</v>
      </c>
      <c r="P28" s="49">
        <f>+P29+P42+P43</f>
        <v>463417.31200000003</v>
      </c>
      <c r="Q28" s="49">
        <f>+Q29+Q42+Q43</f>
        <v>0</v>
      </c>
      <c r="R28" s="49">
        <f>S28+V28</f>
        <v>3520104.5784524106</v>
      </c>
      <c r="S28" s="49">
        <f>SUM(T28:U28)</f>
        <v>2930493.9564524107</v>
      </c>
      <c r="T28" s="49">
        <f>+T29+T42+T43</f>
        <v>1458350.4870000002</v>
      </c>
      <c r="U28" s="49">
        <f>+U29+U42+U43</f>
        <v>1472143.4694524105</v>
      </c>
      <c r="V28" s="49">
        <f>SUM(W28:X28)</f>
        <v>589610.62199999997</v>
      </c>
      <c r="W28" s="49">
        <f>+W29+W42+W43</f>
        <v>589610.62199999997</v>
      </c>
      <c r="X28" s="49">
        <f>+X29+X42+X43</f>
        <v>0</v>
      </c>
      <c r="Y28" s="49">
        <f>Z28+AC28</f>
        <v>9468740.140802756</v>
      </c>
      <c r="Z28" s="49">
        <f>SUM(AA28:AB28)</f>
        <v>7963994.4768027551</v>
      </c>
      <c r="AA28" s="49">
        <f>+AA29+AA42+AA43</f>
        <v>4066104.7711421507</v>
      </c>
      <c r="AB28" s="49">
        <f>+AB29+AB42+AB43</f>
        <v>3897889.7056606039</v>
      </c>
      <c r="AC28" s="49">
        <f>SUM(AD28:AE28)</f>
        <v>1504745.6639999999</v>
      </c>
      <c r="AD28" s="49">
        <f>+AD29+AD42+AD43</f>
        <v>1504745.6639999999</v>
      </c>
      <c r="AE28" s="49">
        <f>+AE29+AE42+AE43</f>
        <v>0</v>
      </c>
      <c r="AF28" s="49">
        <f>AG28+AJ28</f>
        <v>2997947.5491878861</v>
      </c>
      <c r="AG28" s="49">
        <f>SUM(AH28:AI28)</f>
        <v>2495157.1521878862</v>
      </c>
      <c r="AH28" s="49">
        <f>+AH29+AH42+AH43</f>
        <v>1256071.368</v>
      </c>
      <c r="AI28" s="49">
        <f>+AI29+AI42+AI43</f>
        <v>1239085.7841878862</v>
      </c>
      <c r="AJ28" s="49">
        <f>SUM(AK28:AL28)</f>
        <v>502790.39699999994</v>
      </c>
      <c r="AK28" s="49">
        <f>+AK29+AK42+AK43</f>
        <v>488899.33699999994</v>
      </c>
      <c r="AL28" s="49">
        <f>+AL29+AL42+AL43</f>
        <v>13891.06</v>
      </c>
      <c r="AM28" s="49">
        <f>AN28+AQ28</f>
        <v>3264294.3495098003</v>
      </c>
      <c r="AN28" s="49">
        <f>SUM(AO28:AP28)</f>
        <v>2709351.0345098004</v>
      </c>
      <c r="AO28" s="49">
        <f>+AO29+AO42+AO43</f>
        <v>1343942.4465098004</v>
      </c>
      <c r="AP28" s="49">
        <f>+AP29+AP42+AP43</f>
        <v>1365408.588</v>
      </c>
      <c r="AQ28" s="49">
        <f>SUM(AR28:AS28)</f>
        <v>554943.31499999994</v>
      </c>
      <c r="AR28" s="49">
        <f>+AR29+AR42+AR43</f>
        <v>538782.71499999997</v>
      </c>
      <c r="AS28" s="49">
        <f>+AS29+AS42+AS43</f>
        <v>16160.6</v>
      </c>
      <c r="AT28" s="49">
        <f>AU28+AX28</f>
        <v>3188628.2905147448</v>
      </c>
      <c r="AU28" s="49">
        <f>SUM(AV28:AW28)</f>
        <v>2735956.9485147446</v>
      </c>
      <c r="AV28" s="49">
        <f>+AV29+AV42+AV43</f>
        <v>1411049.8975147449</v>
      </c>
      <c r="AW28" s="49">
        <f>+AW29+AW42+AW43</f>
        <v>1324907.051</v>
      </c>
      <c r="AX28" s="49">
        <f>SUM(AY28:AZ28)</f>
        <v>452671.34200000006</v>
      </c>
      <c r="AY28" s="49">
        <f>+AY29+AY42+AY43</f>
        <v>442740.22200000007</v>
      </c>
      <c r="AZ28" s="49">
        <f>+AZ29+AZ42+AZ43</f>
        <v>9931.1200000000008</v>
      </c>
      <c r="BA28" s="49">
        <f>BB28+BE28</f>
        <v>9450870.1892124321</v>
      </c>
      <c r="BB28" s="49">
        <f>SUM(BC28:BD28)</f>
        <v>7940465.1352124317</v>
      </c>
      <c r="BC28" s="49">
        <f>+BC29+BC42+BC43</f>
        <v>4011063.7120245453</v>
      </c>
      <c r="BD28" s="49">
        <f>+BD29+BD42+BD43</f>
        <v>3929401.4231878864</v>
      </c>
      <c r="BE28" s="49">
        <f>SUM(BF28:BG28)</f>
        <v>1510405.054</v>
      </c>
      <c r="BF28" s="49">
        <f>+BF29+BF42+BF43</f>
        <v>1470422.274</v>
      </c>
      <c r="BG28" s="49">
        <f>+BG29+BG42+BG43</f>
        <v>39982.78</v>
      </c>
      <c r="BH28" s="49">
        <f>BI28+BL28</f>
        <v>3157394.9520000005</v>
      </c>
      <c r="BI28" s="49">
        <f>SUM(BJ28:BK28)</f>
        <v>2864676.4630000005</v>
      </c>
      <c r="BJ28" s="49">
        <f>+BJ29+BJ42+BJ43</f>
        <v>1460056.0009999999</v>
      </c>
      <c r="BK28" s="49">
        <f>+BK29+BK42+BK43</f>
        <v>1404620.4620000003</v>
      </c>
      <c r="BL28" s="49">
        <f>SUM(BM28:BN28)</f>
        <v>292718.489</v>
      </c>
      <c r="BM28" s="49">
        <f>+BM29+BM42+BM43</f>
        <v>276051.679</v>
      </c>
      <c r="BN28" s="49">
        <f>+BN29+BN42+BN43</f>
        <v>16666.809999999998</v>
      </c>
      <c r="BO28" s="49">
        <f>BP28+BS28</f>
        <v>3078501.33</v>
      </c>
      <c r="BP28" s="49">
        <f>SUM(BQ28:BR28)</f>
        <v>2775286.2349999999</v>
      </c>
      <c r="BQ28" s="49">
        <f>+BQ29+BQ42+BQ43</f>
        <v>1422108.7509999997</v>
      </c>
      <c r="BR28" s="49">
        <f>+BR29+BR42+BR43</f>
        <v>1353177.4840000002</v>
      </c>
      <c r="BS28" s="49">
        <f>SUM(BT28:BU28)</f>
        <v>303215.09499999997</v>
      </c>
      <c r="BT28" s="49">
        <f>+BT29+BT42+BT43</f>
        <v>303215.09499999997</v>
      </c>
      <c r="BU28" s="49">
        <f>+BU29+BU42+BU43</f>
        <v>0</v>
      </c>
      <c r="BV28" s="49">
        <f>BW28+BZ28</f>
        <v>3011027.4620000003</v>
      </c>
      <c r="BW28" s="49">
        <f>SUM(BX28:BY28)</f>
        <v>2617627.08</v>
      </c>
      <c r="BX28" s="49">
        <f>+BX29+BX42+BX43</f>
        <v>1349850.6459999999</v>
      </c>
      <c r="BY28" s="49">
        <f>+BY29+BY42+BY43</f>
        <v>1267776.4340000001</v>
      </c>
      <c r="BZ28" s="49">
        <f>SUM(CA28:CB28)</f>
        <v>393400.38199999998</v>
      </c>
      <c r="CA28" s="49">
        <f>+CA29+CA42+CA43</f>
        <v>393400.38199999998</v>
      </c>
      <c r="CB28" s="49">
        <f>+CB29+CB42+CB43</f>
        <v>0</v>
      </c>
      <c r="CC28" s="49">
        <f>CD28+CG28</f>
        <v>9246923.7440000009</v>
      </c>
      <c r="CD28" s="49">
        <f>SUM(CE28:CF28)</f>
        <v>8257589.7780000009</v>
      </c>
      <c r="CE28" s="49">
        <f>+CE29+CE42+CE43</f>
        <v>4232015.398</v>
      </c>
      <c r="CF28" s="49">
        <f>+CF29+CF42+CF43</f>
        <v>4025574.3800000004</v>
      </c>
      <c r="CG28" s="49">
        <f>SUM(CH28:CI28)</f>
        <v>989333.96600000001</v>
      </c>
      <c r="CH28" s="49">
        <f>+CH29+CH42+CH43</f>
        <v>972667.15599999996</v>
      </c>
      <c r="CI28" s="49">
        <f>+CI29+CI42+CI43</f>
        <v>16666.809999999998</v>
      </c>
      <c r="CJ28" s="49">
        <f>CK28+CN28</f>
        <v>3314628.60350694</v>
      </c>
      <c r="CK28" s="49">
        <f>SUM(CL28:CM28)</f>
        <v>3005957.9789999998</v>
      </c>
      <c r="CL28" s="49">
        <f>+CL29+CL42+CL43</f>
        <v>1528050.747</v>
      </c>
      <c r="CM28" s="49">
        <f>+CM29+CM42+CM43</f>
        <v>1477907.2319999998</v>
      </c>
      <c r="CN28" s="49">
        <f>SUM(CO28:CP28)</f>
        <v>308670.62450694002</v>
      </c>
      <c r="CO28" s="49">
        <f>+CO29+CO42+CO43</f>
        <v>293888.62450694002</v>
      </c>
      <c r="CP28" s="49">
        <f>+CP29+CP42+CP43</f>
        <v>14782</v>
      </c>
      <c r="CQ28" s="49">
        <f>CR28+CU28</f>
        <v>3054803.17</v>
      </c>
      <c r="CR28" s="49">
        <f>SUM(CS28:CT28)</f>
        <v>2697754.909</v>
      </c>
      <c r="CS28" s="49">
        <f>+CS29+CS42+CS43</f>
        <v>1404141.5090000001</v>
      </c>
      <c r="CT28" s="49">
        <f>+CT29+CT42+CT43</f>
        <v>1293613.3999999999</v>
      </c>
      <c r="CU28" s="49">
        <f>SUM(CV28:CW28)</f>
        <v>357048.261</v>
      </c>
      <c r="CV28" s="49">
        <f>+CV29+CV42+CV43</f>
        <v>357048.261</v>
      </c>
      <c r="CW28" s="49">
        <f>+CW29+CW42+CW43</f>
        <v>0</v>
      </c>
      <c r="CX28" s="49">
        <f>CY28+DB28</f>
        <v>2944245.0579999997</v>
      </c>
      <c r="CY28" s="49">
        <f>SUM(CZ28:DA28)</f>
        <v>2598853.6469999999</v>
      </c>
      <c r="CZ28" s="49">
        <f>+CZ29+CZ42+CZ43</f>
        <v>1388802.0490000001</v>
      </c>
      <c r="DA28" s="49">
        <f>+DA29+DA42+DA43</f>
        <v>1210051.598</v>
      </c>
      <c r="DB28" s="49">
        <f>SUM(DC28:DD28)</f>
        <v>345391.41099999996</v>
      </c>
      <c r="DC28" s="49">
        <f>+DC29+DC42+DC43</f>
        <v>314024.11299999995</v>
      </c>
      <c r="DD28" s="49">
        <f>+DD29+DD42+DD43</f>
        <v>31367.298000000003</v>
      </c>
      <c r="DE28" s="49">
        <f>DF28+DI28</f>
        <v>9313676.8315069396</v>
      </c>
      <c r="DF28" s="49">
        <f>SUM(DG28:DH28)</f>
        <v>8302566.5350000001</v>
      </c>
      <c r="DG28" s="49">
        <f>+DG29+DG42+DG43</f>
        <v>4320994.3049999997</v>
      </c>
      <c r="DH28" s="49">
        <f>+DH29+DH42+DH43</f>
        <v>3981572.23</v>
      </c>
      <c r="DI28" s="49">
        <f>SUM(DJ28:DK28)</f>
        <v>1011110.2965069399</v>
      </c>
      <c r="DJ28" s="49">
        <f>+DJ29+DJ42+DJ43</f>
        <v>964960.99850693997</v>
      </c>
      <c r="DK28" s="49">
        <f>+DK29+DK42+DK43</f>
        <v>46149.298000000003</v>
      </c>
      <c r="DL28" s="49">
        <f>DM28+DP28</f>
        <v>37480210.90552213</v>
      </c>
      <c r="DM28" s="49">
        <f>SUM(DN28:DO28)</f>
        <v>32464615.925015189</v>
      </c>
      <c r="DN28" s="49">
        <f>+DN29+DN42+DN43</f>
        <v>16630178.186166696</v>
      </c>
      <c r="DO28" s="49">
        <f>+DO29+DO42+DO43</f>
        <v>15834437.738848491</v>
      </c>
      <c r="DP28" s="49">
        <f>SUM(DQ28:DR28)</f>
        <v>5015594.9805069398</v>
      </c>
      <c r="DQ28" s="49">
        <f>+DQ29+DQ42+DQ43</f>
        <v>4912796.0925069395</v>
      </c>
      <c r="DR28" s="49">
        <f>+DR29+DR42+DR43</f>
        <v>102798.88800000001</v>
      </c>
    </row>
    <row r="29" spans="1:122" s="3" customFormat="1" ht="15" customHeight="1" x14ac:dyDescent="0.3">
      <c r="A29" s="53"/>
      <c r="B29" s="51"/>
      <c r="C29" s="52" t="s">
        <v>33</v>
      </c>
      <c r="D29" s="49">
        <f t="shared" ref="D29:AI29" si="25">SUM(D30:D41)</f>
        <v>2086421.73</v>
      </c>
      <c r="E29" s="49">
        <f t="shared" si="25"/>
        <v>2086421.73</v>
      </c>
      <c r="F29" s="49">
        <f t="shared" si="25"/>
        <v>984263.31</v>
      </c>
      <c r="G29" s="49">
        <f t="shared" si="25"/>
        <v>1102158.42</v>
      </c>
      <c r="H29" s="49">
        <f t="shared" si="25"/>
        <v>0</v>
      </c>
      <c r="I29" s="49">
        <f t="shared" si="25"/>
        <v>0</v>
      </c>
      <c r="J29" s="49">
        <f t="shared" si="25"/>
        <v>0</v>
      </c>
      <c r="K29" s="49">
        <f t="shared" si="25"/>
        <v>2252678.3200000003</v>
      </c>
      <c r="L29" s="49">
        <f t="shared" si="25"/>
        <v>2252678.3200000003</v>
      </c>
      <c r="M29" s="49">
        <f t="shared" si="25"/>
        <v>1045546.3400000001</v>
      </c>
      <c r="N29" s="49">
        <f t="shared" si="25"/>
        <v>1207131.98</v>
      </c>
      <c r="O29" s="49">
        <f t="shared" si="25"/>
        <v>0</v>
      </c>
      <c r="P29" s="49">
        <f t="shared" si="25"/>
        <v>0</v>
      </c>
      <c r="Q29" s="49">
        <f t="shared" si="25"/>
        <v>0</v>
      </c>
      <c r="R29" s="49">
        <f t="shared" si="25"/>
        <v>2547388.38</v>
      </c>
      <c r="S29" s="49">
        <f t="shared" si="25"/>
        <v>2547388.38</v>
      </c>
      <c r="T29" s="49">
        <f t="shared" si="25"/>
        <v>1151727.81</v>
      </c>
      <c r="U29" s="49">
        <f t="shared" si="25"/>
        <v>1395660.57</v>
      </c>
      <c r="V29" s="49">
        <f t="shared" si="25"/>
        <v>0</v>
      </c>
      <c r="W29" s="49">
        <f t="shared" si="25"/>
        <v>0</v>
      </c>
      <c r="X29" s="49">
        <f t="shared" si="25"/>
        <v>0</v>
      </c>
      <c r="Y29" s="49">
        <f t="shared" si="25"/>
        <v>6886488.4299999997</v>
      </c>
      <c r="Z29" s="49">
        <f t="shared" si="25"/>
        <v>6886488.4299999997</v>
      </c>
      <c r="AA29" s="49">
        <f t="shared" si="25"/>
        <v>3181537.46</v>
      </c>
      <c r="AB29" s="49">
        <f t="shared" si="25"/>
        <v>3704950.9699999997</v>
      </c>
      <c r="AC29" s="49">
        <f t="shared" si="25"/>
        <v>0</v>
      </c>
      <c r="AD29" s="49">
        <f t="shared" si="25"/>
        <v>0</v>
      </c>
      <c r="AE29" s="49">
        <f t="shared" si="25"/>
        <v>0</v>
      </c>
      <c r="AF29" s="49">
        <f t="shared" si="25"/>
        <v>2102339.54</v>
      </c>
      <c r="AG29" s="49">
        <f t="shared" si="25"/>
        <v>2102339.54</v>
      </c>
      <c r="AH29" s="49">
        <f t="shared" si="25"/>
        <v>948011.72</v>
      </c>
      <c r="AI29" s="49">
        <f t="shared" si="25"/>
        <v>1154327.8199999998</v>
      </c>
      <c r="AJ29" s="49">
        <f t="shared" ref="AJ29:CU29" si="26">SUM(AJ30:AJ41)</f>
        <v>0</v>
      </c>
      <c r="AK29" s="49">
        <f t="shared" si="26"/>
        <v>0</v>
      </c>
      <c r="AL29" s="49">
        <f t="shared" si="26"/>
        <v>0</v>
      </c>
      <c r="AM29" s="49">
        <f t="shared" si="26"/>
        <v>2302996.9900000002</v>
      </c>
      <c r="AN29" s="49">
        <f t="shared" si="26"/>
        <v>2302996.9900000002</v>
      </c>
      <c r="AO29" s="49">
        <f t="shared" si="26"/>
        <v>1016448.94</v>
      </c>
      <c r="AP29" s="49">
        <f t="shared" si="26"/>
        <v>1286548.05</v>
      </c>
      <c r="AQ29" s="49">
        <f t="shared" si="26"/>
        <v>0</v>
      </c>
      <c r="AR29" s="49">
        <f t="shared" si="26"/>
        <v>0</v>
      </c>
      <c r="AS29" s="49">
        <f t="shared" si="26"/>
        <v>0</v>
      </c>
      <c r="AT29" s="49">
        <f t="shared" si="26"/>
        <v>2326613.21</v>
      </c>
      <c r="AU29" s="49">
        <f t="shared" si="26"/>
        <v>2326613.21</v>
      </c>
      <c r="AV29" s="49">
        <f t="shared" si="26"/>
        <v>1077434.46</v>
      </c>
      <c r="AW29" s="49">
        <f t="shared" si="26"/>
        <v>1249178.75</v>
      </c>
      <c r="AX29" s="49">
        <f t="shared" si="26"/>
        <v>0</v>
      </c>
      <c r="AY29" s="49">
        <f t="shared" si="26"/>
        <v>0</v>
      </c>
      <c r="AZ29" s="49">
        <f t="shared" si="26"/>
        <v>0</v>
      </c>
      <c r="BA29" s="49">
        <f t="shared" si="26"/>
        <v>6731949.7400000002</v>
      </c>
      <c r="BB29" s="49">
        <f t="shared" si="26"/>
        <v>6731949.7400000002</v>
      </c>
      <c r="BC29" s="49">
        <f t="shared" si="26"/>
        <v>3041895.12</v>
      </c>
      <c r="BD29" s="49">
        <f t="shared" si="26"/>
        <v>3690054.62</v>
      </c>
      <c r="BE29" s="49">
        <f t="shared" si="26"/>
        <v>0</v>
      </c>
      <c r="BF29" s="49">
        <f t="shared" si="26"/>
        <v>0</v>
      </c>
      <c r="BG29" s="49">
        <f t="shared" si="26"/>
        <v>0</v>
      </c>
      <c r="BH29" s="49">
        <f t="shared" si="26"/>
        <v>2435744.39</v>
      </c>
      <c r="BI29" s="49">
        <f t="shared" si="26"/>
        <v>2435744.39</v>
      </c>
      <c r="BJ29" s="49">
        <f t="shared" si="26"/>
        <v>1137719.04</v>
      </c>
      <c r="BK29" s="49">
        <f t="shared" si="26"/>
        <v>1298025.3500000001</v>
      </c>
      <c r="BL29" s="49">
        <f t="shared" si="26"/>
        <v>0</v>
      </c>
      <c r="BM29" s="49">
        <f t="shared" si="26"/>
        <v>0</v>
      </c>
      <c r="BN29" s="49">
        <f t="shared" si="26"/>
        <v>0</v>
      </c>
      <c r="BO29" s="49">
        <f t="shared" si="26"/>
        <v>2332187.4800000004</v>
      </c>
      <c r="BP29" s="49">
        <f t="shared" si="26"/>
        <v>2332187.4800000004</v>
      </c>
      <c r="BQ29" s="49">
        <f t="shared" si="26"/>
        <v>1065262.7999999998</v>
      </c>
      <c r="BR29" s="49">
        <f t="shared" si="26"/>
        <v>1266924.6800000002</v>
      </c>
      <c r="BS29" s="49">
        <f t="shared" si="26"/>
        <v>0</v>
      </c>
      <c r="BT29" s="49">
        <f t="shared" si="26"/>
        <v>0</v>
      </c>
      <c r="BU29" s="49">
        <f t="shared" si="26"/>
        <v>0</v>
      </c>
      <c r="BV29" s="49">
        <f t="shared" si="26"/>
        <v>2227756.48</v>
      </c>
      <c r="BW29" s="49">
        <f t="shared" si="26"/>
        <v>2227756.48</v>
      </c>
      <c r="BX29" s="49">
        <f t="shared" si="26"/>
        <v>1040697.74</v>
      </c>
      <c r="BY29" s="49">
        <f t="shared" si="26"/>
        <v>1187058.74</v>
      </c>
      <c r="BZ29" s="49">
        <f t="shared" si="26"/>
        <v>0</v>
      </c>
      <c r="CA29" s="49">
        <f t="shared" si="26"/>
        <v>0</v>
      </c>
      <c r="CB29" s="49">
        <f t="shared" si="26"/>
        <v>0</v>
      </c>
      <c r="CC29" s="49">
        <f t="shared" si="26"/>
        <v>6995688.3499999996</v>
      </c>
      <c r="CD29" s="49">
        <f t="shared" si="26"/>
        <v>6995688.3499999996</v>
      </c>
      <c r="CE29" s="49">
        <f t="shared" si="26"/>
        <v>3243679.58</v>
      </c>
      <c r="CF29" s="49">
        <f t="shared" si="26"/>
        <v>3752008.7700000005</v>
      </c>
      <c r="CG29" s="49">
        <f t="shared" si="26"/>
        <v>0</v>
      </c>
      <c r="CH29" s="49">
        <f t="shared" si="26"/>
        <v>0</v>
      </c>
      <c r="CI29" s="49">
        <f t="shared" si="26"/>
        <v>0</v>
      </c>
      <c r="CJ29" s="49">
        <f t="shared" si="26"/>
        <v>2621654.0499999998</v>
      </c>
      <c r="CK29" s="49">
        <f t="shared" si="26"/>
        <v>2621654.0499999998</v>
      </c>
      <c r="CL29" s="49">
        <f t="shared" si="26"/>
        <v>1195879.6600000001</v>
      </c>
      <c r="CM29" s="49">
        <f t="shared" si="26"/>
        <v>1425774.39</v>
      </c>
      <c r="CN29" s="49">
        <f t="shared" si="26"/>
        <v>0</v>
      </c>
      <c r="CO29" s="49">
        <f t="shared" si="26"/>
        <v>0</v>
      </c>
      <c r="CP29" s="49">
        <f t="shared" si="26"/>
        <v>0</v>
      </c>
      <c r="CQ29" s="49">
        <f t="shared" si="26"/>
        <v>2355218.73</v>
      </c>
      <c r="CR29" s="49">
        <f t="shared" si="26"/>
        <v>2355218.73</v>
      </c>
      <c r="CS29" s="49">
        <f t="shared" si="26"/>
        <v>1096525.56</v>
      </c>
      <c r="CT29" s="49">
        <f t="shared" si="26"/>
        <v>1258693.17</v>
      </c>
      <c r="CU29" s="49">
        <f t="shared" si="26"/>
        <v>0</v>
      </c>
      <c r="CV29" s="49">
        <f t="shared" ref="CV29:DR29" si="27">SUM(CV30:CV41)</f>
        <v>0</v>
      </c>
      <c r="CW29" s="49">
        <f t="shared" si="27"/>
        <v>0</v>
      </c>
      <c r="CX29" s="49">
        <f t="shared" si="27"/>
        <v>2270039.9399999995</v>
      </c>
      <c r="CY29" s="49">
        <f t="shared" si="27"/>
        <v>2270039.9399999995</v>
      </c>
      <c r="CZ29" s="49">
        <f t="shared" si="27"/>
        <v>1091761.57</v>
      </c>
      <c r="DA29" s="49">
        <f t="shared" si="27"/>
        <v>1178278.3700000001</v>
      </c>
      <c r="DB29" s="49">
        <f t="shared" si="27"/>
        <v>0</v>
      </c>
      <c r="DC29" s="49">
        <f t="shared" si="27"/>
        <v>0</v>
      </c>
      <c r="DD29" s="49">
        <f t="shared" si="27"/>
        <v>0</v>
      </c>
      <c r="DE29" s="49">
        <f t="shared" si="27"/>
        <v>7246912.7200000007</v>
      </c>
      <c r="DF29" s="49">
        <f t="shared" si="27"/>
        <v>7246912.7200000007</v>
      </c>
      <c r="DG29" s="49">
        <f t="shared" si="27"/>
        <v>3384166.7899999996</v>
      </c>
      <c r="DH29" s="49">
        <f t="shared" si="27"/>
        <v>3862745.93</v>
      </c>
      <c r="DI29" s="49">
        <f t="shared" si="27"/>
        <v>0</v>
      </c>
      <c r="DJ29" s="49">
        <f t="shared" si="27"/>
        <v>0</v>
      </c>
      <c r="DK29" s="49">
        <f t="shared" si="27"/>
        <v>0</v>
      </c>
      <c r="DL29" s="49">
        <f t="shared" si="27"/>
        <v>27861039.240000002</v>
      </c>
      <c r="DM29" s="49">
        <f t="shared" si="27"/>
        <v>27861039.240000002</v>
      </c>
      <c r="DN29" s="49">
        <f t="shared" si="27"/>
        <v>12851278.949999999</v>
      </c>
      <c r="DO29" s="49">
        <f t="shared" si="27"/>
        <v>15009760.290000001</v>
      </c>
      <c r="DP29" s="49">
        <f t="shared" si="27"/>
        <v>0</v>
      </c>
      <c r="DQ29" s="49">
        <f t="shared" si="27"/>
        <v>0</v>
      </c>
      <c r="DR29" s="49">
        <f t="shared" si="27"/>
        <v>0</v>
      </c>
    </row>
    <row r="30" spans="1:122" s="3" customFormat="1" ht="15" customHeight="1" x14ac:dyDescent="0.3">
      <c r="A30" s="53"/>
      <c r="B30" s="51"/>
      <c r="C30" s="55" t="s">
        <v>34</v>
      </c>
      <c r="D30" s="49">
        <f t="shared" ref="D30:D43" si="28">+E30+H30</f>
        <v>5701.41</v>
      </c>
      <c r="E30" s="49">
        <f t="shared" ref="E30:E43" si="29">F30+G30</f>
        <v>5701.41</v>
      </c>
      <c r="F30" s="94">
        <v>2377.66</v>
      </c>
      <c r="G30" s="94">
        <v>3323.75</v>
      </c>
      <c r="H30" s="49">
        <f t="shared" ref="H30:H43" si="30">I30+J30</f>
        <v>0</v>
      </c>
      <c r="I30" s="94">
        <v>0</v>
      </c>
      <c r="J30" s="94">
        <v>0</v>
      </c>
      <c r="K30" s="49">
        <f t="shared" ref="K30:K43" si="31">+L30+O30</f>
        <v>5485.38</v>
      </c>
      <c r="L30" s="49">
        <f t="shared" ref="L30:L43" si="32">M30+N30</f>
        <v>5485.38</v>
      </c>
      <c r="M30" s="94">
        <v>0</v>
      </c>
      <c r="N30" s="94">
        <v>5485.38</v>
      </c>
      <c r="O30" s="49">
        <f t="shared" ref="O30:O43" si="33">P30+Q30</f>
        <v>0</v>
      </c>
      <c r="P30" s="94">
        <v>0</v>
      </c>
      <c r="Q30" s="94">
        <v>0</v>
      </c>
      <c r="R30" s="49">
        <f t="shared" ref="R30:R43" si="34">+S30+V30</f>
        <v>11363.76</v>
      </c>
      <c r="S30" s="49">
        <f t="shared" ref="S30:S43" si="35">T30+U30</f>
        <v>11363.76</v>
      </c>
      <c r="T30" s="94">
        <v>306.89999999999998</v>
      </c>
      <c r="U30" s="94">
        <v>11056.86</v>
      </c>
      <c r="V30" s="49">
        <f t="shared" ref="V30:V43" si="36">W30+X30</f>
        <v>0</v>
      </c>
      <c r="W30" s="94">
        <v>0</v>
      </c>
      <c r="X30" s="94">
        <v>0</v>
      </c>
      <c r="Y30" s="49">
        <f t="shared" ref="Y30:Y43" si="37">+Z30+AC30</f>
        <v>22550.550000000003</v>
      </c>
      <c r="Z30" s="49">
        <f t="shared" ref="Z30:Z43" si="38">AA30+AB30</f>
        <v>22550.550000000003</v>
      </c>
      <c r="AA30" s="94">
        <f t="shared" ref="AA30:AB43" si="39">+F30+M30+T30</f>
        <v>2684.56</v>
      </c>
      <c r="AB30" s="94">
        <f t="shared" si="39"/>
        <v>19865.990000000002</v>
      </c>
      <c r="AC30" s="49">
        <f t="shared" ref="AC30:AC43" si="40">AD30+AE30</f>
        <v>0</v>
      </c>
      <c r="AD30" s="94">
        <f t="shared" ref="AD30:AE43" si="41">+I30+P30+W30</f>
        <v>0</v>
      </c>
      <c r="AE30" s="94">
        <f t="shared" si="41"/>
        <v>0</v>
      </c>
      <c r="AF30" s="49">
        <f t="shared" ref="AF30:AF43" si="42">+AG30+AJ30</f>
        <v>9666.75</v>
      </c>
      <c r="AG30" s="49">
        <f t="shared" ref="AG30:AG43" si="43">AH30+AI30</f>
        <v>9666.75</v>
      </c>
      <c r="AH30" s="94">
        <v>1926</v>
      </c>
      <c r="AI30" s="94">
        <v>7740.75</v>
      </c>
      <c r="AJ30" s="49">
        <f t="shared" ref="AJ30:AJ43" si="44">AK30+AL30</f>
        <v>0</v>
      </c>
      <c r="AK30" s="94">
        <v>0</v>
      </c>
      <c r="AL30" s="94">
        <v>0</v>
      </c>
      <c r="AM30" s="49">
        <f t="shared" ref="AM30:AM43" si="45">+AN30+AQ30</f>
        <v>3503.24</v>
      </c>
      <c r="AN30" s="49">
        <f t="shared" ref="AN30:AN43" si="46">AO30+AP30</f>
        <v>3503.24</v>
      </c>
      <c r="AO30" s="94">
        <v>126</v>
      </c>
      <c r="AP30" s="94">
        <v>3377.24</v>
      </c>
      <c r="AQ30" s="49">
        <f t="shared" ref="AQ30:AQ43" si="47">AR30+AS30</f>
        <v>0</v>
      </c>
      <c r="AR30" s="94">
        <v>0</v>
      </c>
      <c r="AS30" s="94">
        <v>0</v>
      </c>
      <c r="AT30" s="49">
        <f t="shared" ref="AT30:AT43" si="48">+AU30+AX30</f>
        <v>22801.03</v>
      </c>
      <c r="AU30" s="49">
        <f t="shared" ref="AU30:AU43" si="49">AV30+AW30</f>
        <v>22801.03</v>
      </c>
      <c r="AV30" s="94">
        <v>8174.34</v>
      </c>
      <c r="AW30" s="94">
        <v>14626.69</v>
      </c>
      <c r="AX30" s="49">
        <f t="shared" ref="AX30:AX43" si="50">AY30+AZ30</f>
        <v>0</v>
      </c>
      <c r="AY30" s="94">
        <v>0</v>
      </c>
      <c r="AZ30" s="94">
        <v>0</v>
      </c>
      <c r="BA30" s="49">
        <f t="shared" ref="BA30:BA43" si="51">+BB30+BE30</f>
        <v>35971.020000000004</v>
      </c>
      <c r="BB30" s="49">
        <f t="shared" ref="BB30:BB43" si="52">BC30+BD30</f>
        <v>35971.020000000004</v>
      </c>
      <c r="BC30" s="94">
        <f t="shared" ref="BC30:BD43" si="53">+AH30+AO30+AV30</f>
        <v>10226.34</v>
      </c>
      <c r="BD30" s="94">
        <f t="shared" si="53"/>
        <v>25744.68</v>
      </c>
      <c r="BE30" s="49">
        <f t="shared" ref="BE30:BE43" si="54">BF30+BG30</f>
        <v>0</v>
      </c>
      <c r="BF30" s="94">
        <f t="shared" ref="BF30:BG43" si="55">+AK30+AR30+AY30</f>
        <v>0</v>
      </c>
      <c r="BG30" s="94">
        <f t="shared" si="55"/>
        <v>0</v>
      </c>
      <c r="BH30" s="49">
        <f t="shared" ref="BH30:BH43" si="56">+BI30+BL30</f>
        <v>39142.729999999996</v>
      </c>
      <c r="BI30" s="49">
        <f t="shared" ref="BI30:BI43" si="57">BJ30+BK30</f>
        <v>39142.729999999996</v>
      </c>
      <c r="BJ30" s="94">
        <v>15572.89</v>
      </c>
      <c r="BK30" s="94">
        <v>23569.84</v>
      </c>
      <c r="BL30" s="49">
        <f t="shared" ref="BL30:BL43" si="58">BM30+BN30</f>
        <v>0</v>
      </c>
      <c r="BM30" s="94">
        <v>0</v>
      </c>
      <c r="BN30" s="94">
        <v>0</v>
      </c>
      <c r="BO30" s="49">
        <f t="shared" ref="BO30:BO43" si="59">+BP30+BS30</f>
        <v>43468.959999999999</v>
      </c>
      <c r="BP30" s="49">
        <f t="shared" ref="BP30:BP43" si="60">BQ30+BR30</f>
        <v>43468.959999999999</v>
      </c>
      <c r="BQ30" s="94">
        <v>20345.46</v>
      </c>
      <c r="BR30" s="94">
        <v>23123.5</v>
      </c>
      <c r="BS30" s="49">
        <f t="shared" ref="BS30:BS43" si="61">BT30+BU30</f>
        <v>0</v>
      </c>
      <c r="BT30" s="94">
        <v>0</v>
      </c>
      <c r="BU30" s="94">
        <v>0</v>
      </c>
      <c r="BV30" s="49">
        <f t="shared" ref="BV30:BV43" si="62">+BW30+BZ30</f>
        <v>39319.11</v>
      </c>
      <c r="BW30" s="49">
        <f t="shared" ref="BW30:BW43" si="63">BX30+BY30</f>
        <v>39319.11</v>
      </c>
      <c r="BX30" s="94">
        <v>12370.96</v>
      </c>
      <c r="BY30" s="94">
        <v>26948.15</v>
      </c>
      <c r="BZ30" s="49">
        <f t="shared" ref="BZ30:BZ43" si="64">CA30+CB30</f>
        <v>0</v>
      </c>
      <c r="CA30" s="94">
        <v>0</v>
      </c>
      <c r="CB30" s="94">
        <v>0</v>
      </c>
      <c r="CC30" s="49">
        <f t="shared" ref="CC30:CC43" si="65">+CD30+CG30</f>
        <v>121930.79999999999</v>
      </c>
      <c r="CD30" s="49">
        <f t="shared" ref="CD30:CD43" si="66">CE30+CF30</f>
        <v>121930.79999999999</v>
      </c>
      <c r="CE30" s="94">
        <f t="shared" ref="CE30:CF43" si="67">+BJ30+BQ30+BX30</f>
        <v>48289.31</v>
      </c>
      <c r="CF30" s="94">
        <f t="shared" si="67"/>
        <v>73641.489999999991</v>
      </c>
      <c r="CG30" s="49">
        <f t="shared" ref="CG30:CG43" si="68">CH30+CI30</f>
        <v>0</v>
      </c>
      <c r="CH30" s="94">
        <f t="shared" ref="CH30:CI43" si="69">+BM30+BT30+CA30</f>
        <v>0</v>
      </c>
      <c r="CI30" s="94">
        <f t="shared" si="69"/>
        <v>0</v>
      </c>
      <c r="CJ30" s="49">
        <f t="shared" ref="CJ30:CJ43" si="70">+CK30+CN30</f>
        <v>55513</v>
      </c>
      <c r="CK30" s="49">
        <f t="shared" ref="CK30:CK43" si="71">CL30+CM30</f>
        <v>55513</v>
      </c>
      <c r="CL30" s="94">
        <v>12240.52</v>
      </c>
      <c r="CM30" s="94">
        <v>43272.480000000003</v>
      </c>
      <c r="CN30" s="49">
        <f t="shared" ref="CN30:CN43" si="72">CO30+CP30</f>
        <v>0</v>
      </c>
      <c r="CO30" s="94">
        <v>0</v>
      </c>
      <c r="CP30" s="94">
        <v>0</v>
      </c>
      <c r="CQ30" s="49">
        <f t="shared" ref="CQ30:CQ43" si="73">+CR30+CU30</f>
        <v>73950.38</v>
      </c>
      <c r="CR30" s="49">
        <f t="shared" ref="CR30:CR43" si="74">CS30+CT30</f>
        <v>73950.38</v>
      </c>
      <c r="CS30" s="94">
        <v>36586.78</v>
      </c>
      <c r="CT30" s="94">
        <v>37363.599999999999</v>
      </c>
      <c r="CU30" s="49">
        <f t="shared" ref="CU30:CU43" si="75">CV30+CW30</f>
        <v>0</v>
      </c>
      <c r="CV30" s="94">
        <v>0</v>
      </c>
      <c r="CW30" s="94">
        <v>0</v>
      </c>
      <c r="CX30" s="49">
        <f t="shared" ref="CX30:CX43" si="76">+CY30+DB30</f>
        <v>68545.23</v>
      </c>
      <c r="CY30" s="49">
        <f t="shared" ref="CY30:CY43" si="77">CZ30+DA30</f>
        <v>68545.23</v>
      </c>
      <c r="CZ30" s="94">
        <v>32951.49</v>
      </c>
      <c r="DA30" s="94">
        <v>35593.74</v>
      </c>
      <c r="DB30" s="49">
        <f t="shared" ref="DB30:DB43" si="78">DC30+DD30</f>
        <v>0</v>
      </c>
      <c r="DC30" s="94">
        <v>0</v>
      </c>
      <c r="DD30" s="94">
        <v>0</v>
      </c>
      <c r="DE30" s="49">
        <f t="shared" ref="DE30:DE43" si="79">+DF30+DI30</f>
        <v>198008.61000000002</v>
      </c>
      <c r="DF30" s="49">
        <f t="shared" ref="DF30:DF43" si="80">DG30+DH30</f>
        <v>198008.61000000002</v>
      </c>
      <c r="DG30" s="94">
        <f t="shared" ref="DG30:DH43" si="81">+CL30+CS30+CZ30</f>
        <v>81778.790000000008</v>
      </c>
      <c r="DH30" s="94">
        <f t="shared" si="81"/>
        <v>116229.82</v>
      </c>
      <c r="DI30" s="49">
        <f t="shared" ref="DI30:DI43" si="82">DJ30+DK30</f>
        <v>0</v>
      </c>
      <c r="DJ30" s="94">
        <f t="shared" ref="DJ30:DK43" si="83">+CO30+CV30+DC30</f>
        <v>0</v>
      </c>
      <c r="DK30" s="94">
        <f t="shared" si="83"/>
        <v>0</v>
      </c>
      <c r="DL30" s="49">
        <f t="shared" ref="DL30:DL43" si="84">+DM30+DP30</f>
        <v>378460.98</v>
      </c>
      <c r="DM30" s="49">
        <f t="shared" ref="DM30:DM43" si="85">DN30+DO30</f>
        <v>378460.98</v>
      </c>
      <c r="DN30" s="94">
        <f t="shared" ref="DN30:DO43" si="86">AA30+BC30+CE30+DG30</f>
        <v>142979</v>
      </c>
      <c r="DO30" s="94">
        <f t="shared" si="86"/>
        <v>235481.97999999998</v>
      </c>
      <c r="DP30" s="49">
        <f t="shared" ref="DP30:DP43" si="87">DQ30+DR30</f>
        <v>0</v>
      </c>
      <c r="DQ30" s="94">
        <f t="shared" ref="DQ30:DR43" si="88">AD30+BF30+CH30+DJ30</f>
        <v>0</v>
      </c>
      <c r="DR30" s="94">
        <f t="shared" si="88"/>
        <v>0</v>
      </c>
    </row>
    <row r="31" spans="1:122" s="3" customFormat="1" ht="15" customHeight="1" x14ac:dyDescent="0.3">
      <c r="A31" s="53"/>
      <c r="B31" s="51"/>
      <c r="C31" s="55" t="s">
        <v>35</v>
      </c>
      <c r="D31" s="49">
        <f t="shared" si="28"/>
        <v>65632.84</v>
      </c>
      <c r="E31" s="49">
        <f t="shared" si="29"/>
        <v>65632.84</v>
      </c>
      <c r="F31" s="94">
        <v>26619.21</v>
      </c>
      <c r="G31" s="94">
        <v>39013.629999999997</v>
      </c>
      <c r="H31" s="49">
        <f t="shared" si="30"/>
        <v>0</v>
      </c>
      <c r="I31" s="94">
        <v>0</v>
      </c>
      <c r="J31" s="94">
        <v>0</v>
      </c>
      <c r="K31" s="49">
        <f t="shared" si="31"/>
        <v>47994.41</v>
      </c>
      <c r="L31" s="49">
        <f t="shared" si="32"/>
        <v>47994.41</v>
      </c>
      <c r="M31" s="94">
        <v>20287.32</v>
      </c>
      <c r="N31" s="94">
        <v>27707.09</v>
      </c>
      <c r="O31" s="49">
        <f t="shared" si="33"/>
        <v>0</v>
      </c>
      <c r="P31" s="94">
        <v>0</v>
      </c>
      <c r="Q31" s="94">
        <v>0</v>
      </c>
      <c r="R31" s="49">
        <f t="shared" si="34"/>
        <v>51578.9</v>
      </c>
      <c r="S31" s="49">
        <f t="shared" si="35"/>
        <v>51578.9</v>
      </c>
      <c r="T31" s="94">
        <v>20362.89</v>
      </c>
      <c r="U31" s="94">
        <v>31216.010000000002</v>
      </c>
      <c r="V31" s="49">
        <f t="shared" si="36"/>
        <v>0</v>
      </c>
      <c r="W31" s="94">
        <v>0</v>
      </c>
      <c r="X31" s="94">
        <v>0</v>
      </c>
      <c r="Y31" s="49">
        <f t="shared" si="37"/>
        <v>165206.15000000002</v>
      </c>
      <c r="Z31" s="49">
        <f t="shared" si="38"/>
        <v>165206.15000000002</v>
      </c>
      <c r="AA31" s="94">
        <f t="shared" si="39"/>
        <v>67269.42</v>
      </c>
      <c r="AB31" s="94">
        <f t="shared" si="39"/>
        <v>97936.73000000001</v>
      </c>
      <c r="AC31" s="49">
        <f t="shared" si="40"/>
        <v>0</v>
      </c>
      <c r="AD31" s="94">
        <f t="shared" si="41"/>
        <v>0</v>
      </c>
      <c r="AE31" s="94">
        <f t="shared" si="41"/>
        <v>0</v>
      </c>
      <c r="AF31" s="49">
        <f t="shared" si="42"/>
        <v>68933.100000000006</v>
      </c>
      <c r="AG31" s="49">
        <f t="shared" si="43"/>
        <v>68933.100000000006</v>
      </c>
      <c r="AH31" s="94">
        <v>26467</v>
      </c>
      <c r="AI31" s="94">
        <v>42466.1</v>
      </c>
      <c r="AJ31" s="49">
        <f t="shared" si="44"/>
        <v>0</v>
      </c>
      <c r="AK31" s="94">
        <v>0</v>
      </c>
      <c r="AL31" s="94">
        <v>0</v>
      </c>
      <c r="AM31" s="49">
        <f t="shared" si="45"/>
        <v>66359.37</v>
      </c>
      <c r="AN31" s="49">
        <f t="shared" si="46"/>
        <v>66359.37</v>
      </c>
      <c r="AO31" s="94">
        <v>25976.639999999999</v>
      </c>
      <c r="AP31" s="94">
        <v>40382.729999999996</v>
      </c>
      <c r="AQ31" s="49">
        <f t="shared" si="47"/>
        <v>0</v>
      </c>
      <c r="AR31" s="94">
        <v>0</v>
      </c>
      <c r="AS31" s="94">
        <v>0</v>
      </c>
      <c r="AT31" s="49">
        <f t="shared" si="48"/>
        <v>22699.010000000002</v>
      </c>
      <c r="AU31" s="49">
        <f t="shared" si="49"/>
        <v>22699.010000000002</v>
      </c>
      <c r="AV31" s="94">
        <v>9960.3700000000008</v>
      </c>
      <c r="AW31" s="94">
        <v>12738.64</v>
      </c>
      <c r="AX31" s="49">
        <f t="shared" si="50"/>
        <v>0</v>
      </c>
      <c r="AY31" s="94">
        <v>0</v>
      </c>
      <c r="AZ31" s="94">
        <v>0</v>
      </c>
      <c r="BA31" s="49">
        <f t="shared" si="51"/>
        <v>157991.47999999998</v>
      </c>
      <c r="BB31" s="49">
        <f t="shared" si="52"/>
        <v>157991.47999999998</v>
      </c>
      <c r="BC31" s="94">
        <f t="shared" si="53"/>
        <v>62404.01</v>
      </c>
      <c r="BD31" s="94">
        <f t="shared" si="53"/>
        <v>95587.469999999987</v>
      </c>
      <c r="BE31" s="49">
        <f t="shared" si="54"/>
        <v>0</v>
      </c>
      <c r="BF31" s="94">
        <f t="shared" si="55"/>
        <v>0</v>
      </c>
      <c r="BG31" s="94">
        <f t="shared" si="55"/>
        <v>0</v>
      </c>
      <c r="BH31" s="49">
        <f t="shared" si="56"/>
        <v>0</v>
      </c>
      <c r="BI31" s="49">
        <f t="shared" si="57"/>
        <v>0</v>
      </c>
      <c r="BJ31" s="94">
        <v>0</v>
      </c>
      <c r="BK31" s="94">
        <v>0</v>
      </c>
      <c r="BL31" s="49">
        <f t="shared" si="58"/>
        <v>0</v>
      </c>
      <c r="BM31" s="94">
        <v>0</v>
      </c>
      <c r="BN31" s="94">
        <v>0</v>
      </c>
      <c r="BO31" s="49">
        <f t="shared" si="59"/>
        <v>4860.3500000000004</v>
      </c>
      <c r="BP31" s="49">
        <f t="shared" si="60"/>
        <v>4860.3500000000004</v>
      </c>
      <c r="BQ31" s="94">
        <v>3105.45</v>
      </c>
      <c r="BR31" s="94">
        <v>1754.9</v>
      </c>
      <c r="BS31" s="49">
        <f t="shared" si="61"/>
        <v>0</v>
      </c>
      <c r="BT31" s="94">
        <v>0</v>
      </c>
      <c r="BU31" s="94">
        <v>0</v>
      </c>
      <c r="BV31" s="49">
        <f t="shared" si="62"/>
        <v>0</v>
      </c>
      <c r="BW31" s="49">
        <f t="shared" si="63"/>
        <v>0</v>
      </c>
      <c r="BX31" s="94">
        <v>0</v>
      </c>
      <c r="BY31" s="94">
        <v>0</v>
      </c>
      <c r="BZ31" s="49">
        <f t="shared" si="64"/>
        <v>0</v>
      </c>
      <c r="CA31" s="94">
        <v>0</v>
      </c>
      <c r="CB31" s="94">
        <v>0</v>
      </c>
      <c r="CC31" s="49">
        <f t="shared" si="65"/>
        <v>4860.3500000000004</v>
      </c>
      <c r="CD31" s="49">
        <f t="shared" si="66"/>
        <v>4860.3500000000004</v>
      </c>
      <c r="CE31" s="94">
        <f t="shared" si="67"/>
        <v>3105.45</v>
      </c>
      <c r="CF31" s="94">
        <f t="shared" si="67"/>
        <v>1754.9</v>
      </c>
      <c r="CG31" s="49">
        <f t="shared" si="68"/>
        <v>0</v>
      </c>
      <c r="CH31" s="94">
        <f t="shared" si="69"/>
        <v>0</v>
      </c>
      <c r="CI31" s="94">
        <f t="shared" si="69"/>
        <v>0</v>
      </c>
      <c r="CJ31" s="49">
        <f t="shared" si="70"/>
        <v>0</v>
      </c>
      <c r="CK31" s="49">
        <f t="shared" si="71"/>
        <v>0</v>
      </c>
      <c r="CL31" s="94">
        <v>0</v>
      </c>
      <c r="CM31" s="94">
        <v>0</v>
      </c>
      <c r="CN31" s="49">
        <f t="shared" si="72"/>
        <v>0</v>
      </c>
      <c r="CO31" s="94">
        <v>0</v>
      </c>
      <c r="CP31" s="94">
        <v>0</v>
      </c>
      <c r="CQ31" s="49">
        <f t="shared" si="73"/>
        <v>0</v>
      </c>
      <c r="CR31" s="49">
        <f t="shared" si="74"/>
        <v>0</v>
      </c>
      <c r="CS31" s="94">
        <v>0</v>
      </c>
      <c r="CT31" s="94">
        <v>0</v>
      </c>
      <c r="CU31" s="49">
        <f t="shared" si="75"/>
        <v>0</v>
      </c>
      <c r="CV31" s="94">
        <v>0</v>
      </c>
      <c r="CW31" s="94">
        <v>0</v>
      </c>
      <c r="CX31" s="49">
        <f t="shared" si="76"/>
        <v>5569.2999999999993</v>
      </c>
      <c r="CY31" s="49">
        <f t="shared" si="77"/>
        <v>5569.2999999999993</v>
      </c>
      <c r="CZ31" s="94">
        <v>2900.1</v>
      </c>
      <c r="DA31" s="94">
        <v>2669.2</v>
      </c>
      <c r="DB31" s="49">
        <f t="shared" si="78"/>
        <v>0</v>
      </c>
      <c r="DC31" s="94">
        <v>0</v>
      </c>
      <c r="DD31" s="94">
        <v>0</v>
      </c>
      <c r="DE31" s="49">
        <f t="shared" si="79"/>
        <v>5569.2999999999993</v>
      </c>
      <c r="DF31" s="49">
        <f t="shared" si="80"/>
        <v>5569.2999999999993</v>
      </c>
      <c r="DG31" s="94">
        <f t="shared" si="81"/>
        <v>2900.1</v>
      </c>
      <c r="DH31" s="94">
        <f t="shared" si="81"/>
        <v>2669.2</v>
      </c>
      <c r="DI31" s="49">
        <f t="shared" si="82"/>
        <v>0</v>
      </c>
      <c r="DJ31" s="94">
        <f t="shared" si="83"/>
        <v>0</v>
      </c>
      <c r="DK31" s="94">
        <f t="shared" si="83"/>
        <v>0</v>
      </c>
      <c r="DL31" s="49">
        <f t="shared" si="84"/>
        <v>333627.28000000003</v>
      </c>
      <c r="DM31" s="49">
        <f t="shared" si="85"/>
        <v>333627.28000000003</v>
      </c>
      <c r="DN31" s="94">
        <f t="shared" si="86"/>
        <v>135678.98000000001</v>
      </c>
      <c r="DO31" s="94">
        <f t="shared" si="86"/>
        <v>197948.30000000002</v>
      </c>
      <c r="DP31" s="49">
        <f t="shared" si="87"/>
        <v>0</v>
      </c>
      <c r="DQ31" s="94">
        <f t="shared" si="88"/>
        <v>0</v>
      </c>
      <c r="DR31" s="94">
        <f t="shared" si="88"/>
        <v>0</v>
      </c>
    </row>
    <row r="32" spans="1:122" s="3" customFormat="1" ht="15" customHeight="1" x14ac:dyDescent="0.3">
      <c r="A32" s="53"/>
      <c r="B32" s="51"/>
      <c r="C32" s="55" t="s">
        <v>36</v>
      </c>
      <c r="D32" s="49">
        <f t="shared" si="28"/>
        <v>47169.97</v>
      </c>
      <c r="E32" s="49">
        <f t="shared" si="29"/>
        <v>47169.97</v>
      </c>
      <c r="F32" s="94">
        <v>18674.740000000002</v>
      </c>
      <c r="G32" s="94">
        <v>28495.23</v>
      </c>
      <c r="H32" s="49">
        <f t="shared" si="30"/>
        <v>0</v>
      </c>
      <c r="I32" s="94">
        <v>0</v>
      </c>
      <c r="J32" s="94">
        <v>0</v>
      </c>
      <c r="K32" s="49">
        <f t="shared" si="31"/>
        <v>63552.590000000004</v>
      </c>
      <c r="L32" s="49">
        <f t="shared" si="32"/>
        <v>63552.590000000004</v>
      </c>
      <c r="M32" s="94">
        <v>29870.86</v>
      </c>
      <c r="N32" s="94">
        <v>33681.730000000003</v>
      </c>
      <c r="O32" s="49">
        <f t="shared" si="33"/>
        <v>0</v>
      </c>
      <c r="P32" s="94">
        <v>0</v>
      </c>
      <c r="Q32" s="94">
        <v>0</v>
      </c>
      <c r="R32" s="49">
        <f t="shared" si="34"/>
        <v>70278.209999999992</v>
      </c>
      <c r="S32" s="49">
        <f t="shared" si="35"/>
        <v>70278.209999999992</v>
      </c>
      <c r="T32" s="94">
        <v>31094.44</v>
      </c>
      <c r="U32" s="94">
        <v>39183.769999999997</v>
      </c>
      <c r="V32" s="49">
        <f t="shared" si="36"/>
        <v>0</v>
      </c>
      <c r="W32" s="94">
        <v>0</v>
      </c>
      <c r="X32" s="94">
        <v>0</v>
      </c>
      <c r="Y32" s="49">
        <f t="shared" si="37"/>
        <v>181000.77000000002</v>
      </c>
      <c r="Z32" s="49">
        <f t="shared" si="38"/>
        <v>181000.77000000002</v>
      </c>
      <c r="AA32" s="94">
        <f t="shared" si="39"/>
        <v>79640.040000000008</v>
      </c>
      <c r="AB32" s="94">
        <f t="shared" si="39"/>
        <v>101360.73000000001</v>
      </c>
      <c r="AC32" s="49">
        <f t="shared" si="40"/>
        <v>0</v>
      </c>
      <c r="AD32" s="94">
        <f t="shared" si="41"/>
        <v>0</v>
      </c>
      <c r="AE32" s="94">
        <f t="shared" si="41"/>
        <v>0</v>
      </c>
      <c r="AF32" s="49">
        <f t="shared" si="42"/>
        <v>69704.260000000009</v>
      </c>
      <c r="AG32" s="49">
        <f t="shared" si="43"/>
        <v>69704.260000000009</v>
      </c>
      <c r="AH32" s="94">
        <v>36377.410000000003</v>
      </c>
      <c r="AI32" s="94">
        <v>33326.85</v>
      </c>
      <c r="AJ32" s="49">
        <f t="shared" si="44"/>
        <v>0</v>
      </c>
      <c r="AK32" s="94">
        <v>0</v>
      </c>
      <c r="AL32" s="94">
        <v>0</v>
      </c>
      <c r="AM32" s="49">
        <f t="shared" si="45"/>
        <v>56283.509999999995</v>
      </c>
      <c r="AN32" s="49">
        <f t="shared" si="46"/>
        <v>56283.509999999995</v>
      </c>
      <c r="AO32" s="94">
        <v>26524.85</v>
      </c>
      <c r="AP32" s="94">
        <v>29758.66</v>
      </c>
      <c r="AQ32" s="49">
        <f t="shared" si="47"/>
        <v>0</v>
      </c>
      <c r="AR32" s="94">
        <v>0</v>
      </c>
      <c r="AS32" s="94">
        <v>0</v>
      </c>
      <c r="AT32" s="49">
        <f t="shared" si="48"/>
        <v>33525.490000000005</v>
      </c>
      <c r="AU32" s="49">
        <f t="shared" si="49"/>
        <v>33525.490000000005</v>
      </c>
      <c r="AV32" s="94">
        <v>18038.560000000001</v>
      </c>
      <c r="AW32" s="94">
        <v>15486.93</v>
      </c>
      <c r="AX32" s="49">
        <f t="shared" si="50"/>
        <v>0</v>
      </c>
      <c r="AY32" s="94">
        <v>0</v>
      </c>
      <c r="AZ32" s="94">
        <v>0</v>
      </c>
      <c r="BA32" s="49">
        <f t="shared" si="51"/>
        <v>159513.26</v>
      </c>
      <c r="BB32" s="49">
        <f t="shared" si="52"/>
        <v>159513.26</v>
      </c>
      <c r="BC32" s="94">
        <f t="shared" si="53"/>
        <v>80940.820000000007</v>
      </c>
      <c r="BD32" s="94">
        <f t="shared" si="53"/>
        <v>78572.44</v>
      </c>
      <c r="BE32" s="49">
        <f t="shared" si="54"/>
        <v>0</v>
      </c>
      <c r="BF32" s="94">
        <f t="shared" si="55"/>
        <v>0</v>
      </c>
      <c r="BG32" s="94">
        <f t="shared" si="55"/>
        <v>0</v>
      </c>
      <c r="BH32" s="49">
        <f t="shared" si="56"/>
        <v>18511</v>
      </c>
      <c r="BI32" s="49">
        <f t="shared" si="57"/>
        <v>18511</v>
      </c>
      <c r="BJ32" s="94">
        <v>13338</v>
      </c>
      <c r="BK32" s="94">
        <v>5173</v>
      </c>
      <c r="BL32" s="49">
        <f t="shared" si="58"/>
        <v>0</v>
      </c>
      <c r="BM32" s="94">
        <v>0</v>
      </c>
      <c r="BN32" s="94">
        <v>0</v>
      </c>
      <c r="BO32" s="49">
        <f t="shared" si="59"/>
        <v>15765.29</v>
      </c>
      <c r="BP32" s="49">
        <f t="shared" si="60"/>
        <v>15765.29</v>
      </c>
      <c r="BQ32" s="94">
        <v>6692.85</v>
      </c>
      <c r="BR32" s="94">
        <v>9072.44</v>
      </c>
      <c r="BS32" s="49">
        <f t="shared" si="61"/>
        <v>0</v>
      </c>
      <c r="BT32" s="94">
        <v>0</v>
      </c>
      <c r="BU32" s="94">
        <v>0</v>
      </c>
      <c r="BV32" s="49">
        <f t="shared" si="62"/>
        <v>7855.8099999999995</v>
      </c>
      <c r="BW32" s="49">
        <f t="shared" si="63"/>
        <v>7855.8099999999995</v>
      </c>
      <c r="BX32" s="94">
        <v>4257</v>
      </c>
      <c r="BY32" s="94">
        <v>3598.81</v>
      </c>
      <c r="BZ32" s="49">
        <f t="shared" si="64"/>
        <v>0</v>
      </c>
      <c r="CA32" s="94">
        <v>0</v>
      </c>
      <c r="CB32" s="94">
        <v>0</v>
      </c>
      <c r="CC32" s="49">
        <f t="shared" si="65"/>
        <v>42132.1</v>
      </c>
      <c r="CD32" s="49">
        <f t="shared" si="66"/>
        <v>42132.1</v>
      </c>
      <c r="CE32" s="94">
        <f t="shared" si="67"/>
        <v>24287.85</v>
      </c>
      <c r="CF32" s="94">
        <f t="shared" si="67"/>
        <v>17844.25</v>
      </c>
      <c r="CG32" s="49">
        <f t="shared" si="68"/>
        <v>0</v>
      </c>
      <c r="CH32" s="94">
        <f t="shared" si="69"/>
        <v>0</v>
      </c>
      <c r="CI32" s="94">
        <f t="shared" si="69"/>
        <v>0</v>
      </c>
      <c r="CJ32" s="49">
        <f t="shared" si="70"/>
        <v>26665.17</v>
      </c>
      <c r="CK32" s="49">
        <f t="shared" si="71"/>
        <v>26665.17</v>
      </c>
      <c r="CL32" s="94">
        <v>13774.11</v>
      </c>
      <c r="CM32" s="94">
        <v>12891.06</v>
      </c>
      <c r="CN32" s="49">
        <f t="shared" si="72"/>
        <v>0</v>
      </c>
      <c r="CO32" s="94">
        <v>0</v>
      </c>
      <c r="CP32" s="94">
        <v>0</v>
      </c>
      <c r="CQ32" s="49">
        <f t="shared" si="73"/>
        <v>28114.949999999997</v>
      </c>
      <c r="CR32" s="49">
        <f t="shared" si="74"/>
        <v>28114.949999999997</v>
      </c>
      <c r="CS32" s="94">
        <v>12424.65</v>
      </c>
      <c r="CT32" s="94">
        <v>15690.3</v>
      </c>
      <c r="CU32" s="49">
        <f t="shared" si="75"/>
        <v>0</v>
      </c>
      <c r="CV32" s="94">
        <v>0</v>
      </c>
      <c r="CW32" s="94">
        <v>0</v>
      </c>
      <c r="CX32" s="49">
        <f t="shared" si="76"/>
        <v>504.39000000000004</v>
      </c>
      <c r="CY32" s="49">
        <f t="shared" si="77"/>
        <v>504.39000000000004</v>
      </c>
      <c r="CZ32" s="94">
        <v>400.85</v>
      </c>
      <c r="DA32" s="94">
        <v>103.54</v>
      </c>
      <c r="DB32" s="49">
        <f t="shared" si="78"/>
        <v>0</v>
      </c>
      <c r="DC32" s="94">
        <v>0</v>
      </c>
      <c r="DD32" s="94">
        <v>0</v>
      </c>
      <c r="DE32" s="49">
        <f t="shared" si="79"/>
        <v>55284.51</v>
      </c>
      <c r="DF32" s="49">
        <f t="shared" si="80"/>
        <v>55284.51</v>
      </c>
      <c r="DG32" s="94">
        <f t="shared" si="81"/>
        <v>26599.61</v>
      </c>
      <c r="DH32" s="94">
        <f t="shared" si="81"/>
        <v>28684.9</v>
      </c>
      <c r="DI32" s="49">
        <f t="shared" si="82"/>
        <v>0</v>
      </c>
      <c r="DJ32" s="94">
        <f t="shared" si="83"/>
        <v>0</v>
      </c>
      <c r="DK32" s="94">
        <f t="shared" si="83"/>
        <v>0</v>
      </c>
      <c r="DL32" s="49">
        <f t="shared" si="84"/>
        <v>437930.64</v>
      </c>
      <c r="DM32" s="49">
        <f t="shared" si="85"/>
        <v>437930.64</v>
      </c>
      <c r="DN32" s="94">
        <f t="shared" si="86"/>
        <v>211468.32</v>
      </c>
      <c r="DO32" s="94">
        <f t="shared" si="86"/>
        <v>226462.32</v>
      </c>
      <c r="DP32" s="49">
        <f t="shared" si="87"/>
        <v>0</v>
      </c>
      <c r="DQ32" s="94">
        <f t="shared" si="88"/>
        <v>0</v>
      </c>
      <c r="DR32" s="94">
        <f t="shared" si="88"/>
        <v>0</v>
      </c>
    </row>
    <row r="33" spans="1:122" s="3" customFormat="1" ht="15" customHeight="1" x14ac:dyDescent="0.3">
      <c r="A33" s="53"/>
      <c r="B33" s="51"/>
      <c r="C33" s="55" t="s">
        <v>37</v>
      </c>
      <c r="D33" s="49">
        <f t="shared" si="28"/>
        <v>145925.60999999999</v>
      </c>
      <c r="E33" s="49">
        <f t="shared" si="29"/>
        <v>145925.60999999999</v>
      </c>
      <c r="F33" s="94">
        <v>62416.25</v>
      </c>
      <c r="G33" s="94">
        <v>83509.36</v>
      </c>
      <c r="H33" s="49">
        <f t="shared" si="30"/>
        <v>0</v>
      </c>
      <c r="I33" s="94">
        <v>0</v>
      </c>
      <c r="J33" s="94">
        <v>0</v>
      </c>
      <c r="K33" s="49">
        <f t="shared" si="31"/>
        <v>154685.28999999998</v>
      </c>
      <c r="L33" s="49">
        <f t="shared" si="32"/>
        <v>154685.28999999998</v>
      </c>
      <c r="M33" s="94">
        <v>70041.62</v>
      </c>
      <c r="N33" s="94">
        <v>84643.67</v>
      </c>
      <c r="O33" s="49">
        <f t="shared" si="33"/>
        <v>0</v>
      </c>
      <c r="P33" s="94">
        <v>0</v>
      </c>
      <c r="Q33" s="94">
        <v>0</v>
      </c>
      <c r="R33" s="49">
        <f t="shared" si="34"/>
        <v>182547.02000000002</v>
      </c>
      <c r="S33" s="49">
        <f t="shared" si="35"/>
        <v>182547.02000000002</v>
      </c>
      <c r="T33" s="94">
        <v>79148.66</v>
      </c>
      <c r="U33" s="94">
        <v>103398.36</v>
      </c>
      <c r="V33" s="49">
        <f t="shared" si="36"/>
        <v>0</v>
      </c>
      <c r="W33" s="94">
        <v>0</v>
      </c>
      <c r="X33" s="94">
        <v>0</v>
      </c>
      <c r="Y33" s="49">
        <f t="shared" si="37"/>
        <v>483157.92000000004</v>
      </c>
      <c r="Z33" s="49">
        <f t="shared" si="38"/>
        <v>483157.92000000004</v>
      </c>
      <c r="AA33" s="94">
        <f t="shared" si="39"/>
        <v>211606.53</v>
      </c>
      <c r="AB33" s="94">
        <f t="shared" si="39"/>
        <v>271551.39</v>
      </c>
      <c r="AC33" s="49">
        <f t="shared" si="40"/>
        <v>0</v>
      </c>
      <c r="AD33" s="94">
        <f t="shared" si="41"/>
        <v>0</v>
      </c>
      <c r="AE33" s="94">
        <f t="shared" si="41"/>
        <v>0</v>
      </c>
      <c r="AF33" s="49">
        <f t="shared" si="42"/>
        <v>149648.76</v>
      </c>
      <c r="AG33" s="49">
        <f t="shared" si="43"/>
        <v>149648.76</v>
      </c>
      <c r="AH33" s="94">
        <v>63158.21</v>
      </c>
      <c r="AI33" s="94">
        <v>86490.55</v>
      </c>
      <c r="AJ33" s="49">
        <f t="shared" si="44"/>
        <v>0</v>
      </c>
      <c r="AK33" s="94">
        <v>0</v>
      </c>
      <c r="AL33" s="94">
        <v>0</v>
      </c>
      <c r="AM33" s="49">
        <f t="shared" si="45"/>
        <v>177556.84</v>
      </c>
      <c r="AN33" s="49">
        <f t="shared" si="46"/>
        <v>177556.84</v>
      </c>
      <c r="AO33" s="94">
        <v>80275.91</v>
      </c>
      <c r="AP33" s="94">
        <v>97280.93</v>
      </c>
      <c r="AQ33" s="49">
        <f t="shared" si="47"/>
        <v>0</v>
      </c>
      <c r="AR33" s="94">
        <v>0</v>
      </c>
      <c r="AS33" s="94">
        <v>0</v>
      </c>
      <c r="AT33" s="49">
        <f t="shared" si="48"/>
        <v>211102.18</v>
      </c>
      <c r="AU33" s="49">
        <f t="shared" si="49"/>
        <v>211102.18</v>
      </c>
      <c r="AV33" s="94">
        <v>92721.17</v>
      </c>
      <c r="AW33" s="94">
        <v>118381.01</v>
      </c>
      <c r="AX33" s="49">
        <f t="shared" si="50"/>
        <v>0</v>
      </c>
      <c r="AY33" s="94">
        <v>0</v>
      </c>
      <c r="AZ33" s="94">
        <v>0</v>
      </c>
      <c r="BA33" s="49">
        <f t="shared" si="51"/>
        <v>538307.78</v>
      </c>
      <c r="BB33" s="49">
        <f t="shared" si="52"/>
        <v>538307.78</v>
      </c>
      <c r="BC33" s="94">
        <f t="shared" si="53"/>
        <v>236155.28999999998</v>
      </c>
      <c r="BD33" s="94">
        <f t="shared" si="53"/>
        <v>302152.49</v>
      </c>
      <c r="BE33" s="49">
        <f t="shared" si="54"/>
        <v>0</v>
      </c>
      <c r="BF33" s="94">
        <f t="shared" si="55"/>
        <v>0</v>
      </c>
      <c r="BG33" s="94">
        <f t="shared" si="55"/>
        <v>0</v>
      </c>
      <c r="BH33" s="49">
        <f t="shared" si="56"/>
        <v>238083.11</v>
      </c>
      <c r="BI33" s="49">
        <f t="shared" si="57"/>
        <v>238083.11</v>
      </c>
      <c r="BJ33" s="94">
        <v>104683.93</v>
      </c>
      <c r="BK33" s="94">
        <v>133399.18</v>
      </c>
      <c r="BL33" s="49">
        <f t="shared" si="58"/>
        <v>0</v>
      </c>
      <c r="BM33" s="94">
        <v>0</v>
      </c>
      <c r="BN33" s="94">
        <v>0</v>
      </c>
      <c r="BO33" s="49">
        <f t="shared" si="59"/>
        <v>231523.4</v>
      </c>
      <c r="BP33" s="49">
        <f t="shared" si="60"/>
        <v>231523.4</v>
      </c>
      <c r="BQ33" s="94">
        <v>102906.5</v>
      </c>
      <c r="BR33" s="94">
        <v>128616.9</v>
      </c>
      <c r="BS33" s="49">
        <f t="shared" si="61"/>
        <v>0</v>
      </c>
      <c r="BT33" s="94">
        <v>0</v>
      </c>
      <c r="BU33" s="94">
        <v>0</v>
      </c>
      <c r="BV33" s="49">
        <f t="shared" si="62"/>
        <v>224479.79</v>
      </c>
      <c r="BW33" s="49">
        <f t="shared" si="63"/>
        <v>224479.79</v>
      </c>
      <c r="BX33" s="94">
        <v>96175.85</v>
      </c>
      <c r="BY33" s="94">
        <v>128303.94</v>
      </c>
      <c r="BZ33" s="49">
        <f t="shared" si="64"/>
        <v>0</v>
      </c>
      <c r="CA33" s="94">
        <v>0</v>
      </c>
      <c r="CB33" s="94">
        <v>0</v>
      </c>
      <c r="CC33" s="49">
        <f t="shared" si="65"/>
        <v>694086.3</v>
      </c>
      <c r="CD33" s="49">
        <f t="shared" si="66"/>
        <v>694086.3</v>
      </c>
      <c r="CE33" s="94">
        <f t="shared" si="67"/>
        <v>303766.28000000003</v>
      </c>
      <c r="CF33" s="94">
        <f t="shared" si="67"/>
        <v>390320.02</v>
      </c>
      <c r="CG33" s="49">
        <f t="shared" si="68"/>
        <v>0</v>
      </c>
      <c r="CH33" s="94">
        <f t="shared" si="69"/>
        <v>0</v>
      </c>
      <c r="CI33" s="94">
        <f t="shared" si="69"/>
        <v>0</v>
      </c>
      <c r="CJ33" s="49">
        <f t="shared" si="70"/>
        <v>240008.66</v>
      </c>
      <c r="CK33" s="49">
        <f t="shared" si="71"/>
        <v>240008.66</v>
      </c>
      <c r="CL33" s="94">
        <v>105934.07</v>
      </c>
      <c r="CM33" s="94">
        <v>134074.59</v>
      </c>
      <c r="CN33" s="49">
        <f t="shared" si="72"/>
        <v>0</v>
      </c>
      <c r="CO33" s="94">
        <v>0</v>
      </c>
      <c r="CP33" s="94">
        <v>0</v>
      </c>
      <c r="CQ33" s="49">
        <f t="shared" si="73"/>
        <v>194949.94</v>
      </c>
      <c r="CR33" s="49">
        <f t="shared" si="74"/>
        <v>194949.94</v>
      </c>
      <c r="CS33" s="94">
        <v>86177.53</v>
      </c>
      <c r="CT33" s="94">
        <v>108772.41</v>
      </c>
      <c r="CU33" s="49">
        <f t="shared" si="75"/>
        <v>0</v>
      </c>
      <c r="CV33" s="94">
        <v>0</v>
      </c>
      <c r="CW33" s="94">
        <v>0</v>
      </c>
      <c r="CX33" s="49">
        <f t="shared" si="76"/>
        <v>184922.77000000002</v>
      </c>
      <c r="CY33" s="49">
        <f t="shared" si="77"/>
        <v>184922.77000000002</v>
      </c>
      <c r="CZ33" s="94">
        <v>79643.97</v>
      </c>
      <c r="DA33" s="94">
        <v>105278.8</v>
      </c>
      <c r="DB33" s="49">
        <f t="shared" si="78"/>
        <v>0</v>
      </c>
      <c r="DC33" s="94">
        <v>0</v>
      </c>
      <c r="DD33" s="94">
        <v>0</v>
      </c>
      <c r="DE33" s="49">
        <f t="shared" si="79"/>
        <v>619881.37</v>
      </c>
      <c r="DF33" s="49">
        <f t="shared" si="80"/>
        <v>619881.37</v>
      </c>
      <c r="DG33" s="94">
        <f t="shared" si="81"/>
        <v>271755.57</v>
      </c>
      <c r="DH33" s="94">
        <f t="shared" si="81"/>
        <v>348125.8</v>
      </c>
      <c r="DI33" s="49">
        <f t="shared" si="82"/>
        <v>0</v>
      </c>
      <c r="DJ33" s="94">
        <f t="shared" si="83"/>
        <v>0</v>
      </c>
      <c r="DK33" s="94">
        <f t="shared" si="83"/>
        <v>0</v>
      </c>
      <c r="DL33" s="49">
        <f t="shared" si="84"/>
        <v>2335433.37</v>
      </c>
      <c r="DM33" s="49">
        <f t="shared" si="85"/>
        <v>2335433.37</v>
      </c>
      <c r="DN33" s="94">
        <f t="shared" si="86"/>
        <v>1023283.6699999999</v>
      </c>
      <c r="DO33" s="94">
        <f t="shared" si="86"/>
        <v>1312149.7</v>
      </c>
      <c r="DP33" s="49">
        <f t="shared" si="87"/>
        <v>0</v>
      </c>
      <c r="DQ33" s="94">
        <f t="shared" si="88"/>
        <v>0</v>
      </c>
      <c r="DR33" s="94">
        <f t="shared" si="88"/>
        <v>0</v>
      </c>
    </row>
    <row r="34" spans="1:122" s="3" customFormat="1" ht="15" customHeight="1" x14ac:dyDescent="0.3">
      <c r="A34" s="53"/>
      <c r="B34" s="51"/>
      <c r="C34" s="55" t="s">
        <v>38</v>
      </c>
      <c r="D34" s="49">
        <f t="shared" si="28"/>
        <v>13010.86</v>
      </c>
      <c r="E34" s="49">
        <f t="shared" si="29"/>
        <v>13010.86</v>
      </c>
      <c r="F34" s="94">
        <v>7109.83</v>
      </c>
      <c r="G34" s="94">
        <v>5901.03</v>
      </c>
      <c r="H34" s="49">
        <f t="shared" si="30"/>
        <v>0</v>
      </c>
      <c r="I34" s="94">
        <v>0</v>
      </c>
      <c r="J34" s="94">
        <v>0</v>
      </c>
      <c r="K34" s="49">
        <f t="shared" si="31"/>
        <v>25151.08</v>
      </c>
      <c r="L34" s="49">
        <f t="shared" si="32"/>
        <v>25151.08</v>
      </c>
      <c r="M34" s="94">
        <v>10266.59</v>
      </c>
      <c r="N34" s="94">
        <v>14884.49</v>
      </c>
      <c r="O34" s="49">
        <f t="shared" si="33"/>
        <v>0</v>
      </c>
      <c r="P34" s="94">
        <v>0</v>
      </c>
      <c r="Q34" s="94">
        <v>0</v>
      </c>
      <c r="R34" s="49">
        <f t="shared" si="34"/>
        <v>22047.919999999998</v>
      </c>
      <c r="S34" s="49">
        <f t="shared" si="35"/>
        <v>22047.919999999998</v>
      </c>
      <c r="T34" s="94">
        <v>15391.71</v>
      </c>
      <c r="U34" s="94">
        <v>6656.21</v>
      </c>
      <c r="V34" s="49">
        <f t="shared" si="36"/>
        <v>0</v>
      </c>
      <c r="W34" s="94">
        <v>0</v>
      </c>
      <c r="X34" s="94">
        <v>0</v>
      </c>
      <c r="Y34" s="49">
        <f t="shared" si="37"/>
        <v>60209.86</v>
      </c>
      <c r="Z34" s="49">
        <f t="shared" si="38"/>
        <v>60209.86</v>
      </c>
      <c r="AA34" s="94">
        <f t="shared" si="39"/>
        <v>32768.129999999997</v>
      </c>
      <c r="AB34" s="94">
        <f t="shared" si="39"/>
        <v>27441.73</v>
      </c>
      <c r="AC34" s="49">
        <f t="shared" si="40"/>
        <v>0</v>
      </c>
      <c r="AD34" s="94">
        <f t="shared" si="41"/>
        <v>0</v>
      </c>
      <c r="AE34" s="94">
        <f t="shared" si="41"/>
        <v>0</v>
      </c>
      <c r="AF34" s="49">
        <f t="shared" si="42"/>
        <v>15398.7</v>
      </c>
      <c r="AG34" s="49">
        <f t="shared" si="43"/>
        <v>15398.7</v>
      </c>
      <c r="AH34" s="94">
        <v>9051.2800000000007</v>
      </c>
      <c r="AI34" s="94">
        <v>6347.42</v>
      </c>
      <c r="AJ34" s="49">
        <f t="shared" si="44"/>
        <v>0</v>
      </c>
      <c r="AK34" s="94">
        <v>0</v>
      </c>
      <c r="AL34" s="94">
        <v>0</v>
      </c>
      <c r="AM34" s="49">
        <f t="shared" si="45"/>
        <v>15939.539999999999</v>
      </c>
      <c r="AN34" s="49">
        <f t="shared" si="46"/>
        <v>15939.539999999999</v>
      </c>
      <c r="AO34" s="94">
        <v>6999.24</v>
      </c>
      <c r="AP34" s="94">
        <v>8940.2999999999993</v>
      </c>
      <c r="AQ34" s="49">
        <f t="shared" si="47"/>
        <v>0</v>
      </c>
      <c r="AR34" s="94">
        <v>0</v>
      </c>
      <c r="AS34" s="94">
        <v>0</v>
      </c>
      <c r="AT34" s="49">
        <f t="shared" si="48"/>
        <v>16422.64</v>
      </c>
      <c r="AU34" s="49">
        <f t="shared" si="49"/>
        <v>16422.64</v>
      </c>
      <c r="AV34" s="94">
        <v>9574.48</v>
      </c>
      <c r="AW34" s="94">
        <v>6848.16</v>
      </c>
      <c r="AX34" s="49">
        <f t="shared" si="50"/>
        <v>0</v>
      </c>
      <c r="AY34" s="94">
        <v>0</v>
      </c>
      <c r="AZ34" s="94">
        <v>0</v>
      </c>
      <c r="BA34" s="49">
        <f t="shared" si="51"/>
        <v>47760.88</v>
      </c>
      <c r="BB34" s="49">
        <f t="shared" si="52"/>
        <v>47760.88</v>
      </c>
      <c r="BC34" s="94">
        <f t="shared" si="53"/>
        <v>25625</v>
      </c>
      <c r="BD34" s="94">
        <f t="shared" si="53"/>
        <v>22135.879999999997</v>
      </c>
      <c r="BE34" s="49">
        <f t="shared" si="54"/>
        <v>0</v>
      </c>
      <c r="BF34" s="94">
        <f t="shared" si="55"/>
        <v>0</v>
      </c>
      <c r="BG34" s="94">
        <f t="shared" si="55"/>
        <v>0</v>
      </c>
      <c r="BH34" s="49">
        <f t="shared" si="56"/>
        <v>22293.190000000002</v>
      </c>
      <c r="BI34" s="49">
        <f t="shared" si="57"/>
        <v>22293.190000000002</v>
      </c>
      <c r="BJ34" s="94">
        <v>10182.34</v>
      </c>
      <c r="BK34" s="94">
        <v>12110.85</v>
      </c>
      <c r="BL34" s="49">
        <f t="shared" si="58"/>
        <v>0</v>
      </c>
      <c r="BM34" s="94">
        <v>0</v>
      </c>
      <c r="BN34" s="94">
        <v>0</v>
      </c>
      <c r="BO34" s="49">
        <f t="shared" si="59"/>
        <v>17957.7</v>
      </c>
      <c r="BP34" s="49">
        <f t="shared" si="60"/>
        <v>17957.7</v>
      </c>
      <c r="BQ34" s="94">
        <v>7453.33</v>
      </c>
      <c r="BR34" s="94">
        <v>10504.37</v>
      </c>
      <c r="BS34" s="49">
        <f t="shared" si="61"/>
        <v>0</v>
      </c>
      <c r="BT34" s="94">
        <v>0</v>
      </c>
      <c r="BU34" s="94">
        <v>0</v>
      </c>
      <c r="BV34" s="49">
        <f t="shared" si="62"/>
        <v>26570.940000000002</v>
      </c>
      <c r="BW34" s="49">
        <f t="shared" si="63"/>
        <v>26570.940000000002</v>
      </c>
      <c r="BX34" s="94">
        <v>16520.79</v>
      </c>
      <c r="BY34" s="94">
        <v>10050.15</v>
      </c>
      <c r="BZ34" s="49">
        <f t="shared" si="64"/>
        <v>0</v>
      </c>
      <c r="CA34" s="94">
        <v>0</v>
      </c>
      <c r="CB34" s="94">
        <v>0</v>
      </c>
      <c r="CC34" s="49">
        <f t="shared" si="65"/>
        <v>66821.83</v>
      </c>
      <c r="CD34" s="49">
        <f t="shared" si="66"/>
        <v>66821.83</v>
      </c>
      <c r="CE34" s="94">
        <f t="shared" si="67"/>
        <v>34156.46</v>
      </c>
      <c r="CF34" s="94">
        <f t="shared" si="67"/>
        <v>32665.370000000003</v>
      </c>
      <c r="CG34" s="49">
        <f t="shared" si="68"/>
        <v>0</v>
      </c>
      <c r="CH34" s="94">
        <f t="shared" si="69"/>
        <v>0</v>
      </c>
      <c r="CI34" s="94">
        <f t="shared" si="69"/>
        <v>0</v>
      </c>
      <c r="CJ34" s="49">
        <f t="shared" si="70"/>
        <v>27132.959999999999</v>
      </c>
      <c r="CK34" s="49">
        <f t="shared" si="71"/>
        <v>27132.959999999999</v>
      </c>
      <c r="CL34" s="94">
        <v>9876.36</v>
      </c>
      <c r="CM34" s="94">
        <v>17256.599999999999</v>
      </c>
      <c r="CN34" s="49">
        <f t="shared" si="72"/>
        <v>0</v>
      </c>
      <c r="CO34" s="94">
        <v>0</v>
      </c>
      <c r="CP34" s="94">
        <v>0</v>
      </c>
      <c r="CQ34" s="49">
        <f t="shared" si="73"/>
        <v>9896.57</v>
      </c>
      <c r="CR34" s="49">
        <f t="shared" si="74"/>
        <v>9896.57</v>
      </c>
      <c r="CS34" s="94">
        <v>4899.5</v>
      </c>
      <c r="CT34" s="94">
        <v>4997.07</v>
      </c>
      <c r="CU34" s="49">
        <f t="shared" si="75"/>
        <v>0</v>
      </c>
      <c r="CV34" s="94">
        <v>0</v>
      </c>
      <c r="CW34" s="94">
        <v>0</v>
      </c>
      <c r="CX34" s="49">
        <f t="shared" si="76"/>
        <v>24976.43</v>
      </c>
      <c r="CY34" s="49">
        <f t="shared" si="77"/>
        <v>24976.43</v>
      </c>
      <c r="CZ34" s="94">
        <v>11080.58</v>
      </c>
      <c r="DA34" s="94">
        <v>13895.85</v>
      </c>
      <c r="DB34" s="49">
        <f t="shared" si="78"/>
        <v>0</v>
      </c>
      <c r="DC34" s="94">
        <v>0</v>
      </c>
      <c r="DD34" s="94">
        <v>0</v>
      </c>
      <c r="DE34" s="49">
        <f t="shared" si="79"/>
        <v>62005.96</v>
      </c>
      <c r="DF34" s="49">
        <f t="shared" si="80"/>
        <v>62005.96</v>
      </c>
      <c r="DG34" s="94">
        <f t="shared" si="81"/>
        <v>25856.440000000002</v>
      </c>
      <c r="DH34" s="94">
        <f t="shared" si="81"/>
        <v>36149.519999999997</v>
      </c>
      <c r="DI34" s="49">
        <f t="shared" si="82"/>
        <v>0</v>
      </c>
      <c r="DJ34" s="94">
        <f t="shared" si="83"/>
        <v>0</v>
      </c>
      <c r="DK34" s="94">
        <f t="shared" si="83"/>
        <v>0</v>
      </c>
      <c r="DL34" s="49">
        <f t="shared" si="84"/>
        <v>236798.53</v>
      </c>
      <c r="DM34" s="49">
        <f t="shared" si="85"/>
        <v>236798.53</v>
      </c>
      <c r="DN34" s="94">
        <f t="shared" si="86"/>
        <v>118406.03</v>
      </c>
      <c r="DO34" s="94">
        <f t="shared" si="86"/>
        <v>118392.5</v>
      </c>
      <c r="DP34" s="49">
        <f t="shared" si="87"/>
        <v>0</v>
      </c>
      <c r="DQ34" s="94">
        <f t="shared" si="88"/>
        <v>0</v>
      </c>
      <c r="DR34" s="94">
        <f t="shared" si="88"/>
        <v>0</v>
      </c>
    </row>
    <row r="35" spans="1:122" s="3" customFormat="1" ht="15" customHeight="1" x14ac:dyDescent="0.3">
      <c r="A35" s="53"/>
      <c r="B35" s="51"/>
      <c r="C35" s="55" t="s">
        <v>39</v>
      </c>
      <c r="D35" s="49">
        <f t="shared" si="28"/>
        <v>0</v>
      </c>
      <c r="E35" s="49">
        <f t="shared" si="29"/>
        <v>0</v>
      </c>
      <c r="F35" s="94">
        <v>0</v>
      </c>
      <c r="G35" s="94">
        <v>0</v>
      </c>
      <c r="H35" s="49">
        <f t="shared" si="30"/>
        <v>0</v>
      </c>
      <c r="I35" s="94">
        <v>0</v>
      </c>
      <c r="J35" s="94">
        <v>0</v>
      </c>
      <c r="K35" s="49">
        <f t="shared" si="31"/>
        <v>0</v>
      </c>
      <c r="L35" s="49">
        <f t="shared" si="32"/>
        <v>0</v>
      </c>
      <c r="M35" s="94">
        <v>0</v>
      </c>
      <c r="N35" s="94">
        <v>0</v>
      </c>
      <c r="O35" s="49">
        <f t="shared" si="33"/>
        <v>0</v>
      </c>
      <c r="P35" s="94">
        <v>0</v>
      </c>
      <c r="Q35" s="94">
        <v>0</v>
      </c>
      <c r="R35" s="49">
        <f t="shared" si="34"/>
        <v>0</v>
      </c>
      <c r="S35" s="49">
        <f t="shared" si="35"/>
        <v>0</v>
      </c>
      <c r="T35" s="94">
        <v>0</v>
      </c>
      <c r="U35" s="94">
        <v>0</v>
      </c>
      <c r="V35" s="49">
        <f t="shared" si="36"/>
        <v>0</v>
      </c>
      <c r="W35" s="94">
        <v>0</v>
      </c>
      <c r="X35" s="94">
        <v>0</v>
      </c>
      <c r="Y35" s="49">
        <f t="shared" si="37"/>
        <v>0</v>
      </c>
      <c r="Z35" s="49">
        <f t="shared" si="38"/>
        <v>0</v>
      </c>
      <c r="AA35" s="94">
        <f t="shared" si="39"/>
        <v>0</v>
      </c>
      <c r="AB35" s="94">
        <f t="shared" si="39"/>
        <v>0</v>
      </c>
      <c r="AC35" s="49">
        <f t="shared" si="40"/>
        <v>0</v>
      </c>
      <c r="AD35" s="94">
        <f t="shared" si="41"/>
        <v>0</v>
      </c>
      <c r="AE35" s="94">
        <f t="shared" si="41"/>
        <v>0</v>
      </c>
      <c r="AF35" s="49">
        <f t="shared" si="42"/>
        <v>0</v>
      </c>
      <c r="AG35" s="49">
        <f t="shared" si="43"/>
        <v>0</v>
      </c>
      <c r="AH35" s="94">
        <v>0</v>
      </c>
      <c r="AI35" s="94">
        <v>0</v>
      </c>
      <c r="AJ35" s="49">
        <f t="shared" si="44"/>
        <v>0</v>
      </c>
      <c r="AK35" s="94">
        <v>0</v>
      </c>
      <c r="AL35" s="94">
        <v>0</v>
      </c>
      <c r="AM35" s="49">
        <f t="shared" si="45"/>
        <v>0</v>
      </c>
      <c r="AN35" s="49">
        <f t="shared" si="46"/>
        <v>0</v>
      </c>
      <c r="AO35" s="94">
        <v>0</v>
      </c>
      <c r="AP35" s="94">
        <v>0</v>
      </c>
      <c r="AQ35" s="49">
        <f t="shared" si="47"/>
        <v>0</v>
      </c>
      <c r="AR35" s="94">
        <v>0</v>
      </c>
      <c r="AS35" s="94">
        <v>0</v>
      </c>
      <c r="AT35" s="49">
        <f t="shared" si="48"/>
        <v>0</v>
      </c>
      <c r="AU35" s="49">
        <f t="shared" si="49"/>
        <v>0</v>
      </c>
      <c r="AV35" s="94">
        <v>0</v>
      </c>
      <c r="AW35" s="94">
        <v>0</v>
      </c>
      <c r="AX35" s="49">
        <f t="shared" si="50"/>
        <v>0</v>
      </c>
      <c r="AY35" s="94">
        <v>0</v>
      </c>
      <c r="AZ35" s="94">
        <v>0</v>
      </c>
      <c r="BA35" s="49">
        <f t="shared" si="51"/>
        <v>0</v>
      </c>
      <c r="BB35" s="49">
        <f t="shared" si="52"/>
        <v>0</v>
      </c>
      <c r="BC35" s="94">
        <f t="shared" si="53"/>
        <v>0</v>
      </c>
      <c r="BD35" s="94">
        <f t="shared" si="53"/>
        <v>0</v>
      </c>
      <c r="BE35" s="49">
        <f t="shared" si="54"/>
        <v>0</v>
      </c>
      <c r="BF35" s="94">
        <f t="shared" si="55"/>
        <v>0</v>
      </c>
      <c r="BG35" s="94">
        <f t="shared" si="55"/>
        <v>0</v>
      </c>
      <c r="BH35" s="49">
        <f t="shared" si="56"/>
        <v>0</v>
      </c>
      <c r="BI35" s="49">
        <f t="shared" si="57"/>
        <v>0</v>
      </c>
      <c r="BJ35" s="94">
        <v>0</v>
      </c>
      <c r="BK35" s="94">
        <v>0</v>
      </c>
      <c r="BL35" s="49">
        <f t="shared" si="58"/>
        <v>0</v>
      </c>
      <c r="BM35" s="94">
        <v>0</v>
      </c>
      <c r="BN35" s="94">
        <v>0</v>
      </c>
      <c r="BO35" s="49">
        <f t="shared" si="59"/>
        <v>0</v>
      </c>
      <c r="BP35" s="49">
        <f t="shared" si="60"/>
        <v>0</v>
      </c>
      <c r="BQ35" s="94">
        <v>0</v>
      </c>
      <c r="BR35" s="94">
        <v>0</v>
      </c>
      <c r="BS35" s="49">
        <f t="shared" si="61"/>
        <v>0</v>
      </c>
      <c r="BT35" s="94">
        <v>0</v>
      </c>
      <c r="BU35" s="94">
        <v>0</v>
      </c>
      <c r="BV35" s="49">
        <f t="shared" si="62"/>
        <v>0</v>
      </c>
      <c r="BW35" s="49">
        <f t="shared" si="63"/>
        <v>0</v>
      </c>
      <c r="BX35" s="94">
        <v>0</v>
      </c>
      <c r="BY35" s="94">
        <v>0</v>
      </c>
      <c r="BZ35" s="49">
        <f t="shared" si="64"/>
        <v>0</v>
      </c>
      <c r="CA35" s="94">
        <v>0</v>
      </c>
      <c r="CB35" s="94">
        <v>0</v>
      </c>
      <c r="CC35" s="49">
        <f t="shared" si="65"/>
        <v>0</v>
      </c>
      <c r="CD35" s="49">
        <f t="shared" si="66"/>
        <v>0</v>
      </c>
      <c r="CE35" s="94">
        <f t="shared" si="67"/>
        <v>0</v>
      </c>
      <c r="CF35" s="94">
        <f t="shared" si="67"/>
        <v>0</v>
      </c>
      <c r="CG35" s="49">
        <f t="shared" si="68"/>
        <v>0</v>
      </c>
      <c r="CH35" s="94">
        <f t="shared" si="69"/>
        <v>0</v>
      </c>
      <c r="CI35" s="94">
        <f t="shared" si="69"/>
        <v>0</v>
      </c>
      <c r="CJ35" s="49">
        <f t="shared" si="70"/>
        <v>0</v>
      </c>
      <c r="CK35" s="49">
        <f t="shared" si="71"/>
        <v>0</v>
      </c>
      <c r="CL35" s="94">
        <v>0</v>
      </c>
      <c r="CM35" s="94">
        <v>0</v>
      </c>
      <c r="CN35" s="49">
        <f t="shared" si="72"/>
        <v>0</v>
      </c>
      <c r="CO35" s="94">
        <v>0</v>
      </c>
      <c r="CP35" s="94">
        <v>0</v>
      </c>
      <c r="CQ35" s="49">
        <f t="shared" si="73"/>
        <v>0</v>
      </c>
      <c r="CR35" s="49">
        <f t="shared" si="74"/>
        <v>0</v>
      </c>
      <c r="CS35" s="94">
        <v>0</v>
      </c>
      <c r="CT35" s="94">
        <v>0</v>
      </c>
      <c r="CU35" s="49">
        <f t="shared" si="75"/>
        <v>0</v>
      </c>
      <c r="CV35" s="94">
        <v>0</v>
      </c>
      <c r="CW35" s="94">
        <v>0</v>
      </c>
      <c r="CX35" s="49">
        <f t="shared" si="76"/>
        <v>2358</v>
      </c>
      <c r="CY35" s="49">
        <f t="shared" si="77"/>
        <v>2358</v>
      </c>
      <c r="CZ35" s="94">
        <v>0</v>
      </c>
      <c r="DA35" s="94">
        <v>2358</v>
      </c>
      <c r="DB35" s="49">
        <f t="shared" si="78"/>
        <v>0</v>
      </c>
      <c r="DC35" s="94">
        <v>0</v>
      </c>
      <c r="DD35" s="94">
        <v>0</v>
      </c>
      <c r="DE35" s="49">
        <f t="shared" si="79"/>
        <v>2358</v>
      </c>
      <c r="DF35" s="49">
        <f t="shared" si="80"/>
        <v>2358</v>
      </c>
      <c r="DG35" s="94">
        <f t="shared" si="81"/>
        <v>0</v>
      </c>
      <c r="DH35" s="94">
        <f t="shared" si="81"/>
        <v>2358</v>
      </c>
      <c r="DI35" s="49">
        <f t="shared" si="82"/>
        <v>0</v>
      </c>
      <c r="DJ35" s="94">
        <f t="shared" si="83"/>
        <v>0</v>
      </c>
      <c r="DK35" s="94">
        <f t="shared" si="83"/>
        <v>0</v>
      </c>
      <c r="DL35" s="49">
        <f t="shared" si="84"/>
        <v>2358</v>
      </c>
      <c r="DM35" s="49">
        <f t="shared" si="85"/>
        <v>2358</v>
      </c>
      <c r="DN35" s="94">
        <f t="shared" si="86"/>
        <v>0</v>
      </c>
      <c r="DO35" s="94">
        <f t="shared" si="86"/>
        <v>2358</v>
      </c>
      <c r="DP35" s="49">
        <f t="shared" si="87"/>
        <v>0</v>
      </c>
      <c r="DQ35" s="94">
        <f t="shared" si="88"/>
        <v>0</v>
      </c>
      <c r="DR35" s="94">
        <f t="shared" si="88"/>
        <v>0</v>
      </c>
    </row>
    <row r="36" spans="1:122" s="3" customFormat="1" ht="15" customHeight="1" x14ac:dyDescent="0.3">
      <c r="A36" s="53"/>
      <c r="B36" s="51"/>
      <c r="C36" s="55" t="s">
        <v>40</v>
      </c>
      <c r="D36" s="49">
        <f t="shared" si="28"/>
        <v>212337.61</v>
      </c>
      <c r="E36" s="49">
        <f t="shared" si="29"/>
        <v>212337.61</v>
      </c>
      <c r="F36" s="94">
        <v>99555.89</v>
      </c>
      <c r="G36" s="94">
        <v>112781.72</v>
      </c>
      <c r="H36" s="49">
        <f t="shared" si="30"/>
        <v>0</v>
      </c>
      <c r="I36" s="94">
        <v>0</v>
      </c>
      <c r="J36" s="94">
        <v>0</v>
      </c>
      <c r="K36" s="49">
        <f t="shared" si="31"/>
        <v>214301.66</v>
      </c>
      <c r="L36" s="49">
        <f t="shared" si="32"/>
        <v>214301.66</v>
      </c>
      <c r="M36" s="94">
        <v>94812.41</v>
      </c>
      <c r="N36" s="94">
        <v>119489.25</v>
      </c>
      <c r="O36" s="49">
        <f t="shared" si="33"/>
        <v>0</v>
      </c>
      <c r="P36" s="94">
        <v>0</v>
      </c>
      <c r="Q36" s="94">
        <v>0</v>
      </c>
      <c r="R36" s="49">
        <f t="shared" si="34"/>
        <v>247473.77</v>
      </c>
      <c r="S36" s="49">
        <f t="shared" si="35"/>
        <v>247473.77</v>
      </c>
      <c r="T36" s="94">
        <v>105029.09</v>
      </c>
      <c r="U36" s="94">
        <v>142444.68</v>
      </c>
      <c r="V36" s="49">
        <f t="shared" si="36"/>
        <v>0</v>
      </c>
      <c r="W36" s="94">
        <v>0</v>
      </c>
      <c r="X36" s="94">
        <v>0</v>
      </c>
      <c r="Y36" s="49">
        <f t="shared" si="37"/>
        <v>674113.04</v>
      </c>
      <c r="Z36" s="49">
        <f t="shared" si="38"/>
        <v>674113.04</v>
      </c>
      <c r="AA36" s="94">
        <f t="shared" si="39"/>
        <v>299397.39</v>
      </c>
      <c r="AB36" s="94">
        <f t="shared" si="39"/>
        <v>374715.65</v>
      </c>
      <c r="AC36" s="49">
        <f t="shared" si="40"/>
        <v>0</v>
      </c>
      <c r="AD36" s="94">
        <f t="shared" si="41"/>
        <v>0</v>
      </c>
      <c r="AE36" s="94">
        <f t="shared" si="41"/>
        <v>0</v>
      </c>
      <c r="AF36" s="49">
        <f t="shared" si="42"/>
        <v>199704.94</v>
      </c>
      <c r="AG36" s="49">
        <f t="shared" si="43"/>
        <v>199704.94</v>
      </c>
      <c r="AH36" s="94">
        <v>87644.88</v>
      </c>
      <c r="AI36" s="94">
        <v>112060.06</v>
      </c>
      <c r="AJ36" s="49">
        <f t="shared" si="44"/>
        <v>0</v>
      </c>
      <c r="AK36" s="94">
        <v>0</v>
      </c>
      <c r="AL36" s="94">
        <v>0</v>
      </c>
      <c r="AM36" s="49">
        <f t="shared" si="45"/>
        <v>217486.06</v>
      </c>
      <c r="AN36" s="49">
        <f t="shared" si="46"/>
        <v>217486.06</v>
      </c>
      <c r="AO36" s="94">
        <v>99888.05</v>
      </c>
      <c r="AP36" s="94">
        <v>117598.01</v>
      </c>
      <c r="AQ36" s="49">
        <f t="shared" si="47"/>
        <v>0</v>
      </c>
      <c r="AR36" s="94">
        <v>0</v>
      </c>
      <c r="AS36" s="94">
        <v>0</v>
      </c>
      <c r="AT36" s="49">
        <f t="shared" si="48"/>
        <v>208751.96000000002</v>
      </c>
      <c r="AU36" s="49">
        <f t="shared" si="49"/>
        <v>208751.96000000002</v>
      </c>
      <c r="AV36" s="94">
        <v>94776.13</v>
      </c>
      <c r="AW36" s="94">
        <v>113975.83</v>
      </c>
      <c r="AX36" s="49">
        <f t="shared" si="50"/>
        <v>0</v>
      </c>
      <c r="AY36" s="94">
        <v>0</v>
      </c>
      <c r="AZ36" s="94">
        <v>0</v>
      </c>
      <c r="BA36" s="49">
        <f t="shared" si="51"/>
        <v>625942.96</v>
      </c>
      <c r="BB36" s="49">
        <f t="shared" si="52"/>
        <v>625942.96</v>
      </c>
      <c r="BC36" s="94">
        <f t="shared" si="53"/>
        <v>282309.06</v>
      </c>
      <c r="BD36" s="94">
        <f t="shared" si="53"/>
        <v>343633.9</v>
      </c>
      <c r="BE36" s="49">
        <f t="shared" si="54"/>
        <v>0</v>
      </c>
      <c r="BF36" s="94">
        <f t="shared" si="55"/>
        <v>0</v>
      </c>
      <c r="BG36" s="94">
        <f t="shared" si="55"/>
        <v>0</v>
      </c>
      <c r="BH36" s="49">
        <f t="shared" si="56"/>
        <v>222995.43</v>
      </c>
      <c r="BI36" s="49">
        <f t="shared" si="57"/>
        <v>222995.43</v>
      </c>
      <c r="BJ36" s="94">
        <v>103824.38</v>
      </c>
      <c r="BK36" s="94">
        <v>119171.05</v>
      </c>
      <c r="BL36" s="49">
        <f t="shared" si="58"/>
        <v>0</v>
      </c>
      <c r="BM36" s="94">
        <v>0</v>
      </c>
      <c r="BN36" s="94">
        <v>0</v>
      </c>
      <c r="BO36" s="49">
        <f t="shared" si="59"/>
        <v>218824.89</v>
      </c>
      <c r="BP36" s="49">
        <f t="shared" si="60"/>
        <v>218824.89</v>
      </c>
      <c r="BQ36" s="94">
        <v>100164.7</v>
      </c>
      <c r="BR36" s="94">
        <v>118660.19</v>
      </c>
      <c r="BS36" s="49">
        <f t="shared" si="61"/>
        <v>0</v>
      </c>
      <c r="BT36" s="94">
        <v>0</v>
      </c>
      <c r="BU36" s="94">
        <v>0</v>
      </c>
      <c r="BV36" s="49">
        <f t="shared" si="62"/>
        <v>223562.51</v>
      </c>
      <c r="BW36" s="49">
        <f t="shared" si="63"/>
        <v>223562.51</v>
      </c>
      <c r="BX36" s="94">
        <v>109055.13</v>
      </c>
      <c r="BY36" s="94">
        <v>114507.38</v>
      </c>
      <c r="BZ36" s="49">
        <f t="shared" si="64"/>
        <v>0</v>
      </c>
      <c r="CA36" s="94">
        <v>0</v>
      </c>
      <c r="CB36" s="94">
        <v>0</v>
      </c>
      <c r="CC36" s="49">
        <f t="shared" si="65"/>
        <v>665382.83000000007</v>
      </c>
      <c r="CD36" s="49">
        <f t="shared" si="66"/>
        <v>665382.83000000007</v>
      </c>
      <c r="CE36" s="94">
        <f t="shared" si="67"/>
        <v>313044.21000000002</v>
      </c>
      <c r="CF36" s="94">
        <f t="shared" si="67"/>
        <v>352338.62</v>
      </c>
      <c r="CG36" s="49">
        <f t="shared" si="68"/>
        <v>0</v>
      </c>
      <c r="CH36" s="94">
        <f t="shared" si="69"/>
        <v>0</v>
      </c>
      <c r="CI36" s="94">
        <f t="shared" si="69"/>
        <v>0</v>
      </c>
      <c r="CJ36" s="49">
        <f t="shared" si="70"/>
        <v>250744.05</v>
      </c>
      <c r="CK36" s="49">
        <f t="shared" si="71"/>
        <v>250744.05</v>
      </c>
      <c r="CL36" s="94">
        <v>116660.53</v>
      </c>
      <c r="CM36" s="94">
        <v>134083.51999999999</v>
      </c>
      <c r="CN36" s="49">
        <f t="shared" si="72"/>
        <v>0</v>
      </c>
      <c r="CO36" s="94">
        <v>0</v>
      </c>
      <c r="CP36" s="94">
        <v>0</v>
      </c>
      <c r="CQ36" s="49">
        <f t="shared" si="73"/>
        <v>237062.47999999998</v>
      </c>
      <c r="CR36" s="49">
        <f t="shared" si="74"/>
        <v>237062.47999999998</v>
      </c>
      <c r="CS36" s="94">
        <v>113588.28</v>
      </c>
      <c r="CT36" s="94">
        <v>123474.2</v>
      </c>
      <c r="CU36" s="49">
        <f t="shared" si="75"/>
        <v>0</v>
      </c>
      <c r="CV36" s="94">
        <v>0</v>
      </c>
      <c r="CW36" s="94">
        <v>0</v>
      </c>
      <c r="CX36" s="49">
        <f t="shared" si="76"/>
        <v>214554.49</v>
      </c>
      <c r="CY36" s="49">
        <f t="shared" si="77"/>
        <v>214554.49</v>
      </c>
      <c r="CZ36" s="94">
        <v>108491.11</v>
      </c>
      <c r="DA36" s="94">
        <v>106063.38</v>
      </c>
      <c r="DB36" s="49">
        <f t="shared" si="78"/>
        <v>0</v>
      </c>
      <c r="DC36" s="94">
        <v>0</v>
      </c>
      <c r="DD36" s="94">
        <v>0</v>
      </c>
      <c r="DE36" s="49">
        <f t="shared" si="79"/>
        <v>702361.02</v>
      </c>
      <c r="DF36" s="49">
        <f t="shared" si="80"/>
        <v>702361.02</v>
      </c>
      <c r="DG36" s="94">
        <f t="shared" si="81"/>
        <v>338739.92</v>
      </c>
      <c r="DH36" s="94">
        <f t="shared" si="81"/>
        <v>363621.1</v>
      </c>
      <c r="DI36" s="49">
        <f t="shared" si="82"/>
        <v>0</v>
      </c>
      <c r="DJ36" s="94">
        <f t="shared" si="83"/>
        <v>0</v>
      </c>
      <c r="DK36" s="94">
        <f t="shared" si="83"/>
        <v>0</v>
      </c>
      <c r="DL36" s="49">
        <f t="shared" si="84"/>
        <v>2667799.8499999996</v>
      </c>
      <c r="DM36" s="49">
        <f t="shared" si="85"/>
        <v>2667799.8499999996</v>
      </c>
      <c r="DN36" s="94">
        <f t="shared" si="86"/>
        <v>1233490.5799999998</v>
      </c>
      <c r="DO36" s="94">
        <f t="shared" si="86"/>
        <v>1434309.27</v>
      </c>
      <c r="DP36" s="49">
        <f t="shared" si="87"/>
        <v>0</v>
      </c>
      <c r="DQ36" s="94">
        <f t="shared" si="88"/>
        <v>0</v>
      </c>
      <c r="DR36" s="94">
        <f t="shared" si="88"/>
        <v>0</v>
      </c>
    </row>
    <row r="37" spans="1:122" s="3" customFormat="1" ht="15" customHeight="1" x14ac:dyDescent="0.3">
      <c r="A37" s="53"/>
      <c r="B37" s="51"/>
      <c r="C37" s="55" t="s">
        <v>41</v>
      </c>
      <c r="D37" s="49">
        <f t="shared" si="28"/>
        <v>123362.65</v>
      </c>
      <c r="E37" s="49">
        <f t="shared" si="29"/>
        <v>123362.65</v>
      </c>
      <c r="F37" s="94">
        <v>69031.61</v>
      </c>
      <c r="G37" s="94">
        <v>54331.040000000001</v>
      </c>
      <c r="H37" s="49">
        <f t="shared" si="30"/>
        <v>0</v>
      </c>
      <c r="I37" s="94">
        <v>0</v>
      </c>
      <c r="J37" s="94">
        <v>0</v>
      </c>
      <c r="K37" s="49">
        <f t="shared" si="31"/>
        <v>158389.39000000001</v>
      </c>
      <c r="L37" s="49">
        <f t="shared" si="32"/>
        <v>158389.39000000001</v>
      </c>
      <c r="M37" s="94">
        <v>73375.59</v>
      </c>
      <c r="N37" s="94">
        <v>85013.8</v>
      </c>
      <c r="O37" s="49">
        <f t="shared" si="33"/>
        <v>0</v>
      </c>
      <c r="P37" s="94">
        <v>0</v>
      </c>
      <c r="Q37" s="94">
        <v>0</v>
      </c>
      <c r="R37" s="49">
        <f t="shared" si="34"/>
        <v>132275.95000000001</v>
      </c>
      <c r="S37" s="49">
        <f t="shared" si="35"/>
        <v>132275.95000000001</v>
      </c>
      <c r="T37" s="94">
        <v>48070.44</v>
      </c>
      <c r="U37" s="94">
        <v>84205.51</v>
      </c>
      <c r="V37" s="49">
        <f t="shared" si="36"/>
        <v>0</v>
      </c>
      <c r="W37" s="94">
        <v>0</v>
      </c>
      <c r="X37" s="94">
        <v>0</v>
      </c>
      <c r="Y37" s="49">
        <f t="shared" si="37"/>
        <v>414027.99</v>
      </c>
      <c r="Z37" s="49">
        <f t="shared" si="38"/>
        <v>414027.99</v>
      </c>
      <c r="AA37" s="94">
        <f t="shared" si="39"/>
        <v>190477.64</v>
      </c>
      <c r="AB37" s="94">
        <f t="shared" si="39"/>
        <v>223550.34999999998</v>
      </c>
      <c r="AC37" s="49">
        <f t="shared" si="40"/>
        <v>0</v>
      </c>
      <c r="AD37" s="94">
        <f t="shared" si="41"/>
        <v>0</v>
      </c>
      <c r="AE37" s="94">
        <f t="shared" si="41"/>
        <v>0</v>
      </c>
      <c r="AF37" s="49">
        <f t="shared" si="42"/>
        <v>103393.46</v>
      </c>
      <c r="AG37" s="49">
        <f t="shared" si="43"/>
        <v>103393.46</v>
      </c>
      <c r="AH37" s="94">
        <v>30542.91</v>
      </c>
      <c r="AI37" s="94">
        <v>72850.55</v>
      </c>
      <c r="AJ37" s="49">
        <f t="shared" si="44"/>
        <v>0</v>
      </c>
      <c r="AK37" s="94">
        <v>0</v>
      </c>
      <c r="AL37" s="94">
        <v>0</v>
      </c>
      <c r="AM37" s="49">
        <f t="shared" si="45"/>
        <v>111613.18</v>
      </c>
      <c r="AN37" s="49">
        <f t="shared" si="46"/>
        <v>111613.18</v>
      </c>
      <c r="AO37" s="94">
        <v>42263.65</v>
      </c>
      <c r="AP37" s="94">
        <v>69349.53</v>
      </c>
      <c r="AQ37" s="49">
        <f t="shared" si="47"/>
        <v>0</v>
      </c>
      <c r="AR37" s="94">
        <v>0</v>
      </c>
      <c r="AS37" s="94">
        <v>0</v>
      </c>
      <c r="AT37" s="49">
        <f t="shared" si="48"/>
        <v>170176.78999999998</v>
      </c>
      <c r="AU37" s="49">
        <f t="shared" si="49"/>
        <v>170176.78999999998</v>
      </c>
      <c r="AV37" s="94">
        <v>75911.399999999994</v>
      </c>
      <c r="AW37" s="94">
        <v>94265.39</v>
      </c>
      <c r="AX37" s="49">
        <f t="shared" si="50"/>
        <v>0</v>
      </c>
      <c r="AY37" s="94">
        <v>0</v>
      </c>
      <c r="AZ37" s="94">
        <v>0</v>
      </c>
      <c r="BA37" s="49">
        <f t="shared" si="51"/>
        <v>385183.43000000005</v>
      </c>
      <c r="BB37" s="49">
        <f t="shared" si="52"/>
        <v>385183.43000000005</v>
      </c>
      <c r="BC37" s="94">
        <f t="shared" si="53"/>
        <v>148717.96</v>
      </c>
      <c r="BD37" s="94">
        <f t="shared" si="53"/>
        <v>236465.47000000003</v>
      </c>
      <c r="BE37" s="49">
        <f t="shared" si="54"/>
        <v>0</v>
      </c>
      <c r="BF37" s="94">
        <f t="shared" si="55"/>
        <v>0</v>
      </c>
      <c r="BG37" s="94">
        <f t="shared" si="55"/>
        <v>0</v>
      </c>
      <c r="BH37" s="49">
        <f t="shared" si="56"/>
        <v>157536.14000000001</v>
      </c>
      <c r="BI37" s="49">
        <f t="shared" si="57"/>
        <v>157536.14000000001</v>
      </c>
      <c r="BJ37" s="94">
        <v>61854.48</v>
      </c>
      <c r="BK37" s="94">
        <v>95681.66</v>
      </c>
      <c r="BL37" s="49">
        <f t="shared" si="58"/>
        <v>0</v>
      </c>
      <c r="BM37" s="94">
        <v>0</v>
      </c>
      <c r="BN37" s="94">
        <v>0</v>
      </c>
      <c r="BO37" s="49">
        <f t="shared" si="59"/>
        <v>218847.39</v>
      </c>
      <c r="BP37" s="49">
        <f t="shared" si="60"/>
        <v>218847.39</v>
      </c>
      <c r="BQ37" s="94">
        <v>91032.67</v>
      </c>
      <c r="BR37" s="94">
        <v>127814.72</v>
      </c>
      <c r="BS37" s="49">
        <f t="shared" si="61"/>
        <v>0</v>
      </c>
      <c r="BT37" s="94">
        <v>0</v>
      </c>
      <c r="BU37" s="94">
        <v>0</v>
      </c>
      <c r="BV37" s="49">
        <f t="shared" si="62"/>
        <v>145043.47</v>
      </c>
      <c r="BW37" s="49">
        <f t="shared" si="63"/>
        <v>145043.47</v>
      </c>
      <c r="BX37" s="94">
        <v>58193.26</v>
      </c>
      <c r="BY37" s="94">
        <v>86850.21</v>
      </c>
      <c r="BZ37" s="49">
        <f t="shared" si="64"/>
        <v>0</v>
      </c>
      <c r="CA37" s="94">
        <v>0</v>
      </c>
      <c r="CB37" s="94">
        <v>0</v>
      </c>
      <c r="CC37" s="49">
        <f t="shared" si="65"/>
        <v>521427</v>
      </c>
      <c r="CD37" s="49">
        <f t="shared" si="66"/>
        <v>521427</v>
      </c>
      <c r="CE37" s="94">
        <f t="shared" si="67"/>
        <v>211080.41</v>
      </c>
      <c r="CF37" s="94">
        <f t="shared" si="67"/>
        <v>310346.59000000003</v>
      </c>
      <c r="CG37" s="49">
        <f t="shared" si="68"/>
        <v>0</v>
      </c>
      <c r="CH37" s="94">
        <f t="shared" si="69"/>
        <v>0</v>
      </c>
      <c r="CI37" s="94">
        <f t="shared" si="69"/>
        <v>0</v>
      </c>
      <c r="CJ37" s="49">
        <f t="shared" si="70"/>
        <v>204872.39</v>
      </c>
      <c r="CK37" s="49">
        <f t="shared" si="71"/>
        <v>204872.39</v>
      </c>
      <c r="CL37" s="94">
        <v>86440.06</v>
      </c>
      <c r="CM37" s="94">
        <v>118432.33</v>
      </c>
      <c r="CN37" s="49">
        <f t="shared" si="72"/>
        <v>0</v>
      </c>
      <c r="CO37" s="94">
        <v>0</v>
      </c>
      <c r="CP37" s="94">
        <v>0</v>
      </c>
      <c r="CQ37" s="49">
        <f t="shared" si="73"/>
        <v>184449.54</v>
      </c>
      <c r="CR37" s="49">
        <f t="shared" si="74"/>
        <v>184449.54</v>
      </c>
      <c r="CS37" s="94">
        <v>93279.99</v>
      </c>
      <c r="CT37" s="94">
        <v>91169.55</v>
      </c>
      <c r="CU37" s="49">
        <f t="shared" si="75"/>
        <v>0</v>
      </c>
      <c r="CV37" s="94">
        <v>0</v>
      </c>
      <c r="CW37" s="94">
        <v>0</v>
      </c>
      <c r="CX37" s="49">
        <f t="shared" si="76"/>
        <v>256544.57</v>
      </c>
      <c r="CY37" s="49">
        <f t="shared" si="77"/>
        <v>256544.57</v>
      </c>
      <c r="CZ37" s="94">
        <v>125775.55</v>
      </c>
      <c r="DA37" s="94">
        <v>130769.02</v>
      </c>
      <c r="DB37" s="49">
        <f t="shared" si="78"/>
        <v>0</v>
      </c>
      <c r="DC37" s="94">
        <v>0</v>
      </c>
      <c r="DD37" s="94">
        <v>0</v>
      </c>
      <c r="DE37" s="49">
        <f t="shared" si="79"/>
        <v>645866.5</v>
      </c>
      <c r="DF37" s="49">
        <f t="shared" si="80"/>
        <v>645866.5</v>
      </c>
      <c r="DG37" s="94">
        <f t="shared" si="81"/>
        <v>305495.59999999998</v>
      </c>
      <c r="DH37" s="94">
        <f t="shared" si="81"/>
        <v>340370.9</v>
      </c>
      <c r="DI37" s="49">
        <f t="shared" si="82"/>
        <v>0</v>
      </c>
      <c r="DJ37" s="94">
        <f t="shared" si="83"/>
        <v>0</v>
      </c>
      <c r="DK37" s="94">
        <f t="shared" si="83"/>
        <v>0</v>
      </c>
      <c r="DL37" s="49">
        <f t="shared" si="84"/>
        <v>1966504.92</v>
      </c>
      <c r="DM37" s="49">
        <f t="shared" si="85"/>
        <v>1966504.92</v>
      </c>
      <c r="DN37" s="94">
        <f t="shared" si="86"/>
        <v>855771.61</v>
      </c>
      <c r="DO37" s="94">
        <f t="shared" si="86"/>
        <v>1110733.31</v>
      </c>
      <c r="DP37" s="49">
        <f t="shared" si="87"/>
        <v>0</v>
      </c>
      <c r="DQ37" s="94">
        <f t="shared" si="88"/>
        <v>0</v>
      </c>
      <c r="DR37" s="94">
        <f t="shared" si="88"/>
        <v>0</v>
      </c>
    </row>
    <row r="38" spans="1:122" s="3" customFormat="1" ht="15" customHeight="1" x14ac:dyDescent="0.3">
      <c r="A38" s="53"/>
      <c r="B38" s="51"/>
      <c r="C38" s="55" t="s">
        <v>42</v>
      </c>
      <c r="D38" s="49">
        <f t="shared" si="28"/>
        <v>62437.919999999998</v>
      </c>
      <c r="E38" s="49">
        <f t="shared" si="29"/>
        <v>62437.919999999998</v>
      </c>
      <c r="F38" s="94">
        <v>32723.08</v>
      </c>
      <c r="G38" s="94">
        <v>29714.84</v>
      </c>
      <c r="H38" s="49">
        <f t="shared" si="30"/>
        <v>0</v>
      </c>
      <c r="I38" s="94">
        <v>0</v>
      </c>
      <c r="J38" s="94">
        <v>0</v>
      </c>
      <c r="K38" s="49">
        <f t="shared" si="31"/>
        <v>55850.15</v>
      </c>
      <c r="L38" s="49">
        <f t="shared" si="32"/>
        <v>55850.15</v>
      </c>
      <c r="M38" s="94">
        <v>29691.360000000001</v>
      </c>
      <c r="N38" s="94">
        <v>26158.79</v>
      </c>
      <c r="O38" s="49">
        <f t="shared" si="33"/>
        <v>0</v>
      </c>
      <c r="P38" s="94">
        <v>0</v>
      </c>
      <c r="Q38" s="94">
        <v>0</v>
      </c>
      <c r="R38" s="49">
        <f t="shared" si="34"/>
        <v>76493.48</v>
      </c>
      <c r="S38" s="49">
        <f t="shared" si="35"/>
        <v>76493.48</v>
      </c>
      <c r="T38" s="94">
        <v>43006.49</v>
      </c>
      <c r="U38" s="94">
        <v>33486.99</v>
      </c>
      <c r="V38" s="49">
        <f t="shared" si="36"/>
        <v>0</v>
      </c>
      <c r="W38" s="94">
        <v>0</v>
      </c>
      <c r="X38" s="94">
        <v>0</v>
      </c>
      <c r="Y38" s="49">
        <f t="shared" si="37"/>
        <v>194781.55</v>
      </c>
      <c r="Z38" s="49">
        <f t="shared" si="38"/>
        <v>194781.55</v>
      </c>
      <c r="AA38" s="94">
        <f t="shared" si="39"/>
        <v>105420.93</v>
      </c>
      <c r="AB38" s="94">
        <f t="shared" si="39"/>
        <v>89360.62</v>
      </c>
      <c r="AC38" s="49">
        <f t="shared" si="40"/>
        <v>0</v>
      </c>
      <c r="AD38" s="94">
        <f t="shared" si="41"/>
        <v>0</v>
      </c>
      <c r="AE38" s="94">
        <f t="shared" si="41"/>
        <v>0</v>
      </c>
      <c r="AF38" s="49">
        <f t="shared" si="42"/>
        <v>51956.71</v>
      </c>
      <c r="AG38" s="49">
        <f t="shared" si="43"/>
        <v>51956.71</v>
      </c>
      <c r="AH38" s="94">
        <v>28001.11</v>
      </c>
      <c r="AI38" s="94">
        <v>23955.599999999999</v>
      </c>
      <c r="AJ38" s="49">
        <f t="shared" si="44"/>
        <v>0</v>
      </c>
      <c r="AK38" s="94">
        <v>0</v>
      </c>
      <c r="AL38" s="94">
        <v>0</v>
      </c>
      <c r="AM38" s="49">
        <f t="shared" si="45"/>
        <v>46159.839999999997</v>
      </c>
      <c r="AN38" s="49">
        <f t="shared" si="46"/>
        <v>46159.839999999997</v>
      </c>
      <c r="AO38" s="94">
        <v>25745.489999999998</v>
      </c>
      <c r="AP38" s="94">
        <v>20414.349999999999</v>
      </c>
      <c r="AQ38" s="49">
        <f t="shared" si="47"/>
        <v>0</v>
      </c>
      <c r="AR38" s="94">
        <v>0</v>
      </c>
      <c r="AS38" s="94">
        <v>0</v>
      </c>
      <c r="AT38" s="49">
        <f t="shared" si="48"/>
        <v>51503.97</v>
      </c>
      <c r="AU38" s="49">
        <f t="shared" si="49"/>
        <v>51503.97</v>
      </c>
      <c r="AV38" s="94">
        <v>29866.809999999998</v>
      </c>
      <c r="AW38" s="94">
        <v>21637.16</v>
      </c>
      <c r="AX38" s="49">
        <f t="shared" si="50"/>
        <v>0</v>
      </c>
      <c r="AY38" s="94">
        <v>0</v>
      </c>
      <c r="AZ38" s="94">
        <v>0</v>
      </c>
      <c r="BA38" s="49">
        <f t="shared" si="51"/>
        <v>149620.52000000002</v>
      </c>
      <c r="BB38" s="49">
        <f t="shared" si="52"/>
        <v>149620.52000000002</v>
      </c>
      <c r="BC38" s="94">
        <f t="shared" si="53"/>
        <v>83613.41</v>
      </c>
      <c r="BD38" s="94">
        <f t="shared" si="53"/>
        <v>66007.11</v>
      </c>
      <c r="BE38" s="49">
        <f t="shared" si="54"/>
        <v>0</v>
      </c>
      <c r="BF38" s="94">
        <f t="shared" si="55"/>
        <v>0</v>
      </c>
      <c r="BG38" s="94">
        <f t="shared" si="55"/>
        <v>0</v>
      </c>
      <c r="BH38" s="49">
        <f t="shared" si="56"/>
        <v>58254.539999999994</v>
      </c>
      <c r="BI38" s="49">
        <f t="shared" si="57"/>
        <v>58254.539999999994</v>
      </c>
      <c r="BJ38" s="94">
        <v>31566.23</v>
      </c>
      <c r="BK38" s="94">
        <v>26688.309999999998</v>
      </c>
      <c r="BL38" s="49">
        <f t="shared" si="58"/>
        <v>0</v>
      </c>
      <c r="BM38" s="94">
        <v>0</v>
      </c>
      <c r="BN38" s="94">
        <v>0</v>
      </c>
      <c r="BO38" s="49">
        <f t="shared" si="59"/>
        <v>56010.94</v>
      </c>
      <c r="BP38" s="49">
        <f t="shared" si="60"/>
        <v>56010.94</v>
      </c>
      <c r="BQ38" s="94">
        <v>31197.43</v>
      </c>
      <c r="BR38" s="94">
        <v>24813.510000000002</v>
      </c>
      <c r="BS38" s="49">
        <f t="shared" si="61"/>
        <v>0</v>
      </c>
      <c r="BT38" s="94">
        <v>0</v>
      </c>
      <c r="BU38" s="94">
        <v>0</v>
      </c>
      <c r="BV38" s="49">
        <f t="shared" si="62"/>
        <v>48144.770000000004</v>
      </c>
      <c r="BW38" s="49">
        <f t="shared" si="63"/>
        <v>48144.770000000004</v>
      </c>
      <c r="BX38" s="94">
        <v>25734.07</v>
      </c>
      <c r="BY38" s="94">
        <v>22410.7</v>
      </c>
      <c r="BZ38" s="49">
        <f t="shared" si="64"/>
        <v>0</v>
      </c>
      <c r="CA38" s="94">
        <v>0</v>
      </c>
      <c r="CB38" s="94">
        <v>0</v>
      </c>
      <c r="CC38" s="49">
        <f t="shared" si="65"/>
        <v>162410.25</v>
      </c>
      <c r="CD38" s="49">
        <f t="shared" si="66"/>
        <v>162410.25</v>
      </c>
      <c r="CE38" s="94">
        <f t="shared" si="67"/>
        <v>88497.73000000001</v>
      </c>
      <c r="CF38" s="94">
        <f t="shared" si="67"/>
        <v>73912.52</v>
      </c>
      <c r="CG38" s="49">
        <f t="shared" si="68"/>
        <v>0</v>
      </c>
      <c r="CH38" s="94">
        <f t="shared" si="69"/>
        <v>0</v>
      </c>
      <c r="CI38" s="94">
        <f t="shared" si="69"/>
        <v>0</v>
      </c>
      <c r="CJ38" s="49">
        <f t="shared" si="70"/>
        <v>47755.539999999994</v>
      </c>
      <c r="CK38" s="49">
        <f t="shared" si="71"/>
        <v>47755.539999999994</v>
      </c>
      <c r="CL38" s="94">
        <v>25664.55</v>
      </c>
      <c r="CM38" s="94">
        <v>22090.989999999998</v>
      </c>
      <c r="CN38" s="49">
        <f t="shared" si="72"/>
        <v>0</v>
      </c>
      <c r="CO38" s="94">
        <v>0</v>
      </c>
      <c r="CP38" s="94">
        <v>0</v>
      </c>
      <c r="CQ38" s="49">
        <f t="shared" si="73"/>
        <v>43003.46</v>
      </c>
      <c r="CR38" s="49">
        <f t="shared" si="74"/>
        <v>43003.46</v>
      </c>
      <c r="CS38" s="94">
        <v>22841.68</v>
      </c>
      <c r="CT38" s="94">
        <v>20161.78</v>
      </c>
      <c r="CU38" s="49">
        <f t="shared" si="75"/>
        <v>0</v>
      </c>
      <c r="CV38" s="94">
        <v>0</v>
      </c>
      <c r="CW38" s="94">
        <v>0</v>
      </c>
      <c r="CX38" s="49">
        <f t="shared" si="76"/>
        <v>40952.879999999997</v>
      </c>
      <c r="CY38" s="49">
        <f t="shared" si="77"/>
        <v>40952.879999999997</v>
      </c>
      <c r="CZ38" s="94">
        <v>22861.21</v>
      </c>
      <c r="DA38" s="94">
        <v>18091.669999999998</v>
      </c>
      <c r="DB38" s="49">
        <f t="shared" si="78"/>
        <v>0</v>
      </c>
      <c r="DC38" s="94">
        <v>0</v>
      </c>
      <c r="DD38" s="94">
        <v>0</v>
      </c>
      <c r="DE38" s="49">
        <f t="shared" si="79"/>
        <v>131711.88</v>
      </c>
      <c r="DF38" s="49">
        <f t="shared" si="80"/>
        <v>131711.88</v>
      </c>
      <c r="DG38" s="94">
        <f t="shared" si="81"/>
        <v>71367.44</v>
      </c>
      <c r="DH38" s="94">
        <f t="shared" si="81"/>
        <v>60344.439999999995</v>
      </c>
      <c r="DI38" s="49">
        <f t="shared" si="82"/>
        <v>0</v>
      </c>
      <c r="DJ38" s="94">
        <f t="shared" si="83"/>
        <v>0</v>
      </c>
      <c r="DK38" s="94">
        <f t="shared" si="83"/>
        <v>0</v>
      </c>
      <c r="DL38" s="49">
        <f t="shared" si="84"/>
        <v>638524.19999999995</v>
      </c>
      <c r="DM38" s="49">
        <f t="shared" si="85"/>
        <v>638524.19999999995</v>
      </c>
      <c r="DN38" s="94">
        <f t="shared" si="86"/>
        <v>348899.51</v>
      </c>
      <c r="DO38" s="94">
        <f t="shared" si="86"/>
        <v>289624.69</v>
      </c>
      <c r="DP38" s="49">
        <f t="shared" si="87"/>
        <v>0</v>
      </c>
      <c r="DQ38" s="94">
        <f t="shared" si="88"/>
        <v>0</v>
      </c>
      <c r="DR38" s="94">
        <f t="shared" si="88"/>
        <v>0</v>
      </c>
    </row>
    <row r="39" spans="1:122" s="3" customFormat="1" ht="15" customHeight="1" x14ac:dyDescent="0.3">
      <c r="A39" s="53"/>
      <c r="B39" s="51"/>
      <c r="C39" s="55" t="s">
        <v>43</v>
      </c>
      <c r="D39" s="49">
        <f t="shared" si="28"/>
        <v>179787.66</v>
      </c>
      <c r="E39" s="49">
        <f t="shared" si="29"/>
        <v>179787.66</v>
      </c>
      <c r="F39" s="94">
        <v>88674.5</v>
      </c>
      <c r="G39" s="94">
        <v>91113.16</v>
      </c>
      <c r="H39" s="49">
        <f t="shared" si="30"/>
        <v>0</v>
      </c>
      <c r="I39" s="94">
        <v>0</v>
      </c>
      <c r="J39" s="94">
        <v>0</v>
      </c>
      <c r="K39" s="49">
        <f t="shared" si="31"/>
        <v>254768.09</v>
      </c>
      <c r="L39" s="49">
        <f t="shared" si="32"/>
        <v>254768.09</v>
      </c>
      <c r="M39" s="94">
        <v>133141.18</v>
      </c>
      <c r="N39" s="94">
        <v>121626.91</v>
      </c>
      <c r="O39" s="49">
        <f t="shared" si="33"/>
        <v>0</v>
      </c>
      <c r="P39" s="94">
        <v>0</v>
      </c>
      <c r="Q39" s="94">
        <v>0</v>
      </c>
      <c r="R39" s="49">
        <f t="shared" si="34"/>
        <v>268613.44</v>
      </c>
      <c r="S39" s="49">
        <f t="shared" si="35"/>
        <v>268613.44</v>
      </c>
      <c r="T39" s="94">
        <v>132994.45000000001</v>
      </c>
      <c r="U39" s="94">
        <v>135618.99</v>
      </c>
      <c r="V39" s="49">
        <f t="shared" si="36"/>
        <v>0</v>
      </c>
      <c r="W39" s="94">
        <v>0</v>
      </c>
      <c r="X39" s="94">
        <v>0</v>
      </c>
      <c r="Y39" s="49">
        <f t="shared" si="37"/>
        <v>703169.19</v>
      </c>
      <c r="Z39" s="49">
        <f t="shared" si="38"/>
        <v>703169.19</v>
      </c>
      <c r="AA39" s="94">
        <f t="shared" si="39"/>
        <v>354810.13</v>
      </c>
      <c r="AB39" s="94">
        <f t="shared" si="39"/>
        <v>348359.06</v>
      </c>
      <c r="AC39" s="49">
        <f t="shared" si="40"/>
        <v>0</v>
      </c>
      <c r="AD39" s="94">
        <f t="shared" si="41"/>
        <v>0</v>
      </c>
      <c r="AE39" s="94">
        <f t="shared" si="41"/>
        <v>0</v>
      </c>
      <c r="AF39" s="49">
        <f t="shared" si="42"/>
        <v>191163.89</v>
      </c>
      <c r="AG39" s="49">
        <f t="shared" si="43"/>
        <v>191163.89</v>
      </c>
      <c r="AH39" s="94">
        <v>92115.25</v>
      </c>
      <c r="AI39" s="94">
        <v>99048.639999999999</v>
      </c>
      <c r="AJ39" s="49">
        <f t="shared" si="44"/>
        <v>0</v>
      </c>
      <c r="AK39" s="94">
        <v>0</v>
      </c>
      <c r="AL39" s="94">
        <v>0</v>
      </c>
      <c r="AM39" s="49">
        <f t="shared" si="45"/>
        <v>282971.54000000004</v>
      </c>
      <c r="AN39" s="49">
        <f t="shared" si="46"/>
        <v>282971.54000000004</v>
      </c>
      <c r="AO39" s="94">
        <v>134666.73000000001</v>
      </c>
      <c r="AP39" s="94">
        <v>148304.81</v>
      </c>
      <c r="AQ39" s="49">
        <f t="shared" si="47"/>
        <v>0</v>
      </c>
      <c r="AR39" s="94">
        <v>0</v>
      </c>
      <c r="AS39" s="94">
        <v>0</v>
      </c>
      <c r="AT39" s="49">
        <f t="shared" si="48"/>
        <v>288718.92000000004</v>
      </c>
      <c r="AU39" s="49">
        <f t="shared" si="49"/>
        <v>288718.92000000004</v>
      </c>
      <c r="AV39" s="94">
        <v>153113.89000000001</v>
      </c>
      <c r="AW39" s="94">
        <v>135605.03</v>
      </c>
      <c r="AX39" s="49">
        <f t="shared" si="50"/>
        <v>0</v>
      </c>
      <c r="AY39" s="94">
        <v>0</v>
      </c>
      <c r="AZ39" s="94">
        <v>0</v>
      </c>
      <c r="BA39" s="49">
        <f t="shared" si="51"/>
        <v>762854.35</v>
      </c>
      <c r="BB39" s="49">
        <f t="shared" si="52"/>
        <v>762854.35</v>
      </c>
      <c r="BC39" s="94">
        <f t="shared" si="53"/>
        <v>379895.87</v>
      </c>
      <c r="BD39" s="94">
        <f t="shared" si="53"/>
        <v>382958.48</v>
      </c>
      <c r="BE39" s="49">
        <f t="shared" si="54"/>
        <v>0</v>
      </c>
      <c r="BF39" s="94">
        <f t="shared" si="55"/>
        <v>0</v>
      </c>
      <c r="BG39" s="94">
        <f t="shared" si="55"/>
        <v>0</v>
      </c>
      <c r="BH39" s="49">
        <f t="shared" si="56"/>
        <v>279760.42</v>
      </c>
      <c r="BI39" s="49">
        <f t="shared" si="57"/>
        <v>279760.42</v>
      </c>
      <c r="BJ39" s="94">
        <v>143816.26999999999</v>
      </c>
      <c r="BK39" s="94">
        <v>135944.15</v>
      </c>
      <c r="BL39" s="49">
        <f t="shared" si="58"/>
        <v>0</v>
      </c>
      <c r="BM39" s="94">
        <v>0</v>
      </c>
      <c r="BN39" s="94">
        <v>0</v>
      </c>
      <c r="BO39" s="49">
        <f t="shared" si="59"/>
        <v>241841.15</v>
      </c>
      <c r="BP39" s="49">
        <f t="shared" si="60"/>
        <v>241841.15</v>
      </c>
      <c r="BQ39" s="94">
        <v>106524.82</v>
      </c>
      <c r="BR39" s="94">
        <v>135316.32999999999</v>
      </c>
      <c r="BS39" s="49">
        <f t="shared" si="61"/>
        <v>0</v>
      </c>
      <c r="BT39" s="94">
        <v>0</v>
      </c>
      <c r="BU39" s="94">
        <v>0</v>
      </c>
      <c r="BV39" s="49">
        <f t="shared" si="62"/>
        <v>338254.65</v>
      </c>
      <c r="BW39" s="49">
        <f t="shared" si="63"/>
        <v>338254.65</v>
      </c>
      <c r="BX39" s="94">
        <v>181817.52</v>
      </c>
      <c r="BY39" s="94">
        <v>156437.13</v>
      </c>
      <c r="BZ39" s="49">
        <f t="shared" si="64"/>
        <v>0</v>
      </c>
      <c r="CA39" s="94">
        <v>0</v>
      </c>
      <c r="CB39" s="94">
        <v>0</v>
      </c>
      <c r="CC39" s="49">
        <f t="shared" si="65"/>
        <v>859856.22</v>
      </c>
      <c r="CD39" s="49">
        <f t="shared" si="66"/>
        <v>859856.22</v>
      </c>
      <c r="CE39" s="94">
        <f t="shared" si="67"/>
        <v>432158.61</v>
      </c>
      <c r="CF39" s="94">
        <f t="shared" si="67"/>
        <v>427697.61</v>
      </c>
      <c r="CG39" s="49">
        <f t="shared" si="68"/>
        <v>0</v>
      </c>
      <c r="CH39" s="94">
        <f t="shared" si="69"/>
        <v>0</v>
      </c>
      <c r="CI39" s="94">
        <f t="shared" si="69"/>
        <v>0</v>
      </c>
      <c r="CJ39" s="49">
        <f t="shared" si="70"/>
        <v>403111.41000000003</v>
      </c>
      <c r="CK39" s="49">
        <f t="shared" si="71"/>
        <v>403111.41000000003</v>
      </c>
      <c r="CL39" s="94">
        <v>192801.35</v>
      </c>
      <c r="CM39" s="94">
        <v>210310.06</v>
      </c>
      <c r="CN39" s="49">
        <f t="shared" si="72"/>
        <v>0</v>
      </c>
      <c r="CO39" s="94">
        <v>0</v>
      </c>
      <c r="CP39" s="94">
        <v>0</v>
      </c>
      <c r="CQ39" s="49">
        <f t="shared" si="73"/>
        <v>368749.05</v>
      </c>
      <c r="CR39" s="49">
        <f t="shared" si="74"/>
        <v>368749.05</v>
      </c>
      <c r="CS39" s="94">
        <v>186470.86</v>
      </c>
      <c r="CT39" s="94">
        <v>182278.19</v>
      </c>
      <c r="CU39" s="49">
        <f t="shared" si="75"/>
        <v>0</v>
      </c>
      <c r="CV39" s="94">
        <v>0</v>
      </c>
      <c r="CW39" s="94">
        <v>0</v>
      </c>
      <c r="CX39" s="49">
        <f t="shared" si="76"/>
        <v>265213.51</v>
      </c>
      <c r="CY39" s="49">
        <f t="shared" si="77"/>
        <v>265213.51</v>
      </c>
      <c r="CZ39" s="94">
        <v>133931.4</v>
      </c>
      <c r="DA39" s="94">
        <v>131282.10999999999</v>
      </c>
      <c r="DB39" s="49">
        <f t="shared" si="78"/>
        <v>0</v>
      </c>
      <c r="DC39" s="94">
        <v>0</v>
      </c>
      <c r="DD39" s="94">
        <v>0</v>
      </c>
      <c r="DE39" s="49">
        <f t="shared" si="79"/>
        <v>1037073.97</v>
      </c>
      <c r="DF39" s="49">
        <f t="shared" si="80"/>
        <v>1037073.97</v>
      </c>
      <c r="DG39" s="94">
        <f t="shared" si="81"/>
        <v>513203.61</v>
      </c>
      <c r="DH39" s="94">
        <f t="shared" si="81"/>
        <v>523870.36</v>
      </c>
      <c r="DI39" s="49">
        <f t="shared" si="82"/>
        <v>0</v>
      </c>
      <c r="DJ39" s="94">
        <f t="shared" si="83"/>
        <v>0</v>
      </c>
      <c r="DK39" s="94">
        <f t="shared" si="83"/>
        <v>0</v>
      </c>
      <c r="DL39" s="49">
        <f t="shared" si="84"/>
        <v>3362953.7299999995</v>
      </c>
      <c r="DM39" s="49">
        <f t="shared" si="85"/>
        <v>3362953.7299999995</v>
      </c>
      <c r="DN39" s="94">
        <f t="shared" si="86"/>
        <v>1680068.2199999997</v>
      </c>
      <c r="DO39" s="94">
        <f t="shared" si="86"/>
        <v>1682885.5099999998</v>
      </c>
      <c r="DP39" s="49">
        <f t="shared" si="87"/>
        <v>0</v>
      </c>
      <c r="DQ39" s="94">
        <f t="shared" si="88"/>
        <v>0</v>
      </c>
      <c r="DR39" s="94">
        <f t="shared" si="88"/>
        <v>0</v>
      </c>
    </row>
    <row r="40" spans="1:122" s="3" customFormat="1" ht="15" customHeight="1" x14ac:dyDescent="0.3">
      <c r="A40" s="53"/>
      <c r="B40" s="51"/>
      <c r="C40" s="55" t="s">
        <v>44</v>
      </c>
      <c r="D40" s="49">
        <f t="shared" si="28"/>
        <v>211551.32</v>
      </c>
      <c r="E40" s="49">
        <f t="shared" si="29"/>
        <v>211551.32</v>
      </c>
      <c r="F40" s="94">
        <v>105241.88</v>
      </c>
      <c r="G40" s="94">
        <v>106309.44</v>
      </c>
      <c r="H40" s="49">
        <f t="shared" si="30"/>
        <v>0</v>
      </c>
      <c r="I40" s="94">
        <v>0</v>
      </c>
      <c r="J40" s="94">
        <v>0</v>
      </c>
      <c r="K40" s="49">
        <f t="shared" si="31"/>
        <v>242054.12</v>
      </c>
      <c r="L40" s="49">
        <f t="shared" si="32"/>
        <v>242054.12</v>
      </c>
      <c r="M40" s="94">
        <v>131615.45000000001</v>
      </c>
      <c r="N40" s="94">
        <v>110438.67</v>
      </c>
      <c r="O40" s="49">
        <f t="shared" si="33"/>
        <v>0</v>
      </c>
      <c r="P40" s="94">
        <v>0</v>
      </c>
      <c r="Q40" s="94">
        <v>0</v>
      </c>
      <c r="R40" s="49">
        <f t="shared" si="34"/>
        <v>297080.64</v>
      </c>
      <c r="S40" s="49">
        <f t="shared" si="35"/>
        <v>297080.64</v>
      </c>
      <c r="T40" s="94">
        <v>153011.73000000001</v>
      </c>
      <c r="U40" s="94">
        <v>144068.91</v>
      </c>
      <c r="V40" s="49">
        <f t="shared" si="36"/>
        <v>0</v>
      </c>
      <c r="W40" s="94">
        <v>0</v>
      </c>
      <c r="X40" s="94">
        <v>0</v>
      </c>
      <c r="Y40" s="49">
        <f t="shared" si="37"/>
        <v>750686.08000000007</v>
      </c>
      <c r="Z40" s="49">
        <f t="shared" si="38"/>
        <v>750686.08000000007</v>
      </c>
      <c r="AA40" s="94">
        <f t="shared" si="39"/>
        <v>389869.06000000006</v>
      </c>
      <c r="AB40" s="94">
        <f t="shared" si="39"/>
        <v>360817.02</v>
      </c>
      <c r="AC40" s="49">
        <f t="shared" si="40"/>
        <v>0</v>
      </c>
      <c r="AD40" s="94">
        <f t="shared" si="41"/>
        <v>0</v>
      </c>
      <c r="AE40" s="94">
        <f t="shared" si="41"/>
        <v>0</v>
      </c>
      <c r="AF40" s="49">
        <f t="shared" si="42"/>
        <v>247113.91999999998</v>
      </c>
      <c r="AG40" s="49">
        <f t="shared" si="43"/>
        <v>247113.91999999998</v>
      </c>
      <c r="AH40" s="94">
        <v>129925.62</v>
      </c>
      <c r="AI40" s="94">
        <v>117188.3</v>
      </c>
      <c r="AJ40" s="49">
        <f t="shared" si="44"/>
        <v>0</v>
      </c>
      <c r="AK40" s="94">
        <v>0</v>
      </c>
      <c r="AL40" s="94">
        <v>0</v>
      </c>
      <c r="AM40" s="49">
        <f t="shared" si="45"/>
        <v>212058.38</v>
      </c>
      <c r="AN40" s="49">
        <f t="shared" si="46"/>
        <v>212058.38</v>
      </c>
      <c r="AO40" s="94">
        <v>103374.33</v>
      </c>
      <c r="AP40" s="94">
        <v>108684.05</v>
      </c>
      <c r="AQ40" s="49">
        <f t="shared" si="47"/>
        <v>0</v>
      </c>
      <c r="AR40" s="94">
        <v>0</v>
      </c>
      <c r="AS40" s="94">
        <v>0</v>
      </c>
      <c r="AT40" s="49">
        <f t="shared" si="48"/>
        <v>247415.28</v>
      </c>
      <c r="AU40" s="49">
        <f t="shared" si="49"/>
        <v>247415.28</v>
      </c>
      <c r="AV40" s="94">
        <v>122428.47</v>
      </c>
      <c r="AW40" s="94">
        <v>124986.81</v>
      </c>
      <c r="AX40" s="49">
        <f t="shared" si="50"/>
        <v>0</v>
      </c>
      <c r="AY40" s="94">
        <v>0</v>
      </c>
      <c r="AZ40" s="94">
        <v>0</v>
      </c>
      <c r="BA40" s="49">
        <f t="shared" si="51"/>
        <v>706587.58000000007</v>
      </c>
      <c r="BB40" s="49">
        <f t="shared" si="52"/>
        <v>706587.58000000007</v>
      </c>
      <c r="BC40" s="94">
        <f t="shared" si="53"/>
        <v>355728.42000000004</v>
      </c>
      <c r="BD40" s="94">
        <f t="shared" si="53"/>
        <v>350859.16000000003</v>
      </c>
      <c r="BE40" s="49">
        <f t="shared" si="54"/>
        <v>0</v>
      </c>
      <c r="BF40" s="94">
        <f t="shared" si="55"/>
        <v>0</v>
      </c>
      <c r="BG40" s="94">
        <f t="shared" si="55"/>
        <v>0</v>
      </c>
      <c r="BH40" s="49">
        <f t="shared" si="56"/>
        <v>246550.33000000002</v>
      </c>
      <c r="BI40" s="49">
        <f t="shared" si="57"/>
        <v>246550.33000000002</v>
      </c>
      <c r="BJ40" s="94">
        <v>117585.42</v>
      </c>
      <c r="BK40" s="94">
        <v>128964.91</v>
      </c>
      <c r="BL40" s="49">
        <f t="shared" si="58"/>
        <v>0</v>
      </c>
      <c r="BM40" s="94">
        <v>0</v>
      </c>
      <c r="BN40" s="94">
        <v>0</v>
      </c>
      <c r="BO40" s="49">
        <f t="shared" si="59"/>
        <v>248676.83000000002</v>
      </c>
      <c r="BP40" s="49">
        <f t="shared" si="60"/>
        <v>248676.83000000002</v>
      </c>
      <c r="BQ40" s="94">
        <v>129364.19</v>
      </c>
      <c r="BR40" s="94">
        <v>119312.64</v>
      </c>
      <c r="BS40" s="49">
        <f t="shared" si="61"/>
        <v>0</v>
      </c>
      <c r="BT40" s="94">
        <v>0</v>
      </c>
      <c r="BU40" s="94">
        <v>0</v>
      </c>
      <c r="BV40" s="49">
        <f t="shared" si="62"/>
        <v>196659.76</v>
      </c>
      <c r="BW40" s="49">
        <f t="shared" si="63"/>
        <v>196659.76</v>
      </c>
      <c r="BX40" s="94">
        <v>102578.24000000001</v>
      </c>
      <c r="BY40" s="94">
        <v>94081.52</v>
      </c>
      <c r="BZ40" s="49">
        <f t="shared" si="64"/>
        <v>0</v>
      </c>
      <c r="CA40" s="94">
        <v>0</v>
      </c>
      <c r="CB40" s="94">
        <v>0</v>
      </c>
      <c r="CC40" s="49">
        <f t="shared" si="65"/>
        <v>691886.91999999993</v>
      </c>
      <c r="CD40" s="49">
        <f t="shared" si="66"/>
        <v>691886.91999999993</v>
      </c>
      <c r="CE40" s="94">
        <f t="shared" si="67"/>
        <v>349527.85</v>
      </c>
      <c r="CF40" s="94">
        <f t="shared" si="67"/>
        <v>342359.07</v>
      </c>
      <c r="CG40" s="49">
        <f t="shared" si="68"/>
        <v>0</v>
      </c>
      <c r="CH40" s="94">
        <f t="shared" si="69"/>
        <v>0</v>
      </c>
      <c r="CI40" s="94">
        <f t="shared" si="69"/>
        <v>0</v>
      </c>
      <c r="CJ40" s="49">
        <f t="shared" si="70"/>
        <v>247776.16</v>
      </c>
      <c r="CK40" s="49">
        <f t="shared" si="71"/>
        <v>247776.16</v>
      </c>
      <c r="CL40" s="94">
        <v>129852.6</v>
      </c>
      <c r="CM40" s="94">
        <v>117923.56</v>
      </c>
      <c r="CN40" s="49">
        <f t="shared" si="72"/>
        <v>0</v>
      </c>
      <c r="CO40" s="94">
        <v>0</v>
      </c>
      <c r="CP40" s="94">
        <v>0</v>
      </c>
      <c r="CQ40" s="49">
        <f t="shared" si="73"/>
        <v>183879.53</v>
      </c>
      <c r="CR40" s="49">
        <f t="shared" si="74"/>
        <v>183879.53</v>
      </c>
      <c r="CS40" s="94">
        <v>102693.31</v>
      </c>
      <c r="CT40" s="94">
        <v>81186.22</v>
      </c>
      <c r="CU40" s="49">
        <f t="shared" si="75"/>
        <v>0</v>
      </c>
      <c r="CV40" s="94">
        <v>0</v>
      </c>
      <c r="CW40" s="94">
        <v>0</v>
      </c>
      <c r="CX40" s="49">
        <f t="shared" si="76"/>
        <v>251899.13</v>
      </c>
      <c r="CY40" s="49">
        <f t="shared" si="77"/>
        <v>251899.13</v>
      </c>
      <c r="CZ40" s="94">
        <v>137335.13</v>
      </c>
      <c r="DA40" s="94">
        <v>114564</v>
      </c>
      <c r="DB40" s="49">
        <f t="shared" si="78"/>
        <v>0</v>
      </c>
      <c r="DC40" s="94">
        <v>0</v>
      </c>
      <c r="DD40" s="94">
        <v>0</v>
      </c>
      <c r="DE40" s="49">
        <f t="shared" si="79"/>
        <v>683554.82000000007</v>
      </c>
      <c r="DF40" s="49">
        <f t="shared" si="80"/>
        <v>683554.82000000007</v>
      </c>
      <c r="DG40" s="94">
        <f t="shared" si="81"/>
        <v>369881.04000000004</v>
      </c>
      <c r="DH40" s="94">
        <f t="shared" si="81"/>
        <v>313673.78000000003</v>
      </c>
      <c r="DI40" s="49">
        <f t="shared" si="82"/>
        <v>0</v>
      </c>
      <c r="DJ40" s="94">
        <f t="shared" si="83"/>
        <v>0</v>
      </c>
      <c r="DK40" s="94">
        <f t="shared" si="83"/>
        <v>0</v>
      </c>
      <c r="DL40" s="49">
        <f t="shared" si="84"/>
        <v>2832715.4000000004</v>
      </c>
      <c r="DM40" s="49">
        <f t="shared" si="85"/>
        <v>2832715.4000000004</v>
      </c>
      <c r="DN40" s="94">
        <f t="shared" si="86"/>
        <v>1465006.37</v>
      </c>
      <c r="DO40" s="94">
        <f t="shared" si="86"/>
        <v>1367709.03</v>
      </c>
      <c r="DP40" s="49">
        <f t="shared" si="87"/>
        <v>0</v>
      </c>
      <c r="DQ40" s="94">
        <f t="shared" si="88"/>
        <v>0</v>
      </c>
      <c r="DR40" s="94">
        <f t="shared" si="88"/>
        <v>0</v>
      </c>
    </row>
    <row r="41" spans="1:122" s="3" customFormat="1" ht="15" customHeight="1" x14ac:dyDescent="0.3">
      <c r="A41" s="53"/>
      <c r="B41" s="51"/>
      <c r="C41" s="55" t="s">
        <v>45</v>
      </c>
      <c r="D41" s="49">
        <f t="shared" si="28"/>
        <v>1019503.8799999999</v>
      </c>
      <c r="E41" s="49">
        <f t="shared" si="29"/>
        <v>1019503.8799999999</v>
      </c>
      <c r="F41" s="94">
        <v>471838.66</v>
      </c>
      <c r="G41" s="94">
        <v>547665.22</v>
      </c>
      <c r="H41" s="49">
        <f t="shared" si="30"/>
        <v>0</v>
      </c>
      <c r="I41" s="94">
        <v>0</v>
      </c>
      <c r="J41" s="94">
        <v>0</v>
      </c>
      <c r="K41" s="49">
        <f t="shared" si="31"/>
        <v>1030446.1599999999</v>
      </c>
      <c r="L41" s="49">
        <f t="shared" si="32"/>
        <v>1030446.1599999999</v>
      </c>
      <c r="M41" s="94">
        <v>452443.96</v>
      </c>
      <c r="N41" s="94">
        <v>578002.19999999995</v>
      </c>
      <c r="O41" s="49">
        <f t="shared" si="33"/>
        <v>0</v>
      </c>
      <c r="P41" s="94">
        <v>0</v>
      </c>
      <c r="Q41" s="94">
        <v>0</v>
      </c>
      <c r="R41" s="49">
        <f t="shared" si="34"/>
        <v>1187635.29</v>
      </c>
      <c r="S41" s="49">
        <f t="shared" si="35"/>
        <v>1187635.29</v>
      </c>
      <c r="T41" s="94">
        <v>523311.01</v>
      </c>
      <c r="U41" s="94">
        <v>664324.28</v>
      </c>
      <c r="V41" s="49">
        <f t="shared" si="36"/>
        <v>0</v>
      </c>
      <c r="W41" s="94">
        <v>0</v>
      </c>
      <c r="X41" s="94">
        <v>0</v>
      </c>
      <c r="Y41" s="49">
        <f t="shared" si="37"/>
        <v>3237585.33</v>
      </c>
      <c r="Z41" s="49">
        <f t="shared" si="38"/>
        <v>3237585.33</v>
      </c>
      <c r="AA41" s="94">
        <f t="shared" si="39"/>
        <v>1447593.63</v>
      </c>
      <c r="AB41" s="94">
        <f t="shared" si="39"/>
        <v>1789991.7</v>
      </c>
      <c r="AC41" s="49">
        <f t="shared" si="40"/>
        <v>0</v>
      </c>
      <c r="AD41" s="94">
        <f t="shared" si="41"/>
        <v>0</v>
      </c>
      <c r="AE41" s="94">
        <f t="shared" si="41"/>
        <v>0</v>
      </c>
      <c r="AF41" s="49">
        <f t="shared" si="42"/>
        <v>995655.05</v>
      </c>
      <c r="AG41" s="49">
        <f t="shared" si="43"/>
        <v>995655.05</v>
      </c>
      <c r="AH41" s="94">
        <v>442802.05</v>
      </c>
      <c r="AI41" s="94">
        <v>552853</v>
      </c>
      <c r="AJ41" s="49">
        <f t="shared" si="44"/>
        <v>0</v>
      </c>
      <c r="AK41" s="94">
        <v>0</v>
      </c>
      <c r="AL41" s="94">
        <v>0</v>
      </c>
      <c r="AM41" s="49">
        <f t="shared" si="45"/>
        <v>1113065.49</v>
      </c>
      <c r="AN41" s="49">
        <f t="shared" si="46"/>
        <v>1113065.49</v>
      </c>
      <c r="AO41" s="94">
        <v>470608.05</v>
      </c>
      <c r="AP41" s="94">
        <v>642457.43999999994</v>
      </c>
      <c r="AQ41" s="49">
        <f t="shared" si="47"/>
        <v>0</v>
      </c>
      <c r="AR41" s="94">
        <v>0</v>
      </c>
      <c r="AS41" s="94">
        <v>0</v>
      </c>
      <c r="AT41" s="49">
        <f t="shared" si="48"/>
        <v>1053495.94</v>
      </c>
      <c r="AU41" s="49">
        <f t="shared" si="49"/>
        <v>1053495.94</v>
      </c>
      <c r="AV41" s="94">
        <v>462868.84</v>
      </c>
      <c r="AW41" s="94">
        <v>590627.1</v>
      </c>
      <c r="AX41" s="49">
        <f t="shared" si="50"/>
        <v>0</v>
      </c>
      <c r="AY41" s="94">
        <v>0</v>
      </c>
      <c r="AZ41" s="94">
        <v>0</v>
      </c>
      <c r="BA41" s="49">
        <f t="shared" si="51"/>
        <v>3162216.48</v>
      </c>
      <c r="BB41" s="49">
        <f t="shared" si="52"/>
        <v>3162216.48</v>
      </c>
      <c r="BC41" s="94">
        <f t="shared" si="53"/>
        <v>1376278.94</v>
      </c>
      <c r="BD41" s="94">
        <f t="shared" si="53"/>
        <v>1785937.54</v>
      </c>
      <c r="BE41" s="49">
        <f t="shared" si="54"/>
        <v>0</v>
      </c>
      <c r="BF41" s="94">
        <f t="shared" si="55"/>
        <v>0</v>
      </c>
      <c r="BG41" s="94">
        <f t="shared" si="55"/>
        <v>0</v>
      </c>
      <c r="BH41" s="49">
        <f t="shared" si="56"/>
        <v>1152617.5</v>
      </c>
      <c r="BI41" s="49">
        <f t="shared" si="57"/>
        <v>1152617.5</v>
      </c>
      <c r="BJ41" s="94">
        <v>535295.1</v>
      </c>
      <c r="BK41" s="94">
        <v>617322.4</v>
      </c>
      <c r="BL41" s="49">
        <f t="shared" si="58"/>
        <v>0</v>
      </c>
      <c r="BM41" s="94">
        <v>0</v>
      </c>
      <c r="BN41" s="94">
        <v>0</v>
      </c>
      <c r="BO41" s="49">
        <f t="shared" si="59"/>
        <v>1034410.5800000001</v>
      </c>
      <c r="BP41" s="49">
        <f t="shared" si="60"/>
        <v>1034410.5800000001</v>
      </c>
      <c r="BQ41" s="94">
        <v>466475.4</v>
      </c>
      <c r="BR41" s="94">
        <v>567935.18000000005</v>
      </c>
      <c r="BS41" s="49">
        <f t="shared" si="61"/>
        <v>0</v>
      </c>
      <c r="BT41" s="94">
        <v>0</v>
      </c>
      <c r="BU41" s="94">
        <v>0</v>
      </c>
      <c r="BV41" s="49">
        <f t="shared" si="62"/>
        <v>977865.66999999993</v>
      </c>
      <c r="BW41" s="49">
        <f t="shared" si="63"/>
        <v>977865.66999999993</v>
      </c>
      <c r="BX41" s="94">
        <v>433994.92</v>
      </c>
      <c r="BY41" s="94">
        <v>543870.75</v>
      </c>
      <c r="BZ41" s="49">
        <f t="shared" si="64"/>
        <v>0</v>
      </c>
      <c r="CA41" s="94">
        <v>0</v>
      </c>
      <c r="CB41" s="94">
        <v>0</v>
      </c>
      <c r="CC41" s="49">
        <f t="shared" si="65"/>
        <v>3164893.75</v>
      </c>
      <c r="CD41" s="49">
        <f t="shared" si="66"/>
        <v>3164893.75</v>
      </c>
      <c r="CE41" s="94">
        <f t="shared" si="67"/>
        <v>1435765.42</v>
      </c>
      <c r="CF41" s="94">
        <f t="shared" si="67"/>
        <v>1729128.33</v>
      </c>
      <c r="CG41" s="49">
        <f t="shared" si="68"/>
        <v>0</v>
      </c>
      <c r="CH41" s="94">
        <f t="shared" si="69"/>
        <v>0</v>
      </c>
      <c r="CI41" s="94">
        <f t="shared" si="69"/>
        <v>0</v>
      </c>
      <c r="CJ41" s="49">
        <f t="shared" si="70"/>
        <v>1118074.71</v>
      </c>
      <c r="CK41" s="49">
        <f t="shared" si="71"/>
        <v>1118074.71</v>
      </c>
      <c r="CL41" s="94">
        <v>502635.51</v>
      </c>
      <c r="CM41" s="94">
        <v>615439.19999999995</v>
      </c>
      <c r="CN41" s="49">
        <f t="shared" si="72"/>
        <v>0</v>
      </c>
      <c r="CO41" s="94">
        <v>0</v>
      </c>
      <c r="CP41" s="94">
        <v>0</v>
      </c>
      <c r="CQ41" s="49">
        <f t="shared" si="73"/>
        <v>1031162.83</v>
      </c>
      <c r="CR41" s="49">
        <f t="shared" si="74"/>
        <v>1031162.83</v>
      </c>
      <c r="CS41" s="94">
        <v>437562.98</v>
      </c>
      <c r="CT41" s="94">
        <v>593599.85</v>
      </c>
      <c r="CU41" s="49">
        <f t="shared" si="75"/>
        <v>0</v>
      </c>
      <c r="CV41" s="94">
        <v>0</v>
      </c>
      <c r="CW41" s="94">
        <v>0</v>
      </c>
      <c r="CX41" s="49">
        <f t="shared" si="76"/>
        <v>953999.24</v>
      </c>
      <c r="CY41" s="49">
        <f t="shared" si="77"/>
        <v>953999.24</v>
      </c>
      <c r="CZ41" s="94">
        <v>436390.18</v>
      </c>
      <c r="DA41" s="94">
        <v>517609.06</v>
      </c>
      <c r="DB41" s="49">
        <f t="shared" si="78"/>
        <v>0</v>
      </c>
      <c r="DC41" s="94">
        <v>0</v>
      </c>
      <c r="DD41" s="94">
        <v>0</v>
      </c>
      <c r="DE41" s="49">
        <f t="shared" si="79"/>
        <v>3103236.78</v>
      </c>
      <c r="DF41" s="49">
        <f t="shared" si="80"/>
        <v>3103236.78</v>
      </c>
      <c r="DG41" s="94">
        <f t="shared" si="81"/>
        <v>1376588.67</v>
      </c>
      <c r="DH41" s="94">
        <f t="shared" si="81"/>
        <v>1726648.1099999999</v>
      </c>
      <c r="DI41" s="49">
        <f t="shared" si="82"/>
        <v>0</v>
      </c>
      <c r="DJ41" s="94">
        <f t="shared" si="83"/>
        <v>0</v>
      </c>
      <c r="DK41" s="94">
        <f t="shared" si="83"/>
        <v>0</v>
      </c>
      <c r="DL41" s="49">
        <f t="shared" si="84"/>
        <v>12667932.34</v>
      </c>
      <c r="DM41" s="49">
        <f t="shared" si="85"/>
        <v>12667932.34</v>
      </c>
      <c r="DN41" s="94">
        <f t="shared" si="86"/>
        <v>5636226.6600000001</v>
      </c>
      <c r="DO41" s="94">
        <f t="shared" si="86"/>
        <v>7031705.6799999997</v>
      </c>
      <c r="DP41" s="49">
        <f t="shared" si="87"/>
        <v>0</v>
      </c>
      <c r="DQ41" s="94">
        <f t="shared" si="88"/>
        <v>0</v>
      </c>
      <c r="DR41" s="94">
        <f t="shared" si="88"/>
        <v>0</v>
      </c>
    </row>
    <row r="42" spans="1:122" s="3" customFormat="1" ht="15" customHeight="1" x14ac:dyDescent="0.3">
      <c r="A42" s="53"/>
      <c r="B42" s="51"/>
      <c r="C42" s="52" t="s">
        <v>46</v>
      </c>
      <c r="D42" s="49">
        <f t="shared" si="28"/>
        <v>18955.519</v>
      </c>
      <c r="E42" s="49">
        <f t="shared" si="29"/>
        <v>18955.519</v>
      </c>
      <c r="F42" s="94">
        <v>4283.05</v>
      </c>
      <c r="G42" s="94">
        <v>14672.469000000001</v>
      </c>
      <c r="H42" s="49">
        <f t="shared" si="30"/>
        <v>0</v>
      </c>
      <c r="I42" s="94">
        <v>0</v>
      </c>
      <c r="J42" s="94">
        <v>0</v>
      </c>
      <c r="K42" s="49">
        <f t="shared" si="31"/>
        <v>11675.752999999999</v>
      </c>
      <c r="L42" s="49">
        <f t="shared" si="32"/>
        <v>11675.752999999999</v>
      </c>
      <c r="M42" s="94">
        <v>1602.6230000000003</v>
      </c>
      <c r="N42" s="94">
        <v>10073.129999999999</v>
      </c>
      <c r="O42" s="49">
        <f t="shared" si="33"/>
        <v>0</v>
      </c>
      <c r="P42" s="94">
        <v>0</v>
      </c>
      <c r="Q42" s="94">
        <v>0</v>
      </c>
      <c r="R42" s="49">
        <f t="shared" si="34"/>
        <v>14545.731174818999</v>
      </c>
      <c r="S42" s="49">
        <f t="shared" si="35"/>
        <v>14545.731174818999</v>
      </c>
      <c r="T42" s="94">
        <v>3078.4180000000001</v>
      </c>
      <c r="U42" s="94">
        <v>11467.313174818999</v>
      </c>
      <c r="V42" s="49">
        <f t="shared" si="36"/>
        <v>0</v>
      </c>
      <c r="W42" s="94">
        <v>0</v>
      </c>
      <c r="X42" s="94">
        <v>0</v>
      </c>
      <c r="Y42" s="49">
        <f t="shared" si="37"/>
        <v>45177.003174819001</v>
      </c>
      <c r="Z42" s="49">
        <f t="shared" si="38"/>
        <v>45177.003174819001</v>
      </c>
      <c r="AA42" s="94">
        <f t="shared" si="39"/>
        <v>8964.0910000000003</v>
      </c>
      <c r="AB42" s="94">
        <f t="shared" si="39"/>
        <v>36212.912174819001</v>
      </c>
      <c r="AC42" s="49">
        <f t="shared" si="40"/>
        <v>0</v>
      </c>
      <c r="AD42" s="94">
        <f t="shared" si="41"/>
        <v>0</v>
      </c>
      <c r="AE42" s="94">
        <f t="shared" si="41"/>
        <v>0</v>
      </c>
      <c r="AF42" s="49">
        <f t="shared" si="42"/>
        <v>28058.948999999997</v>
      </c>
      <c r="AG42" s="49">
        <f t="shared" si="43"/>
        <v>28058.948999999997</v>
      </c>
      <c r="AH42" s="94">
        <v>2727</v>
      </c>
      <c r="AI42" s="94">
        <v>25331.948999999997</v>
      </c>
      <c r="AJ42" s="49">
        <f t="shared" si="44"/>
        <v>0</v>
      </c>
      <c r="AK42" s="94">
        <v>0</v>
      </c>
      <c r="AL42" s="94">
        <v>0</v>
      </c>
      <c r="AM42" s="49">
        <f t="shared" si="45"/>
        <v>13448.88</v>
      </c>
      <c r="AN42" s="49">
        <f t="shared" si="46"/>
        <v>13448.88</v>
      </c>
      <c r="AO42" s="94">
        <v>4867.9619999999995</v>
      </c>
      <c r="AP42" s="94">
        <v>8580.9179999999997</v>
      </c>
      <c r="AQ42" s="49">
        <f t="shared" si="47"/>
        <v>0</v>
      </c>
      <c r="AR42" s="94">
        <v>0</v>
      </c>
      <c r="AS42" s="94">
        <v>0</v>
      </c>
      <c r="AT42" s="49">
        <f t="shared" si="48"/>
        <v>17317.351999999999</v>
      </c>
      <c r="AU42" s="49">
        <f t="shared" si="49"/>
        <v>17317.351999999999</v>
      </c>
      <c r="AV42" s="94">
        <v>4909.6309999999994</v>
      </c>
      <c r="AW42" s="94">
        <v>12407.720999999998</v>
      </c>
      <c r="AX42" s="49">
        <f t="shared" si="50"/>
        <v>0</v>
      </c>
      <c r="AY42" s="94">
        <v>0</v>
      </c>
      <c r="AZ42" s="94">
        <v>0</v>
      </c>
      <c r="BA42" s="49">
        <f t="shared" si="51"/>
        <v>58825.180999999997</v>
      </c>
      <c r="BB42" s="49">
        <f t="shared" si="52"/>
        <v>58825.180999999997</v>
      </c>
      <c r="BC42" s="94">
        <f t="shared" si="53"/>
        <v>12504.592999999999</v>
      </c>
      <c r="BD42" s="94">
        <f t="shared" si="53"/>
        <v>46320.587999999996</v>
      </c>
      <c r="BE42" s="49">
        <f t="shared" si="54"/>
        <v>0</v>
      </c>
      <c r="BF42" s="94">
        <f t="shared" si="55"/>
        <v>0</v>
      </c>
      <c r="BG42" s="94">
        <f t="shared" si="55"/>
        <v>0</v>
      </c>
      <c r="BH42" s="49">
        <f t="shared" si="56"/>
        <v>13711.061</v>
      </c>
      <c r="BI42" s="49">
        <f t="shared" si="57"/>
        <v>13711.061</v>
      </c>
      <c r="BJ42" s="94">
        <v>4780.8289999999997</v>
      </c>
      <c r="BK42" s="94">
        <v>8930.232</v>
      </c>
      <c r="BL42" s="49">
        <f t="shared" si="58"/>
        <v>0</v>
      </c>
      <c r="BM42" s="94">
        <v>0</v>
      </c>
      <c r="BN42" s="94">
        <v>0</v>
      </c>
      <c r="BO42" s="49">
        <f t="shared" si="59"/>
        <v>14285.654</v>
      </c>
      <c r="BP42" s="49">
        <f t="shared" si="60"/>
        <v>14285.654</v>
      </c>
      <c r="BQ42" s="94">
        <v>4091.7299999999996</v>
      </c>
      <c r="BR42" s="94">
        <v>10193.924000000001</v>
      </c>
      <c r="BS42" s="49">
        <f t="shared" si="61"/>
        <v>0</v>
      </c>
      <c r="BT42" s="94">
        <v>0</v>
      </c>
      <c r="BU42" s="94">
        <v>0</v>
      </c>
      <c r="BV42" s="49">
        <f t="shared" si="62"/>
        <v>8495.0469999999987</v>
      </c>
      <c r="BW42" s="49">
        <f t="shared" si="63"/>
        <v>8495.0469999999987</v>
      </c>
      <c r="BX42" s="94">
        <v>3440.6930000000002</v>
      </c>
      <c r="BY42" s="94">
        <v>5054.3539999999994</v>
      </c>
      <c r="BZ42" s="49">
        <f t="shared" si="64"/>
        <v>0</v>
      </c>
      <c r="CA42" s="94">
        <v>0</v>
      </c>
      <c r="CB42" s="94">
        <v>0</v>
      </c>
      <c r="CC42" s="49">
        <f t="shared" si="65"/>
        <v>36491.762000000002</v>
      </c>
      <c r="CD42" s="49">
        <f t="shared" si="66"/>
        <v>36491.762000000002</v>
      </c>
      <c r="CE42" s="94">
        <f t="shared" si="67"/>
        <v>12313.252</v>
      </c>
      <c r="CF42" s="94">
        <f t="shared" si="67"/>
        <v>24178.510000000002</v>
      </c>
      <c r="CG42" s="49">
        <f t="shared" si="68"/>
        <v>0</v>
      </c>
      <c r="CH42" s="94">
        <f t="shared" si="69"/>
        <v>0</v>
      </c>
      <c r="CI42" s="94">
        <f t="shared" si="69"/>
        <v>0</v>
      </c>
      <c r="CJ42" s="49">
        <f t="shared" si="70"/>
        <v>13667.308999999999</v>
      </c>
      <c r="CK42" s="49">
        <f t="shared" si="71"/>
        <v>13667.308999999999</v>
      </c>
      <c r="CL42" s="94">
        <v>3479.2770000000005</v>
      </c>
      <c r="CM42" s="94">
        <v>10188.031999999999</v>
      </c>
      <c r="CN42" s="49">
        <f t="shared" si="72"/>
        <v>0</v>
      </c>
      <c r="CO42" s="94">
        <v>0</v>
      </c>
      <c r="CP42" s="94">
        <v>0</v>
      </c>
      <c r="CQ42" s="49">
        <f t="shared" si="73"/>
        <v>11759.313</v>
      </c>
      <c r="CR42" s="49">
        <f t="shared" si="74"/>
        <v>11759.313</v>
      </c>
      <c r="CS42" s="94">
        <v>3932.0830000000005</v>
      </c>
      <c r="CT42" s="94">
        <v>7827.23</v>
      </c>
      <c r="CU42" s="49">
        <f t="shared" si="75"/>
        <v>0</v>
      </c>
      <c r="CV42" s="94">
        <v>0</v>
      </c>
      <c r="CW42" s="94">
        <v>0</v>
      </c>
      <c r="CX42" s="49">
        <f t="shared" si="76"/>
        <v>12860.025999999998</v>
      </c>
      <c r="CY42" s="49">
        <f t="shared" si="77"/>
        <v>12860.025999999998</v>
      </c>
      <c r="CZ42" s="94">
        <v>5053.2179999999998</v>
      </c>
      <c r="DA42" s="94">
        <v>7806.8079999999991</v>
      </c>
      <c r="DB42" s="49">
        <f t="shared" si="78"/>
        <v>0</v>
      </c>
      <c r="DC42" s="94">
        <v>0</v>
      </c>
      <c r="DD42" s="94">
        <v>0</v>
      </c>
      <c r="DE42" s="49">
        <f t="shared" si="79"/>
        <v>38286.648000000001</v>
      </c>
      <c r="DF42" s="49">
        <f t="shared" si="80"/>
        <v>38286.648000000001</v>
      </c>
      <c r="DG42" s="94">
        <f t="shared" si="81"/>
        <v>12464.578000000001</v>
      </c>
      <c r="DH42" s="94">
        <f t="shared" si="81"/>
        <v>25822.07</v>
      </c>
      <c r="DI42" s="49">
        <f t="shared" si="82"/>
        <v>0</v>
      </c>
      <c r="DJ42" s="94">
        <f t="shared" si="83"/>
        <v>0</v>
      </c>
      <c r="DK42" s="94">
        <f t="shared" si="83"/>
        <v>0</v>
      </c>
      <c r="DL42" s="49">
        <f t="shared" si="84"/>
        <v>178780.59417481901</v>
      </c>
      <c r="DM42" s="49">
        <f t="shared" si="85"/>
        <v>178780.59417481901</v>
      </c>
      <c r="DN42" s="94">
        <f t="shared" si="86"/>
        <v>46246.514000000003</v>
      </c>
      <c r="DO42" s="94">
        <f t="shared" si="86"/>
        <v>132534.08017481901</v>
      </c>
      <c r="DP42" s="49">
        <f t="shared" si="87"/>
        <v>0</v>
      </c>
      <c r="DQ42" s="94">
        <f t="shared" si="88"/>
        <v>0</v>
      </c>
      <c r="DR42" s="94">
        <f t="shared" si="88"/>
        <v>0</v>
      </c>
    </row>
    <row r="43" spans="1:122" s="3" customFormat="1" ht="15" customHeight="1" x14ac:dyDescent="0.3">
      <c r="A43" s="53"/>
      <c r="B43" s="51"/>
      <c r="C43" s="52" t="s">
        <v>28</v>
      </c>
      <c r="D43" s="49">
        <f t="shared" si="28"/>
        <v>787877.12212307972</v>
      </c>
      <c r="E43" s="49">
        <f t="shared" si="29"/>
        <v>336159.39212307974</v>
      </c>
      <c r="F43" s="94">
        <v>295518.90100000007</v>
      </c>
      <c r="G43" s="94">
        <v>40640.491123079642</v>
      </c>
      <c r="H43" s="49">
        <f t="shared" si="30"/>
        <v>451717.73</v>
      </c>
      <c r="I43" s="94">
        <v>451717.73</v>
      </c>
      <c r="J43" s="94">
        <v>0</v>
      </c>
      <c r="K43" s="49">
        <f t="shared" si="31"/>
        <v>791027.11822726473</v>
      </c>
      <c r="L43" s="49">
        <f t="shared" si="32"/>
        <v>327609.80622726469</v>
      </c>
      <c r="M43" s="94">
        <v>276540.06014215079</v>
      </c>
      <c r="N43" s="94">
        <v>51069.746085113897</v>
      </c>
      <c r="O43" s="49">
        <f t="shared" si="33"/>
        <v>463417.31200000003</v>
      </c>
      <c r="P43" s="94">
        <v>463417.31200000003</v>
      </c>
      <c r="Q43" s="94">
        <v>0</v>
      </c>
      <c r="R43" s="49">
        <f t="shared" si="34"/>
        <v>958170.46727759135</v>
      </c>
      <c r="S43" s="49">
        <f t="shared" si="35"/>
        <v>368559.84527759138</v>
      </c>
      <c r="T43" s="94">
        <v>303544.25899999996</v>
      </c>
      <c r="U43" s="94">
        <v>65015.586277591385</v>
      </c>
      <c r="V43" s="49">
        <f t="shared" si="36"/>
        <v>589610.62199999997</v>
      </c>
      <c r="W43" s="94">
        <v>589610.62199999997</v>
      </c>
      <c r="X43" s="94">
        <v>0</v>
      </c>
      <c r="Y43" s="49">
        <f t="shared" si="37"/>
        <v>2537074.7076279358</v>
      </c>
      <c r="Z43" s="49">
        <f t="shared" si="38"/>
        <v>1032329.0436279358</v>
      </c>
      <c r="AA43" s="94">
        <f t="shared" si="39"/>
        <v>875603.22014215088</v>
      </c>
      <c r="AB43" s="94">
        <f t="shared" si="39"/>
        <v>156725.82348578493</v>
      </c>
      <c r="AC43" s="49">
        <f t="shared" si="40"/>
        <v>1504745.6639999999</v>
      </c>
      <c r="AD43" s="94">
        <f t="shared" si="41"/>
        <v>1504745.6639999999</v>
      </c>
      <c r="AE43" s="94">
        <f t="shared" si="41"/>
        <v>0</v>
      </c>
      <c r="AF43" s="49">
        <f t="shared" si="42"/>
        <v>867549.06018788624</v>
      </c>
      <c r="AG43" s="49">
        <f t="shared" si="43"/>
        <v>364758.66318788636</v>
      </c>
      <c r="AH43" s="94">
        <v>305332.64800000004</v>
      </c>
      <c r="AI43" s="94">
        <v>59426.015187886282</v>
      </c>
      <c r="AJ43" s="49">
        <f t="shared" si="44"/>
        <v>502790.39699999994</v>
      </c>
      <c r="AK43" s="94">
        <v>488899.33699999994</v>
      </c>
      <c r="AL43" s="94">
        <v>13891.06</v>
      </c>
      <c r="AM43" s="49">
        <f t="shared" si="45"/>
        <v>947848.47950980032</v>
      </c>
      <c r="AN43" s="49">
        <f t="shared" si="46"/>
        <v>392905.16450980038</v>
      </c>
      <c r="AO43" s="94">
        <v>322625.54450980038</v>
      </c>
      <c r="AP43" s="94">
        <v>70279.62</v>
      </c>
      <c r="AQ43" s="49">
        <f t="shared" si="47"/>
        <v>554943.31499999994</v>
      </c>
      <c r="AR43" s="94">
        <v>538782.71499999997</v>
      </c>
      <c r="AS43" s="94">
        <v>16160.6</v>
      </c>
      <c r="AT43" s="49">
        <f t="shared" si="48"/>
        <v>844697.7285147449</v>
      </c>
      <c r="AU43" s="49">
        <f t="shared" si="49"/>
        <v>392026.38651474484</v>
      </c>
      <c r="AV43" s="94">
        <v>328705.80651474482</v>
      </c>
      <c r="AW43" s="94">
        <v>63320.58</v>
      </c>
      <c r="AX43" s="49">
        <f t="shared" si="50"/>
        <v>452671.34200000006</v>
      </c>
      <c r="AY43" s="94">
        <v>442740.22200000007</v>
      </c>
      <c r="AZ43" s="94">
        <v>9931.1200000000008</v>
      </c>
      <c r="BA43" s="49">
        <f t="shared" si="51"/>
        <v>2660095.2682124316</v>
      </c>
      <c r="BB43" s="49">
        <f t="shared" si="52"/>
        <v>1149690.2142124316</v>
      </c>
      <c r="BC43" s="94">
        <f t="shared" si="53"/>
        <v>956663.99902454531</v>
      </c>
      <c r="BD43" s="94">
        <f t="shared" si="53"/>
        <v>193026.21518788626</v>
      </c>
      <c r="BE43" s="49">
        <f t="shared" si="54"/>
        <v>1510405.054</v>
      </c>
      <c r="BF43" s="94">
        <f t="shared" si="55"/>
        <v>1470422.274</v>
      </c>
      <c r="BG43" s="94">
        <f t="shared" si="55"/>
        <v>39982.78</v>
      </c>
      <c r="BH43" s="49">
        <f t="shared" si="56"/>
        <v>707939.50099999993</v>
      </c>
      <c r="BI43" s="49">
        <f t="shared" si="57"/>
        <v>415221.01199999999</v>
      </c>
      <c r="BJ43" s="94">
        <v>317556.13199999998</v>
      </c>
      <c r="BK43" s="94">
        <v>97664.88</v>
      </c>
      <c r="BL43" s="49">
        <f t="shared" si="58"/>
        <v>292718.489</v>
      </c>
      <c r="BM43" s="94">
        <v>276051.679</v>
      </c>
      <c r="BN43" s="94">
        <v>16666.809999999998</v>
      </c>
      <c r="BO43" s="49">
        <f t="shared" si="59"/>
        <v>732028.196</v>
      </c>
      <c r="BP43" s="49">
        <f t="shared" si="60"/>
        <v>428813.10100000002</v>
      </c>
      <c r="BQ43" s="94">
        <v>352754.22100000002</v>
      </c>
      <c r="BR43" s="94">
        <v>76058.880000000005</v>
      </c>
      <c r="BS43" s="49">
        <f t="shared" si="61"/>
        <v>303215.09499999997</v>
      </c>
      <c r="BT43" s="94">
        <v>303215.09499999997</v>
      </c>
      <c r="BU43" s="94">
        <v>0</v>
      </c>
      <c r="BV43" s="49">
        <f t="shared" si="62"/>
        <v>774775.93499999994</v>
      </c>
      <c r="BW43" s="49">
        <f t="shared" si="63"/>
        <v>381375.55299999996</v>
      </c>
      <c r="BX43" s="94">
        <v>305712.21299999999</v>
      </c>
      <c r="BY43" s="94">
        <v>75663.34</v>
      </c>
      <c r="BZ43" s="49">
        <f t="shared" si="64"/>
        <v>393400.38199999998</v>
      </c>
      <c r="CA43" s="94">
        <v>393400.38199999998</v>
      </c>
      <c r="CB43" s="94">
        <v>0</v>
      </c>
      <c r="CC43" s="49">
        <f t="shared" si="65"/>
        <v>2214743.6320000002</v>
      </c>
      <c r="CD43" s="49">
        <f t="shared" si="66"/>
        <v>1225409.666</v>
      </c>
      <c r="CE43" s="94">
        <f t="shared" si="67"/>
        <v>976022.56599999999</v>
      </c>
      <c r="CF43" s="94">
        <f t="shared" si="67"/>
        <v>249387.1</v>
      </c>
      <c r="CG43" s="49">
        <f t="shared" si="68"/>
        <v>989333.96600000001</v>
      </c>
      <c r="CH43" s="94">
        <f t="shared" si="69"/>
        <v>972667.15599999996</v>
      </c>
      <c r="CI43" s="94">
        <f t="shared" si="69"/>
        <v>16666.809999999998</v>
      </c>
      <c r="CJ43" s="49">
        <f t="shared" si="70"/>
        <v>679307.24450694001</v>
      </c>
      <c r="CK43" s="49">
        <f t="shared" si="71"/>
        <v>370636.61999999994</v>
      </c>
      <c r="CL43" s="94">
        <v>328691.80999999994</v>
      </c>
      <c r="CM43" s="94">
        <v>41944.81</v>
      </c>
      <c r="CN43" s="49">
        <f t="shared" si="72"/>
        <v>308670.62450694002</v>
      </c>
      <c r="CO43" s="94">
        <v>293888.62450694002</v>
      </c>
      <c r="CP43" s="94">
        <v>14782</v>
      </c>
      <c r="CQ43" s="49">
        <f t="shared" si="73"/>
        <v>687825.12699999998</v>
      </c>
      <c r="CR43" s="49">
        <f t="shared" si="74"/>
        <v>330776.86599999998</v>
      </c>
      <c r="CS43" s="94">
        <v>303683.86599999998</v>
      </c>
      <c r="CT43" s="94">
        <v>27093</v>
      </c>
      <c r="CU43" s="49">
        <f t="shared" si="75"/>
        <v>357048.261</v>
      </c>
      <c r="CV43" s="94">
        <v>357048.261</v>
      </c>
      <c r="CW43" s="94">
        <v>0</v>
      </c>
      <c r="CX43" s="49">
        <f t="shared" si="76"/>
        <v>661345.09199999995</v>
      </c>
      <c r="CY43" s="49">
        <f t="shared" si="77"/>
        <v>315953.68100000004</v>
      </c>
      <c r="CZ43" s="94">
        <v>291987.26100000006</v>
      </c>
      <c r="DA43" s="94">
        <v>23966.42</v>
      </c>
      <c r="DB43" s="49">
        <f t="shared" si="78"/>
        <v>345391.41099999996</v>
      </c>
      <c r="DC43" s="94">
        <v>314024.11299999995</v>
      </c>
      <c r="DD43" s="94">
        <v>31367.298000000003</v>
      </c>
      <c r="DE43" s="49">
        <f t="shared" si="79"/>
        <v>2028477.4635069398</v>
      </c>
      <c r="DF43" s="49">
        <f t="shared" si="80"/>
        <v>1017367.167</v>
      </c>
      <c r="DG43" s="94">
        <f t="shared" si="81"/>
        <v>924362.93700000003</v>
      </c>
      <c r="DH43" s="94">
        <f t="shared" si="81"/>
        <v>93004.23</v>
      </c>
      <c r="DI43" s="49">
        <f t="shared" si="82"/>
        <v>1011110.2965069399</v>
      </c>
      <c r="DJ43" s="94">
        <f t="shared" si="83"/>
        <v>964960.99850693997</v>
      </c>
      <c r="DK43" s="94">
        <f t="shared" si="83"/>
        <v>46149.298000000003</v>
      </c>
      <c r="DL43" s="49">
        <f t="shared" si="84"/>
        <v>9440391.0713473074</v>
      </c>
      <c r="DM43" s="49">
        <f t="shared" si="85"/>
        <v>4424796.0908403676</v>
      </c>
      <c r="DN43" s="94">
        <f t="shared" si="86"/>
        <v>3732652.7221666961</v>
      </c>
      <c r="DO43" s="94">
        <f t="shared" si="86"/>
        <v>692143.36867367115</v>
      </c>
      <c r="DP43" s="49">
        <f t="shared" si="87"/>
        <v>5015594.9805069398</v>
      </c>
      <c r="DQ43" s="94">
        <f t="shared" si="88"/>
        <v>4912796.0925069395</v>
      </c>
      <c r="DR43" s="94">
        <f t="shared" si="88"/>
        <v>102798.88800000001</v>
      </c>
    </row>
    <row r="44" spans="1:122" s="3" customFormat="1" ht="15" customHeight="1" x14ac:dyDescent="0.3">
      <c r="A44" s="53"/>
      <c r="B44" s="51"/>
      <c r="C44" s="5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</row>
    <row r="45" spans="1:122" s="3" customFormat="1" ht="15" customHeight="1" x14ac:dyDescent="0.3">
      <c r="A45" s="50"/>
      <c r="B45" s="51" t="s">
        <v>47</v>
      </c>
      <c r="C45" s="52"/>
      <c r="D45" s="49">
        <f>E45+H45</f>
        <v>857244</v>
      </c>
      <c r="E45" s="49">
        <f>SUM(F45:G45)</f>
        <v>26335</v>
      </c>
      <c r="F45" s="49">
        <f>+F46+F49+F50+F53+F56+F57</f>
        <v>15516</v>
      </c>
      <c r="G45" s="49">
        <f>+G46+G49+G50+G53+G56+G57</f>
        <v>10819</v>
      </c>
      <c r="H45" s="49">
        <f>SUM(I45:J45)</f>
        <v>830909</v>
      </c>
      <c r="I45" s="49">
        <f>+I46+I49+I50+I53+I56+I57</f>
        <v>696763</v>
      </c>
      <c r="J45" s="49">
        <f>+J46+J49+J50+J53+J56+J57</f>
        <v>134146</v>
      </c>
      <c r="K45" s="49">
        <f>L45+O45</f>
        <v>702307</v>
      </c>
      <c r="L45" s="49">
        <f>SUM(M45:N45)</f>
        <v>26160</v>
      </c>
      <c r="M45" s="49">
        <f>+M46+M49+M50+M53+M56+M57</f>
        <v>11559</v>
      </c>
      <c r="N45" s="49">
        <f>+N46+N49+N50+N53+N56+N57</f>
        <v>14601</v>
      </c>
      <c r="O45" s="49">
        <f>SUM(P45:Q45)</f>
        <v>676147</v>
      </c>
      <c r="P45" s="49">
        <f>+P46+P49+P50+P53+P56+P57</f>
        <v>570347</v>
      </c>
      <c r="Q45" s="49">
        <f>+Q46+Q49+Q50+Q53+Q56+Q57</f>
        <v>105800</v>
      </c>
      <c r="R45" s="49">
        <f>S45+V45</f>
        <v>723023.52</v>
      </c>
      <c r="S45" s="49">
        <f>SUM(T45:U45)</f>
        <v>61769.520000000004</v>
      </c>
      <c r="T45" s="49">
        <f>+T46+T49+T50+T53+T56+T57</f>
        <v>26709.52</v>
      </c>
      <c r="U45" s="49">
        <f>+U46+U49+U50+U53+U56+U57</f>
        <v>35060</v>
      </c>
      <c r="V45" s="49">
        <f>SUM(W45:X45)</f>
        <v>661254</v>
      </c>
      <c r="W45" s="49">
        <f>+W46+W49+W50+W53+W56+W57</f>
        <v>535604</v>
      </c>
      <c r="X45" s="49">
        <f>+X46+X49+X50+X53+X56+X57</f>
        <v>125650</v>
      </c>
      <c r="Y45" s="49">
        <f>Z45+AC45</f>
        <v>2282574.52</v>
      </c>
      <c r="Z45" s="49">
        <f>SUM(AA45:AB45)</f>
        <v>114264.52</v>
      </c>
      <c r="AA45" s="49">
        <f>+AA46+AA49+AA50+AA53+AA56+AA57</f>
        <v>53784.520000000004</v>
      </c>
      <c r="AB45" s="49">
        <f>+AB46+AB49+AB50+AB53+AB56+AB57</f>
        <v>60480</v>
      </c>
      <c r="AC45" s="49">
        <f>SUM(AD45:AE45)</f>
        <v>2168310</v>
      </c>
      <c r="AD45" s="49">
        <f>+AD46+AD49+AD50+AD53+AD56+AD57</f>
        <v>1802714</v>
      </c>
      <c r="AE45" s="49">
        <f>+AE46+AE49+AE50+AE53+AE56+AE57</f>
        <v>365596</v>
      </c>
      <c r="AF45" s="49">
        <f>AG45+AJ45</f>
        <v>771010</v>
      </c>
      <c r="AG45" s="49">
        <f>SUM(AH45:AI45)</f>
        <v>58278</v>
      </c>
      <c r="AH45" s="49">
        <f>+AH46+AH49+AH50+AH53+AH56+AH57</f>
        <v>32629</v>
      </c>
      <c r="AI45" s="49">
        <f>+AI46+AI49+AI50+AI53+AI56+AI57</f>
        <v>25649</v>
      </c>
      <c r="AJ45" s="49">
        <f>SUM(AK45:AL45)</f>
        <v>712732</v>
      </c>
      <c r="AK45" s="49">
        <f>+AK46+AK49+AK50+AK53+AK56+AK57</f>
        <v>440532</v>
      </c>
      <c r="AL45" s="49">
        <f>+AL46+AL49+AL50+AL53+AL56+AL57</f>
        <v>272200</v>
      </c>
      <c r="AM45" s="49">
        <f>AN45+AQ45</f>
        <v>1082000</v>
      </c>
      <c r="AN45" s="49">
        <f>SUM(AO45:AP45)</f>
        <v>51226</v>
      </c>
      <c r="AO45" s="49">
        <f>+AO46+AO49+AO50+AO53+AO56+AO57</f>
        <v>20252</v>
      </c>
      <c r="AP45" s="49">
        <f>+AP46+AP49+AP50+AP53+AP56+AP57</f>
        <v>30974</v>
      </c>
      <c r="AQ45" s="49">
        <f>SUM(AR45:AS45)</f>
        <v>1030774</v>
      </c>
      <c r="AR45" s="49">
        <f>+AR46+AR49+AR50+AR53+AR56+AR57</f>
        <v>747194</v>
      </c>
      <c r="AS45" s="49">
        <f>+AS46+AS49+AS50+AS53+AS56+AS57</f>
        <v>283580</v>
      </c>
      <c r="AT45" s="49">
        <f>AU45+AX45</f>
        <v>857020</v>
      </c>
      <c r="AU45" s="49">
        <f>SUM(AV45:AW45)</f>
        <v>43985</v>
      </c>
      <c r="AV45" s="49">
        <f>+AV46+AV49+AV50+AV53+AV56+AV57</f>
        <v>16595</v>
      </c>
      <c r="AW45" s="49">
        <f>+AW46+AW49+AW50+AW53+AW56+AW57</f>
        <v>27390</v>
      </c>
      <c r="AX45" s="49">
        <f>SUM(AY45:AZ45)</f>
        <v>813035</v>
      </c>
      <c r="AY45" s="49">
        <f>+AY46+AY49+AY50+AY53+AY56+AY57</f>
        <v>473845</v>
      </c>
      <c r="AZ45" s="49">
        <f>+AZ46+AZ49+AZ50+AZ53+AZ56+AZ57</f>
        <v>339190</v>
      </c>
      <c r="BA45" s="49">
        <f>BB45+BE45</f>
        <v>2710030</v>
      </c>
      <c r="BB45" s="49">
        <f>SUM(BC45:BD45)</f>
        <v>153489</v>
      </c>
      <c r="BC45" s="49">
        <f>+BC46+BC49+BC50+BC53+BC56+BC57</f>
        <v>69476</v>
      </c>
      <c r="BD45" s="49">
        <f>+BD46+BD49+BD50+BD53+BD56+BD57</f>
        <v>84013</v>
      </c>
      <c r="BE45" s="49">
        <f>SUM(BF45:BG45)</f>
        <v>2556541</v>
      </c>
      <c r="BF45" s="49">
        <f>+BF46+BF49+BF50+BF53+BF56+BF57</f>
        <v>1661571</v>
      </c>
      <c r="BG45" s="49">
        <f>+BG46+BG49+BG50+BG53+BG56+BG57</f>
        <v>894970</v>
      </c>
      <c r="BH45" s="49">
        <f>BI45+BL45</f>
        <v>908692</v>
      </c>
      <c r="BI45" s="49">
        <f>SUM(BJ45:BK45)</f>
        <v>32049</v>
      </c>
      <c r="BJ45" s="49">
        <f>+BJ46+BJ49+BJ50+BJ53+BJ56+BJ57</f>
        <v>11700</v>
      </c>
      <c r="BK45" s="49">
        <f>+BK46+BK49+BK50+BK53+BK56+BK57</f>
        <v>20349</v>
      </c>
      <c r="BL45" s="49">
        <f>SUM(BM45:BN45)</f>
        <v>876643</v>
      </c>
      <c r="BM45" s="49">
        <f>+BM46+BM49+BM50+BM53+BM56+BM57</f>
        <v>684548</v>
      </c>
      <c r="BN45" s="49">
        <f>+BN46+BN49+BN50+BN53+BN56+BN57</f>
        <v>192095</v>
      </c>
      <c r="BO45" s="49">
        <f>BP45+BS45</f>
        <v>508119.06300000002</v>
      </c>
      <c r="BP45" s="49">
        <f>SUM(BQ45:BR45)</f>
        <v>23885.063000000002</v>
      </c>
      <c r="BQ45" s="49">
        <f>+BQ46+BQ49+BQ50+BQ53+BQ56+BQ57</f>
        <v>10689.063</v>
      </c>
      <c r="BR45" s="49">
        <f>+BR46+BR49+BR50+BR53+BR56+BR57</f>
        <v>13196</v>
      </c>
      <c r="BS45" s="49">
        <f>SUM(BT45:BU45)</f>
        <v>484234</v>
      </c>
      <c r="BT45" s="49">
        <f>+BT46+BT49+BT50+BT53+BT56+BT57</f>
        <v>416034</v>
      </c>
      <c r="BU45" s="49">
        <f>+BU46+BU49+BU50+BU53+BU56+BU57</f>
        <v>68200</v>
      </c>
      <c r="BV45" s="49">
        <f>BW45+BZ45</f>
        <v>740140.05</v>
      </c>
      <c r="BW45" s="49">
        <f>SUM(BX45:BY45)</f>
        <v>16006</v>
      </c>
      <c r="BX45" s="49">
        <f>+BX46+BX49+BX50+BX53+BX56+BX57</f>
        <v>12890</v>
      </c>
      <c r="BY45" s="49">
        <f>+BY46+BY49+BY50+BY53+BY56+BY57</f>
        <v>3116</v>
      </c>
      <c r="BZ45" s="49">
        <f>SUM(CA45:CB45)</f>
        <v>724134.05</v>
      </c>
      <c r="CA45" s="49">
        <f>+CA46+CA49+CA50+CA53+CA56+CA57</f>
        <v>682134.05</v>
      </c>
      <c r="CB45" s="49">
        <f>+CB46+CB49+CB50+CB53+CB56+CB57</f>
        <v>42000</v>
      </c>
      <c r="CC45" s="49">
        <f>CD45+CG45</f>
        <v>2156951.1129999999</v>
      </c>
      <c r="CD45" s="49">
        <f>SUM(CE45:CF45)</f>
        <v>71940.062999999995</v>
      </c>
      <c r="CE45" s="49">
        <f>+CE46+CE49+CE50+CE53+CE56+CE57</f>
        <v>35279.063000000002</v>
      </c>
      <c r="CF45" s="49">
        <f>+CF46+CF49+CF50+CF53+CF56+CF57</f>
        <v>36661</v>
      </c>
      <c r="CG45" s="49">
        <f>SUM(CH45:CI45)</f>
        <v>2085011.05</v>
      </c>
      <c r="CH45" s="49">
        <f>+CH46+CH49+CH50+CH53+CH56+CH57</f>
        <v>1782716.05</v>
      </c>
      <c r="CI45" s="49">
        <f>+CI46+CI49+CI50+CI53+CI56+CI57</f>
        <v>302295</v>
      </c>
      <c r="CJ45" s="49">
        <f>CK45+CN45</f>
        <v>618183.59</v>
      </c>
      <c r="CK45" s="49">
        <f>SUM(CL45:CM45)</f>
        <v>55598.59</v>
      </c>
      <c r="CL45" s="49">
        <f>+CL46+CL49+CL50+CL53+CL56+CL57</f>
        <v>25928</v>
      </c>
      <c r="CM45" s="49">
        <f>+CM46+CM49+CM50+CM53+CM56+CM57</f>
        <v>29670.59</v>
      </c>
      <c r="CN45" s="49">
        <f>SUM(CO45:CP45)</f>
        <v>562585</v>
      </c>
      <c r="CO45" s="49">
        <f>+CO46+CO49+CO50+CO53+CO56+CO57</f>
        <v>511585</v>
      </c>
      <c r="CP45" s="49">
        <f>+CP46+CP49+CP50+CP53+CP56+CP57</f>
        <v>51000</v>
      </c>
      <c r="CQ45" s="49">
        <f>CR45+CU45</f>
        <v>577586</v>
      </c>
      <c r="CR45" s="49">
        <f>SUM(CS45:CT45)</f>
        <v>48285</v>
      </c>
      <c r="CS45" s="49">
        <f>+CS46+CS49+CS50+CS53+CS56+CS57</f>
        <v>12405</v>
      </c>
      <c r="CT45" s="49">
        <f>+CT46+CT49+CT50+CT53+CT56+CT57</f>
        <v>35880</v>
      </c>
      <c r="CU45" s="49">
        <f>SUM(CV45:CW45)</f>
        <v>529301</v>
      </c>
      <c r="CV45" s="49">
        <f>+CV46+CV49+CV50+CV53+CV56+CV57</f>
        <v>402421</v>
      </c>
      <c r="CW45" s="49">
        <f>+CW46+CW49+CW50+CW53+CW56+CW57</f>
        <v>126880</v>
      </c>
      <c r="CX45" s="49">
        <f>CY45+DB45</f>
        <v>926891.00049999997</v>
      </c>
      <c r="CY45" s="49">
        <f>SUM(CZ45:DA45)</f>
        <v>49327.000500000002</v>
      </c>
      <c r="CZ45" s="49">
        <f>+CZ46+CZ49+CZ50+CZ53+CZ56+CZ57</f>
        <v>17280.000500000002</v>
      </c>
      <c r="DA45" s="49">
        <f>+DA46+DA49+DA50+DA53+DA56+DA57</f>
        <v>32047</v>
      </c>
      <c r="DB45" s="49">
        <f>SUM(DC45:DD45)</f>
        <v>877564</v>
      </c>
      <c r="DC45" s="49">
        <f>+DC46+DC49+DC50+DC53+DC56+DC57</f>
        <v>589273</v>
      </c>
      <c r="DD45" s="49">
        <f>+DD46+DD49+DD50+DD53+DD56+DD57</f>
        <v>288291</v>
      </c>
      <c r="DE45" s="49">
        <f>DF45+DI45</f>
        <v>2122660.5904999999</v>
      </c>
      <c r="DF45" s="49">
        <f>SUM(DG45:DH45)</f>
        <v>153210.59049999999</v>
      </c>
      <c r="DG45" s="49">
        <f>+DG46+DG49+DG50+DG53+DG56+DG57</f>
        <v>55613.000500000002</v>
      </c>
      <c r="DH45" s="49">
        <f>+DH46+DH49+DH50+DH53+DH56+DH57</f>
        <v>97597.59</v>
      </c>
      <c r="DI45" s="49">
        <f>SUM(DJ45:DK45)</f>
        <v>1969450</v>
      </c>
      <c r="DJ45" s="49">
        <f>+DJ46+DJ49+DJ50+DJ53+DJ56+DJ57</f>
        <v>1503279</v>
      </c>
      <c r="DK45" s="49">
        <f>+DK46+DK49+DK50+DK53+DK56+DK57</f>
        <v>466171</v>
      </c>
      <c r="DL45" s="49">
        <f>DM45+DP45</f>
        <v>9272216.2235000003</v>
      </c>
      <c r="DM45" s="49">
        <f>SUM(DN45:DO45)</f>
        <v>492904.17350000003</v>
      </c>
      <c r="DN45" s="49">
        <f>+DN46+DN49+DN50+DN53+DN56+DN57</f>
        <v>214152.58350000001</v>
      </c>
      <c r="DO45" s="49">
        <f>+DO46+DO49+DO50+DO53+DO56+DO57</f>
        <v>278751.59000000003</v>
      </c>
      <c r="DP45" s="49">
        <f>SUM(DQ45:DR45)</f>
        <v>8779312.0500000007</v>
      </c>
      <c r="DQ45" s="49">
        <f>+DQ46+DQ49+DQ50+DQ53+DQ56+DQ57</f>
        <v>6750280.0499999998</v>
      </c>
      <c r="DR45" s="49">
        <f>+DR46+DR49+DR50+DR53+DR56+DR57</f>
        <v>2029032</v>
      </c>
    </row>
    <row r="46" spans="1:122" s="3" customFormat="1" ht="15" customHeight="1" x14ac:dyDescent="0.3">
      <c r="A46" s="50"/>
      <c r="B46" s="51"/>
      <c r="C46" s="52" t="s">
        <v>48</v>
      </c>
      <c r="D46" s="49">
        <f>E46+H46</f>
        <v>0</v>
      </c>
      <c r="E46" s="49">
        <f>SUM(F46:G46)</f>
        <v>0</v>
      </c>
      <c r="F46" s="49">
        <f>F47+F48</f>
        <v>0</v>
      </c>
      <c r="G46" s="49">
        <f>G47+G48</f>
        <v>0</v>
      </c>
      <c r="H46" s="49">
        <f>SUM(I46:J46)</f>
        <v>0</v>
      </c>
      <c r="I46" s="49">
        <f>I47+I48</f>
        <v>0</v>
      </c>
      <c r="J46" s="49">
        <f>J47+J48</f>
        <v>0</v>
      </c>
      <c r="K46" s="49">
        <f>L46+O46</f>
        <v>0</v>
      </c>
      <c r="L46" s="49">
        <f>SUM(M46:N46)</f>
        <v>0</v>
      </c>
      <c r="M46" s="49">
        <f>M47+M48</f>
        <v>0</v>
      </c>
      <c r="N46" s="49">
        <f>N47+N48</f>
        <v>0</v>
      </c>
      <c r="O46" s="49">
        <f>SUM(P46:Q46)</f>
        <v>0</v>
      </c>
      <c r="P46" s="49">
        <f>P47+P48</f>
        <v>0</v>
      </c>
      <c r="Q46" s="49">
        <f>Q47+Q48</f>
        <v>0</v>
      </c>
      <c r="R46" s="49">
        <f>S46+V46</f>
        <v>482.52</v>
      </c>
      <c r="S46" s="49">
        <f>SUM(T46:U46)</f>
        <v>482.52</v>
      </c>
      <c r="T46" s="49">
        <f>T47+T48</f>
        <v>482.52</v>
      </c>
      <c r="U46" s="49">
        <f>U47+U48</f>
        <v>0</v>
      </c>
      <c r="V46" s="49">
        <f>SUM(W46:X46)</f>
        <v>0</v>
      </c>
      <c r="W46" s="49">
        <f>W47+W48</f>
        <v>0</v>
      </c>
      <c r="X46" s="49">
        <f>X47+X48</f>
        <v>0</v>
      </c>
      <c r="Y46" s="49">
        <f>Z46+AC46</f>
        <v>482.52</v>
      </c>
      <c r="Z46" s="49">
        <f>SUM(AA46:AB46)</f>
        <v>482.52</v>
      </c>
      <c r="AA46" s="49">
        <f>AA47+AA48</f>
        <v>482.52</v>
      </c>
      <c r="AB46" s="49">
        <f>AB47+AB48</f>
        <v>0</v>
      </c>
      <c r="AC46" s="49">
        <f>SUM(AD46:AE46)</f>
        <v>0</v>
      </c>
      <c r="AD46" s="49">
        <f>AD47+AD48</f>
        <v>0</v>
      </c>
      <c r="AE46" s="49">
        <f>AE47+AE48</f>
        <v>0</v>
      </c>
      <c r="AF46" s="49">
        <f>AG46+AJ46</f>
        <v>1610</v>
      </c>
      <c r="AG46" s="49">
        <f>SUM(AH46:AI46)</f>
        <v>1610</v>
      </c>
      <c r="AH46" s="49">
        <f>AH47+AH48</f>
        <v>0</v>
      </c>
      <c r="AI46" s="49">
        <f>AI47+AI48</f>
        <v>1610</v>
      </c>
      <c r="AJ46" s="49">
        <f>SUM(AK46:AL46)</f>
        <v>0</v>
      </c>
      <c r="AK46" s="49">
        <f>AK47+AK48</f>
        <v>0</v>
      </c>
      <c r="AL46" s="49">
        <f>AL47+AL48</f>
        <v>0</v>
      </c>
      <c r="AM46" s="49">
        <f>AN46+AQ46</f>
        <v>0</v>
      </c>
      <c r="AN46" s="49">
        <f>SUM(AO46:AP46)</f>
        <v>0</v>
      </c>
      <c r="AO46" s="49">
        <f>AO47+AO48</f>
        <v>0</v>
      </c>
      <c r="AP46" s="49">
        <f>AP47+AP48</f>
        <v>0</v>
      </c>
      <c r="AQ46" s="49">
        <f>SUM(AR46:AS46)</f>
        <v>0</v>
      </c>
      <c r="AR46" s="49">
        <f>AR47+AR48</f>
        <v>0</v>
      </c>
      <c r="AS46" s="49">
        <f>AS47+AS48</f>
        <v>0</v>
      </c>
      <c r="AT46" s="49">
        <f>AU46+AX46</f>
        <v>499</v>
      </c>
      <c r="AU46" s="49">
        <f>SUM(AV46:AW46)</f>
        <v>499</v>
      </c>
      <c r="AV46" s="49">
        <f>AV47+AV48</f>
        <v>0</v>
      </c>
      <c r="AW46" s="49">
        <f>AW47+AW48</f>
        <v>499</v>
      </c>
      <c r="AX46" s="49">
        <f>SUM(AY46:AZ46)</f>
        <v>0</v>
      </c>
      <c r="AY46" s="49">
        <f>AY47+AY48</f>
        <v>0</v>
      </c>
      <c r="AZ46" s="49">
        <f>AZ47+AZ48</f>
        <v>0</v>
      </c>
      <c r="BA46" s="49">
        <f>BB46+BE46</f>
        <v>2109</v>
      </c>
      <c r="BB46" s="49">
        <f>SUM(BC46:BD46)</f>
        <v>2109</v>
      </c>
      <c r="BC46" s="49">
        <f>BC47+BC48</f>
        <v>0</v>
      </c>
      <c r="BD46" s="49">
        <f>BD47+BD48</f>
        <v>2109</v>
      </c>
      <c r="BE46" s="49">
        <f>SUM(BF46:BG46)</f>
        <v>0</v>
      </c>
      <c r="BF46" s="49">
        <f>BF47+BF48</f>
        <v>0</v>
      </c>
      <c r="BG46" s="49">
        <f>BG47+BG48</f>
        <v>0</v>
      </c>
      <c r="BH46" s="49">
        <f>BI46+BL46</f>
        <v>1180</v>
      </c>
      <c r="BI46" s="49">
        <f>SUM(BJ46:BK46)</f>
        <v>1180</v>
      </c>
      <c r="BJ46" s="49">
        <f>BJ47+BJ48</f>
        <v>0</v>
      </c>
      <c r="BK46" s="49">
        <f>BK47+BK48</f>
        <v>1180</v>
      </c>
      <c r="BL46" s="49">
        <f>SUM(BM46:BN46)</f>
        <v>0</v>
      </c>
      <c r="BM46" s="49">
        <f>BM47+BM48</f>
        <v>0</v>
      </c>
      <c r="BN46" s="49">
        <f>BN47+BN48</f>
        <v>0</v>
      </c>
      <c r="BO46" s="49">
        <f>BP46+BS46</f>
        <v>0</v>
      </c>
      <c r="BP46" s="49">
        <f>SUM(BQ46:BR46)</f>
        <v>0</v>
      </c>
      <c r="BQ46" s="49">
        <f>BQ47+BQ48</f>
        <v>0</v>
      </c>
      <c r="BR46" s="49">
        <f>BR47+BR48</f>
        <v>0</v>
      </c>
      <c r="BS46" s="49">
        <f>SUM(BT46:BU46)</f>
        <v>0</v>
      </c>
      <c r="BT46" s="49">
        <f>BT47+BT48</f>
        <v>0</v>
      </c>
      <c r="BU46" s="49">
        <f>BU47+BU48</f>
        <v>0</v>
      </c>
      <c r="BV46" s="49">
        <f>BW46+BZ46</f>
        <v>6</v>
      </c>
      <c r="BW46" s="49">
        <f>SUM(BX46:BY46)</f>
        <v>6</v>
      </c>
      <c r="BX46" s="49">
        <f>BX47+BX48</f>
        <v>6</v>
      </c>
      <c r="BY46" s="49">
        <f>BY47+BY48</f>
        <v>0</v>
      </c>
      <c r="BZ46" s="49">
        <f>SUM(CA46:CB46)</f>
        <v>0</v>
      </c>
      <c r="CA46" s="49">
        <f>CA47+CA48</f>
        <v>0</v>
      </c>
      <c r="CB46" s="49">
        <f>CB47+CB48</f>
        <v>0</v>
      </c>
      <c r="CC46" s="49">
        <f>CD46+CG46</f>
        <v>1186</v>
      </c>
      <c r="CD46" s="49">
        <f>SUM(CE46:CF46)</f>
        <v>1186</v>
      </c>
      <c r="CE46" s="49">
        <f>CE47+CE48</f>
        <v>6</v>
      </c>
      <c r="CF46" s="49">
        <f>CF47+CF48</f>
        <v>1180</v>
      </c>
      <c r="CG46" s="49">
        <f>SUM(CH46:CI46)</f>
        <v>0</v>
      </c>
      <c r="CH46" s="49">
        <f>CH47+CH48</f>
        <v>0</v>
      </c>
      <c r="CI46" s="49">
        <f>CI47+CI48</f>
        <v>0</v>
      </c>
      <c r="CJ46" s="49">
        <f>CK46+CN46</f>
        <v>0</v>
      </c>
      <c r="CK46" s="49">
        <f>SUM(CL46:CM46)</f>
        <v>0</v>
      </c>
      <c r="CL46" s="49">
        <f>CL47+CL48</f>
        <v>0</v>
      </c>
      <c r="CM46" s="49">
        <f>CM47+CM48</f>
        <v>0</v>
      </c>
      <c r="CN46" s="49">
        <f>SUM(CO46:CP46)</f>
        <v>0</v>
      </c>
      <c r="CO46" s="49">
        <f>CO47+CO48</f>
        <v>0</v>
      </c>
      <c r="CP46" s="49">
        <f>CP47+CP48</f>
        <v>0</v>
      </c>
      <c r="CQ46" s="49">
        <f>CR46+CU46</f>
        <v>0</v>
      </c>
      <c r="CR46" s="49">
        <f>SUM(CS46:CT46)</f>
        <v>0</v>
      </c>
      <c r="CS46" s="49">
        <f>CS47+CS48</f>
        <v>0</v>
      </c>
      <c r="CT46" s="49">
        <f>CT47+CT48</f>
        <v>0</v>
      </c>
      <c r="CU46" s="49">
        <f>SUM(CV46:CW46)</f>
        <v>0</v>
      </c>
      <c r="CV46" s="49">
        <f>CV47+CV48</f>
        <v>0</v>
      </c>
      <c r="CW46" s="49">
        <f>CW47+CW48</f>
        <v>0</v>
      </c>
      <c r="CX46" s="49">
        <f>CY46+DB46</f>
        <v>0</v>
      </c>
      <c r="CY46" s="49">
        <f>SUM(CZ46:DA46)</f>
        <v>0</v>
      </c>
      <c r="CZ46" s="49">
        <f>CZ47+CZ48</f>
        <v>0</v>
      </c>
      <c r="DA46" s="49">
        <f>DA47+DA48</f>
        <v>0</v>
      </c>
      <c r="DB46" s="49">
        <f>SUM(DC46:DD46)</f>
        <v>0</v>
      </c>
      <c r="DC46" s="49">
        <f>DC47+DC48</f>
        <v>0</v>
      </c>
      <c r="DD46" s="49">
        <f>DD47+DD48</f>
        <v>0</v>
      </c>
      <c r="DE46" s="49">
        <f>DF46+DI46</f>
        <v>0</v>
      </c>
      <c r="DF46" s="49">
        <f>SUM(DG46:DH46)</f>
        <v>0</v>
      </c>
      <c r="DG46" s="49">
        <f>DG47+DG48</f>
        <v>0</v>
      </c>
      <c r="DH46" s="49">
        <f>DH47+DH48</f>
        <v>0</v>
      </c>
      <c r="DI46" s="49">
        <f>SUM(DJ46:DK46)</f>
        <v>0</v>
      </c>
      <c r="DJ46" s="49">
        <f>DJ47+DJ48</f>
        <v>0</v>
      </c>
      <c r="DK46" s="49">
        <f>DK47+DK48</f>
        <v>0</v>
      </c>
      <c r="DL46" s="49">
        <f>DM46+DP46</f>
        <v>3777.52</v>
      </c>
      <c r="DM46" s="49">
        <f>SUM(DN46:DO46)</f>
        <v>3777.52</v>
      </c>
      <c r="DN46" s="49">
        <f>DN47+DN48</f>
        <v>488.52</v>
      </c>
      <c r="DO46" s="49">
        <f>DO47+DO48</f>
        <v>3289</v>
      </c>
      <c r="DP46" s="49">
        <f>SUM(DQ46:DR46)</f>
        <v>0</v>
      </c>
      <c r="DQ46" s="49">
        <f>DQ47+DQ48</f>
        <v>0</v>
      </c>
      <c r="DR46" s="49">
        <f>DR47+DR48</f>
        <v>0</v>
      </c>
    </row>
    <row r="47" spans="1:122" s="3" customFormat="1" ht="15" customHeight="1" x14ac:dyDescent="0.3">
      <c r="A47" s="53"/>
      <c r="B47" s="54"/>
      <c r="C47" s="55" t="s">
        <v>48</v>
      </c>
      <c r="D47" s="49">
        <f>+E47+H47</f>
        <v>0</v>
      </c>
      <c r="E47" s="49">
        <f>F47+G47</f>
        <v>0</v>
      </c>
      <c r="F47" s="94">
        <v>0</v>
      </c>
      <c r="G47" s="94">
        <v>0</v>
      </c>
      <c r="H47" s="49">
        <f>I47+J47</f>
        <v>0</v>
      </c>
      <c r="I47" s="94">
        <v>0</v>
      </c>
      <c r="J47" s="94">
        <v>0</v>
      </c>
      <c r="K47" s="49">
        <f>+L47+O47</f>
        <v>0</v>
      </c>
      <c r="L47" s="49">
        <f>M47+N47</f>
        <v>0</v>
      </c>
      <c r="M47" s="94">
        <v>0</v>
      </c>
      <c r="N47" s="94">
        <v>0</v>
      </c>
      <c r="O47" s="49">
        <f>P47+Q47</f>
        <v>0</v>
      </c>
      <c r="P47" s="94">
        <v>0</v>
      </c>
      <c r="Q47" s="94">
        <v>0</v>
      </c>
      <c r="R47" s="49">
        <f>+S47+V47</f>
        <v>482.52</v>
      </c>
      <c r="S47" s="49">
        <f>T47+U47</f>
        <v>482.52</v>
      </c>
      <c r="T47" s="94">
        <v>482.52</v>
      </c>
      <c r="U47" s="94">
        <v>0</v>
      </c>
      <c r="V47" s="49">
        <f>W47+X47</f>
        <v>0</v>
      </c>
      <c r="W47" s="94">
        <v>0</v>
      </c>
      <c r="X47" s="94">
        <v>0</v>
      </c>
      <c r="Y47" s="49">
        <f>+Z47+AC47</f>
        <v>482.52</v>
      </c>
      <c r="Z47" s="49">
        <f>AA47+AB47</f>
        <v>482.52</v>
      </c>
      <c r="AA47" s="94">
        <f t="shared" ref="AA47:AB49" si="89">+F47+M47+T47</f>
        <v>482.52</v>
      </c>
      <c r="AB47" s="94">
        <f t="shared" si="89"/>
        <v>0</v>
      </c>
      <c r="AC47" s="49">
        <f>AD47+AE47</f>
        <v>0</v>
      </c>
      <c r="AD47" s="94">
        <f t="shared" ref="AD47:AE49" si="90">+I47+P47+W47</f>
        <v>0</v>
      </c>
      <c r="AE47" s="94">
        <f t="shared" si="90"/>
        <v>0</v>
      </c>
      <c r="AF47" s="49">
        <f>+AG47+AJ47</f>
        <v>1610</v>
      </c>
      <c r="AG47" s="49">
        <f>AH47+AI47</f>
        <v>1610</v>
      </c>
      <c r="AH47" s="94">
        <v>0</v>
      </c>
      <c r="AI47" s="94">
        <v>1610</v>
      </c>
      <c r="AJ47" s="49">
        <f>AK47+AL47</f>
        <v>0</v>
      </c>
      <c r="AK47" s="94">
        <v>0</v>
      </c>
      <c r="AL47" s="94">
        <v>0</v>
      </c>
      <c r="AM47" s="49">
        <f>+AN47+AQ47</f>
        <v>0</v>
      </c>
      <c r="AN47" s="49">
        <f>AO47+AP47</f>
        <v>0</v>
      </c>
      <c r="AO47" s="94">
        <v>0</v>
      </c>
      <c r="AP47" s="94">
        <v>0</v>
      </c>
      <c r="AQ47" s="49">
        <f>AR47+AS47</f>
        <v>0</v>
      </c>
      <c r="AR47" s="94">
        <v>0</v>
      </c>
      <c r="AS47" s="94">
        <v>0</v>
      </c>
      <c r="AT47" s="49">
        <f>+AU47+AX47</f>
        <v>499</v>
      </c>
      <c r="AU47" s="49">
        <f>AV47+AW47</f>
        <v>499</v>
      </c>
      <c r="AV47" s="94">
        <v>0</v>
      </c>
      <c r="AW47" s="94">
        <v>499</v>
      </c>
      <c r="AX47" s="49">
        <f>AY47+AZ47</f>
        <v>0</v>
      </c>
      <c r="AY47" s="94">
        <v>0</v>
      </c>
      <c r="AZ47" s="94">
        <v>0</v>
      </c>
      <c r="BA47" s="49">
        <f>+BB47+BE47</f>
        <v>2109</v>
      </c>
      <c r="BB47" s="49">
        <f>BC47+BD47</f>
        <v>2109</v>
      </c>
      <c r="BC47" s="94">
        <f t="shared" ref="BC47:BD49" si="91">+AH47+AO47+AV47</f>
        <v>0</v>
      </c>
      <c r="BD47" s="94">
        <f t="shared" si="91"/>
        <v>2109</v>
      </c>
      <c r="BE47" s="49">
        <f>BF47+BG47</f>
        <v>0</v>
      </c>
      <c r="BF47" s="94">
        <f t="shared" ref="BF47:BG49" si="92">+AK47+AR47+AY47</f>
        <v>0</v>
      </c>
      <c r="BG47" s="94">
        <f t="shared" si="92"/>
        <v>0</v>
      </c>
      <c r="BH47" s="49">
        <f>+BI47+BL47</f>
        <v>1180</v>
      </c>
      <c r="BI47" s="49">
        <f>BJ47+BK47</f>
        <v>1180</v>
      </c>
      <c r="BJ47" s="94">
        <v>0</v>
      </c>
      <c r="BK47" s="94">
        <v>1180</v>
      </c>
      <c r="BL47" s="49">
        <f>BM47+BN47</f>
        <v>0</v>
      </c>
      <c r="BM47" s="94">
        <v>0</v>
      </c>
      <c r="BN47" s="94">
        <v>0</v>
      </c>
      <c r="BO47" s="49">
        <f>+BP47+BS47</f>
        <v>0</v>
      </c>
      <c r="BP47" s="49">
        <f>BQ47+BR47</f>
        <v>0</v>
      </c>
      <c r="BQ47" s="94">
        <v>0</v>
      </c>
      <c r="BR47" s="94">
        <v>0</v>
      </c>
      <c r="BS47" s="49">
        <f>BT47+BU47</f>
        <v>0</v>
      </c>
      <c r="BT47" s="94">
        <v>0</v>
      </c>
      <c r="BU47" s="94">
        <v>0</v>
      </c>
      <c r="BV47" s="49">
        <f>+BW47+BZ47</f>
        <v>6</v>
      </c>
      <c r="BW47" s="49">
        <f>BX47+BY47</f>
        <v>6</v>
      </c>
      <c r="BX47" s="94">
        <v>6</v>
      </c>
      <c r="BY47" s="94">
        <v>0</v>
      </c>
      <c r="BZ47" s="49">
        <f>CA47+CB47</f>
        <v>0</v>
      </c>
      <c r="CA47" s="94">
        <v>0</v>
      </c>
      <c r="CB47" s="94">
        <v>0</v>
      </c>
      <c r="CC47" s="49">
        <f>+CD47+CG47</f>
        <v>1186</v>
      </c>
      <c r="CD47" s="49">
        <f>CE47+CF47</f>
        <v>1186</v>
      </c>
      <c r="CE47" s="94">
        <f t="shared" ref="CE47:CF49" si="93">+BJ47+BQ47+BX47</f>
        <v>6</v>
      </c>
      <c r="CF47" s="94">
        <f t="shared" si="93"/>
        <v>1180</v>
      </c>
      <c r="CG47" s="49">
        <f>CH47+CI47</f>
        <v>0</v>
      </c>
      <c r="CH47" s="94">
        <f t="shared" ref="CH47:CI49" si="94">+BM47+BT47+CA47</f>
        <v>0</v>
      </c>
      <c r="CI47" s="94">
        <f t="shared" si="94"/>
        <v>0</v>
      </c>
      <c r="CJ47" s="49">
        <f>+CK47+CN47</f>
        <v>0</v>
      </c>
      <c r="CK47" s="49">
        <f>CL47+CM47</f>
        <v>0</v>
      </c>
      <c r="CL47" s="94">
        <v>0</v>
      </c>
      <c r="CM47" s="94">
        <v>0</v>
      </c>
      <c r="CN47" s="49">
        <f>CO47+CP47</f>
        <v>0</v>
      </c>
      <c r="CO47" s="94">
        <v>0</v>
      </c>
      <c r="CP47" s="94">
        <v>0</v>
      </c>
      <c r="CQ47" s="49">
        <f>+CR47+CU47</f>
        <v>0</v>
      </c>
      <c r="CR47" s="49">
        <f>CS47+CT47</f>
        <v>0</v>
      </c>
      <c r="CS47" s="94">
        <v>0</v>
      </c>
      <c r="CT47" s="94">
        <v>0</v>
      </c>
      <c r="CU47" s="49">
        <f>CV47+CW47</f>
        <v>0</v>
      </c>
      <c r="CV47" s="94">
        <v>0</v>
      </c>
      <c r="CW47" s="94">
        <v>0</v>
      </c>
      <c r="CX47" s="49">
        <f>+CY47+DB47</f>
        <v>0</v>
      </c>
      <c r="CY47" s="49">
        <f>CZ47+DA47</f>
        <v>0</v>
      </c>
      <c r="CZ47" s="94">
        <v>0</v>
      </c>
      <c r="DA47" s="94">
        <v>0</v>
      </c>
      <c r="DB47" s="49">
        <f>DC47+DD47</f>
        <v>0</v>
      </c>
      <c r="DC47" s="94">
        <v>0</v>
      </c>
      <c r="DD47" s="94">
        <v>0</v>
      </c>
      <c r="DE47" s="49">
        <f>+DF47+DI47</f>
        <v>0</v>
      </c>
      <c r="DF47" s="49">
        <f>DG47+DH47</f>
        <v>0</v>
      </c>
      <c r="DG47" s="94">
        <f t="shared" ref="DG47:DH49" si="95">+CL47+CS47+CZ47</f>
        <v>0</v>
      </c>
      <c r="DH47" s="94">
        <f t="shared" si="95"/>
        <v>0</v>
      </c>
      <c r="DI47" s="49">
        <f>DJ47+DK47</f>
        <v>0</v>
      </c>
      <c r="DJ47" s="94">
        <f t="shared" ref="DJ47:DK49" si="96">+CO47+CV47+DC47</f>
        <v>0</v>
      </c>
      <c r="DK47" s="94">
        <f t="shared" si="96"/>
        <v>0</v>
      </c>
      <c r="DL47" s="49">
        <f>+DM47+DP47</f>
        <v>3777.52</v>
      </c>
      <c r="DM47" s="49">
        <f>DN47+DO47</f>
        <v>3777.52</v>
      </c>
      <c r="DN47" s="94">
        <f t="shared" ref="DN47:DO49" si="97">AA47+BC47+CE47+DG47</f>
        <v>488.52</v>
      </c>
      <c r="DO47" s="94">
        <f t="shared" si="97"/>
        <v>3289</v>
      </c>
      <c r="DP47" s="49">
        <f>DQ47+DR47</f>
        <v>0</v>
      </c>
      <c r="DQ47" s="94">
        <f t="shared" ref="DQ47:DR49" si="98">AD47+BF47+CH47+DJ47</f>
        <v>0</v>
      </c>
      <c r="DR47" s="94">
        <f t="shared" si="98"/>
        <v>0</v>
      </c>
    </row>
    <row r="48" spans="1:122" s="3" customFormat="1" ht="15" customHeight="1" x14ac:dyDescent="0.3">
      <c r="A48" s="53"/>
      <c r="B48" s="54"/>
      <c r="C48" s="55" t="s">
        <v>49</v>
      </c>
      <c r="D48" s="49">
        <f>+E48+H48</f>
        <v>0</v>
      </c>
      <c r="E48" s="49">
        <f>F48+G48</f>
        <v>0</v>
      </c>
      <c r="F48" s="94">
        <v>0</v>
      </c>
      <c r="G48" s="94">
        <v>0</v>
      </c>
      <c r="H48" s="49">
        <f>I48+J48</f>
        <v>0</v>
      </c>
      <c r="I48" s="94">
        <v>0</v>
      </c>
      <c r="J48" s="94">
        <v>0</v>
      </c>
      <c r="K48" s="49">
        <f>+L48+O48</f>
        <v>0</v>
      </c>
      <c r="L48" s="49">
        <f>M48+N48</f>
        <v>0</v>
      </c>
      <c r="M48" s="94">
        <v>0</v>
      </c>
      <c r="N48" s="94">
        <v>0</v>
      </c>
      <c r="O48" s="49">
        <f>P48+Q48</f>
        <v>0</v>
      </c>
      <c r="P48" s="94">
        <v>0</v>
      </c>
      <c r="Q48" s="94">
        <v>0</v>
      </c>
      <c r="R48" s="49">
        <f>+S48+V48</f>
        <v>0</v>
      </c>
      <c r="S48" s="49">
        <f>T48+U48</f>
        <v>0</v>
      </c>
      <c r="T48" s="94">
        <v>0</v>
      </c>
      <c r="U48" s="94">
        <v>0</v>
      </c>
      <c r="V48" s="49">
        <f>W48+X48</f>
        <v>0</v>
      </c>
      <c r="W48" s="94">
        <v>0</v>
      </c>
      <c r="X48" s="94">
        <v>0</v>
      </c>
      <c r="Y48" s="49">
        <f>+Z48+AC48</f>
        <v>0</v>
      </c>
      <c r="Z48" s="49">
        <f>AA48+AB48</f>
        <v>0</v>
      </c>
      <c r="AA48" s="94">
        <f t="shared" si="89"/>
        <v>0</v>
      </c>
      <c r="AB48" s="94">
        <f t="shared" si="89"/>
        <v>0</v>
      </c>
      <c r="AC48" s="49">
        <f>AD48+AE48</f>
        <v>0</v>
      </c>
      <c r="AD48" s="94">
        <f t="shared" si="90"/>
        <v>0</v>
      </c>
      <c r="AE48" s="94">
        <f t="shared" si="90"/>
        <v>0</v>
      </c>
      <c r="AF48" s="49">
        <f>+AG48+AJ48</f>
        <v>0</v>
      </c>
      <c r="AG48" s="49">
        <f>AH48+AI48</f>
        <v>0</v>
      </c>
      <c r="AH48" s="94">
        <v>0</v>
      </c>
      <c r="AI48" s="94">
        <v>0</v>
      </c>
      <c r="AJ48" s="49">
        <f>AK48+AL48</f>
        <v>0</v>
      </c>
      <c r="AK48" s="94">
        <v>0</v>
      </c>
      <c r="AL48" s="94">
        <v>0</v>
      </c>
      <c r="AM48" s="49">
        <f>+AN48+AQ48</f>
        <v>0</v>
      </c>
      <c r="AN48" s="49">
        <f>AO48+AP48</f>
        <v>0</v>
      </c>
      <c r="AO48" s="94">
        <v>0</v>
      </c>
      <c r="AP48" s="94">
        <v>0</v>
      </c>
      <c r="AQ48" s="49">
        <f>AR48+AS48</f>
        <v>0</v>
      </c>
      <c r="AR48" s="94">
        <v>0</v>
      </c>
      <c r="AS48" s="94">
        <v>0</v>
      </c>
      <c r="AT48" s="49">
        <f>+AU48+AX48</f>
        <v>0</v>
      </c>
      <c r="AU48" s="49">
        <f>AV48+AW48</f>
        <v>0</v>
      </c>
      <c r="AV48" s="94">
        <v>0</v>
      </c>
      <c r="AW48" s="94">
        <v>0</v>
      </c>
      <c r="AX48" s="49">
        <f>AY48+AZ48</f>
        <v>0</v>
      </c>
      <c r="AY48" s="94">
        <v>0</v>
      </c>
      <c r="AZ48" s="94">
        <v>0</v>
      </c>
      <c r="BA48" s="49">
        <f>+BB48+BE48</f>
        <v>0</v>
      </c>
      <c r="BB48" s="49">
        <f>BC48+BD48</f>
        <v>0</v>
      </c>
      <c r="BC48" s="94">
        <f t="shared" si="91"/>
        <v>0</v>
      </c>
      <c r="BD48" s="94">
        <f t="shared" si="91"/>
        <v>0</v>
      </c>
      <c r="BE48" s="49">
        <f>BF48+BG48</f>
        <v>0</v>
      </c>
      <c r="BF48" s="94">
        <f t="shared" si="92"/>
        <v>0</v>
      </c>
      <c r="BG48" s="94">
        <f t="shared" si="92"/>
        <v>0</v>
      </c>
      <c r="BH48" s="49">
        <f>+BI48+BL48</f>
        <v>0</v>
      </c>
      <c r="BI48" s="49">
        <f>BJ48+BK48</f>
        <v>0</v>
      </c>
      <c r="BJ48" s="94">
        <v>0</v>
      </c>
      <c r="BK48" s="94">
        <v>0</v>
      </c>
      <c r="BL48" s="49">
        <f>BM48+BN48</f>
        <v>0</v>
      </c>
      <c r="BM48" s="94">
        <v>0</v>
      </c>
      <c r="BN48" s="94">
        <v>0</v>
      </c>
      <c r="BO48" s="49">
        <f>+BP48+BS48</f>
        <v>0</v>
      </c>
      <c r="BP48" s="49">
        <f>BQ48+BR48</f>
        <v>0</v>
      </c>
      <c r="BQ48" s="94">
        <v>0</v>
      </c>
      <c r="BR48" s="94">
        <v>0</v>
      </c>
      <c r="BS48" s="49">
        <f>BT48+BU48</f>
        <v>0</v>
      </c>
      <c r="BT48" s="94">
        <v>0</v>
      </c>
      <c r="BU48" s="94">
        <v>0</v>
      </c>
      <c r="BV48" s="49">
        <f>+BW48+BZ48</f>
        <v>0</v>
      </c>
      <c r="BW48" s="49">
        <f>BX48+BY48</f>
        <v>0</v>
      </c>
      <c r="BX48" s="94">
        <v>0</v>
      </c>
      <c r="BY48" s="94">
        <v>0</v>
      </c>
      <c r="BZ48" s="49">
        <f>CA48+CB48</f>
        <v>0</v>
      </c>
      <c r="CA48" s="94">
        <v>0</v>
      </c>
      <c r="CB48" s="94">
        <v>0</v>
      </c>
      <c r="CC48" s="49">
        <f>+CD48+CG48</f>
        <v>0</v>
      </c>
      <c r="CD48" s="49">
        <f>CE48+CF48</f>
        <v>0</v>
      </c>
      <c r="CE48" s="94">
        <f t="shared" si="93"/>
        <v>0</v>
      </c>
      <c r="CF48" s="94">
        <f t="shared" si="93"/>
        <v>0</v>
      </c>
      <c r="CG48" s="49">
        <f>CH48+CI48</f>
        <v>0</v>
      </c>
      <c r="CH48" s="94">
        <f t="shared" si="94"/>
        <v>0</v>
      </c>
      <c r="CI48" s="94">
        <f t="shared" si="94"/>
        <v>0</v>
      </c>
      <c r="CJ48" s="49">
        <f>+CK48+CN48</f>
        <v>0</v>
      </c>
      <c r="CK48" s="49">
        <f>CL48+CM48</f>
        <v>0</v>
      </c>
      <c r="CL48" s="94">
        <v>0</v>
      </c>
      <c r="CM48" s="94">
        <v>0</v>
      </c>
      <c r="CN48" s="49">
        <f>CO48+CP48</f>
        <v>0</v>
      </c>
      <c r="CO48" s="94">
        <v>0</v>
      </c>
      <c r="CP48" s="94">
        <v>0</v>
      </c>
      <c r="CQ48" s="49">
        <f>+CR48+CU48</f>
        <v>0</v>
      </c>
      <c r="CR48" s="49">
        <f>CS48+CT48</f>
        <v>0</v>
      </c>
      <c r="CS48" s="94">
        <v>0</v>
      </c>
      <c r="CT48" s="94">
        <v>0</v>
      </c>
      <c r="CU48" s="49">
        <f>CV48+CW48</f>
        <v>0</v>
      </c>
      <c r="CV48" s="94">
        <v>0</v>
      </c>
      <c r="CW48" s="94">
        <v>0</v>
      </c>
      <c r="CX48" s="49">
        <f>+CY48+DB48</f>
        <v>0</v>
      </c>
      <c r="CY48" s="49">
        <f>CZ48+DA48</f>
        <v>0</v>
      </c>
      <c r="CZ48" s="94">
        <v>0</v>
      </c>
      <c r="DA48" s="94">
        <v>0</v>
      </c>
      <c r="DB48" s="49">
        <f>DC48+DD48</f>
        <v>0</v>
      </c>
      <c r="DC48" s="94">
        <v>0</v>
      </c>
      <c r="DD48" s="94">
        <v>0</v>
      </c>
      <c r="DE48" s="49">
        <f>+DF48+DI48</f>
        <v>0</v>
      </c>
      <c r="DF48" s="49">
        <f>DG48+DH48</f>
        <v>0</v>
      </c>
      <c r="DG48" s="94">
        <f t="shared" si="95"/>
        <v>0</v>
      </c>
      <c r="DH48" s="94">
        <f t="shared" si="95"/>
        <v>0</v>
      </c>
      <c r="DI48" s="49">
        <f>DJ48+DK48</f>
        <v>0</v>
      </c>
      <c r="DJ48" s="94">
        <f t="shared" si="96"/>
        <v>0</v>
      </c>
      <c r="DK48" s="94">
        <f t="shared" si="96"/>
        <v>0</v>
      </c>
      <c r="DL48" s="49">
        <f>+DM48+DP48</f>
        <v>0</v>
      </c>
      <c r="DM48" s="49">
        <f>DN48+DO48</f>
        <v>0</v>
      </c>
      <c r="DN48" s="94">
        <f t="shared" si="97"/>
        <v>0</v>
      </c>
      <c r="DO48" s="94">
        <f t="shared" si="97"/>
        <v>0</v>
      </c>
      <c r="DP48" s="49">
        <f>DQ48+DR48</f>
        <v>0</v>
      </c>
      <c r="DQ48" s="94">
        <f t="shared" si="98"/>
        <v>0</v>
      </c>
      <c r="DR48" s="94">
        <f t="shared" si="98"/>
        <v>0</v>
      </c>
    </row>
    <row r="49" spans="1:122" s="3" customFormat="1" ht="15" customHeight="1" x14ac:dyDescent="0.3">
      <c r="A49" s="53"/>
      <c r="B49" s="54"/>
      <c r="C49" s="52" t="s">
        <v>50</v>
      </c>
      <c r="D49" s="49">
        <f>+E49+H49</f>
        <v>12140</v>
      </c>
      <c r="E49" s="49">
        <f>F49+G49</f>
        <v>12140</v>
      </c>
      <c r="F49" s="94">
        <v>11670</v>
      </c>
      <c r="G49" s="94">
        <v>470</v>
      </c>
      <c r="H49" s="49">
        <f>I49+J49</f>
        <v>0</v>
      </c>
      <c r="I49" s="94">
        <v>0</v>
      </c>
      <c r="J49" s="94">
        <v>0</v>
      </c>
      <c r="K49" s="49">
        <f>+L49+O49</f>
        <v>10637</v>
      </c>
      <c r="L49" s="49">
        <f>M49+N49</f>
        <v>10637</v>
      </c>
      <c r="M49" s="94">
        <v>9697</v>
      </c>
      <c r="N49" s="94">
        <v>940</v>
      </c>
      <c r="O49" s="49">
        <f>P49+Q49</f>
        <v>0</v>
      </c>
      <c r="P49" s="94">
        <v>0</v>
      </c>
      <c r="Q49" s="94">
        <v>0</v>
      </c>
      <c r="R49" s="49">
        <f>+S49+V49</f>
        <v>9521</v>
      </c>
      <c r="S49" s="49">
        <f>T49+U49</f>
        <v>9521</v>
      </c>
      <c r="T49" s="94">
        <v>8886</v>
      </c>
      <c r="U49" s="94">
        <v>635</v>
      </c>
      <c r="V49" s="49">
        <f>W49+X49</f>
        <v>0</v>
      </c>
      <c r="W49" s="94">
        <v>0</v>
      </c>
      <c r="X49" s="94">
        <v>0</v>
      </c>
      <c r="Y49" s="49">
        <f>+Z49+AC49</f>
        <v>32298</v>
      </c>
      <c r="Z49" s="49">
        <f>AA49+AB49</f>
        <v>32298</v>
      </c>
      <c r="AA49" s="94">
        <f t="shared" si="89"/>
        <v>30253</v>
      </c>
      <c r="AB49" s="94">
        <f t="shared" si="89"/>
        <v>2045</v>
      </c>
      <c r="AC49" s="49">
        <f>AD49+AE49</f>
        <v>0</v>
      </c>
      <c r="AD49" s="94">
        <f t="shared" si="90"/>
        <v>0</v>
      </c>
      <c r="AE49" s="94">
        <f t="shared" si="90"/>
        <v>0</v>
      </c>
      <c r="AF49" s="49">
        <f>+AG49+AJ49</f>
        <v>10149</v>
      </c>
      <c r="AG49" s="49">
        <f>AH49+AI49</f>
        <v>10149</v>
      </c>
      <c r="AH49" s="94">
        <v>9254</v>
      </c>
      <c r="AI49" s="94">
        <v>895</v>
      </c>
      <c r="AJ49" s="49">
        <f>AK49+AL49</f>
        <v>0</v>
      </c>
      <c r="AK49" s="94">
        <v>0</v>
      </c>
      <c r="AL49" s="94">
        <v>0</v>
      </c>
      <c r="AM49" s="49">
        <f>+AN49+AQ49</f>
        <v>11240</v>
      </c>
      <c r="AN49" s="49">
        <f>AO49+AP49</f>
        <v>11240</v>
      </c>
      <c r="AO49" s="94">
        <v>10620</v>
      </c>
      <c r="AP49" s="94">
        <v>620</v>
      </c>
      <c r="AQ49" s="49">
        <f>AR49+AS49</f>
        <v>0</v>
      </c>
      <c r="AR49" s="94">
        <v>0</v>
      </c>
      <c r="AS49" s="94">
        <v>0</v>
      </c>
      <c r="AT49" s="49">
        <f>+AU49+AX49</f>
        <v>9874</v>
      </c>
      <c r="AU49" s="49">
        <f>AV49+AW49</f>
        <v>9874</v>
      </c>
      <c r="AV49" s="94">
        <v>9426</v>
      </c>
      <c r="AW49" s="94">
        <v>448</v>
      </c>
      <c r="AX49" s="49">
        <f>AY49+AZ49</f>
        <v>0</v>
      </c>
      <c r="AY49" s="94">
        <v>0</v>
      </c>
      <c r="AZ49" s="94">
        <v>0</v>
      </c>
      <c r="BA49" s="49">
        <f>+BB49+BE49</f>
        <v>31263</v>
      </c>
      <c r="BB49" s="49">
        <f>BC49+BD49</f>
        <v>31263</v>
      </c>
      <c r="BC49" s="94">
        <f t="shared" si="91"/>
        <v>29300</v>
      </c>
      <c r="BD49" s="94">
        <f t="shared" si="91"/>
        <v>1963</v>
      </c>
      <c r="BE49" s="49">
        <f>BF49+BG49</f>
        <v>0</v>
      </c>
      <c r="BF49" s="94">
        <f t="shared" si="92"/>
        <v>0</v>
      </c>
      <c r="BG49" s="94">
        <f t="shared" si="92"/>
        <v>0</v>
      </c>
      <c r="BH49" s="49">
        <f>+BI49+BL49</f>
        <v>6570</v>
      </c>
      <c r="BI49" s="49">
        <f>BJ49+BK49</f>
        <v>6570</v>
      </c>
      <c r="BJ49" s="94">
        <v>6113</v>
      </c>
      <c r="BK49" s="94">
        <v>457</v>
      </c>
      <c r="BL49" s="49">
        <f>BM49+BN49</f>
        <v>0</v>
      </c>
      <c r="BM49" s="94">
        <v>0</v>
      </c>
      <c r="BN49" s="94">
        <v>0</v>
      </c>
      <c r="BO49" s="49">
        <f>+BP49+BS49</f>
        <v>6355.0630000000001</v>
      </c>
      <c r="BP49" s="49">
        <f>BQ49+BR49</f>
        <v>6355.0630000000001</v>
      </c>
      <c r="BQ49" s="94">
        <v>6177.0630000000001</v>
      </c>
      <c r="BR49" s="94">
        <v>178</v>
      </c>
      <c r="BS49" s="49">
        <f>BT49+BU49</f>
        <v>0</v>
      </c>
      <c r="BT49" s="94">
        <v>0</v>
      </c>
      <c r="BU49" s="94">
        <v>0</v>
      </c>
      <c r="BV49" s="49">
        <f>+BW49+BZ49</f>
        <v>9926</v>
      </c>
      <c r="BW49" s="49">
        <f>BX49+BY49</f>
        <v>9926</v>
      </c>
      <c r="BX49" s="94">
        <v>9549</v>
      </c>
      <c r="BY49" s="94">
        <v>377</v>
      </c>
      <c r="BZ49" s="49">
        <f>CA49+CB49</f>
        <v>0</v>
      </c>
      <c r="CA49" s="94">
        <v>0</v>
      </c>
      <c r="CB49" s="94">
        <v>0</v>
      </c>
      <c r="CC49" s="49">
        <f>+CD49+CG49</f>
        <v>22851.063000000002</v>
      </c>
      <c r="CD49" s="49">
        <f>CE49+CF49</f>
        <v>22851.063000000002</v>
      </c>
      <c r="CE49" s="94">
        <f t="shared" si="93"/>
        <v>21839.063000000002</v>
      </c>
      <c r="CF49" s="94">
        <f t="shared" si="93"/>
        <v>1012</v>
      </c>
      <c r="CG49" s="49">
        <f>CH49+CI49</f>
        <v>0</v>
      </c>
      <c r="CH49" s="94">
        <f t="shared" si="94"/>
        <v>0</v>
      </c>
      <c r="CI49" s="94">
        <f t="shared" si="94"/>
        <v>0</v>
      </c>
      <c r="CJ49" s="49">
        <f>+CK49+CN49</f>
        <v>7329.59</v>
      </c>
      <c r="CK49" s="49">
        <f>CL49+CM49</f>
        <v>7329.59</v>
      </c>
      <c r="CL49" s="94">
        <v>6654</v>
      </c>
      <c r="CM49" s="94">
        <v>675.59</v>
      </c>
      <c r="CN49" s="49">
        <f>CO49+CP49</f>
        <v>0</v>
      </c>
      <c r="CO49" s="94">
        <v>0</v>
      </c>
      <c r="CP49" s="94">
        <v>0</v>
      </c>
      <c r="CQ49" s="49">
        <f>+CR49+CU49</f>
        <v>7108</v>
      </c>
      <c r="CR49" s="49">
        <f>CS49+CT49</f>
        <v>7108</v>
      </c>
      <c r="CS49" s="94">
        <v>6814</v>
      </c>
      <c r="CT49" s="94">
        <v>294</v>
      </c>
      <c r="CU49" s="49">
        <f>CV49+CW49</f>
        <v>0</v>
      </c>
      <c r="CV49" s="94">
        <v>0</v>
      </c>
      <c r="CW49" s="94">
        <v>0</v>
      </c>
      <c r="CX49" s="49">
        <f>+CY49+DB49</f>
        <v>10620.0005</v>
      </c>
      <c r="CY49" s="49">
        <f>CZ49+DA49</f>
        <v>10620.0005</v>
      </c>
      <c r="CZ49" s="94">
        <v>9852.0005000000001</v>
      </c>
      <c r="DA49" s="94">
        <v>768</v>
      </c>
      <c r="DB49" s="49">
        <f>DC49+DD49</f>
        <v>0</v>
      </c>
      <c r="DC49" s="94">
        <v>0</v>
      </c>
      <c r="DD49" s="94">
        <v>0</v>
      </c>
      <c r="DE49" s="49">
        <f>+DF49+DI49</f>
        <v>25057.590500000002</v>
      </c>
      <c r="DF49" s="49">
        <f>DG49+DH49</f>
        <v>25057.590500000002</v>
      </c>
      <c r="DG49" s="94">
        <f t="shared" si="95"/>
        <v>23320.000500000002</v>
      </c>
      <c r="DH49" s="94">
        <f t="shared" si="95"/>
        <v>1737.5900000000001</v>
      </c>
      <c r="DI49" s="49">
        <f>DJ49+DK49</f>
        <v>0</v>
      </c>
      <c r="DJ49" s="94">
        <f t="shared" si="96"/>
        <v>0</v>
      </c>
      <c r="DK49" s="94">
        <f t="shared" si="96"/>
        <v>0</v>
      </c>
      <c r="DL49" s="49">
        <f>+DM49+DP49</f>
        <v>111469.65349999999</v>
      </c>
      <c r="DM49" s="49">
        <f>DN49+DO49</f>
        <v>111469.65349999999</v>
      </c>
      <c r="DN49" s="94">
        <f t="shared" si="97"/>
        <v>104712.06349999999</v>
      </c>
      <c r="DO49" s="94">
        <f t="shared" si="97"/>
        <v>6757.59</v>
      </c>
      <c r="DP49" s="49">
        <f>DQ49+DR49</f>
        <v>0</v>
      </c>
      <c r="DQ49" s="94">
        <f t="shared" si="98"/>
        <v>0</v>
      </c>
      <c r="DR49" s="94">
        <f t="shared" si="98"/>
        <v>0</v>
      </c>
    </row>
    <row r="50" spans="1:122" s="3" customFormat="1" ht="15" customHeight="1" x14ac:dyDescent="0.3">
      <c r="A50" s="53"/>
      <c r="B50" s="54"/>
      <c r="C50" s="52" t="s">
        <v>51</v>
      </c>
      <c r="D50" s="49">
        <f>E50+H50</f>
        <v>0</v>
      </c>
      <c r="E50" s="49">
        <f>SUM(F50:G50)</f>
        <v>0</v>
      </c>
      <c r="F50" s="49">
        <f>SUM(F51:F52)</f>
        <v>0</v>
      </c>
      <c r="G50" s="49">
        <f>SUM(G51:G52)</f>
        <v>0</v>
      </c>
      <c r="H50" s="49">
        <f>SUM(I50:J50)</f>
        <v>0</v>
      </c>
      <c r="I50" s="49">
        <f>SUM(I51:I52)</f>
        <v>0</v>
      </c>
      <c r="J50" s="49">
        <f>SUM(J51:J52)</f>
        <v>0</v>
      </c>
      <c r="K50" s="49">
        <f>L50+O50</f>
        <v>0</v>
      </c>
      <c r="L50" s="49">
        <f>SUM(M50:N50)</f>
        <v>0</v>
      </c>
      <c r="M50" s="49">
        <f>SUM(M51:M52)</f>
        <v>0</v>
      </c>
      <c r="N50" s="49">
        <f>SUM(N51:N52)</f>
        <v>0</v>
      </c>
      <c r="O50" s="49">
        <f>SUM(P50:Q50)</f>
        <v>0</v>
      </c>
      <c r="P50" s="49">
        <f>SUM(P51:P52)</f>
        <v>0</v>
      </c>
      <c r="Q50" s="49">
        <f>SUM(Q51:Q52)</f>
        <v>0</v>
      </c>
      <c r="R50" s="49">
        <f>S50+V50</f>
        <v>0</v>
      </c>
      <c r="S50" s="49">
        <f>SUM(T50:U50)</f>
        <v>0</v>
      </c>
      <c r="T50" s="49">
        <f>SUM(T51:T52)</f>
        <v>0</v>
      </c>
      <c r="U50" s="49">
        <f>SUM(U51:U52)</f>
        <v>0</v>
      </c>
      <c r="V50" s="49">
        <f>SUM(W50:X50)</f>
        <v>0</v>
      </c>
      <c r="W50" s="49">
        <f>SUM(W51:W52)</f>
        <v>0</v>
      </c>
      <c r="X50" s="49">
        <f>SUM(X51:X52)</f>
        <v>0</v>
      </c>
      <c r="Y50" s="49">
        <f>Z50+AC50</f>
        <v>0</v>
      </c>
      <c r="Z50" s="49">
        <f>SUM(AA50:AB50)</f>
        <v>0</v>
      </c>
      <c r="AA50" s="49">
        <f>SUM(AA51:AA52)</f>
        <v>0</v>
      </c>
      <c r="AB50" s="49">
        <f>SUM(AB51:AB52)</f>
        <v>0</v>
      </c>
      <c r="AC50" s="49">
        <f>SUM(AD50:AE50)</f>
        <v>0</v>
      </c>
      <c r="AD50" s="49">
        <f>SUM(AD51:AD52)</f>
        <v>0</v>
      </c>
      <c r="AE50" s="49">
        <f>SUM(AE51:AE52)</f>
        <v>0</v>
      </c>
      <c r="AF50" s="49">
        <f>AG50+AJ50</f>
        <v>0</v>
      </c>
      <c r="AG50" s="49">
        <f>SUM(AH50:AI50)</f>
        <v>0</v>
      </c>
      <c r="AH50" s="49">
        <f>SUM(AH51:AH52)</f>
        <v>0</v>
      </c>
      <c r="AI50" s="49">
        <f>SUM(AI51:AI52)</f>
        <v>0</v>
      </c>
      <c r="AJ50" s="49">
        <f>SUM(AK50:AL50)</f>
        <v>0</v>
      </c>
      <c r="AK50" s="49">
        <f>SUM(AK51:AK52)</f>
        <v>0</v>
      </c>
      <c r="AL50" s="49">
        <f>SUM(AL51:AL52)</f>
        <v>0</v>
      </c>
      <c r="AM50" s="49">
        <f>AN50+AQ50</f>
        <v>0</v>
      </c>
      <c r="AN50" s="49">
        <f>SUM(AO50:AP50)</f>
        <v>0</v>
      </c>
      <c r="AO50" s="49">
        <f>SUM(AO51:AO52)</f>
        <v>0</v>
      </c>
      <c r="AP50" s="49">
        <f>SUM(AP51:AP52)</f>
        <v>0</v>
      </c>
      <c r="AQ50" s="49">
        <f>SUM(AR50:AS50)</f>
        <v>0</v>
      </c>
      <c r="AR50" s="49">
        <f>SUM(AR51:AR52)</f>
        <v>0</v>
      </c>
      <c r="AS50" s="49">
        <f>SUM(AS51:AS52)</f>
        <v>0</v>
      </c>
      <c r="AT50" s="49">
        <f>AU50+AX50</f>
        <v>53880</v>
      </c>
      <c r="AU50" s="49">
        <f>SUM(AV50:AW50)</f>
        <v>0</v>
      </c>
      <c r="AV50" s="49">
        <f>SUM(AV51:AV52)</f>
        <v>0</v>
      </c>
      <c r="AW50" s="49">
        <f>SUM(AW51:AW52)</f>
        <v>0</v>
      </c>
      <c r="AX50" s="49">
        <f>SUM(AY50:AZ50)</f>
        <v>53880</v>
      </c>
      <c r="AY50" s="49">
        <f>SUM(AY51:AY52)</f>
        <v>0</v>
      </c>
      <c r="AZ50" s="49">
        <f>SUM(AZ51:AZ52)</f>
        <v>53880</v>
      </c>
      <c r="BA50" s="49">
        <f>BB50+BE50</f>
        <v>53880</v>
      </c>
      <c r="BB50" s="49">
        <f>SUM(BC50:BD50)</f>
        <v>0</v>
      </c>
      <c r="BC50" s="49">
        <f>SUM(BC51:BC52)</f>
        <v>0</v>
      </c>
      <c r="BD50" s="49">
        <f>SUM(BD51:BD52)</f>
        <v>0</v>
      </c>
      <c r="BE50" s="49">
        <f>SUM(BF50:BG50)</f>
        <v>53880</v>
      </c>
      <c r="BF50" s="49">
        <f>SUM(BF51:BF52)</f>
        <v>0</v>
      </c>
      <c r="BG50" s="49">
        <f>SUM(BG51:BG52)</f>
        <v>53880</v>
      </c>
      <c r="BH50" s="49">
        <f>BI50+BL50</f>
        <v>47565</v>
      </c>
      <c r="BI50" s="49">
        <f>SUM(BJ50:BK50)</f>
        <v>0</v>
      </c>
      <c r="BJ50" s="49">
        <f>SUM(BJ51:BJ52)</f>
        <v>0</v>
      </c>
      <c r="BK50" s="49">
        <f>SUM(BK51:BK52)</f>
        <v>0</v>
      </c>
      <c r="BL50" s="49">
        <f>SUM(BM50:BN50)</f>
        <v>47565</v>
      </c>
      <c r="BM50" s="49">
        <f>SUM(BM51:BM52)</f>
        <v>0</v>
      </c>
      <c r="BN50" s="49">
        <f>SUM(BN51:BN52)</f>
        <v>47565</v>
      </c>
      <c r="BO50" s="49">
        <f>BP50+BS50</f>
        <v>26200</v>
      </c>
      <c r="BP50" s="49">
        <f>SUM(BQ50:BR50)</f>
        <v>0</v>
      </c>
      <c r="BQ50" s="49">
        <f>SUM(BQ51:BQ52)</f>
        <v>0</v>
      </c>
      <c r="BR50" s="49">
        <f>SUM(BR51:BR52)</f>
        <v>0</v>
      </c>
      <c r="BS50" s="49">
        <f>SUM(BT50:BU50)</f>
        <v>26200</v>
      </c>
      <c r="BT50" s="49">
        <f>SUM(BT51:BT52)</f>
        <v>0</v>
      </c>
      <c r="BU50" s="49">
        <f>SUM(BU51:BU52)</f>
        <v>26200</v>
      </c>
      <c r="BV50" s="49">
        <f>BW50+BZ50</f>
        <v>0</v>
      </c>
      <c r="BW50" s="49">
        <f>SUM(BX50:BY50)</f>
        <v>0</v>
      </c>
      <c r="BX50" s="49">
        <f>SUM(BX51:BX52)</f>
        <v>0</v>
      </c>
      <c r="BY50" s="49">
        <f>SUM(BY51:BY52)</f>
        <v>0</v>
      </c>
      <c r="BZ50" s="49">
        <f>SUM(CA50:CB50)</f>
        <v>0</v>
      </c>
      <c r="CA50" s="49">
        <f>SUM(CA51:CA52)</f>
        <v>0</v>
      </c>
      <c r="CB50" s="49">
        <f>SUM(CB51:CB52)</f>
        <v>0</v>
      </c>
      <c r="CC50" s="49">
        <f>CD50+CG50</f>
        <v>73765</v>
      </c>
      <c r="CD50" s="49">
        <f>SUM(CE50:CF50)</f>
        <v>0</v>
      </c>
      <c r="CE50" s="49">
        <f>SUM(CE51:CE52)</f>
        <v>0</v>
      </c>
      <c r="CF50" s="49">
        <f>SUM(CF51:CF52)</f>
        <v>0</v>
      </c>
      <c r="CG50" s="49">
        <f>SUM(CH50:CI50)</f>
        <v>73765</v>
      </c>
      <c r="CH50" s="49">
        <f>SUM(CH51:CH52)</f>
        <v>0</v>
      </c>
      <c r="CI50" s="49">
        <f>SUM(CI51:CI52)</f>
        <v>73765</v>
      </c>
      <c r="CJ50" s="49">
        <f>CK50+CN50</f>
        <v>0</v>
      </c>
      <c r="CK50" s="49">
        <f>SUM(CL50:CM50)</f>
        <v>0</v>
      </c>
      <c r="CL50" s="49">
        <f>SUM(CL51:CL52)</f>
        <v>0</v>
      </c>
      <c r="CM50" s="49">
        <f>SUM(CM51:CM52)</f>
        <v>0</v>
      </c>
      <c r="CN50" s="49">
        <f>SUM(CO50:CP50)</f>
        <v>0</v>
      </c>
      <c r="CO50" s="49">
        <f>SUM(CO51:CO52)</f>
        <v>0</v>
      </c>
      <c r="CP50" s="49">
        <f>SUM(CP51:CP52)</f>
        <v>0</v>
      </c>
      <c r="CQ50" s="49">
        <f>CR50+CU50</f>
        <v>0</v>
      </c>
      <c r="CR50" s="49">
        <f>SUM(CS50:CT50)</f>
        <v>0</v>
      </c>
      <c r="CS50" s="49">
        <f>SUM(CS51:CS52)</f>
        <v>0</v>
      </c>
      <c r="CT50" s="49">
        <f>SUM(CT51:CT52)</f>
        <v>0</v>
      </c>
      <c r="CU50" s="49">
        <f>SUM(CV50:CW50)</f>
        <v>0</v>
      </c>
      <c r="CV50" s="49">
        <f>SUM(CV51:CV52)</f>
        <v>0</v>
      </c>
      <c r="CW50" s="49">
        <f>SUM(CW51:CW52)</f>
        <v>0</v>
      </c>
      <c r="CX50" s="49">
        <f>CY50+DB50</f>
        <v>0</v>
      </c>
      <c r="CY50" s="49">
        <f>SUM(CZ50:DA50)</f>
        <v>0</v>
      </c>
      <c r="CZ50" s="49">
        <f>SUM(CZ51:CZ52)</f>
        <v>0</v>
      </c>
      <c r="DA50" s="49">
        <f>SUM(DA51:DA52)</f>
        <v>0</v>
      </c>
      <c r="DB50" s="49">
        <f>SUM(DC50:DD50)</f>
        <v>0</v>
      </c>
      <c r="DC50" s="49">
        <f>SUM(DC51:DC52)</f>
        <v>0</v>
      </c>
      <c r="DD50" s="49">
        <f>SUM(DD51:DD52)</f>
        <v>0</v>
      </c>
      <c r="DE50" s="49">
        <f>DF50+DI50</f>
        <v>0</v>
      </c>
      <c r="DF50" s="49">
        <f>SUM(DG50:DH50)</f>
        <v>0</v>
      </c>
      <c r="DG50" s="49">
        <f>SUM(DG51:DG52)</f>
        <v>0</v>
      </c>
      <c r="DH50" s="49">
        <f>SUM(DH51:DH52)</f>
        <v>0</v>
      </c>
      <c r="DI50" s="49">
        <f>SUM(DJ50:DK50)</f>
        <v>0</v>
      </c>
      <c r="DJ50" s="49">
        <f>SUM(DJ51:DJ52)</f>
        <v>0</v>
      </c>
      <c r="DK50" s="49">
        <f>SUM(DK51:DK52)</f>
        <v>0</v>
      </c>
      <c r="DL50" s="49">
        <f>DM50+DP50</f>
        <v>127645</v>
      </c>
      <c r="DM50" s="49">
        <f>SUM(DN50:DO50)</f>
        <v>0</v>
      </c>
      <c r="DN50" s="49">
        <f>SUM(DN51:DN52)</f>
        <v>0</v>
      </c>
      <c r="DO50" s="49">
        <f>SUM(DO51:DO52)</f>
        <v>0</v>
      </c>
      <c r="DP50" s="49">
        <f>SUM(DQ50:DR50)</f>
        <v>127645</v>
      </c>
      <c r="DQ50" s="49">
        <f>SUM(DQ51:DQ52)</f>
        <v>0</v>
      </c>
      <c r="DR50" s="49">
        <f>SUM(DR51:DR52)</f>
        <v>127645</v>
      </c>
    </row>
    <row r="51" spans="1:122" s="3" customFormat="1" ht="15" customHeight="1" x14ac:dyDescent="0.3">
      <c r="A51" s="53"/>
      <c r="B51" s="54"/>
      <c r="C51" s="55" t="s">
        <v>52</v>
      </c>
      <c r="D51" s="49">
        <f>+E51+H51</f>
        <v>0</v>
      </c>
      <c r="E51" s="49">
        <f>F51+G51</f>
        <v>0</v>
      </c>
      <c r="F51" s="94">
        <v>0</v>
      </c>
      <c r="G51" s="94">
        <v>0</v>
      </c>
      <c r="H51" s="49">
        <f>I51+J51</f>
        <v>0</v>
      </c>
      <c r="I51" s="94">
        <v>0</v>
      </c>
      <c r="J51" s="94">
        <v>0</v>
      </c>
      <c r="K51" s="49">
        <f>+L51+O51</f>
        <v>0</v>
      </c>
      <c r="L51" s="49">
        <f>M51+N51</f>
        <v>0</v>
      </c>
      <c r="M51" s="94">
        <v>0</v>
      </c>
      <c r="N51" s="94">
        <v>0</v>
      </c>
      <c r="O51" s="49">
        <f>P51+Q51</f>
        <v>0</v>
      </c>
      <c r="P51" s="94">
        <v>0</v>
      </c>
      <c r="Q51" s="94">
        <v>0</v>
      </c>
      <c r="R51" s="49">
        <f>+S51+V51</f>
        <v>0</v>
      </c>
      <c r="S51" s="49">
        <f>T51+U51</f>
        <v>0</v>
      </c>
      <c r="T51" s="94">
        <v>0</v>
      </c>
      <c r="U51" s="94">
        <v>0</v>
      </c>
      <c r="V51" s="49">
        <f>W51+X51</f>
        <v>0</v>
      </c>
      <c r="W51" s="94">
        <v>0</v>
      </c>
      <c r="X51" s="94">
        <v>0</v>
      </c>
      <c r="Y51" s="49">
        <f>+Z51+AC51</f>
        <v>0</v>
      </c>
      <c r="Z51" s="49">
        <f>AA51+AB51</f>
        <v>0</v>
      </c>
      <c r="AA51" s="94">
        <f>+F51+M51+T51</f>
        <v>0</v>
      </c>
      <c r="AB51" s="94">
        <f>+G51+N51+U51</f>
        <v>0</v>
      </c>
      <c r="AC51" s="49">
        <f>AD51+AE51</f>
        <v>0</v>
      </c>
      <c r="AD51" s="94">
        <f>+I51+P51+W51</f>
        <v>0</v>
      </c>
      <c r="AE51" s="94">
        <f>+J51+Q51+X51</f>
        <v>0</v>
      </c>
      <c r="AF51" s="49">
        <f>+AG51+AJ51</f>
        <v>0</v>
      </c>
      <c r="AG51" s="49">
        <f>AH51+AI51</f>
        <v>0</v>
      </c>
      <c r="AH51" s="94">
        <v>0</v>
      </c>
      <c r="AI51" s="94">
        <v>0</v>
      </c>
      <c r="AJ51" s="49">
        <f>AK51+AL51</f>
        <v>0</v>
      </c>
      <c r="AK51" s="94">
        <v>0</v>
      </c>
      <c r="AL51" s="94">
        <v>0</v>
      </c>
      <c r="AM51" s="49">
        <f>+AN51+AQ51</f>
        <v>0</v>
      </c>
      <c r="AN51" s="49">
        <f>AO51+AP51</f>
        <v>0</v>
      </c>
      <c r="AO51" s="94">
        <v>0</v>
      </c>
      <c r="AP51" s="94">
        <v>0</v>
      </c>
      <c r="AQ51" s="49">
        <f>AR51+AS51</f>
        <v>0</v>
      </c>
      <c r="AR51" s="94">
        <v>0</v>
      </c>
      <c r="AS51" s="94">
        <v>0</v>
      </c>
      <c r="AT51" s="49">
        <f>+AU51+AX51</f>
        <v>53880</v>
      </c>
      <c r="AU51" s="49">
        <f>AV51+AW51</f>
        <v>0</v>
      </c>
      <c r="AV51" s="94">
        <v>0</v>
      </c>
      <c r="AW51" s="94">
        <v>0</v>
      </c>
      <c r="AX51" s="49">
        <f>AY51+AZ51</f>
        <v>53880</v>
      </c>
      <c r="AY51" s="94">
        <v>0</v>
      </c>
      <c r="AZ51" s="94">
        <v>53880</v>
      </c>
      <c r="BA51" s="49">
        <f>+BB51+BE51</f>
        <v>53880</v>
      </c>
      <c r="BB51" s="49">
        <f>BC51+BD51</f>
        <v>0</v>
      </c>
      <c r="BC51" s="94">
        <f>+AH51+AO51+AV51</f>
        <v>0</v>
      </c>
      <c r="BD51" s="94">
        <f>+AI51+AP51+AW51</f>
        <v>0</v>
      </c>
      <c r="BE51" s="49">
        <f>BF51+BG51</f>
        <v>53880</v>
      </c>
      <c r="BF51" s="94">
        <f>+AK51+AR51+AY51</f>
        <v>0</v>
      </c>
      <c r="BG51" s="94">
        <f>+AL51+AS51+AZ51</f>
        <v>53880</v>
      </c>
      <c r="BH51" s="49">
        <f>+BI51+BL51</f>
        <v>47565</v>
      </c>
      <c r="BI51" s="49">
        <f>BJ51+BK51</f>
        <v>0</v>
      </c>
      <c r="BJ51" s="94">
        <v>0</v>
      </c>
      <c r="BK51" s="94">
        <v>0</v>
      </c>
      <c r="BL51" s="49">
        <f>BM51+BN51</f>
        <v>47565</v>
      </c>
      <c r="BM51" s="94">
        <v>0</v>
      </c>
      <c r="BN51" s="94">
        <v>47565</v>
      </c>
      <c r="BO51" s="49">
        <f>+BP51+BS51</f>
        <v>26200</v>
      </c>
      <c r="BP51" s="49">
        <f>BQ51+BR51</f>
        <v>0</v>
      </c>
      <c r="BQ51" s="94">
        <v>0</v>
      </c>
      <c r="BR51" s="94">
        <v>0</v>
      </c>
      <c r="BS51" s="49">
        <f>BT51+BU51</f>
        <v>26200</v>
      </c>
      <c r="BT51" s="94">
        <v>0</v>
      </c>
      <c r="BU51" s="94">
        <v>26200</v>
      </c>
      <c r="BV51" s="49">
        <f>+BW51+BZ51</f>
        <v>0</v>
      </c>
      <c r="BW51" s="49">
        <f>BX51+BY51</f>
        <v>0</v>
      </c>
      <c r="BX51" s="94">
        <v>0</v>
      </c>
      <c r="BY51" s="94">
        <v>0</v>
      </c>
      <c r="BZ51" s="49">
        <f>CA51+CB51</f>
        <v>0</v>
      </c>
      <c r="CA51" s="94">
        <v>0</v>
      </c>
      <c r="CB51" s="94">
        <v>0</v>
      </c>
      <c r="CC51" s="49">
        <f>+CD51+CG51</f>
        <v>73765</v>
      </c>
      <c r="CD51" s="49">
        <f>CE51+CF51</f>
        <v>0</v>
      </c>
      <c r="CE51" s="94">
        <f>+BJ51+BQ51+BX51</f>
        <v>0</v>
      </c>
      <c r="CF51" s="94">
        <f>+BK51+BR51+BY51</f>
        <v>0</v>
      </c>
      <c r="CG51" s="49">
        <f>CH51+CI51</f>
        <v>73765</v>
      </c>
      <c r="CH51" s="94">
        <f>+BM51+BT51+CA51</f>
        <v>0</v>
      </c>
      <c r="CI51" s="94">
        <f>+BN51+BU51+CB51</f>
        <v>73765</v>
      </c>
      <c r="CJ51" s="49">
        <f>+CK51+CN51</f>
        <v>0</v>
      </c>
      <c r="CK51" s="49">
        <f>CL51+CM51</f>
        <v>0</v>
      </c>
      <c r="CL51" s="94">
        <v>0</v>
      </c>
      <c r="CM51" s="94">
        <v>0</v>
      </c>
      <c r="CN51" s="49">
        <f>CO51+CP51</f>
        <v>0</v>
      </c>
      <c r="CO51" s="94">
        <v>0</v>
      </c>
      <c r="CP51" s="94">
        <v>0</v>
      </c>
      <c r="CQ51" s="49">
        <f>+CR51+CU51</f>
        <v>0</v>
      </c>
      <c r="CR51" s="49">
        <f>CS51+CT51</f>
        <v>0</v>
      </c>
      <c r="CS51" s="94">
        <v>0</v>
      </c>
      <c r="CT51" s="94">
        <v>0</v>
      </c>
      <c r="CU51" s="49">
        <f>CV51+CW51</f>
        <v>0</v>
      </c>
      <c r="CV51" s="94">
        <v>0</v>
      </c>
      <c r="CW51" s="94">
        <v>0</v>
      </c>
      <c r="CX51" s="49">
        <f>+CY51+DB51</f>
        <v>0</v>
      </c>
      <c r="CY51" s="49">
        <f>CZ51+DA51</f>
        <v>0</v>
      </c>
      <c r="CZ51" s="94">
        <v>0</v>
      </c>
      <c r="DA51" s="94">
        <v>0</v>
      </c>
      <c r="DB51" s="49">
        <f>DC51+DD51</f>
        <v>0</v>
      </c>
      <c r="DC51" s="94">
        <v>0</v>
      </c>
      <c r="DD51" s="94">
        <v>0</v>
      </c>
      <c r="DE51" s="49">
        <f>+DF51+DI51</f>
        <v>0</v>
      </c>
      <c r="DF51" s="49">
        <f>DG51+DH51</f>
        <v>0</v>
      </c>
      <c r="DG51" s="94">
        <f>+CL51+CS51+CZ51</f>
        <v>0</v>
      </c>
      <c r="DH51" s="94">
        <f>+CM51+CT51+DA51</f>
        <v>0</v>
      </c>
      <c r="DI51" s="49">
        <f>DJ51+DK51</f>
        <v>0</v>
      </c>
      <c r="DJ51" s="94">
        <f>+CO51+CV51+DC51</f>
        <v>0</v>
      </c>
      <c r="DK51" s="94">
        <f>+CP51+CW51+DD51</f>
        <v>0</v>
      </c>
      <c r="DL51" s="49">
        <f>+DM51+DP51</f>
        <v>127645</v>
      </c>
      <c r="DM51" s="49">
        <f>DN51+DO51</f>
        <v>0</v>
      </c>
      <c r="DN51" s="94">
        <f>AA51+BC51+CE51+DG51</f>
        <v>0</v>
      </c>
      <c r="DO51" s="94">
        <f>AB51+BD51+CF51+DH51</f>
        <v>0</v>
      </c>
      <c r="DP51" s="49">
        <f>DQ51+DR51</f>
        <v>127645</v>
      </c>
      <c r="DQ51" s="94">
        <f>AD51+BF51+CH51+DJ51</f>
        <v>0</v>
      </c>
      <c r="DR51" s="94">
        <f>AE51+BG51+CI51+DK51</f>
        <v>127645</v>
      </c>
    </row>
    <row r="52" spans="1:122" s="3" customFormat="1" ht="15" customHeight="1" x14ac:dyDescent="0.3">
      <c r="A52" s="53"/>
      <c r="B52" s="54"/>
      <c r="C52" s="55" t="s">
        <v>53</v>
      </c>
      <c r="D52" s="49">
        <f>+E52+H52</f>
        <v>0</v>
      </c>
      <c r="E52" s="49">
        <f>F52+G52</f>
        <v>0</v>
      </c>
      <c r="F52" s="94">
        <v>0</v>
      </c>
      <c r="G52" s="94">
        <v>0</v>
      </c>
      <c r="H52" s="49">
        <f>I52+J52</f>
        <v>0</v>
      </c>
      <c r="I52" s="94">
        <v>0</v>
      </c>
      <c r="J52" s="94">
        <v>0</v>
      </c>
      <c r="K52" s="49">
        <f>+L52+O52</f>
        <v>0</v>
      </c>
      <c r="L52" s="49">
        <f>M52+N52</f>
        <v>0</v>
      </c>
      <c r="M52" s="94">
        <v>0</v>
      </c>
      <c r="N52" s="94">
        <v>0</v>
      </c>
      <c r="O52" s="49">
        <f>P52+Q52</f>
        <v>0</v>
      </c>
      <c r="P52" s="94">
        <v>0</v>
      </c>
      <c r="Q52" s="94">
        <v>0</v>
      </c>
      <c r="R52" s="49">
        <f>+S52+V52</f>
        <v>0</v>
      </c>
      <c r="S52" s="49">
        <f>T52+U52</f>
        <v>0</v>
      </c>
      <c r="T52" s="94">
        <v>0</v>
      </c>
      <c r="U52" s="94">
        <v>0</v>
      </c>
      <c r="V52" s="49">
        <f>W52+X52</f>
        <v>0</v>
      </c>
      <c r="W52" s="94">
        <v>0</v>
      </c>
      <c r="X52" s="94">
        <v>0</v>
      </c>
      <c r="Y52" s="49">
        <f>+Z52+AC52</f>
        <v>0</v>
      </c>
      <c r="Z52" s="49">
        <f>AA52+AB52</f>
        <v>0</v>
      </c>
      <c r="AA52" s="94">
        <f>+F52+M52+T52</f>
        <v>0</v>
      </c>
      <c r="AB52" s="94">
        <f>+G52+N52+U52</f>
        <v>0</v>
      </c>
      <c r="AC52" s="49">
        <f>AD52+AE52</f>
        <v>0</v>
      </c>
      <c r="AD52" s="94">
        <f>+I52+P52+W52</f>
        <v>0</v>
      </c>
      <c r="AE52" s="94">
        <f>+J52+Q52+X52</f>
        <v>0</v>
      </c>
      <c r="AF52" s="49">
        <f>+AG52+AJ52</f>
        <v>0</v>
      </c>
      <c r="AG52" s="49">
        <f>AH52+AI52</f>
        <v>0</v>
      </c>
      <c r="AH52" s="94">
        <v>0</v>
      </c>
      <c r="AI52" s="94">
        <v>0</v>
      </c>
      <c r="AJ52" s="49">
        <f>AK52+AL52</f>
        <v>0</v>
      </c>
      <c r="AK52" s="94">
        <v>0</v>
      </c>
      <c r="AL52" s="94">
        <v>0</v>
      </c>
      <c r="AM52" s="49">
        <f>+AN52+AQ52</f>
        <v>0</v>
      </c>
      <c r="AN52" s="49">
        <f>AO52+AP52</f>
        <v>0</v>
      </c>
      <c r="AO52" s="94">
        <v>0</v>
      </c>
      <c r="AP52" s="94">
        <v>0</v>
      </c>
      <c r="AQ52" s="49">
        <f>AR52+AS52</f>
        <v>0</v>
      </c>
      <c r="AR52" s="94">
        <v>0</v>
      </c>
      <c r="AS52" s="94">
        <v>0</v>
      </c>
      <c r="AT52" s="49">
        <f>+AU52+AX52</f>
        <v>0</v>
      </c>
      <c r="AU52" s="49">
        <f>AV52+AW52</f>
        <v>0</v>
      </c>
      <c r="AV52" s="94">
        <v>0</v>
      </c>
      <c r="AW52" s="94">
        <v>0</v>
      </c>
      <c r="AX52" s="49">
        <f>AY52+AZ52</f>
        <v>0</v>
      </c>
      <c r="AY52" s="94">
        <v>0</v>
      </c>
      <c r="AZ52" s="94">
        <v>0</v>
      </c>
      <c r="BA52" s="49">
        <f>+BB52+BE52</f>
        <v>0</v>
      </c>
      <c r="BB52" s="49">
        <f>BC52+BD52</f>
        <v>0</v>
      </c>
      <c r="BC52" s="94">
        <f>+AH52+AO52+AV52</f>
        <v>0</v>
      </c>
      <c r="BD52" s="94">
        <f>+AI52+AP52+AW52</f>
        <v>0</v>
      </c>
      <c r="BE52" s="49">
        <f>BF52+BG52</f>
        <v>0</v>
      </c>
      <c r="BF52" s="94">
        <f>+AK52+AR52+AY52</f>
        <v>0</v>
      </c>
      <c r="BG52" s="94">
        <f>+AL52+AS52+AZ52</f>
        <v>0</v>
      </c>
      <c r="BH52" s="49">
        <f>+BI52+BL52</f>
        <v>0</v>
      </c>
      <c r="BI52" s="49">
        <f>BJ52+BK52</f>
        <v>0</v>
      </c>
      <c r="BJ52" s="94">
        <v>0</v>
      </c>
      <c r="BK52" s="94">
        <v>0</v>
      </c>
      <c r="BL52" s="49">
        <f>BM52+BN52</f>
        <v>0</v>
      </c>
      <c r="BM52" s="94">
        <v>0</v>
      </c>
      <c r="BN52" s="94">
        <v>0</v>
      </c>
      <c r="BO52" s="49">
        <f>+BP52+BS52</f>
        <v>0</v>
      </c>
      <c r="BP52" s="49">
        <f>BQ52+BR52</f>
        <v>0</v>
      </c>
      <c r="BQ52" s="94">
        <v>0</v>
      </c>
      <c r="BR52" s="94">
        <v>0</v>
      </c>
      <c r="BS52" s="49">
        <f>BT52+BU52</f>
        <v>0</v>
      </c>
      <c r="BT52" s="94">
        <v>0</v>
      </c>
      <c r="BU52" s="94">
        <v>0</v>
      </c>
      <c r="BV52" s="49">
        <f>+BW52+BZ52</f>
        <v>0</v>
      </c>
      <c r="BW52" s="49">
        <f>BX52+BY52</f>
        <v>0</v>
      </c>
      <c r="BX52" s="94">
        <v>0</v>
      </c>
      <c r="BY52" s="94">
        <v>0</v>
      </c>
      <c r="BZ52" s="49">
        <f>CA52+CB52</f>
        <v>0</v>
      </c>
      <c r="CA52" s="94">
        <v>0</v>
      </c>
      <c r="CB52" s="94">
        <v>0</v>
      </c>
      <c r="CC52" s="49">
        <f>+CD52+CG52</f>
        <v>0</v>
      </c>
      <c r="CD52" s="49">
        <f>CE52+CF52</f>
        <v>0</v>
      </c>
      <c r="CE52" s="94">
        <f>+BJ52+BQ52+BX52</f>
        <v>0</v>
      </c>
      <c r="CF52" s="94">
        <f>+BK52+BR52+BY52</f>
        <v>0</v>
      </c>
      <c r="CG52" s="49">
        <f>CH52+CI52</f>
        <v>0</v>
      </c>
      <c r="CH52" s="94">
        <f>+BM52+BT52+CA52</f>
        <v>0</v>
      </c>
      <c r="CI52" s="94">
        <f>+BN52+BU52+CB52</f>
        <v>0</v>
      </c>
      <c r="CJ52" s="49">
        <f>+CK52+CN52</f>
        <v>0</v>
      </c>
      <c r="CK52" s="49">
        <f>CL52+CM52</f>
        <v>0</v>
      </c>
      <c r="CL52" s="94">
        <v>0</v>
      </c>
      <c r="CM52" s="94">
        <v>0</v>
      </c>
      <c r="CN52" s="49">
        <f>CO52+CP52</f>
        <v>0</v>
      </c>
      <c r="CO52" s="94">
        <v>0</v>
      </c>
      <c r="CP52" s="94">
        <v>0</v>
      </c>
      <c r="CQ52" s="49">
        <f>+CR52+CU52</f>
        <v>0</v>
      </c>
      <c r="CR52" s="49">
        <f>CS52+CT52</f>
        <v>0</v>
      </c>
      <c r="CS52" s="94">
        <v>0</v>
      </c>
      <c r="CT52" s="94">
        <v>0</v>
      </c>
      <c r="CU52" s="49">
        <f>CV52+CW52</f>
        <v>0</v>
      </c>
      <c r="CV52" s="94">
        <v>0</v>
      </c>
      <c r="CW52" s="94">
        <v>0</v>
      </c>
      <c r="CX52" s="49">
        <f>+CY52+DB52</f>
        <v>0</v>
      </c>
      <c r="CY52" s="49">
        <f>CZ52+DA52</f>
        <v>0</v>
      </c>
      <c r="CZ52" s="94">
        <v>0</v>
      </c>
      <c r="DA52" s="94">
        <v>0</v>
      </c>
      <c r="DB52" s="49">
        <f>DC52+DD52</f>
        <v>0</v>
      </c>
      <c r="DC52" s="94">
        <v>0</v>
      </c>
      <c r="DD52" s="94">
        <v>0</v>
      </c>
      <c r="DE52" s="49">
        <f>+DF52+DI52</f>
        <v>0</v>
      </c>
      <c r="DF52" s="49">
        <f>DG52+DH52</f>
        <v>0</v>
      </c>
      <c r="DG52" s="94">
        <f>+CL52+CS52+CZ52</f>
        <v>0</v>
      </c>
      <c r="DH52" s="94">
        <f>+CM52+CT52+DA52</f>
        <v>0</v>
      </c>
      <c r="DI52" s="49">
        <f>DJ52+DK52</f>
        <v>0</v>
      </c>
      <c r="DJ52" s="94">
        <f>+CO52+CV52+DC52</f>
        <v>0</v>
      </c>
      <c r="DK52" s="94">
        <f>+CP52+CW52+DD52</f>
        <v>0</v>
      </c>
      <c r="DL52" s="49">
        <f>+DM52+DP52</f>
        <v>0</v>
      </c>
      <c r="DM52" s="49">
        <f>DN52+DO52</f>
        <v>0</v>
      </c>
      <c r="DN52" s="94">
        <f>AA52+BC52+CE52+DG52</f>
        <v>0</v>
      </c>
      <c r="DO52" s="94">
        <f>AB52+BD52+CF52+DH52</f>
        <v>0</v>
      </c>
      <c r="DP52" s="49">
        <f>DQ52+DR52</f>
        <v>0</v>
      </c>
      <c r="DQ52" s="94">
        <f>AD52+BF52+CH52+DJ52</f>
        <v>0</v>
      </c>
      <c r="DR52" s="94">
        <f>AE52+BG52+CI52+DK52</f>
        <v>0</v>
      </c>
    </row>
    <row r="53" spans="1:122" s="3" customFormat="1" ht="15" customHeight="1" x14ac:dyDescent="0.3">
      <c r="A53" s="53"/>
      <c r="B53" s="54"/>
      <c r="C53" s="52" t="s">
        <v>54</v>
      </c>
      <c r="D53" s="49">
        <f>E53+H53</f>
        <v>841</v>
      </c>
      <c r="E53" s="49">
        <f>SUM(F53:G53)</f>
        <v>841</v>
      </c>
      <c r="F53" s="49">
        <f>F54+F55</f>
        <v>0</v>
      </c>
      <c r="G53" s="49">
        <f>G54+G55</f>
        <v>841</v>
      </c>
      <c r="H53" s="49">
        <f>SUM(I53:J53)</f>
        <v>0</v>
      </c>
      <c r="I53" s="49">
        <f>I54+I55</f>
        <v>0</v>
      </c>
      <c r="J53" s="49">
        <f>J54+J55</f>
        <v>0</v>
      </c>
      <c r="K53" s="49">
        <f>L53+O53</f>
        <v>901</v>
      </c>
      <c r="L53" s="49">
        <f>SUM(M53:N53)</f>
        <v>901</v>
      </c>
      <c r="M53" s="49">
        <f>M54+M55</f>
        <v>0</v>
      </c>
      <c r="N53" s="49">
        <f>N54+N55</f>
        <v>901</v>
      </c>
      <c r="O53" s="49">
        <f>SUM(P53:Q53)</f>
        <v>0</v>
      </c>
      <c r="P53" s="49">
        <f>P54+P55</f>
        <v>0</v>
      </c>
      <c r="Q53" s="49">
        <f>Q54+Q55</f>
        <v>0</v>
      </c>
      <c r="R53" s="49">
        <f>S53+V53</f>
        <v>0</v>
      </c>
      <c r="S53" s="49">
        <f>SUM(T53:U53)</f>
        <v>0</v>
      </c>
      <c r="T53" s="49">
        <f>T54+T55</f>
        <v>0</v>
      </c>
      <c r="U53" s="49">
        <f>U54+U55</f>
        <v>0</v>
      </c>
      <c r="V53" s="49">
        <f>SUM(W53:X53)</f>
        <v>0</v>
      </c>
      <c r="W53" s="49">
        <f>W54+W55</f>
        <v>0</v>
      </c>
      <c r="X53" s="49">
        <f>X54+X55</f>
        <v>0</v>
      </c>
      <c r="Y53" s="49">
        <f>Z53+AC53</f>
        <v>1742</v>
      </c>
      <c r="Z53" s="49">
        <f>SUM(AA53:AB53)</f>
        <v>1742</v>
      </c>
      <c r="AA53" s="49">
        <f>AA54+AA55</f>
        <v>0</v>
      </c>
      <c r="AB53" s="49">
        <f>AB54+AB55</f>
        <v>1742</v>
      </c>
      <c r="AC53" s="49">
        <f>SUM(AD53:AE53)</f>
        <v>0</v>
      </c>
      <c r="AD53" s="49">
        <f>AD54+AD55</f>
        <v>0</v>
      </c>
      <c r="AE53" s="49">
        <f>AE54+AE55</f>
        <v>0</v>
      </c>
      <c r="AF53" s="49">
        <f>AG53+AJ53</f>
        <v>0</v>
      </c>
      <c r="AG53" s="49">
        <f>SUM(AH53:AI53)</f>
        <v>0</v>
      </c>
      <c r="AH53" s="49">
        <f>AH54+AH55</f>
        <v>0</v>
      </c>
      <c r="AI53" s="49">
        <f>AI54+AI55</f>
        <v>0</v>
      </c>
      <c r="AJ53" s="49">
        <f>SUM(AK53:AL53)</f>
        <v>0</v>
      </c>
      <c r="AK53" s="49">
        <f>AK54+AK55</f>
        <v>0</v>
      </c>
      <c r="AL53" s="49">
        <f>AL54+AL55</f>
        <v>0</v>
      </c>
      <c r="AM53" s="49">
        <f>AN53+AQ53</f>
        <v>728</v>
      </c>
      <c r="AN53" s="49">
        <f>SUM(AO53:AP53)</f>
        <v>728</v>
      </c>
      <c r="AO53" s="49">
        <f>AO54+AO55</f>
        <v>0</v>
      </c>
      <c r="AP53" s="49">
        <f>AP54+AP55</f>
        <v>728</v>
      </c>
      <c r="AQ53" s="49">
        <f>SUM(AR53:AS53)</f>
        <v>0</v>
      </c>
      <c r="AR53" s="49">
        <f>AR54+AR55</f>
        <v>0</v>
      </c>
      <c r="AS53" s="49">
        <f>AS54+AS55</f>
        <v>0</v>
      </c>
      <c r="AT53" s="49">
        <f>AU53+AX53</f>
        <v>2380</v>
      </c>
      <c r="AU53" s="49">
        <f>SUM(AV53:AW53)</f>
        <v>2380</v>
      </c>
      <c r="AV53" s="49">
        <f>AV54+AV55</f>
        <v>0</v>
      </c>
      <c r="AW53" s="49">
        <f>AW54+AW55</f>
        <v>2380</v>
      </c>
      <c r="AX53" s="49">
        <f>SUM(AY53:AZ53)</f>
        <v>0</v>
      </c>
      <c r="AY53" s="49">
        <f>AY54+AY55</f>
        <v>0</v>
      </c>
      <c r="AZ53" s="49">
        <f>AZ54+AZ55</f>
        <v>0</v>
      </c>
      <c r="BA53" s="49">
        <f>BB53+BE53</f>
        <v>3108</v>
      </c>
      <c r="BB53" s="49">
        <f>SUM(BC53:BD53)</f>
        <v>3108</v>
      </c>
      <c r="BC53" s="49">
        <f>BC54+BC55</f>
        <v>0</v>
      </c>
      <c r="BD53" s="49">
        <f>BD54+BD55</f>
        <v>3108</v>
      </c>
      <c r="BE53" s="49">
        <f>SUM(BF53:BG53)</f>
        <v>0</v>
      </c>
      <c r="BF53" s="49">
        <f>BF54+BF55</f>
        <v>0</v>
      </c>
      <c r="BG53" s="49">
        <f>BG54+BG55</f>
        <v>0</v>
      </c>
      <c r="BH53" s="49">
        <f>BI53+BL53</f>
        <v>850</v>
      </c>
      <c r="BI53" s="49">
        <f>SUM(BJ53:BK53)</f>
        <v>850</v>
      </c>
      <c r="BJ53" s="49">
        <f>BJ54+BJ55</f>
        <v>0</v>
      </c>
      <c r="BK53" s="49">
        <f>BK54+BK55</f>
        <v>850</v>
      </c>
      <c r="BL53" s="49">
        <f>SUM(BM53:BN53)</f>
        <v>0</v>
      </c>
      <c r="BM53" s="49">
        <f>BM54+BM55</f>
        <v>0</v>
      </c>
      <c r="BN53" s="49">
        <f>BN54+BN55</f>
        <v>0</v>
      </c>
      <c r="BO53" s="49">
        <f>BP53+BS53</f>
        <v>0</v>
      </c>
      <c r="BP53" s="49">
        <f>SUM(BQ53:BR53)</f>
        <v>0</v>
      </c>
      <c r="BQ53" s="49">
        <f>BQ54+BQ55</f>
        <v>0</v>
      </c>
      <c r="BR53" s="49">
        <f>BR54+BR55</f>
        <v>0</v>
      </c>
      <c r="BS53" s="49">
        <f>SUM(BT53:BU53)</f>
        <v>0</v>
      </c>
      <c r="BT53" s="49">
        <f>BT54+BT55</f>
        <v>0</v>
      </c>
      <c r="BU53" s="49">
        <f>BU54+BU55</f>
        <v>0</v>
      </c>
      <c r="BV53" s="49">
        <f>BW53+BZ53</f>
        <v>0</v>
      </c>
      <c r="BW53" s="49">
        <f>SUM(BX53:BY53)</f>
        <v>0</v>
      </c>
      <c r="BX53" s="49">
        <f>BX54+BX55</f>
        <v>0</v>
      </c>
      <c r="BY53" s="49">
        <f>BY54+BY55</f>
        <v>0</v>
      </c>
      <c r="BZ53" s="49">
        <f>SUM(CA53:CB53)</f>
        <v>0</v>
      </c>
      <c r="CA53" s="49">
        <f>CA54+CA55</f>
        <v>0</v>
      </c>
      <c r="CB53" s="49">
        <f>CB54+CB55</f>
        <v>0</v>
      </c>
      <c r="CC53" s="49">
        <f>CD53+CG53</f>
        <v>850</v>
      </c>
      <c r="CD53" s="49">
        <f>SUM(CE53:CF53)</f>
        <v>850</v>
      </c>
      <c r="CE53" s="49">
        <f>CE54+CE55</f>
        <v>0</v>
      </c>
      <c r="CF53" s="49">
        <f>CF54+CF55</f>
        <v>850</v>
      </c>
      <c r="CG53" s="49">
        <f>SUM(CH53:CI53)</f>
        <v>0</v>
      </c>
      <c r="CH53" s="49">
        <f>CH54+CH55</f>
        <v>0</v>
      </c>
      <c r="CI53" s="49">
        <f>CI54+CI55</f>
        <v>0</v>
      </c>
      <c r="CJ53" s="49">
        <f>CK53+CN53</f>
        <v>736</v>
      </c>
      <c r="CK53" s="49">
        <f>SUM(CL53:CM53)</f>
        <v>736</v>
      </c>
      <c r="CL53" s="49">
        <f>CL54+CL55</f>
        <v>30</v>
      </c>
      <c r="CM53" s="49">
        <f>CM54+CM55</f>
        <v>706</v>
      </c>
      <c r="CN53" s="49">
        <f>SUM(CO53:CP53)</f>
        <v>0</v>
      </c>
      <c r="CO53" s="49">
        <f>CO54+CO55</f>
        <v>0</v>
      </c>
      <c r="CP53" s="49">
        <f>CP54+CP55</f>
        <v>0</v>
      </c>
      <c r="CQ53" s="49">
        <f>CR53+CU53</f>
        <v>0</v>
      </c>
      <c r="CR53" s="49">
        <f>SUM(CS53:CT53)</f>
        <v>0</v>
      </c>
      <c r="CS53" s="49">
        <f>CS54+CS55</f>
        <v>0</v>
      </c>
      <c r="CT53" s="49">
        <f>CT54+CT55</f>
        <v>0</v>
      </c>
      <c r="CU53" s="49">
        <f>SUM(CV53:CW53)</f>
        <v>0</v>
      </c>
      <c r="CV53" s="49">
        <f>CV54+CV55</f>
        <v>0</v>
      </c>
      <c r="CW53" s="49">
        <f>CW54+CW55</f>
        <v>0</v>
      </c>
      <c r="CX53" s="49">
        <f>CY53+DB53</f>
        <v>728</v>
      </c>
      <c r="CY53" s="49">
        <f>SUM(CZ53:DA53)</f>
        <v>728</v>
      </c>
      <c r="CZ53" s="49">
        <f>CZ54+CZ55</f>
        <v>0</v>
      </c>
      <c r="DA53" s="49">
        <f>DA54+DA55</f>
        <v>728</v>
      </c>
      <c r="DB53" s="49">
        <f>SUM(DC53:DD53)</f>
        <v>0</v>
      </c>
      <c r="DC53" s="49">
        <f>DC54+DC55</f>
        <v>0</v>
      </c>
      <c r="DD53" s="49">
        <f>DD54+DD55</f>
        <v>0</v>
      </c>
      <c r="DE53" s="49">
        <f>DF53+DI53</f>
        <v>1464</v>
      </c>
      <c r="DF53" s="49">
        <f>SUM(DG53:DH53)</f>
        <v>1464</v>
      </c>
      <c r="DG53" s="49">
        <f>DG54+DG55</f>
        <v>30</v>
      </c>
      <c r="DH53" s="49">
        <f>DH54+DH55</f>
        <v>1434</v>
      </c>
      <c r="DI53" s="49">
        <f>SUM(DJ53:DK53)</f>
        <v>0</v>
      </c>
      <c r="DJ53" s="49">
        <f>DJ54+DJ55</f>
        <v>0</v>
      </c>
      <c r="DK53" s="49">
        <f>DK54+DK55</f>
        <v>0</v>
      </c>
      <c r="DL53" s="49">
        <f>DM53+DP53</f>
        <v>7164</v>
      </c>
      <c r="DM53" s="49">
        <f>SUM(DN53:DO53)</f>
        <v>7164</v>
      </c>
      <c r="DN53" s="49">
        <f>DN54+DN55</f>
        <v>30</v>
      </c>
      <c r="DO53" s="49">
        <f>DO54+DO55</f>
        <v>7134</v>
      </c>
      <c r="DP53" s="49">
        <f>SUM(DQ53:DR53)</f>
        <v>0</v>
      </c>
      <c r="DQ53" s="49">
        <f>DQ54+DQ55</f>
        <v>0</v>
      </c>
      <c r="DR53" s="49">
        <f>DR54+DR55</f>
        <v>0</v>
      </c>
    </row>
    <row r="54" spans="1:122" s="3" customFormat="1" ht="15" customHeight="1" x14ac:dyDescent="0.3">
      <c r="A54" s="53"/>
      <c r="B54" s="54"/>
      <c r="C54" s="55" t="s">
        <v>55</v>
      </c>
      <c r="D54" s="49">
        <f>+E54+H54</f>
        <v>841</v>
      </c>
      <c r="E54" s="49">
        <f>F54+G54</f>
        <v>841</v>
      </c>
      <c r="F54" s="94">
        <v>0</v>
      </c>
      <c r="G54" s="94">
        <v>841</v>
      </c>
      <c r="H54" s="49">
        <f>I54+J54</f>
        <v>0</v>
      </c>
      <c r="I54" s="94">
        <v>0</v>
      </c>
      <c r="J54" s="94">
        <v>0</v>
      </c>
      <c r="K54" s="49">
        <f>+L54+O54</f>
        <v>901</v>
      </c>
      <c r="L54" s="49">
        <f>M54+N54</f>
        <v>901</v>
      </c>
      <c r="M54" s="94">
        <v>0</v>
      </c>
      <c r="N54" s="94">
        <v>901</v>
      </c>
      <c r="O54" s="49">
        <f>P54+Q54</f>
        <v>0</v>
      </c>
      <c r="P54" s="94">
        <v>0</v>
      </c>
      <c r="Q54" s="94">
        <v>0</v>
      </c>
      <c r="R54" s="49">
        <f>+S54+V54</f>
        <v>0</v>
      </c>
      <c r="S54" s="49">
        <f>T54+U54</f>
        <v>0</v>
      </c>
      <c r="T54" s="94">
        <v>0</v>
      </c>
      <c r="U54" s="94">
        <v>0</v>
      </c>
      <c r="V54" s="49">
        <f>W54+X54</f>
        <v>0</v>
      </c>
      <c r="W54" s="94">
        <v>0</v>
      </c>
      <c r="X54" s="94">
        <v>0</v>
      </c>
      <c r="Y54" s="49">
        <f>+Z54+AC54</f>
        <v>1742</v>
      </c>
      <c r="Z54" s="49">
        <f>AA54+AB54</f>
        <v>1742</v>
      </c>
      <c r="AA54" s="94">
        <f t="shared" ref="AA54:AB57" si="99">+F54+M54+T54</f>
        <v>0</v>
      </c>
      <c r="AB54" s="94">
        <f t="shared" si="99"/>
        <v>1742</v>
      </c>
      <c r="AC54" s="49">
        <f>AD54+AE54</f>
        <v>0</v>
      </c>
      <c r="AD54" s="94">
        <f t="shared" ref="AD54:AE57" si="100">+I54+P54+W54</f>
        <v>0</v>
      </c>
      <c r="AE54" s="94">
        <f t="shared" si="100"/>
        <v>0</v>
      </c>
      <c r="AF54" s="49">
        <f>+AG54+AJ54</f>
        <v>0</v>
      </c>
      <c r="AG54" s="49">
        <f>AH54+AI54</f>
        <v>0</v>
      </c>
      <c r="AH54" s="94">
        <v>0</v>
      </c>
      <c r="AI54" s="94">
        <v>0</v>
      </c>
      <c r="AJ54" s="49">
        <f>AK54+AL54</f>
        <v>0</v>
      </c>
      <c r="AK54" s="94">
        <v>0</v>
      </c>
      <c r="AL54" s="94">
        <v>0</v>
      </c>
      <c r="AM54" s="49">
        <f>+AN54+AQ54</f>
        <v>728</v>
      </c>
      <c r="AN54" s="49">
        <f>AO54+AP54</f>
        <v>728</v>
      </c>
      <c r="AO54" s="94">
        <v>0</v>
      </c>
      <c r="AP54" s="94">
        <v>728</v>
      </c>
      <c r="AQ54" s="49">
        <f>AR54+AS54</f>
        <v>0</v>
      </c>
      <c r="AR54" s="94">
        <v>0</v>
      </c>
      <c r="AS54" s="94">
        <v>0</v>
      </c>
      <c r="AT54" s="49">
        <f>+AU54+AX54</f>
        <v>2377</v>
      </c>
      <c r="AU54" s="49">
        <f>AV54+AW54</f>
        <v>2377</v>
      </c>
      <c r="AV54" s="94">
        <v>0</v>
      </c>
      <c r="AW54" s="94">
        <v>2377</v>
      </c>
      <c r="AX54" s="49">
        <f>AY54+AZ54</f>
        <v>0</v>
      </c>
      <c r="AY54" s="94">
        <v>0</v>
      </c>
      <c r="AZ54" s="94">
        <v>0</v>
      </c>
      <c r="BA54" s="49">
        <f>+BB54+BE54</f>
        <v>3105</v>
      </c>
      <c r="BB54" s="49">
        <f>BC54+BD54</f>
        <v>3105</v>
      </c>
      <c r="BC54" s="94">
        <f t="shared" ref="BC54:BD57" si="101">+AH54+AO54+AV54</f>
        <v>0</v>
      </c>
      <c r="BD54" s="94">
        <f t="shared" si="101"/>
        <v>3105</v>
      </c>
      <c r="BE54" s="49">
        <f>BF54+BG54</f>
        <v>0</v>
      </c>
      <c r="BF54" s="94">
        <f t="shared" ref="BF54:BG57" si="102">+AK54+AR54+AY54</f>
        <v>0</v>
      </c>
      <c r="BG54" s="94">
        <f t="shared" si="102"/>
        <v>0</v>
      </c>
      <c r="BH54" s="49">
        <f>+BI54+BL54</f>
        <v>850</v>
      </c>
      <c r="BI54" s="49">
        <f>BJ54+BK54</f>
        <v>850</v>
      </c>
      <c r="BJ54" s="94">
        <v>0</v>
      </c>
      <c r="BK54" s="94">
        <v>850</v>
      </c>
      <c r="BL54" s="49">
        <f>BM54+BN54</f>
        <v>0</v>
      </c>
      <c r="BM54" s="94">
        <v>0</v>
      </c>
      <c r="BN54" s="94">
        <v>0</v>
      </c>
      <c r="BO54" s="49">
        <f>+BP54+BS54</f>
        <v>0</v>
      </c>
      <c r="BP54" s="49">
        <f>BQ54+BR54</f>
        <v>0</v>
      </c>
      <c r="BQ54" s="94">
        <v>0</v>
      </c>
      <c r="BR54" s="94">
        <v>0</v>
      </c>
      <c r="BS54" s="49">
        <f>BT54+BU54</f>
        <v>0</v>
      </c>
      <c r="BT54" s="94">
        <v>0</v>
      </c>
      <c r="BU54" s="94">
        <v>0</v>
      </c>
      <c r="BV54" s="49">
        <f>+BW54+BZ54</f>
        <v>0</v>
      </c>
      <c r="BW54" s="49">
        <f>BX54+BY54</f>
        <v>0</v>
      </c>
      <c r="BX54" s="94">
        <v>0</v>
      </c>
      <c r="BY54" s="94">
        <v>0</v>
      </c>
      <c r="BZ54" s="49">
        <f>CA54+CB54</f>
        <v>0</v>
      </c>
      <c r="CA54" s="94">
        <v>0</v>
      </c>
      <c r="CB54" s="94">
        <v>0</v>
      </c>
      <c r="CC54" s="49">
        <f>+CD54+CG54</f>
        <v>850</v>
      </c>
      <c r="CD54" s="49">
        <f>CE54+CF54</f>
        <v>850</v>
      </c>
      <c r="CE54" s="94">
        <f t="shared" ref="CE54:CF57" si="103">+BJ54+BQ54+BX54</f>
        <v>0</v>
      </c>
      <c r="CF54" s="94">
        <f t="shared" si="103"/>
        <v>850</v>
      </c>
      <c r="CG54" s="49">
        <f>CH54+CI54</f>
        <v>0</v>
      </c>
      <c r="CH54" s="94">
        <f t="shared" ref="CH54:CI57" si="104">+BM54+BT54+CA54</f>
        <v>0</v>
      </c>
      <c r="CI54" s="94">
        <f t="shared" si="104"/>
        <v>0</v>
      </c>
      <c r="CJ54" s="49">
        <f>+CK54+CN54</f>
        <v>736</v>
      </c>
      <c r="CK54" s="49">
        <f>CL54+CM54</f>
        <v>736</v>
      </c>
      <c r="CL54" s="94">
        <v>30</v>
      </c>
      <c r="CM54" s="94">
        <v>706</v>
      </c>
      <c r="CN54" s="49">
        <f>CO54+CP54</f>
        <v>0</v>
      </c>
      <c r="CO54" s="94">
        <v>0</v>
      </c>
      <c r="CP54" s="94">
        <v>0</v>
      </c>
      <c r="CQ54" s="49">
        <f>+CR54+CU54</f>
        <v>0</v>
      </c>
      <c r="CR54" s="49">
        <f>CS54+CT54</f>
        <v>0</v>
      </c>
      <c r="CS54" s="94">
        <v>0</v>
      </c>
      <c r="CT54" s="94">
        <v>0</v>
      </c>
      <c r="CU54" s="49">
        <f>CV54+CW54</f>
        <v>0</v>
      </c>
      <c r="CV54" s="94">
        <v>0</v>
      </c>
      <c r="CW54" s="94">
        <v>0</v>
      </c>
      <c r="CX54" s="49">
        <f>+CY54+DB54</f>
        <v>728</v>
      </c>
      <c r="CY54" s="49">
        <f>CZ54+DA54</f>
        <v>728</v>
      </c>
      <c r="CZ54" s="94">
        <v>0</v>
      </c>
      <c r="DA54" s="94">
        <v>728</v>
      </c>
      <c r="DB54" s="49">
        <f>DC54+DD54</f>
        <v>0</v>
      </c>
      <c r="DC54" s="94">
        <v>0</v>
      </c>
      <c r="DD54" s="94">
        <v>0</v>
      </c>
      <c r="DE54" s="49">
        <f>+DF54+DI54</f>
        <v>1464</v>
      </c>
      <c r="DF54" s="49">
        <f>DG54+DH54</f>
        <v>1464</v>
      </c>
      <c r="DG54" s="94">
        <f t="shared" ref="DG54:DH57" si="105">+CL54+CS54+CZ54</f>
        <v>30</v>
      </c>
      <c r="DH54" s="94">
        <f t="shared" si="105"/>
        <v>1434</v>
      </c>
      <c r="DI54" s="49">
        <f>DJ54+DK54</f>
        <v>0</v>
      </c>
      <c r="DJ54" s="94">
        <f t="shared" ref="DJ54:DK57" si="106">+CO54+CV54+DC54</f>
        <v>0</v>
      </c>
      <c r="DK54" s="94">
        <f t="shared" si="106"/>
        <v>0</v>
      </c>
      <c r="DL54" s="49">
        <f>+DM54+DP54</f>
        <v>7161</v>
      </c>
      <c r="DM54" s="49">
        <f>DN54+DO54</f>
        <v>7161</v>
      </c>
      <c r="DN54" s="94">
        <f t="shared" ref="DN54:DO57" si="107">AA54+BC54+CE54+DG54</f>
        <v>30</v>
      </c>
      <c r="DO54" s="94">
        <f t="shared" si="107"/>
        <v>7131</v>
      </c>
      <c r="DP54" s="49">
        <f>DQ54+DR54</f>
        <v>0</v>
      </c>
      <c r="DQ54" s="94">
        <f t="shared" ref="DQ54:DR57" si="108">AD54+BF54+CH54+DJ54</f>
        <v>0</v>
      </c>
      <c r="DR54" s="94">
        <f t="shared" si="108"/>
        <v>0</v>
      </c>
    </row>
    <row r="55" spans="1:122" s="3" customFormat="1" ht="15" customHeight="1" x14ac:dyDescent="0.3">
      <c r="A55" s="53"/>
      <c r="B55" s="54"/>
      <c r="C55" s="55" t="s">
        <v>56</v>
      </c>
      <c r="D55" s="49">
        <f>+E55+H55</f>
        <v>0</v>
      </c>
      <c r="E55" s="49">
        <f>F55+G55</f>
        <v>0</v>
      </c>
      <c r="F55" s="94">
        <v>0</v>
      </c>
      <c r="G55" s="94">
        <v>0</v>
      </c>
      <c r="H55" s="49">
        <f>I55+J55</f>
        <v>0</v>
      </c>
      <c r="I55" s="94">
        <v>0</v>
      </c>
      <c r="J55" s="94">
        <v>0</v>
      </c>
      <c r="K55" s="49">
        <f>+L55+O55</f>
        <v>0</v>
      </c>
      <c r="L55" s="49">
        <f>M55+N55</f>
        <v>0</v>
      </c>
      <c r="M55" s="94">
        <v>0</v>
      </c>
      <c r="N55" s="94">
        <v>0</v>
      </c>
      <c r="O55" s="49">
        <f>P55+Q55</f>
        <v>0</v>
      </c>
      <c r="P55" s="94">
        <v>0</v>
      </c>
      <c r="Q55" s="94">
        <v>0</v>
      </c>
      <c r="R55" s="49">
        <f>+S55+V55</f>
        <v>0</v>
      </c>
      <c r="S55" s="49">
        <f>T55+U55</f>
        <v>0</v>
      </c>
      <c r="T55" s="94">
        <v>0</v>
      </c>
      <c r="U55" s="94">
        <v>0</v>
      </c>
      <c r="V55" s="49">
        <f>W55+X55</f>
        <v>0</v>
      </c>
      <c r="W55" s="94">
        <v>0</v>
      </c>
      <c r="X55" s="94">
        <v>0</v>
      </c>
      <c r="Y55" s="49">
        <f>+Z55+AC55</f>
        <v>0</v>
      </c>
      <c r="Z55" s="49">
        <f>AA55+AB55</f>
        <v>0</v>
      </c>
      <c r="AA55" s="94">
        <f t="shared" si="99"/>
        <v>0</v>
      </c>
      <c r="AB55" s="94">
        <f t="shared" si="99"/>
        <v>0</v>
      </c>
      <c r="AC55" s="49">
        <f>AD55+AE55</f>
        <v>0</v>
      </c>
      <c r="AD55" s="94">
        <f t="shared" si="100"/>
        <v>0</v>
      </c>
      <c r="AE55" s="94">
        <f t="shared" si="100"/>
        <v>0</v>
      </c>
      <c r="AF55" s="49">
        <f>+AG55+AJ55</f>
        <v>0</v>
      </c>
      <c r="AG55" s="49">
        <f>AH55+AI55</f>
        <v>0</v>
      </c>
      <c r="AH55" s="94">
        <v>0</v>
      </c>
      <c r="AI55" s="94">
        <v>0</v>
      </c>
      <c r="AJ55" s="49">
        <f>AK55+AL55</f>
        <v>0</v>
      </c>
      <c r="AK55" s="94">
        <v>0</v>
      </c>
      <c r="AL55" s="94">
        <v>0</v>
      </c>
      <c r="AM55" s="49">
        <f>+AN55+AQ55</f>
        <v>0</v>
      </c>
      <c r="AN55" s="49">
        <f>AO55+AP55</f>
        <v>0</v>
      </c>
      <c r="AO55" s="94">
        <v>0</v>
      </c>
      <c r="AP55" s="94">
        <v>0</v>
      </c>
      <c r="AQ55" s="49">
        <f>AR55+AS55</f>
        <v>0</v>
      </c>
      <c r="AR55" s="94">
        <v>0</v>
      </c>
      <c r="AS55" s="94">
        <v>0</v>
      </c>
      <c r="AT55" s="49">
        <f>+AU55+AX55</f>
        <v>3</v>
      </c>
      <c r="AU55" s="49">
        <f>AV55+AW55</f>
        <v>3</v>
      </c>
      <c r="AV55" s="94">
        <v>0</v>
      </c>
      <c r="AW55" s="94">
        <v>3</v>
      </c>
      <c r="AX55" s="49">
        <f>AY55+AZ55</f>
        <v>0</v>
      </c>
      <c r="AY55" s="94">
        <v>0</v>
      </c>
      <c r="AZ55" s="94">
        <v>0</v>
      </c>
      <c r="BA55" s="49">
        <f>+BB55+BE55</f>
        <v>3</v>
      </c>
      <c r="BB55" s="49">
        <f>BC55+BD55</f>
        <v>3</v>
      </c>
      <c r="BC55" s="94">
        <f t="shared" si="101"/>
        <v>0</v>
      </c>
      <c r="BD55" s="94">
        <f t="shared" si="101"/>
        <v>3</v>
      </c>
      <c r="BE55" s="49">
        <f>BF55+BG55</f>
        <v>0</v>
      </c>
      <c r="BF55" s="94">
        <f t="shared" si="102"/>
        <v>0</v>
      </c>
      <c r="BG55" s="94">
        <f t="shared" si="102"/>
        <v>0</v>
      </c>
      <c r="BH55" s="49">
        <f>+BI55+BL55</f>
        <v>0</v>
      </c>
      <c r="BI55" s="49">
        <f>BJ55+BK55</f>
        <v>0</v>
      </c>
      <c r="BJ55" s="94">
        <v>0</v>
      </c>
      <c r="BK55" s="94">
        <v>0</v>
      </c>
      <c r="BL55" s="49">
        <f>BM55+BN55</f>
        <v>0</v>
      </c>
      <c r="BM55" s="94">
        <v>0</v>
      </c>
      <c r="BN55" s="94">
        <v>0</v>
      </c>
      <c r="BO55" s="49">
        <f>+BP55+BS55</f>
        <v>0</v>
      </c>
      <c r="BP55" s="49">
        <f>BQ55+BR55</f>
        <v>0</v>
      </c>
      <c r="BQ55" s="94">
        <v>0</v>
      </c>
      <c r="BR55" s="94">
        <v>0</v>
      </c>
      <c r="BS55" s="49">
        <f>BT55+BU55</f>
        <v>0</v>
      </c>
      <c r="BT55" s="94">
        <v>0</v>
      </c>
      <c r="BU55" s="94">
        <v>0</v>
      </c>
      <c r="BV55" s="49">
        <f>+BW55+BZ55</f>
        <v>0</v>
      </c>
      <c r="BW55" s="49">
        <f>BX55+BY55</f>
        <v>0</v>
      </c>
      <c r="BX55" s="94">
        <v>0</v>
      </c>
      <c r="BY55" s="94">
        <v>0</v>
      </c>
      <c r="BZ55" s="49">
        <f>CA55+CB55</f>
        <v>0</v>
      </c>
      <c r="CA55" s="94">
        <v>0</v>
      </c>
      <c r="CB55" s="94">
        <v>0</v>
      </c>
      <c r="CC55" s="49">
        <f>+CD55+CG55</f>
        <v>0</v>
      </c>
      <c r="CD55" s="49">
        <f>CE55+CF55</f>
        <v>0</v>
      </c>
      <c r="CE55" s="94">
        <f t="shared" si="103"/>
        <v>0</v>
      </c>
      <c r="CF55" s="94">
        <f t="shared" si="103"/>
        <v>0</v>
      </c>
      <c r="CG55" s="49">
        <f>CH55+CI55</f>
        <v>0</v>
      </c>
      <c r="CH55" s="94">
        <f t="shared" si="104"/>
        <v>0</v>
      </c>
      <c r="CI55" s="94">
        <f t="shared" si="104"/>
        <v>0</v>
      </c>
      <c r="CJ55" s="49">
        <f>+CK55+CN55</f>
        <v>0</v>
      </c>
      <c r="CK55" s="49">
        <f>CL55+CM55</f>
        <v>0</v>
      </c>
      <c r="CL55" s="94">
        <v>0</v>
      </c>
      <c r="CM55" s="94">
        <v>0</v>
      </c>
      <c r="CN55" s="49">
        <f>CO55+CP55</f>
        <v>0</v>
      </c>
      <c r="CO55" s="94">
        <v>0</v>
      </c>
      <c r="CP55" s="94">
        <v>0</v>
      </c>
      <c r="CQ55" s="49">
        <f>+CR55+CU55</f>
        <v>0</v>
      </c>
      <c r="CR55" s="49">
        <f>CS55+CT55</f>
        <v>0</v>
      </c>
      <c r="CS55" s="94">
        <v>0</v>
      </c>
      <c r="CT55" s="94">
        <v>0</v>
      </c>
      <c r="CU55" s="49">
        <f>CV55+CW55</f>
        <v>0</v>
      </c>
      <c r="CV55" s="94">
        <v>0</v>
      </c>
      <c r="CW55" s="94">
        <v>0</v>
      </c>
      <c r="CX55" s="49">
        <f>+CY55+DB55</f>
        <v>0</v>
      </c>
      <c r="CY55" s="49">
        <f>CZ55+DA55</f>
        <v>0</v>
      </c>
      <c r="CZ55" s="94">
        <v>0</v>
      </c>
      <c r="DA55" s="94">
        <v>0</v>
      </c>
      <c r="DB55" s="49">
        <f>DC55+DD55</f>
        <v>0</v>
      </c>
      <c r="DC55" s="94">
        <v>0</v>
      </c>
      <c r="DD55" s="94">
        <v>0</v>
      </c>
      <c r="DE55" s="49">
        <f>+DF55+DI55</f>
        <v>0</v>
      </c>
      <c r="DF55" s="49">
        <f>DG55+DH55</f>
        <v>0</v>
      </c>
      <c r="DG55" s="94">
        <f t="shared" si="105"/>
        <v>0</v>
      </c>
      <c r="DH55" s="94">
        <f t="shared" si="105"/>
        <v>0</v>
      </c>
      <c r="DI55" s="49">
        <f>DJ55+DK55</f>
        <v>0</v>
      </c>
      <c r="DJ55" s="94">
        <f t="shared" si="106"/>
        <v>0</v>
      </c>
      <c r="DK55" s="94">
        <f t="shared" si="106"/>
        <v>0</v>
      </c>
      <c r="DL55" s="49">
        <f>+DM55+DP55</f>
        <v>3</v>
      </c>
      <c r="DM55" s="49">
        <f>DN55+DO55</f>
        <v>3</v>
      </c>
      <c r="DN55" s="94">
        <f t="shared" si="107"/>
        <v>0</v>
      </c>
      <c r="DO55" s="94">
        <f t="shared" si="107"/>
        <v>3</v>
      </c>
      <c r="DP55" s="49">
        <f>DQ55+DR55</f>
        <v>0</v>
      </c>
      <c r="DQ55" s="94">
        <f t="shared" si="108"/>
        <v>0</v>
      </c>
      <c r="DR55" s="94">
        <f t="shared" si="108"/>
        <v>0</v>
      </c>
    </row>
    <row r="56" spans="1:122" s="3" customFormat="1" ht="15" customHeight="1" x14ac:dyDescent="0.3">
      <c r="A56" s="53"/>
      <c r="B56" s="54"/>
      <c r="C56" s="52" t="s">
        <v>57</v>
      </c>
      <c r="D56" s="49">
        <f>+E56+H56</f>
        <v>400</v>
      </c>
      <c r="E56" s="49">
        <f>F56+G56</f>
        <v>400</v>
      </c>
      <c r="F56" s="94">
        <v>392</v>
      </c>
      <c r="G56" s="94">
        <v>8</v>
      </c>
      <c r="H56" s="49">
        <f>I56+J56</f>
        <v>0</v>
      </c>
      <c r="I56" s="94">
        <v>0</v>
      </c>
      <c r="J56" s="94">
        <v>0</v>
      </c>
      <c r="K56" s="49">
        <f>+L56+O56</f>
        <v>1102</v>
      </c>
      <c r="L56" s="49">
        <f>M56+N56</f>
        <v>1102</v>
      </c>
      <c r="M56" s="94">
        <v>1080</v>
      </c>
      <c r="N56" s="94">
        <v>22</v>
      </c>
      <c r="O56" s="49">
        <f>P56+Q56</f>
        <v>0</v>
      </c>
      <c r="P56" s="94">
        <v>0</v>
      </c>
      <c r="Q56" s="94">
        <v>0</v>
      </c>
      <c r="R56" s="49">
        <f>+S56+V56</f>
        <v>15835</v>
      </c>
      <c r="S56" s="49">
        <f>T56+U56</f>
        <v>15835</v>
      </c>
      <c r="T56" s="94">
        <v>15770</v>
      </c>
      <c r="U56" s="94">
        <v>65</v>
      </c>
      <c r="V56" s="49">
        <f>W56+X56</f>
        <v>0</v>
      </c>
      <c r="W56" s="94">
        <v>0</v>
      </c>
      <c r="X56" s="94">
        <v>0</v>
      </c>
      <c r="Y56" s="49">
        <f>+Z56+AC56</f>
        <v>17337</v>
      </c>
      <c r="Z56" s="49">
        <f>AA56+AB56</f>
        <v>17337</v>
      </c>
      <c r="AA56" s="94">
        <f t="shared" si="99"/>
        <v>17242</v>
      </c>
      <c r="AB56" s="94">
        <f t="shared" si="99"/>
        <v>95</v>
      </c>
      <c r="AC56" s="49">
        <f>AD56+AE56</f>
        <v>0</v>
      </c>
      <c r="AD56" s="94">
        <f t="shared" si="100"/>
        <v>0</v>
      </c>
      <c r="AE56" s="94">
        <f t="shared" si="100"/>
        <v>0</v>
      </c>
      <c r="AF56" s="49">
        <f>+AG56+AJ56</f>
        <v>70166</v>
      </c>
      <c r="AG56" s="49">
        <f>AH56+AI56</f>
        <v>15166</v>
      </c>
      <c r="AH56" s="94">
        <v>15156</v>
      </c>
      <c r="AI56" s="94">
        <v>10</v>
      </c>
      <c r="AJ56" s="49">
        <f>AK56+AL56</f>
        <v>55000</v>
      </c>
      <c r="AK56" s="94">
        <v>0</v>
      </c>
      <c r="AL56" s="94">
        <v>55000</v>
      </c>
      <c r="AM56" s="49">
        <f>+AN56+AQ56</f>
        <v>108640</v>
      </c>
      <c r="AN56" s="49">
        <f>AO56+AP56</f>
        <v>2110</v>
      </c>
      <c r="AO56" s="94">
        <v>2093</v>
      </c>
      <c r="AP56" s="94">
        <v>17</v>
      </c>
      <c r="AQ56" s="49">
        <f>AR56+AS56</f>
        <v>106530</v>
      </c>
      <c r="AR56" s="94">
        <v>0</v>
      </c>
      <c r="AS56" s="94">
        <v>106530</v>
      </c>
      <c r="AT56" s="49">
        <f>+AU56+AX56</f>
        <v>2388</v>
      </c>
      <c r="AU56" s="49">
        <f>AV56+AW56</f>
        <v>2388</v>
      </c>
      <c r="AV56" s="94">
        <v>1373</v>
      </c>
      <c r="AW56" s="94">
        <v>1015</v>
      </c>
      <c r="AX56" s="49">
        <f>AY56+AZ56</f>
        <v>0</v>
      </c>
      <c r="AY56" s="94">
        <v>0</v>
      </c>
      <c r="AZ56" s="94">
        <v>0</v>
      </c>
      <c r="BA56" s="49">
        <f>+BB56+BE56</f>
        <v>181194</v>
      </c>
      <c r="BB56" s="49">
        <f>BC56+BD56</f>
        <v>19664</v>
      </c>
      <c r="BC56" s="94">
        <f t="shared" si="101"/>
        <v>18622</v>
      </c>
      <c r="BD56" s="94">
        <f t="shared" si="101"/>
        <v>1042</v>
      </c>
      <c r="BE56" s="49">
        <f>BF56+BG56</f>
        <v>161530</v>
      </c>
      <c r="BF56" s="94">
        <f t="shared" si="102"/>
        <v>0</v>
      </c>
      <c r="BG56" s="94">
        <f t="shared" si="102"/>
        <v>161530</v>
      </c>
      <c r="BH56" s="49">
        <f>+BI56+BL56</f>
        <v>2005</v>
      </c>
      <c r="BI56" s="49">
        <f>BJ56+BK56</f>
        <v>2005</v>
      </c>
      <c r="BJ56" s="94">
        <v>1156</v>
      </c>
      <c r="BK56" s="94">
        <v>849</v>
      </c>
      <c r="BL56" s="49">
        <f>BM56+BN56</f>
        <v>0</v>
      </c>
      <c r="BM56" s="94">
        <v>0</v>
      </c>
      <c r="BN56" s="94">
        <v>0</v>
      </c>
      <c r="BO56" s="49">
        <f>+BP56+BS56</f>
        <v>3361</v>
      </c>
      <c r="BP56" s="49">
        <f>BQ56+BR56</f>
        <v>3361</v>
      </c>
      <c r="BQ56" s="94">
        <v>3358</v>
      </c>
      <c r="BR56" s="94">
        <v>3</v>
      </c>
      <c r="BS56" s="49">
        <f>BT56+BU56</f>
        <v>0</v>
      </c>
      <c r="BT56" s="94">
        <v>0</v>
      </c>
      <c r="BU56" s="94">
        <v>0</v>
      </c>
      <c r="BV56" s="49">
        <f>+BW56+BZ56</f>
        <v>975</v>
      </c>
      <c r="BW56" s="49">
        <f>BX56+BY56</f>
        <v>975</v>
      </c>
      <c r="BX56" s="94">
        <v>791</v>
      </c>
      <c r="BY56" s="94">
        <v>184</v>
      </c>
      <c r="BZ56" s="49">
        <f>CA56+CB56</f>
        <v>0</v>
      </c>
      <c r="CA56" s="94">
        <v>0</v>
      </c>
      <c r="CB56" s="94">
        <v>0</v>
      </c>
      <c r="CC56" s="49">
        <f>+CD56+CG56</f>
        <v>6341</v>
      </c>
      <c r="CD56" s="49">
        <f>CE56+CF56</f>
        <v>6341</v>
      </c>
      <c r="CE56" s="94">
        <f t="shared" si="103"/>
        <v>5305</v>
      </c>
      <c r="CF56" s="94">
        <f t="shared" si="103"/>
        <v>1036</v>
      </c>
      <c r="CG56" s="49">
        <f>CH56+CI56</f>
        <v>0</v>
      </c>
      <c r="CH56" s="94">
        <f t="shared" si="104"/>
        <v>0</v>
      </c>
      <c r="CI56" s="94">
        <f t="shared" si="104"/>
        <v>0</v>
      </c>
      <c r="CJ56" s="49">
        <f>+CK56+CN56</f>
        <v>9915</v>
      </c>
      <c r="CK56" s="49">
        <f>CL56+CM56</f>
        <v>9915</v>
      </c>
      <c r="CL56" s="94">
        <v>9908</v>
      </c>
      <c r="CM56" s="94">
        <v>7</v>
      </c>
      <c r="CN56" s="49">
        <f>CO56+CP56</f>
        <v>0</v>
      </c>
      <c r="CO56" s="94">
        <v>0</v>
      </c>
      <c r="CP56" s="94">
        <v>0</v>
      </c>
      <c r="CQ56" s="49">
        <f>+CR56+CU56</f>
        <v>8322</v>
      </c>
      <c r="CR56" s="49">
        <f>CS56+CT56</f>
        <v>275</v>
      </c>
      <c r="CS56" s="94">
        <v>268</v>
      </c>
      <c r="CT56" s="94">
        <v>7</v>
      </c>
      <c r="CU56" s="49">
        <f>CV56+CW56</f>
        <v>8047</v>
      </c>
      <c r="CV56" s="94">
        <v>8047</v>
      </c>
      <c r="CW56" s="94">
        <v>0</v>
      </c>
      <c r="CX56" s="49">
        <f>+CY56+DB56</f>
        <v>15341</v>
      </c>
      <c r="CY56" s="49">
        <f>CZ56+DA56</f>
        <v>1546</v>
      </c>
      <c r="CZ56" s="94">
        <v>1540</v>
      </c>
      <c r="DA56" s="94">
        <v>6</v>
      </c>
      <c r="DB56" s="49">
        <f>DC56+DD56</f>
        <v>13795</v>
      </c>
      <c r="DC56" s="94">
        <v>13795</v>
      </c>
      <c r="DD56" s="94">
        <v>0</v>
      </c>
      <c r="DE56" s="49">
        <f>+DF56+DI56</f>
        <v>33578</v>
      </c>
      <c r="DF56" s="49">
        <f>DG56+DH56</f>
        <v>11736</v>
      </c>
      <c r="DG56" s="94">
        <f t="shared" si="105"/>
        <v>11716</v>
      </c>
      <c r="DH56" s="94">
        <f t="shared" si="105"/>
        <v>20</v>
      </c>
      <c r="DI56" s="49">
        <f>DJ56+DK56</f>
        <v>21842</v>
      </c>
      <c r="DJ56" s="94">
        <f t="shared" si="106"/>
        <v>21842</v>
      </c>
      <c r="DK56" s="94">
        <f t="shared" si="106"/>
        <v>0</v>
      </c>
      <c r="DL56" s="49">
        <f>+DM56+DP56</f>
        <v>238450</v>
      </c>
      <c r="DM56" s="49">
        <f>DN56+DO56</f>
        <v>55078</v>
      </c>
      <c r="DN56" s="94">
        <f t="shared" si="107"/>
        <v>52885</v>
      </c>
      <c r="DO56" s="94">
        <f t="shared" si="107"/>
        <v>2193</v>
      </c>
      <c r="DP56" s="49">
        <f>DQ56+DR56</f>
        <v>183372</v>
      </c>
      <c r="DQ56" s="94">
        <f t="shared" si="108"/>
        <v>21842</v>
      </c>
      <c r="DR56" s="94">
        <f t="shared" si="108"/>
        <v>161530</v>
      </c>
    </row>
    <row r="57" spans="1:122" s="3" customFormat="1" ht="15" customHeight="1" x14ac:dyDescent="0.3">
      <c r="A57" s="53"/>
      <c r="B57" s="54"/>
      <c r="C57" s="52" t="s">
        <v>28</v>
      </c>
      <c r="D57" s="49">
        <f>+E57+H57</f>
        <v>843863</v>
      </c>
      <c r="E57" s="49">
        <f>F57+G57</f>
        <v>12954</v>
      </c>
      <c r="F57" s="94">
        <v>3454</v>
      </c>
      <c r="G57" s="94">
        <v>9500</v>
      </c>
      <c r="H57" s="49">
        <f>I57+J57</f>
        <v>830909</v>
      </c>
      <c r="I57" s="94">
        <v>696763</v>
      </c>
      <c r="J57" s="94">
        <v>134146</v>
      </c>
      <c r="K57" s="49">
        <f>+L57+O57</f>
        <v>689667</v>
      </c>
      <c r="L57" s="49">
        <f>M57+N57</f>
        <v>13520</v>
      </c>
      <c r="M57" s="94">
        <v>782</v>
      </c>
      <c r="N57" s="94">
        <v>12738</v>
      </c>
      <c r="O57" s="49">
        <f>P57+Q57</f>
        <v>676147</v>
      </c>
      <c r="P57" s="94">
        <v>570347</v>
      </c>
      <c r="Q57" s="94">
        <v>105800</v>
      </c>
      <c r="R57" s="49">
        <f>+S57+V57</f>
        <v>697185</v>
      </c>
      <c r="S57" s="49">
        <f>T57+U57</f>
        <v>35931</v>
      </c>
      <c r="T57" s="94">
        <v>1571</v>
      </c>
      <c r="U57" s="94">
        <v>34360</v>
      </c>
      <c r="V57" s="49">
        <f>W57+X57</f>
        <v>661254</v>
      </c>
      <c r="W57" s="94">
        <v>535604</v>
      </c>
      <c r="X57" s="94">
        <v>125650</v>
      </c>
      <c r="Y57" s="49">
        <f>+Z57+AC57</f>
        <v>2230715</v>
      </c>
      <c r="Z57" s="49">
        <f>AA57+AB57</f>
        <v>62405</v>
      </c>
      <c r="AA57" s="94">
        <f t="shared" si="99"/>
        <v>5807</v>
      </c>
      <c r="AB57" s="94">
        <f t="shared" si="99"/>
        <v>56598</v>
      </c>
      <c r="AC57" s="49">
        <f>AD57+AE57</f>
        <v>2168310</v>
      </c>
      <c r="AD57" s="94">
        <f t="shared" si="100"/>
        <v>1802714</v>
      </c>
      <c r="AE57" s="94">
        <f t="shared" si="100"/>
        <v>365596</v>
      </c>
      <c r="AF57" s="49">
        <f>+AG57+AJ57</f>
        <v>689085</v>
      </c>
      <c r="AG57" s="49">
        <f>AH57+AI57</f>
        <v>31353</v>
      </c>
      <c r="AH57" s="94">
        <v>8219</v>
      </c>
      <c r="AI57" s="94">
        <v>23134</v>
      </c>
      <c r="AJ57" s="49">
        <f>AK57+AL57</f>
        <v>657732</v>
      </c>
      <c r="AK57" s="94">
        <v>440532</v>
      </c>
      <c r="AL57" s="94">
        <v>217200</v>
      </c>
      <c r="AM57" s="49">
        <f>+AN57+AQ57</f>
        <v>961392</v>
      </c>
      <c r="AN57" s="49">
        <f>AO57+AP57</f>
        <v>37148</v>
      </c>
      <c r="AO57" s="94">
        <v>7539</v>
      </c>
      <c r="AP57" s="94">
        <v>29609</v>
      </c>
      <c r="AQ57" s="49">
        <f>AR57+AS57</f>
        <v>924244</v>
      </c>
      <c r="AR57" s="94">
        <v>747194</v>
      </c>
      <c r="AS57" s="94">
        <v>177050</v>
      </c>
      <c r="AT57" s="49">
        <f>+AU57+AX57</f>
        <v>787999</v>
      </c>
      <c r="AU57" s="49">
        <f>AV57+AW57</f>
        <v>28844</v>
      </c>
      <c r="AV57" s="94">
        <v>5796</v>
      </c>
      <c r="AW57" s="94">
        <v>23048</v>
      </c>
      <c r="AX57" s="49">
        <f>AY57+AZ57</f>
        <v>759155</v>
      </c>
      <c r="AY57" s="94">
        <v>473845</v>
      </c>
      <c r="AZ57" s="94">
        <v>285310</v>
      </c>
      <c r="BA57" s="49">
        <f>+BB57+BE57</f>
        <v>2438476</v>
      </c>
      <c r="BB57" s="49">
        <f>BC57+BD57</f>
        <v>97345</v>
      </c>
      <c r="BC57" s="94">
        <f t="shared" si="101"/>
        <v>21554</v>
      </c>
      <c r="BD57" s="94">
        <f t="shared" si="101"/>
        <v>75791</v>
      </c>
      <c r="BE57" s="49">
        <f>BF57+BG57</f>
        <v>2341131</v>
      </c>
      <c r="BF57" s="94">
        <f t="shared" si="102"/>
        <v>1661571</v>
      </c>
      <c r="BG57" s="94">
        <f t="shared" si="102"/>
        <v>679560</v>
      </c>
      <c r="BH57" s="49">
        <f>+BI57+BL57</f>
        <v>850522</v>
      </c>
      <c r="BI57" s="49">
        <f>BJ57+BK57</f>
        <v>21444</v>
      </c>
      <c r="BJ57" s="94">
        <v>4431</v>
      </c>
      <c r="BK57" s="94">
        <v>17013</v>
      </c>
      <c r="BL57" s="49">
        <f>BM57+BN57</f>
        <v>829078</v>
      </c>
      <c r="BM57" s="94">
        <v>684548</v>
      </c>
      <c r="BN57" s="94">
        <v>144530</v>
      </c>
      <c r="BO57" s="49">
        <f>+BP57+BS57</f>
        <v>472203</v>
      </c>
      <c r="BP57" s="49">
        <f>BQ57+BR57</f>
        <v>14169</v>
      </c>
      <c r="BQ57" s="94">
        <v>1154</v>
      </c>
      <c r="BR57" s="94">
        <v>13015</v>
      </c>
      <c r="BS57" s="49">
        <f>BT57+BU57</f>
        <v>458034</v>
      </c>
      <c r="BT57" s="94">
        <v>416034</v>
      </c>
      <c r="BU57" s="94">
        <v>42000</v>
      </c>
      <c r="BV57" s="49">
        <f>+BW57+BZ57</f>
        <v>729233.05</v>
      </c>
      <c r="BW57" s="49">
        <f>BX57+BY57</f>
        <v>5099</v>
      </c>
      <c r="BX57" s="94">
        <v>2544</v>
      </c>
      <c r="BY57" s="94">
        <v>2555</v>
      </c>
      <c r="BZ57" s="49">
        <f>CA57+CB57</f>
        <v>724134.05</v>
      </c>
      <c r="CA57" s="94">
        <v>682134.05</v>
      </c>
      <c r="CB57" s="94">
        <v>42000</v>
      </c>
      <c r="CC57" s="49">
        <f>+CD57+CG57</f>
        <v>2051958.05</v>
      </c>
      <c r="CD57" s="49">
        <f>CE57+CF57</f>
        <v>40712</v>
      </c>
      <c r="CE57" s="94">
        <f t="shared" si="103"/>
        <v>8129</v>
      </c>
      <c r="CF57" s="94">
        <f t="shared" si="103"/>
        <v>32583</v>
      </c>
      <c r="CG57" s="49">
        <f>CH57+CI57</f>
        <v>2011246.05</v>
      </c>
      <c r="CH57" s="94">
        <f t="shared" si="104"/>
        <v>1782716.05</v>
      </c>
      <c r="CI57" s="94">
        <f t="shared" si="104"/>
        <v>228530</v>
      </c>
      <c r="CJ57" s="49">
        <f>+CK57+CN57</f>
        <v>600203</v>
      </c>
      <c r="CK57" s="49">
        <f>CL57+CM57</f>
        <v>37618</v>
      </c>
      <c r="CL57" s="94">
        <v>9336</v>
      </c>
      <c r="CM57" s="94">
        <v>28282</v>
      </c>
      <c r="CN57" s="49">
        <f>CO57+CP57</f>
        <v>562585</v>
      </c>
      <c r="CO57" s="94">
        <v>511585</v>
      </c>
      <c r="CP57" s="94">
        <v>51000</v>
      </c>
      <c r="CQ57" s="49">
        <f>+CR57+CU57</f>
        <v>562156</v>
      </c>
      <c r="CR57" s="49">
        <f>CS57+CT57</f>
        <v>40902</v>
      </c>
      <c r="CS57" s="94">
        <v>5323</v>
      </c>
      <c r="CT57" s="94">
        <v>35579</v>
      </c>
      <c r="CU57" s="49">
        <f>CV57+CW57</f>
        <v>521254</v>
      </c>
      <c r="CV57" s="94">
        <v>394374</v>
      </c>
      <c r="CW57" s="94">
        <v>126880</v>
      </c>
      <c r="CX57" s="49">
        <f>+CY57+DB57</f>
        <v>900202</v>
      </c>
      <c r="CY57" s="49">
        <f>CZ57+DA57</f>
        <v>36433</v>
      </c>
      <c r="CZ57" s="94">
        <v>5888</v>
      </c>
      <c r="DA57" s="94">
        <v>30545</v>
      </c>
      <c r="DB57" s="49">
        <f>DC57+DD57</f>
        <v>863769</v>
      </c>
      <c r="DC57" s="94">
        <v>575478</v>
      </c>
      <c r="DD57" s="94">
        <v>288291</v>
      </c>
      <c r="DE57" s="49">
        <f>+DF57+DI57</f>
        <v>2062561</v>
      </c>
      <c r="DF57" s="49">
        <f>DG57+DH57</f>
        <v>114953</v>
      </c>
      <c r="DG57" s="94">
        <f t="shared" si="105"/>
        <v>20547</v>
      </c>
      <c r="DH57" s="94">
        <f t="shared" si="105"/>
        <v>94406</v>
      </c>
      <c r="DI57" s="49">
        <f>DJ57+DK57</f>
        <v>1947608</v>
      </c>
      <c r="DJ57" s="94">
        <f t="shared" si="106"/>
        <v>1481437</v>
      </c>
      <c r="DK57" s="94">
        <f t="shared" si="106"/>
        <v>466171</v>
      </c>
      <c r="DL57" s="49">
        <f>+DM57+DP57</f>
        <v>8783710.0500000007</v>
      </c>
      <c r="DM57" s="49">
        <f>DN57+DO57</f>
        <v>315415</v>
      </c>
      <c r="DN57" s="94">
        <f t="shared" si="107"/>
        <v>56037</v>
      </c>
      <c r="DO57" s="94">
        <f t="shared" si="107"/>
        <v>259378</v>
      </c>
      <c r="DP57" s="49">
        <f>DQ57+DR57</f>
        <v>8468295.0500000007</v>
      </c>
      <c r="DQ57" s="94">
        <f t="shared" si="108"/>
        <v>6728438.0499999998</v>
      </c>
      <c r="DR57" s="94">
        <f t="shared" si="108"/>
        <v>1739857</v>
      </c>
    </row>
    <row r="58" spans="1:122" s="3" customFormat="1" ht="15" customHeight="1" x14ac:dyDescent="0.3">
      <c r="A58" s="53"/>
      <c r="B58" s="54"/>
      <c r="C58" s="5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</row>
    <row r="59" spans="1:122" s="3" customFormat="1" ht="15" customHeight="1" x14ac:dyDescent="0.3">
      <c r="A59" s="50"/>
      <c r="B59" s="51" t="s">
        <v>58</v>
      </c>
      <c r="C59" s="52"/>
      <c r="D59" s="49">
        <f>E59+H59</f>
        <v>2237862.963</v>
      </c>
      <c r="E59" s="49">
        <f t="shared" ref="E59:E65" si="109">F59+G59</f>
        <v>559942.19999999995</v>
      </c>
      <c r="F59" s="49">
        <f>+F60+F61+F62+F63+F64+F65</f>
        <v>95585.877999999997</v>
      </c>
      <c r="G59" s="49">
        <f>+G60+G61+G62+G63+G64+G65</f>
        <v>464356.32199999993</v>
      </c>
      <c r="H59" s="49">
        <f t="shared" ref="H59:H65" si="110">I59+J59</f>
        <v>1677920.763</v>
      </c>
      <c r="I59" s="49">
        <f>+I60+I61+I62+I63+I64+I65</f>
        <v>1600493.4720000001</v>
      </c>
      <c r="J59" s="49">
        <f>+J60+J61+J62+J63+J64+J65</f>
        <v>77427.290999999997</v>
      </c>
      <c r="K59" s="49">
        <f t="shared" ref="K59" si="111">L59+O59</f>
        <v>1950428.3429999999</v>
      </c>
      <c r="L59" s="49">
        <f t="shared" ref="L59:L65" si="112">M59+N59</f>
        <v>450975.76999999984</v>
      </c>
      <c r="M59" s="49">
        <f>+M60+M61+M62+M63+M64+M65</f>
        <v>69323.938999999998</v>
      </c>
      <c r="N59" s="49">
        <f>+N60+N61+N62+N63+N64+N65</f>
        <v>381651.83099999983</v>
      </c>
      <c r="O59" s="49">
        <f t="shared" ref="O59:O65" si="113">P59+Q59</f>
        <v>1499452.5730000001</v>
      </c>
      <c r="P59" s="49">
        <f>+P60+P61+P62+P63+P64+P65</f>
        <v>1468572.841</v>
      </c>
      <c r="Q59" s="49">
        <f>+Q60+Q61+Q62+Q63+Q64+Q65</f>
        <v>30879.732000000004</v>
      </c>
      <c r="R59" s="49">
        <f t="shared" ref="R59" si="114">S59+V59</f>
        <v>1934661.5114000002</v>
      </c>
      <c r="S59" s="49">
        <f t="shared" ref="S59:S65" si="115">T59+U59</f>
        <v>520746.51300000009</v>
      </c>
      <c r="T59" s="49">
        <f>+T60+T61+T62+T63+T64+T65</f>
        <v>89383.199000000008</v>
      </c>
      <c r="U59" s="49">
        <f>+U60+U61+U62+U63+U64+U65</f>
        <v>431363.31400000007</v>
      </c>
      <c r="V59" s="49">
        <f t="shared" ref="V59:V65" si="116">W59+X59</f>
        <v>1413914.9984000002</v>
      </c>
      <c r="W59" s="49">
        <f>+W60+W61+W62+W63+W64+W65</f>
        <v>1380318.6694000002</v>
      </c>
      <c r="X59" s="49">
        <f>+X60+X61+X62+X63+X64+X65</f>
        <v>33596.329000000005</v>
      </c>
      <c r="Y59" s="49">
        <f t="shared" ref="Y59" si="117">Z59+AC59</f>
        <v>6122952.8174000001</v>
      </c>
      <c r="Z59" s="49">
        <f t="shared" ref="Z59:Z65" si="118">AA59+AB59</f>
        <v>1531664.4829999998</v>
      </c>
      <c r="AA59" s="49">
        <f>+AA60+AA61+AA62+AA63+AA64+AA65</f>
        <v>254293.016</v>
      </c>
      <c r="AB59" s="49">
        <f>+AB60+AB61+AB62+AB63+AB64+AB65</f>
        <v>1277371.4669999997</v>
      </c>
      <c r="AC59" s="49">
        <f t="shared" ref="AC59:AC65" si="119">AD59+AE59</f>
        <v>4591288.3344000001</v>
      </c>
      <c r="AD59" s="49">
        <f>+AD60+AD61+AD62+AD63+AD64+AD65</f>
        <v>4449384.9824000001</v>
      </c>
      <c r="AE59" s="49">
        <f>+AE60+AE61+AE62+AE63+AE64+AE65</f>
        <v>141903.35200000001</v>
      </c>
      <c r="AF59" s="49">
        <f t="shared" ref="AF59" si="120">AG59+AJ59</f>
        <v>2258963.7259999998</v>
      </c>
      <c r="AG59" s="49">
        <f t="shared" ref="AG59:AG65" si="121">AH59+AI59</f>
        <v>516593.04999999993</v>
      </c>
      <c r="AH59" s="49">
        <f>+AH60+AH61+AH62+AH63+AH64+AH65</f>
        <v>95547.146000000008</v>
      </c>
      <c r="AI59" s="49">
        <f>+AI60+AI61+AI62+AI63+AI64+AI65</f>
        <v>421045.90399999992</v>
      </c>
      <c r="AJ59" s="49">
        <f t="shared" ref="AJ59:AJ65" si="122">AK59+AL59</f>
        <v>1742370.676</v>
      </c>
      <c r="AK59" s="49">
        <f>+AK60+AK61+AK62+AK63+AK64+AK65</f>
        <v>1727737.625</v>
      </c>
      <c r="AL59" s="49">
        <f>+AL60+AL61+AL62+AL63+AL64+AL65</f>
        <v>14633.050999999999</v>
      </c>
      <c r="AM59" s="49">
        <f t="shared" ref="AM59" si="123">AN59+AQ59</f>
        <v>2022500.473</v>
      </c>
      <c r="AN59" s="49">
        <f t="shared" ref="AN59:AN65" si="124">AO59+AP59</f>
        <v>513886.50799999991</v>
      </c>
      <c r="AO59" s="49">
        <f>+AO60+AO61+AO62+AO63+AO64+AO65</f>
        <v>92843.911999999982</v>
      </c>
      <c r="AP59" s="49">
        <f>+AP60+AP61+AP62+AP63+AP64+AP65</f>
        <v>421042.5959999999</v>
      </c>
      <c r="AQ59" s="49">
        <f t="shared" ref="AQ59:AQ65" si="125">AR59+AS59</f>
        <v>1508613.9650000001</v>
      </c>
      <c r="AR59" s="49">
        <f>+AR60+AR61+AR62+AR63+AR64+AR65</f>
        <v>1502713.605</v>
      </c>
      <c r="AS59" s="49">
        <f>+AS60+AS61+AS62+AS63+AS64+AS65</f>
        <v>5900.36</v>
      </c>
      <c r="AT59" s="49">
        <f t="shared" ref="AT59" si="126">AU59+AX59</f>
        <v>1689487.1719999998</v>
      </c>
      <c r="AU59" s="49">
        <f t="shared" ref="AU59:AU65" si="127">AV59+AW59</f>
        <v>420632.20299999986</v>
      </c>
      <c r="AV59" s="49">
        <f>+AV60+AV61+AV62+AV63+AV64+AV65</f>
        <v>75806.57699999999</v>
      </c>
      <c r="AW59" s="49">
        <f>+AW60+AW61+AW62+AW63+AW64+AW65</f>
        <v>344825.62599999987</v>
      </c>
      <c r="AX59" s="49">
        <f t="shared" ref="AX59:AX65" si="128">AY59+AZ59</f>
        <v>1268854.969</v>
      </c>
      <c r="AY59" s="49">
        <f>+AY60+AY61+AY62+AY63+AY64+AY65</f>
        <v>1268854.969</v>
      </c>
      <c r="AZ59" s="49">
        <f>+AZ60+AZ61+AZ62+AZ63+AZ64+AZ65</f>
        <v>0</v>
      </c>
      <c r="BA59" s="49">
        <f t="shared" ref="BA59" si="129">BB59+BE59</f>
        <v>5970951.3710000003</v>
      </c>
      <c r="BB59" s="49">
        <f t="shared" ref="BB59:BB65" si="130">BC59+BD59</f>
        <v>1451111.7609999997</v>
      </c>
      <c r="BC59" s="49">
        <f>+BC60+BC61+BC62+BC63+BC64+BC65</f>
        <v>264197.63499999995</v>
      </c>
      <c r="BD59" s="49">
        <f>+BD60+BD61+BD62+BD63+BD64+BD65</f>
        <v>1186914.1259999997</v>
      </c>
      <c r="BE59" s="49">
        <f t="shared" ref="BE59:BE65" si="131">BF59+BG59</f>
        <v>4519839.6100000003</v>
      </c>
      <c r="BF59" s="49">
        <f>+BF60+BF61+BF62+BF63+BF64+BF65</f>
        <v>4499306.199</v>
      </c>
      <c r="BG59" s="49">
        <f>+BG60+BG61+BG62+BG63+BG64+BG65</f>
        <v>20533.411</v>
      </c>
      <c r="BH59" s="49">
        <f t="shared" ref="BH59" si="132">BI59+BL59</f>
        <v>1728192.325</v>
      </c>
      <c r="BI59" s="49">
        <f t="shared" ref="BI59:BI65" si="133">BJ59+BK59</f>
        <v>450180.02300000004</v>
      </c>
      <c r="BJ59" s="49">
        <f>+BJ60+BJ61+BJ62+BJ63+BJ64+BJ65</f>
        <v>62214.641999999993</v>
      </c>
      <c r="BK59" s="49">
        <f>+BK60+BK61+BK62+BK63+BK64+BK65</f>
        <v>387965.38100000005</v>
      </c>
      <c r="BL59" s="49">
        <f t="shared" ref="BL59:BL65" si="134">BM59+BN59</f>
        <v>1278012.3019999999</v>
      </c>
      <c r="BM59" s="49">
        <f>+BM60+BM61+BM62+BM63+BM64+BM65</f>
        <v>1275285.8729999999</v>
      </c>
      <c r="BN59" s="49">
        <f>+BN60+BN61+BN62+BN63+BN64+BN65</f>
        <v>2726.4290000000001</v>
      </c>
      <c r="BO59" s="49">
        <f t="shared" ref="BO59" si="135">BP59+BS59</f>
        <v>1602469.2257000001</v>
      </c>
      <c r="BP59" s="49">
        <f t="shared" ref="BP59:BP65" si="136">BQ59+BR59</f>
        <v>415975.72399999999</v>
      </c>
      <c r="BQ59" s="49">
        <f>+BQ60+BQ61+BQ62+BQ63+BQ64+BQ65</f>
        <v>52221.843000000001</v>
      </c>
      <c r="BR59" s="49">
        <f>+BR60+BR61+BR62+BR63+BR64+BR65</f>
        <v>363753.88099999999</v>
      </c>
      <c r="BS59" s="49">
        <f t="shared" ref="BS59:BS65" si="137">BT59+BU59</f>
        <v>1186493.5017000001</v>
      </c>
      <c r="BT59" s="49">
        <f>+BT60+BT61+BT62+BT63+BT64+BT65</f>
        <v>1127477.7697000001</v>
      </c>
      <c r="BU59" s="49">
        <f>+BU60+BU61+BU62+BU63+BU64+BU65</f>
        <v>59015.732000000004</v>
      </c>
      <c r="BV59" s="49">
        <f t="shared" ref="BV59" si="138">BW59+BZ59</f>
        <v>2192842.0750000002</v>
      </c>
      <c r="BW59" s="49">
        <f t="shared" ref="BW59:BW65" si="139">BX59+BY59</f>
        <v>487089.39799999987</v>
      </c>
      <c r="BX59" s="49">
        <f>+BX60+BX61+BX62+BX63+BX64+BX65</f>
        <v>47241.864000000001</v>
      </c>
      <c r="BY59" s="49">
        <f>+BY60+BY61+BY62+BY63+BY64+BY65</f>
        <v>439847.53399999987</v>
      </c>
      <c r="BZ59" s="49">
        <f t="shared" ref="BZ59:BZ65" si="140">CA59+CB59</f>
        <v>1705752.6770000001</v>
      </c>
      <c r="CA59" s="49">
        <f>+CA60+CA61+CA62+CA63+CA64+CA65</f>
        <v>1661416.148</v>
      </c>
      <c r="CB59" s="49">
        <f>+CB60+CB61+CB62+CB63+CB64+CB65</f>
        <v>44336.529000000002</v>
      </c>
      <c r="CC59" s="49">
        <f t="shared" ref="CC59" si="141">CD59+CG59</f>
        <v>5523503.6256999997</v>
      </c>
      <c r="CD59" s="49">
        <f t="shared" ref="CD59:CD65" si="142">CE59+CF59</f>
        <v>1353245.145</v>
      </c>
      <c r="CE59" s="49">
        <f>+CE60+CE61+CE62+CE63+CE64+CE65</f>
        <v>161678.34899999999</v>
      </c>
      <c r="CF59" s="49">
        <f>+CF60+CF61+CF62+CF63+CF64+CF65</f>
        <v>1191566.7960000001</v>
      </c>
      <c r="CG59" s="49">
        <f t="shared" ref="CG59:CG65" si="143">CH59+CI59</f>
        <v>4170258.4806999997</v>
      </c>
      <c r="CH59" s="49">
        <f>+CH60+CH61+CH62+CH63+CH64+CH65</f>
        <v>4064179.7906999998</v>
      </c>
      <c r="CI59" s="49">
        <f>+CI60+CI61+CI62+CI63+CI64+CI65</f>
        <v>106078.69</v>
      </c>
      <c r="CJ59" s="49">
        <f t="shared" ref="CJ59" si="144">CK59+CN59</f>
        <v>2515332.9500000002</v>
      </c>
      <c r="CK59" s="49">
        <f t="shared" ref="CK59:CK65" si="145">CL59+CM59</f>
        <v>503124.59000000008</v>
      </c>
      <c r="CL59" s="49">
        <f>+CL60+CL61+CL62+CL63+CL64+CL65</f>
        <v>85131.372000000003</v>
      </c>
      <c r="CM59" s="49">
        <f>+CM60+CM61+CM62+CM63+CM64+CM65</f>
        <v>417993.21800000011</v>
      </c>
      <c r="CN59" s="49">
        <f t="shared" ref="CN59:CN65" si="146">CO59+CP59</f>
        <v>2012208.36</v>
      </c>
      <c r="CO59" s="49">
        <f>+CO60+CO61+CO62+CO63+CO64+CO65</f>
        <v>1926585.7240000002</v>
      </c>
      <c r="CP59" s="49">
        <f>+CP60+CP61+CP62+CP63+CP64+CP65</f>
        <v>85622.635999999999</v>
      </c>
      <c r="CQ59" s="49">
        <f t="shared" ref="CQ59" si="147">CR59+CU59</f>
        <v>2051881.179</v>
      </c>
      <c r="CR59" s="49">
        <f t="shared" ref="CR59:CR65" si="148">CS59+CT59</f>
        <v>626694.21199999982</v>
      </c>
      <c r="CS59" s="49">
        <f>+CS60+CS61+CS62+CS63+CS64+CS65</f>
        <v>116514.01400000002</v>
      </c>
      <c r="CT59" s="49">
        <f>+CT60+CT61+CT62+CT63+CT64+CT65</f>
        <v>510180.1979999998</v>
      </c>
      <c r="CU59" s="49">
        <f t="shared" ref="CU59:CU65" si="149">CV59+CW59</f>
        <v>1425186.9670000002</v>
      </c>
      <c r="CV59" s="49">
        <f>+CV60+CV61+CV62+CV63+CV64+CV65</f>
        <v>1368652.6060000001</v>
      </c>
      <c r="CW59" s="49">
        <f>+CW60+CW61+CW62+CW63+CW64+CW65</f>
        <v>56534.360999999997</v>
      </c>
      <c r="CX59" s="49">
        <f t="shared" ref="CX59" si="150">CY59+DB59</f>
        <v>2119617.781</v>
      </c>
      <c r="CY59" s="49">
        <f t="shared" ref="CY59:CY65" si="151">CZ59+DA59</f>
        <v>507695.12300000008</v>
      </c>
      <c r="CZ59" s="49">
        <f>+CZ60+CZ61+CZ62+CZ63+CZ64+CZ65</f>
        <v>63296.35100000001</v>
      </c>
      <c r="DA59" s="49">
        <f>+DA60+DA61+DA62+DA63+DA64+DA65</f>
        <v>444398.77200000006</v>
      </c>
      <c r="DB59" s="49">
        <f t="shared" ref="DB59:DB65" si="152">DC59+DD59</f>
        <v>1611922.6579999998</v>
      </c>
      <c r="DC59" s="49">
        <f>+DC60+DC61+DC62+DC63+DC64+DC65</f>
        <v>1558653.9989999998</v>
      </c>
      <c r="DD59" s="49">
        <f>+DD60+DD61+DD62+DD63+DD64+DD65</f>
        <v>53268.658999999992</v>
      </c>
      <c r="DE59" s="49">
        <f t="shared" ref="DE59" si="153">DF59+DI59</f>
        <v>6686831.9100000001</v>
      </c>
      <c r="DF59" s="49">
        <f t="shared" ref="DF59:DF65" si="154">DG59+DH59</f>
        <v>1637513.9249999998</v>
      </c>
      <c r="DG59" s="49">
        <f>+DG60+DG61+DG62+DG63+DG64+DG65</f>
        <v>264941.73700000002</v>
      </c>
      <c r="DH59" s="49">
        <f>+DH60+DH61+DH62+DH63+DH64+DH65</f>
        <v>1372572.1879999998</v>
      </c>
      <c r="DI59" s="49">
        <f t="shared" ref="DI59:DI65" si="155">DJ59+DK59</f>
        <v>5049317.9850000003</v>
      </c>
      <c r="DJ59" s="49">
        <f>+DJ60+DJ61+DJ62+DJ63+DJ64+DJ65</f>
        <v>4853892.3289999999</v>
      </c>
      <c r="DK59" s="49">
        <f>+DK60+DK61+DK62+DK63+DK64+DK65</f>
        <v>195425.65599999999</v>
      </c>
      <c r="DL59" s="49">
        <f t="shared" ref="DL59" si="156">DM59+DP59</f>
        <v>24304239.724100001</v>
      </c>
      <c r="DM59" s="49">
        <f t="shared" ref="DM59:DM65" si="157">DN59+DO59</f>
        <v>5973535.3139999984</v>
      </c>
      <c r="DN59" s="49">
        <f>+DN60+DN61+DN62+DN63+DN64+DN65</f>
        <v>945110.73699999996</v>
      </c>
      <c r="DO59" s="49">
        <f>+DO60+DO61+DO62+DO63+DO64+DO65</f>
        <v>5028424.5769999987</v>
      </c>
      <c r="DP59" s="49">
        <f t="shared" ref="DP59:DP65" si="158">DQ59+DR59</f>
        <v>18330704.410100002</v>
      </c>
      <c r="DQ59" s="49">
        <f>+DQ60+DQ61+DQ62+DQ63+DQ64+DQ65</f>
        <v>17866763.301100001</v>
      </c>
      <c r="DR59" s="49">
        <f>+DR60+DR61+DR62+DR63+DR64+DR65</f>
        <v>463941.10899999994</v>
      </c>
    </row>
    <row r="60" spans="1:122" s="3" customFormat="1" ht="15" customHeight="1" x14ac:dyDescent="0.3">
      <c r="A60" s="53"/>
      <c r="B60" s="51"/>
      <c r="C60" s="52" t="s">
        <v>59</v>
      </c>
      <c r="D60" s="49">
        <f t="shared" ref="D60:D65" si="159">+E60+H60</f>
        <v>1570</v>
      </c>
      <c r="E60" s="49">
        <f t="shared" si="109"/>
        <v>1570</v>
      </c>
      <c r="F60" s="94">
        <v>1016</v>
      </c>
      <c r="G60" s="94">
        <v>554</v>
      </c>
      <c r="H60" s="49">
        <f t="shared" si="110"/>
        <v>0</v>
      </c>
      <c r="I60" s="94">
        <v>0</v>
      </c>
      <c r="J60" s="94">
        <v>0</v>
      </c>
      <c r="K60" s="49">
        <f t="shared" ref="K60:K65" si="160">+L60+O60</f>
        <v>1314.4870000000001</v>
      </c>
      <c r="L60" s="49">
        <f t="shared" si="112"/>
        <v>1314.4870000000001</v>
      </c>
      <c r="M60" s="94">
        <v>1008.727</v>
      </c>
      <c r="N60" s="94">
        <v>305.76</v>
      </c>
      <c r="O60" s="49">
        <f t="shared" si="113"/>
        <v>0</v>
      </c>
      <c r="P60" s="94">
        <v>0</v>
      </c>
      <c r="Q60" s="94">
        <v>0</v>
      </c>
      <c r="R60" s="49">
        <f t="shared" ref="R60:R65" si="161">+S60+V60</f>
        <v>1389.1579999999999</v>
      </c>
      <c r="S60" s="49">
        <f t="shared" si="115"/>
        <v>1389.1579999999999</v>
      </c>
      <c r="T60" s="94">
        <v>1073.048</v>
      </c>
      <c r="U60" s="94">
        <v>316.11</v>
      </c>
      <c r="V60" s="49">
        <f t="shared" si="116"/>
        <v>0</v>
      </c>
      <c r="W60" s="94">
        <v>0</v>
      </c>
      <c r="X60" s="94">
        <v>0</v>
      </c>
      <c r="Y60" s="49">
        <f t="shared" ref="Y60:Y65" si="162">+Z60+AC60</f>
        <v>4273.6449999999995</v>
      </c>
      <c r="Z60" s="49">
        <f t="shared" si="118"/>
        <v>4273.6449999999995</v>
      </c>
      <c r="AA60" s="94">
        <f t="shared" ref="AA60:AB65" si="163">+F60+M60+T60</f>
        <v>3097.7749999999996</v>
      </c>
      <c r="AB60" s="94">
        <f t="shared" si="163"/>
        <v>1175.8699999999999</v>
      </c>
      <c r="AC60" s="49">
        <f t="shared" si="119"/>
        <v>0</v>
      </c>
      <c r="AD60" s="94">
        <f t="shared" ref="AD60:AE65" si="164">+I60+P60+W60</f>
        <v>0</v>
      </c>
      <c r="AE60" s="94">
        <f t="shared" si="164"/>
        <v>0</v>
      </c>
      <c r="AF60" s="49">
        <f t="shared" ref="AF60:AF65" si="165">+AG60+AJ60</f>
        <v>1249.528</v>
      </c>
      <c r="AG60" s="49">
        <f t="shared" si="121"/>
        <v>1249.528</v>
      </c>
      <c r="AH60" s="94">
        <v>776.976</v>
      </c>
      <c r="AI60" s="94">
        <v>472.55200000000002</v>
      </c>
      <c r="AJ60" s="49">
        <f t="shared" si="122"/>
        <v>0</v>
      </c>
      <c r="AK60" s="94">
        <v>0</v>
      </c>
      <c r="AL60" s="94">
        <v>0</v>
      </c>
      <c r="AM60" s="49">
        <f t="shared" ref="AM60:AM65" si="166">+AN60+AQ60</f>
        <v>1328.586</v>
      </c>
      <c r="AN60" s="49">
        <f t="shared" si="124"/>
        <v>1328.586</v>
      </c>
      <c r="AO60" s="94">
        <v>864.58600000000001</v>
      </c>
      <c r="AP60" s="94">
        <v>464</v>
      </c>
      <c r="AQ60" s="49">
        <f t="shared" si="125"/>
        <v>0</v>
      </c>
      <c r="AR60" s="94">
        <v>0</v>
      </c>
      <c r="AS60" s="94">
        <v>0</v>
      </c>
      <c r="AT60" s="49">
        <f t="shared" ref="AT60:AT65" si="167">+AU60+AX60</f>
        <v>466</v>
      </c>
      <c r="AU60" s="49">
        <f t="shared" si="127"/>
        <v>466</v>
      </c>
      <c r="AV60" s="94">
        <v>394</v>
      </c>
      <c r="AW60" s="94">
        <v>72</v>
      </c>
      <c r="AX60" s="49">
        <f t="shared" si="128"/>
        <v>0</v>
      </c>
      <c r="AY60" s="94">
        <v>0</v>
      </c>
      <c r="AZ60" s="94">
        <v>0</v>
      </c>
      <c r="BA60" s="49">
        <f t="shared" ref="BA60:BA65" si="168">+BB60+BE60</f>
        <v>3044.114</v>
      </c>
      <c r="BB60" s="49">
        <f t="shared" si="130"/>
        <v>3044.114</v>
      </c>
      <c r="BC60" s="94">
        <f t="shared" ref="BC60:BD65" si="169">+AH60+AO60+AV60</f>
        <v>2035.5619999999999</v>
      </c>
      <c r="BD60" s="94">
        <f t="shared" si="169"/>
        <v>1008.552</v>
      </c>
      <c r="BE60" s="49">
        <f t="shared" si="131"/>
        <v>0</v>
      </c>
      <c r="BF60" s="94">
        <f t="shared" ref="BF60:BG65" si="170">+AK60+AR60+AY60</f>
        <v>0</v>
      </c>
      <c r="BG60" s="94">
        <f t="shared" si="170"/>
        <v>0</v>
      </c>
      <c r="BH60" s="49">
        <f t="shared" ref="BH60:BH65" si="171">+BI60+BL60</f>
        <v>2595.8330000000001</v>
      </c>
      <c r="BI60" s="49">
        <f t="shared" si="133"/>
        <v>2595.8330000000001</v>
      </c>
      <c r="BJ60" s="94">
        <v>2227</v>
      </c>
      <c r="BK60" s="94">
        <v>368.83299999999997</v>
      </c>
      <c r="BL60" s="49">
        <f t="shared" si="134"/>
        <v>0</v>
      </c>
      <c r="BM60" s="94">
        <v>0</v>
      </c>
      <c r="BN60" s="94">
        <v>0</v>
      </c>
      <c r="BO60" s="49">
        <f t="shared" ref="BO60:BO65" si="172">+BP60+BS60</f>
        <v>701.55799999999999</v>
      </c>
      <c r="BP60" s="49">
        <f t="shared" si="136"/>
        <v>701.55799999999999</v>
      </c>
      <c r="BQ60" s="94">
        <v>675.55799999999999</v>
      </c>
      <c r="BR60" s="94">
        <v>26</v>
      </c>
      <c r="BS60" s="49">
        <f t="shared" si="137"/>
        <v>0</v>
      </c>
      <c r="BT60" s="94">
        <v>0</v>
      </c>
      <c r="BU60" s="94">
        <v>0</v>
      </c>
      <c r="BV60" s="49">
        <f t="shared" ref="BV60:BV65" si="173">+BW60+BZ60</f>
        <v>874</v>
      </c>
      <c r="BW60" s="49">
        <f t="shared" si="139"/>
        <v>874</v>
      </c>
      <c r="BX60" s="94">
        <v>779</v>
      </c>
      <c r="BY60" s="94">
        <v>95</v>
      </c>
      <c r="BZ60" s="49">
        <f t="shared" si="140"/>
        <v>0</v>
      </c>
      <c r="CA60" s="94">
        <v>0</v>
      </c>
      <c r="CB60" s="94">
        <v>0</v>
      </c>
      <c r="CC60" s="49">
        <f t="shared" ref="CC60:CC65" si="174">+CD60+CG60</f>
        <v>4171.3909999999996</v>
      </c>
      <c r="CD60" s="49">
        <f t="shared" si="142"/>
        <v>4171.3909999999996</v>
      </c>
      <c r="CE60" s="94">
        <f t="shared" ref="CE60:CF65" si="175">+BJ60+BQ60+BX60</f>
        <v>3681.558</v>
      </c>
      <c r="CF60" s="94">
        <f t="shared" si="175"/>
        <v>489.83299999999997</v>
      </c>
      <c r="CG60" s="49">
        <f t="shared" si="143"/>
        <v>0</v>
      </c>
      <c r="CH60" s="94">
        <f t="shared" ref="CH60:CI65" si="176">+BM60+BT60+CA60</f>
        <v>0</v>
      </c>
      <c r="CI60" s="94">
        <f t="shared" si="176"/>
        <v>0</v>
      </c>
      <c r="CJ60" s="49">
        <f t="shared" ref="CJ60:CJ65" si="177">+CK60+CN60</f>
        <v>1057.5999999999999</v>
      </c>
      <c r="CK60" s="49">
        <f t="shared" si="145"/>
        <v>1057.5999999999999</v>
      </c>
      <c r="CL60" s="94">
        <v>1057.5999999999999</v>
      </c>
      <c r="CM60" s="94">
        <v>0</v>
      </c>
      <c r="CN60" s="49">
        <f t="shared" si="146"/>
        <v>0</v>
      </c>
      <c r="CO60" s="94">
        <v>0</v>
      </c>
      <c r="CP60" s="94">
        <v>0</v>
      </c>
      <c r="CQ60" s="49">
        <f t="shared" ref="CQ60:CQ65" si="178">+CR60+CU60</f>
        <v>529</v>
      </c>
      <c r="CR60" s="49">
        <f t="shared" si="148"/>
        <v>529</v>
      </c>
      <c r="CS60" s="94">
        <v>274</v>
      </c>
      <c r="CT60" s="94">
        <v>255</v>
      </c>
      <c r="CU60" s="49">
        <f t="shared" si="149"/>
        <v>0</v>
      </c>
      <c r="CV60" s="94">
        <v>0</v>
      </c>
      <c r="CW60" s="94">
        <v>0</v>
      </c>
      <c r="CX60" s="49">
        <f t="shared" ref="CX60:CX65" si="179">+CY60+DB60</f>
        <v>273</v>
      </c>
      <c r="CY60" s="49">
        <f t="shared" si="151"/>
        <v>273</v>
      </c>
      <c r="CZ60" s="94">
        <v>205</v>
      </c>
      <c r="DA60" s="94">
        <v>68</v>
      </c>
      <c r="DB60" s="49">
        <f t="shared" si="152"/>
        <v>0</v>
      </c>
      <c r="DC60" s="94">
        <v>0</v>
      </c>
      <c r="DD60" s="94">
        <v>0</v>
      </c>
      <c r="DE60" s="49">
        <f t="shared" ref="DE60:DE65" si="180">+DF60+DI60</f>
        <v>1859.6</v>
      </c>
      <c r="DF60" s="49">
        <f t="shared" si="154"/>
        <v>1859.6</v>
      </c>
      <c r="DG60" s="94">
        <f t="shared" ref="DG60:DH65" si="181">+CL60+CS60+CZ60</f>
        <v>1536.6</v>
      </c>
      <c r="DH60" s="94">
        <f t="shared" si="181"/>
        <v>323</v>
      </c>
      <c r="DI60" s="49">
        <f t="shared" si="155"/>
        <v>0</v>
      </c>
      <c r="DJ60" s="94">
        <f t="shared" ref="DJ60:DK65" si="182">+CO60+CV60+DC60</f>
        <v>0</v>
      </c>
      <c r="DK60" s="94">
        <f t="shared" si="182"/>
        <v>0</v>
      </c>
      <c r="DL60" s="49">
        <f t="shared" ref="DL60:DL65" si="183">+DM60+DP60</f>
        <v>13348.75</v>
      </c>
      <c r="DM60" s="49">
        <f t="shared" si="157"/>
        <v>13348.75</v>
      </c>
      <c r="DN60" s="94">
        <f t="shared" ref="DN60:DO65" si="184">AA60+BC60+CE60+DG60</f>
        <v>10351.495000000001</v>
      </c>
      <c r="DO60" s="94">
        <f t="shared" si="184"/>
        <v>2997.2550000000001</v>
      </c>
      <c r="DP60" s="49">
        <f t="shared" si="158"/>
        <v>0</v>
      </c>
      <c r="DQ60" s="94">
        <f t="shared" ref="DQ60:DR65" si="185">AD60+BF60+CH60+DJ60</f>
        <v>0</v>
      </c>
      <c r="DR60" s="94">
        <f t="shared" si="185"/>
        <v>0</v>
      </c>
    </row>
    <row r="61" spans="1:122" s="3" customFormat="1" ht="15" customHeight="1" x14ac:dyDescent="0.3">
      <c r="A61" s="53"/>
      <c r="B61" s="51"/>
      <c r="C61" s="52" t="s">
        <v>60</v>
      </c>
      <c r="D61" s="49">
        <f t="shared" si="159"/>
        <v>4984.5340000000006</v>
      </c>
      <c r="E61" s="49">
        <f t="shared" si="109"/>
        <v>4984.5340000000006</v>
      </c>
      <c r="F61" s="94">
        <v>4984.5340000000006</v>
      </c>
      <c r="G61" s="94">
        <v>0</v>
      </c>
      <c r="H61" s="49">
        <f t="shared" si="110"/>
        <v>0</v>
      </c>
      <c r="I61" s="94">
        <v>0</v>
      </c>
      <c r="J61" s="94">
        <v>0</v>
      </c>
      <c r="K61" s="49">
        <f t="shared" si="160"/>
        <v>524.01</v>
      </c>
      <c r="L61" s="49">
        <f t="shared" si="112"/>
        <v>524.01</v>
      </c>
      <c r="M61" s="94">
        <v>524.01</v>
      </c>
      <c r="N61" s="94">
        <v>0</v>
      </c>
      <c r="O61" s="49">
        <f t="shared" si="113"/>
        <v>0</v>
      </c>
      <c r="P61" s="94">
        <v>0</v>
      </c>
      <c r="Q61" s="94">
        <v>0</v>
      </c>
      <c r="R61" s="49">
        <f t="shared" si="161"/>
        <v>8973.9600000000009</v>
      </c>
      <c r="S61" s="49">
        <f t="shared" si="115"/>
        <v>8973.9600000000009</v>
      </c>
      <c r="T61" s="94">
        <v>7984.4800000000005</v>
      </c>
      <c r="U61" s="94">
        <v>989.48</v>
      </c>
      <c r="V61" s="49">
        <f t="shared" si="116"/>
        <v>0</v>
      </c>
      <c r="W61" s="94">
        <v>0</v>
      </c>
      <c r="X61" s="94">
        <v>0</v>
      </c>
      <c r="Y61" s="49">
        <f t="shared" si="162"/>
        <v>14482.504000000001</v>
      </c>
      <c r="Z61" s="49">
        <f t="shared" si="118"/>
        <v>14482.504000000001</v>
      </c>
      <c r="AA61" s="94">
        <f t="shared" si="163"/>
        <v>13493.024000000001</v>
      </c>
      <c r="AB61" s="94">
        <f t="shared" si="163"/>
        <v>989.48</v>
      </c>
      <c r="AC61" s="49">
        <f t="shared" si="119"/>
        <v>0</v>
      </c>
      <c r="AD61" s="94">
        <f t="shared" si="164"/>
        <v>0</v>
      </c>
      <c r="AE61" s="94">
        <f t="shared" si="164"/>
        <v>0</v>
      </c>
      <c r="AF61" s="49">
        <f t="shared" si="165"/>
        <v>4303.3130000000001</v>
      </c>
      <c r="AG61" s="49">
        <f t="shared" si="121"/>
        <v>4303.3130000000001</v>
      </c>
      <c r="AH61" s="94">
        <v>3360.7130000000002</v>
      </c>
      <c r="AI61" s="94">
        <v>942.6</v>
      </c>
      <c r="AJ61" s="49">
        <f t="shared" si="122"/>
        <v>0</v>
      </c>
      <c r="AK61" s="94">
        <v>0</v>
      </c>
      <c r="AL61" s="94">
        <v>0</v>
      </c>
      <c r="AM61" s="49">
        <f t="shared" si="166"/>
        <v>12441.864000000001</v>
      </c>
      <c r="AN61" s="49">
        <f t="shared" si="124"/>
        <v>12441.864000000001</v>
      </c>
      <c r="AO61" s="94">
        <v>6219.8140000000003</v>
      </c>
      <c r="AP61" s="94">
        <v>6222.05</v>
      </c>
      <c r="AQ61" s="49">
        <f t="shared" si="125"/>
        <v>0</v>
      </c>
      <c r="AR61" s="94">
        <v>0</v>
      </c>
      <c r="AS61" s="94">
        <v>0</v>
      </c>
      <c r="AT61" s="49">
        <f t="shared" si="167"/>
        <v>19412.154999999999</v>
      </c>
      <c r="AU61" s="49">
        <f t="shared" si="127"/>
        <v>19412.154999999999</v>
      </c>
      <c r="AV61" s="94">
        <v>12833.695</v>
      </c>
      <c r="AW61" s="94">
        <v>6578.46</v>
      </c>
      <c r="AX61" s="49">
        <f t="shared" si="128"/>
        <v>0</v>
      </c>
      <c r="AY61" s="94">
        <v>0</v>
      </c>
      <c r="AZ61" s="94">
        <v>0</v>
      </c>
      <c r="BA61" s="49">
        <f t="shared" si="168"/>
        <v>36157.332000000002</v>
      </c>
      <c r="BB61" s="49">
        <f t="shared" si="130"/>
        <v>36157.332000000002</v>
      </c>
      <c r="BC61" s="94">
        <f t="shared" si="169"/>
        <v>22414.222000000002</v>
      </c>
      <c r="BD61" s="94">
        <f t="shared" si="169"/>
        <v>13743.11</v>
      </c>
      <c r="BE61" s="49">
        <f t="shared" si="131"/>
        <v>0</v>
      </c>
      <c r="BF61" s="94">
        <f t="shared" si="170"/>
        <v>0</v>
      </c>
      <c r="BG61" s="94">
        <f t="shared" si="170"/>
        <v>0</v>
      </c>
      <c r="BH61" s="49">
        <f t="shared" si="171"/>
        <v>21927.257999999998</v>
      </c>
      <c r="BI61" s="49">
        <f t="shared" si="133"/>
        <v>21886.657999999999</v>
      </c>
      <c r="BJ61" s="94">
        <v>15385.92</v>
      </c>
      <c r="BK61" s="94">
        <v>6500.7380000000003</v>
      </c>
      <c r="BL61" s="49">
        <f t="shared" si="134"/>
        <v>40.6</v>
      </c>
      <c r="BM61" s="94">
        <v>0</v>
      </c>
      <c r="BN61" s="94">
        <v>40.6</v>
      </c>
      <c r="BO61" s="49">
        <f t="shared" si="172"/>
        <v>7017.49</v>
      </c>
      <c r="BP61" s="49">
        <f t="shared" si="136"/>
        <v>7017.49</v>
      </c>
      <c r="BQ61" s="94">
        <v>2293.75</v>
      </c>
      <c r="BR61" s="94">
        <v>4723.74</v>
      </c>
      <c r="BS61" s="49">
        <f t="shared" si="137"/>
        <v>0</v>
      </c>
      <c r="BT61" s="94">
        <v>0</v>
      </c>
      <c r="BU61" s="94">
        <v>0</v>
      </c>
      <c r="BV61" s="49">
        <f t="shared" si="173"/>
        <v>7202.99</v>
      </c>
      <c r="BW61" s="49">
        <f t="shared" si="139"/>
        <v>7202.99</v>
      </c>
      <c r="BX61" s="94">
        <v>2949.25</v>
      </c>
      <c r="BY61" s="94">
        <v>4253.74</v>
      </c>
      <c r="BZ61" s="49">
        <f t="shared" si="140"/>
        <v>0</v>
      </c>
      <c r="CA61" s="94">
        <v>0</v>
      </c>
      <c r="CB61" s="94">
        <v>0</v>
      </c>
      <c r="CC61" s="49">
        <f t="shared" si="174"/>
        <v>36147.737999999998</v>
      </c>
      <c r="CD61" s="49">
        <f t="shared" si="142"/>
        <v>36107.137999999999</v>
      </c>
      <c r="CE61" s="94">
        <f t="shared" si="175"/>
        <v>20628.919999999998</v>
      </c>
      <c r="CF61" s="94">
        <f t="shared" si="175"/>
        <v>15478.217999999999</v>
      </c>
      <c r="CG61" s="49">
        <f t="shared" si="143"/>
        <v>40.6</v>
      </c>
      <c r="CH61" s="94">
        <f t="shared" si="176"/>
        <v>0</v>
      </c>
      <c r="CI61" s="94">
        <f t="shared" si="176"/>
        <v>40.6</v>
      </c>
      <c r="CJ61" s="49">
        <f t="shared" si="177"/>
        <v>22947.096999999998</v>
      </c>
      <c r="CK61" s="49">
        <f t="shared" si="145"/>
        <v>22947.096999999998</v>
      </c>
      <c r="CL61" s="94">
        <v>7125.3069999999998</v>
      </c>
      <c r="CM61" s="94">
        <v>15821.789999999997</v>
      </c>
      <c r="CN61" s="49">
        <f t="shared" si="146"/>
        <v>0</v>
      </c>
      <c r="CO61" s="94">
        <v>0</v>
      </c>
      <c r="CP61" s="94">
        <v>0</v>
      </c>
      <c r="CQ61" s="49">
        <f t="shared" si="178"/>
        <v>13836.614</v>
      </c>
      <c r="CR61" s="49">
        <f t="shared" si="148"/>
        <v>13836.614</v>
      </c>
      <c r="CS61" s="94">
        <v>9581.7139999999999</v>
      </c>
      <c r="CT61" s="94">
        <v>4254.8999999999996</v>
      </c>
      <c r="CU61" s="49">
        <f t="shared" si="149"/>
        <v>0</v>
      </c>
      <c r="CV61" s="94">
        <v>0</v>
      </c>
      <c r="CW61" s="94">
        <v>0</v>
      </c>
      <c r="CX61" s="49">
        <f t="shared" si="179"/>
        <v>0</v>
      </c>
      <c r="CY61" s="49">
        <f t="shared" si="151"/>
        <v>0</v>
      </c>
      <c r="CZ61" s="94">
        <v>0</v>
      </c>
      <c r="DA61" s="94">
        <v>0</v>
      </c>
      <c r="DB61" s="49">
        <f t="shared" si="152"/>
        <v>0</v>
      </c>
      <c r="DC61" s="94">
        <v>0</v>
      </c>
      <c r="DD61" s="94">
        <v>0</v>
      </c>
      <c r="DE61" s="49">
        <f t="shared" si="180"/>
        <v>36783.710999999996</v>
      </c>
      <c r="DF61" s="49">
        <f t="shared" si="154"/>
        <v>36783.710999999996</v>
      </c>
      <c r="DG61" s="94">
        <f t="shared" si="181"/>
        <v>16707.021000000001</v>
      </c>
      <c r="DH61" s="94">
        <f t="shared" si="181"/>
        <v>20076.689999999995</v>
      </c>
      <c r="DI61" s="49">
        <f t="shared" si="155"/>
        <v>0</v>
      </c>
      <c r="DJ61" s="94">
        <f t="shared" si="182"/>
        <v>0</v>
      </c>
      <c r="DK61" s="94">
        <f t="shared" si="182"/>
        <v>0</v>
      </c>
      <c r="DL61" s="49">
        <f t="shared" si="183"/>
        <v>123571.285</v>
      </c>
      <c r="DM61" s="49">
        <f t="shared" si="157"/>
        <v>123530.685</v>
      </c>
      <c r="DN61" s="94">
        <f t="shared" si="184"/>
        <v>73243.187000000005</v>
      </c>
      <c r="DO61" s="94">
        <f t="shared" si="184"/>
        <v>50287.497999999992</v>
      </c>
      <c r="DP61" s="49">
        <f t="shared" si="158"/>
        <v>40.6</v>
      </c>
      <c r="DQ61" s="94">
        <f t="shared" si="185"/>
        <v>0</v>
      </c>
      <c r="DR61" s="94">
        <f t="shared" si="185"/>
        <v>40.6</v>
      </c>
    </row>
    <row r="62" spans="1:122" s="3" customFormat="1" ht="15" customHeight="1" x14ac:dyDescent="0.3">
      <c r="A62" s="53"/>
      <c r="B62" s="51"/>
      <c r="C62" s="52" t="s">
        <v>61</v>
      </c>
      <c r="D62" s="49">
        <f t="shared" si="159"/>
        <v>0</v>
      </c>
      <c r="E62" s="49">
        <f t="shared" si="109"/>
        <v>0</v>
      </c>
      <c r="F62" s="94">
        <v>0</v>
      </c>
      <c r="G62" s="94">
        <v>0</v>
      </c>
      <c r="H62" s="49">
        <f t="shared" si="110"/>
        <v>0</v>
      </c>
      <c r="I62" s="94">
        <v>0</v>
      </c>
      <c r="J62" s="94">
        <v>0</v>
      </c>
      <c r="K62" s="49">
        <f t="shared" si="160"/>
        <v>0</v>
      </c>
      <c r="L62" s="49">
        <f t="shared" si="112"/>
        <v>0</v>
      </c>
      <c r="M62" s="94">
        <v>0</v>
      </c>
      <c r="N62" s="94">
        <v>0</v>
      </c>
      <c r="O62" s="49">
        <f t="shared" si="113"/>
        <v>0</v>
      </c>
      <c r="P62" s="94">
        <v>0</v>
      </c>
      <c r="Q62" s="94">
        <v>0</v>
      </c>
      <c r="R62" s="49">
        <f t="shared" si="161"/>
        <v>0</v>
      </c>
      <c r="S62" s="49">
        <f t="shared" si="115"/>
        <v>0</v>
      </c>
      <c r="T62" s="94">
        <v>0</v>
      </c>
      <c r="U62" s="94">
        <v>0</v>
      </c>
      <c r="V62" s="49">
        <f t="shared" si="116"/>
        <v>0</v>
      </c>
      <c r="W62" s="94">
        <v>0</v>
      </c>
      <c r="X62" s="94">
        <v>0</v>
      </c>
      <c r="Y62" s="49">
        <f t="shared" si="162"/>
        <v>0</v>
      </c>
      <c r="Z62" s="49">
        <f t="shared" si="118"/>
        <v>0</v>
      </c>
      <c r="AA62" s="94">
        <f t="shared" si="163"/>
        <v>0</v>
      </c>
      <c r="AB62" s="94">
        <f t="shared" si="163"/>
        <v>0</v>
      </c>
      <c r="AC62" s="49">
        <f t="shared" si="119"/>
        <v>0</v>
      </c>
      <c r="AD62" s="94">
        <f t="shared" si="164"/>
        <v>0</v>
      </c>
      <c r="AE62" s="94">
        <f t="shared" si="164"/>
        <v>0</v>
      </c>
      <c r="AF62" s="49">
        <f t="shared" si="165"/>
        <v>0</v>
      </c>
      <c r="AG62" s="49">
        <f t="shared" si="121"/>
        <v>0</v>
      </c>
      <c r="AH62" s="94">
        <v>0</v>
      </c>
      <c r="AI62" s="94">
        <v>0</v>
      </c>
      <c r="AJ62" s="49">
        <f t="shared" si="122"/>
        <v>0</v>
      </c>
      <c r="AK62" s="94">
        <v>0</v>
      </c>
      <c r="AL62" s="94">
        <v>0</v>
      </c>
      <c r="AM62" s="49">
        <f t="shared" si="166"/>
        <v>0</v>
      </c>
      <c r="AN62" s="49">
        <f t="shared" si="124"/>
        <v>0</v>
      </c>
      <c r="AO62" s="94">
        <v>0</v>
      </c>
      <c r="AP62" s="94">
        <v>0</v>
      </c>
      <c r="AQ62" s="49">
        <f t="shared" si="125"/>
        <v>0</v>
      </c>
      <c r="AR62" s="94">
        <v>0</v>
      </c>
      <c r="AS62" s="94">
        <v>0</v>
      </c>
      <c r="AT62" s="49">
        <f t="shared" si="167"/>
        <v>0</v>
      </c>
      <c r="AU62" s="49">
        <f t="shared" si="127"/>
        <v>0</v>
      </c>
      <c r="AV62" s="94">
        <v>0</v>
      </c>
      <c r="AW62" s="94">
        <v>0</v>
      </c>
      <c r="AX62" s="49">
        <f t="shared" si="128"/>
        <v>0</v>
      </c>
      <c r="AY62" s="94">
        <v>0</v>
      </c>
      <c r="AZ62" s="94">
        <v>0</v>
      </c>
      <c r="BA62" s="49">
        <f t="shared" si="168"/>
        <v>0</v>
      </c>
      <c r="BB62" s="49">
        <f t="shared" si="130"/>
        <v>0</v>
      </c>
      <c r="BC62" s="94">
        <f t="shared" si="169"/>
        <v>0</v>
      </c>
      <c r="BD62" s="94">
        <f t="shared" si="169"/>
        <v>0</v>
      </c>
      <c r="BE62" s="49">
        <f t="shared" si="131"/>
        <v>0</v>
      </c>
      <c r="BF62" s="94">
        <f t="shared" si="170"/>
        <v>0</v>
      </c>
      <c r="BG62" s="94">
        <f t="shared" si="170"/>
        <v>0</v>
      </c>
      <c r="BH62" s="49">
        <f t="shared" si="171"/>
        <v>0</v>
      </c>
      <c r="BI62" s="49">
        <f t="shared" si="133"/>
        <v>0</v>
      </c>
      <c r="BJ62" s="94">
        <v>0</v>
      </c>
      <c r="BK62" s="94">
        <v>0</v>
      </c>
      <c r="BL62" s="49">
        <f t="shared" si="134"/>
        <v>0</v>
      </c>
      <c r="BM62" s="94">
        <v>0</v>
      </c>
      <c r="BN62" s="94">
        <v>0</v>
      </c>
      <c r="BO62" s="49">
        <f t="shared" si="172"/>
        <v>0</v>
      </c>
      <c r="BP62" s="49">
        <f t="shared" si="136"/>
        <v>0</v>
      </c>
      <c r="BQ62" s="94">
        <v>0</v>
      </c>
      <c r="BR62" s="94">
        <v>0</v>
      </c>
      <c r="BS62" s="49">
        <f t="shared" si="137"/>
        <v>0</v>
      </c>
      <c r="BT62" s="94">
        <v>0</v>
      </c>
      <c r="BU62" s="94">
        <v>0</v>
      </c>
      <c r="BV62" s="49">
        <f t="shared" si="173"/>
        <v>0</v>
      </c>
      <c r="BW62" s="49">
        <f t="shared" si="139"/>
        <v>0</v>
      </c>
      <c r="BX62" s="94">
        <v>0</v>
      </c>
      <c r="BY62" s="94">
        <v>0</v>
      </c>
      <c r="BZ62" s="49">
        <f t="shared" si="140"/>
        <v>0</v>
      </c>
      <c r="CA62" s="94">
        <v>0</v>
      </c>
      <c r="CB62" s="94">
        <v>0</v>
      </c>
      <c r="CC62" s="49">
        <f t="shared" si="174"/>
        <v>0</v>
      </c>
      <c r="CD62" s="49">
        <f t="shared" si="142"/>
        <v>0</v>
      </c>
      <c r="CE62" s="94">
        <f t="shared" si="175"/>
        <v>0</v>
      </c>
      <c r="CF62" s="94">
        <f t="shared" si="175"/>
        <v>0</v>
      </c>
      <c r="CG62" s="49">
        <f t="shared" si="143"/>
        <v>0</v>
      </c>
      <c r="CH62" s="94">
        <f t="shared" si="176"/>
        <v>0</v>
      </c>
      <c r="CI62" s="94">
        <f t="shared" si="176"/>
        <v>0</v>
      </c>
      <c r="CJ62" s="49">
        <f t="shared" si="177"/>
        <v>0</v>
      </c>
      <c r="CK62" s="49">
        <f t="shared" si="145"/>
        <v>0</v>
      </c>
      <c r="CL62" s="94">
        <v>0</v>
      </c>
      <c r="CM62" s="94">
        <v>0</v>
      </c>
      <c r="CN62" s="49">
        <f t="shared" si="146"/>
        <v>0</v>
      </c>
      <c r="CO62" s="94">
        <v>0</v>
      </c>
      <c r="CP62" s="94">
        <v>0</v>
      </c>
      <c r="CQ62" s="49">
        <f t="shared" si="178"/>
        <v>0</v>
      </c>
      <c r="CR62" s="49">
        <f t="shared" si="148"/>
        <v>0</v>
      </c>
      <c r="CS62" s="94">
        <v>0</v>
      </c>
      <c r="CT62" s="94">
        <v>0</v>
      </c>
      <c r="CU62" s="49">
        <f t="shared" si="149"/>
        <v>0</v>
      </c>
      <c r="CV62" s="94">
        <v>0</v>
      </c>
      <c r="CW62" s="94">
        <v>0</v>
      </c>
      <c r="CX62" s="49">
        <f t="shared" si="179"/>
        <v>0</v>
      </c>
      <c r="CY62" s="49">
        <f t="shared" si="151"/>
        <v>0</v>
      </c>
      <c r="CZ62" s="94">
        <v>0</v>
      </c>
      <c r="DA62" s="94">
        <v>0</v>
      </c>
      <c r="DB62" s="49">
        <f t="shared" si="152"/>
        <v>0</v>
      </c>
      <c r="DC62" s="94">
        <v>0</v>
      </c>
      <c r="DD62" s="94">
        <v>0</v>
      </c>
      <c r="DE62" s="49">
        <f t="shared" si="180"/>
        <v>0</v>
      </c>
      <c r="DF62" s="49">
        <f t="shared" si="154"/>
        <v>0</v>
      </c>
      <c r="DG62" s="94">
        <f t="shared" si="181"/>
        <v>0</v>
      </c>
      <c r="DH62" s="94">
        <f t="shared" si="181"/>
        <v>0</v>
      </c>
      <c r="DI62" s="49">
        <f t="shared" si="155"/>
        <v>0</v>
      </c>
      <c r="DJ62" s="94">
        <f t="shared" si="182"/>
        <v>0</v>
      </c>
      <c r="DK62" s="94">
        <f t="shared" si="182"/>
        <v>0</v>
      </c>
      <c r="DL62" s="49">
        <f t="shared" si="183"/>
        <v>0</v>
      </c>
      <c r="DM62" s="49">
        <f t="shared" si="157"/>
        <v>0</v>
      </c>
      <c r="DN62" s="94">
        <f t="shared" si="184"/>
        <v>0</v>
      </c>
      <c r="DO62" s="94">
        <f t="shared" si="184"/>
        <v>0</v>
      </c>
      <c r="DP62" s="49">
        <f t="shared" si="158"/>
        <v>0</v>
      </c>
      <c r="DQ62" s="94">
        <f t="shared" si="185"/>
        <v>0</v>
      </c>
      <c r="DR62" s="94">
        <f t="shared" si="185"/>
        <v>0</v>
      </c>
    </row>
    <row r="63" spans="1:122" s="3" customFormat="1" ht="15" customHeight="1" x14ac:dyDescent="0.3">
      <c r="A63" s="53"/>
      <c r="B63" s="51"/>
      <c r="C63" s="52" t="s">
        <v>62</v>
      </c>
      <c r="D63" s="49">
        <f t="shared" si="159"/>
        <v>0</v>
      </c>
      <c r="E63" s="49">
        <f t="shared" si="109"/>
        <v>0</v>
      </c>
      <c r="F63" s="94">
        <v>0</v>
      </c>
      <c r="G63" s="94">
        <v>0</v>
      </c>
      <c r="H63" s="49">
        <f t="shared" si="110"/>
        <v>0</v>
      </c>
      <c r="I63" s="94">
        <v>0</v>
      </c>
      <c r="J63" s="94">
        <v>0</v>
      </c>
      <c r="K63" s="49">
        <f t="shared" si="160"/>
        <v>0</v>
      </c>
      <c r="L63" s="49">
        <f t="shared" si="112"/>
        <v>0</v>
      </c>
      <c r="M63" s="94">
        <v>0</v>
      </c>
      <c r="N63" s="94">
        <v>0</v>
      </c>
      <c r="O63" s="49">
        <f t="shared" si="113"/>
        <v>0</v>
      </c>
      <c r="P63" s="94">
        <v>0</v>
      </c>
      <c r="Q63" s="94">
        <v>0</v>
      </c>
      <c r="R63" s="49">
        <f t="shared" si="161"/>
        <v>0</v>
      </c>
      <c r="S63" s="49">
        <f t="shared" si="115"/>
        <v>0</v>
      </c>
      <c r="T63" s="94">
        <v>0</v>
      </c>
      <c r="U63" s="94">
        <v>0</v>
      </c>
      <c r="V63" s="49">
        <f t="shared" si="116"/>
        <v>0</v>
      </c>
      <c r="W63" s="94">
        <v>0</v>
      </c>
      <c r="X63" s="94">
        <v>0</v>
      </c>
      <c r="Y63" s="49">
        <f t="shared" si="162"/>
        <v>0</v>
      </c>
      <c r="Z63" s="49">
        <f t="shared" si="118"/>
        <v>0</v>
      </c>
      <c r="AA63" s="94">
        <f t="shared" si="163"/>
        <v>0</v>
      </c>
      <c r="AB63" s="94">
        <f t="shared" si="163"/>
        <v>0</v>
      </c>
      <c r="AC63" s="49">
        <f t="shared" si="119"/>
        <v>0</v>
      </c>
      <c r="AD63" s="94">
        <f t="shared" si="164"/>
        <v>0</v>
      </c>
      <c r="AE63" s="94">
        <f t="shared" si="164"/>
        <v>0</v>
      </c>
      <c r="AF63" s="49">
        <f t="shared" si="165"/>
        <v>0</v>
      </c>
      <c r="AG63" s="49">
        <f t="shared" si="121"/>
        <v>0</v>
      </c>
      <c r="AH63" s="94">
        <v>0</v>
      </c>
      <c r="AI63" s="94">
        <v>0</v>
      </c>
      <c r="AJ63" s="49">
        <f t="shared" si="122"/>
        <v>0</v>
      </c>
      <c r="AK63" s="94">
        <v>0</v>
      </c>
      <c r="AL63" s="94">
        <v>0</v>
      </c>
      <c r="AM63" s="49">
        <f t="shared" si="166"/>
        <v>0</v>
      </c>
      <c r="AN63" s="49">
        <f t="shared" si="124"/>
        <v>0</v>
      </c>
      <c r="AO63" s="94">
        <v>0</v>
      </c>
      <c r="AP63" s="94">
        <v>0</v>
      </c>
      <c r="AQ63" s="49">
        <f t="shared" si="125"/>
        <v>0</v>
      </c>
      <c r="AR63" s="94">
        <v>0</v>
      </c>
      <c r="AS63" s="94">
        <v>0</v>
      </c>
      <c r="AT63" s="49">
        <f t="shared" si="167"/>
        <v>0</v>
      </c>
      <c r="AU63" s="49">
        <f t="shared" si="127"/>
        <v>0</v>
      </c>
      <c r="AV63" s="94">
        <v>0</v>
      </c>
      <c r="AW63" s="94">
        <v>0</v>
      </c>
      <c r="AX63" s="49">
        <f t="shared" si="128"/>
        <v>0</v>
      </c>
      <c r="AY63" s="94">
        <v>0</v>
      </c>
      <c r="AZ63" s="94">
        <v>0</v>
      </c>
      <c r="BA63" s="49">
        <f t="shared" si="168"/>
        <v>0</v>
      </c>
      <c r="BB63" s="49">
        <f t="shared" si="130"/>
        <v>0</v>
      </c>
      <c r="BC63" s="94">
        <f t="shared" si="169"/>
        <v>0</v>
      </c>
      <c r="BD63" s="94">
        <f t="shared" si="169"/>
        <v>0</v>
      </c>
      <c r="BE63" s="49">
        <f t="shared" si="131"/>
        <v>0</v>
      </c>
      <c r="BF63" s="94">
        <f t="shared" si="170"/>
        <v>0</v>
      </c>
      <c r="BG63" s="94">
        <f t="shared" si="170"/>
        <v>0</v>
      </c>
      <c r="BH63" s="49">
        <f t="shared" si="171"/>
        <v>0</v>
      </c>
      <c r="BI63" s="49">
        <f t="shared" si="133"/>
        <v>0</v>
      </c>
      <c r="BJ63" s="94">
        <v>0</v>
      </c>
      <c r="BK63" s="94">
        <v>0</v>
      </c>
      <c r="BL63" s="49">
        <f t="shared" si="134"/>
        <v>0</v>
      </c>
      <c r="BM63" s="94">
        <v>0</v>
      </c>
      <c r="BN63" s="94">
        <v>0</v>
      </c>
      <c r="BO63" s="49">
        <f t="shared" si="172"/>
        <v>0</v>
      </c>
      <c r="BP63" s="49">
        <f t="shared" si="136"/>
        <v>0</v>
      </c>
      <c r="BQ63" s="94">
        <v>0</v>
      </c>
      <c r="BR63" s="94">
        <v>0</v>
      </c>
      <c r="BS63" s="49">
        <f t="shared" si="137"/>
        <v>0</v>
      </c>
      <c r="BT63" s="94">
        <v>0</v>
      </c>
      <c r="BU63" s="94">
        <v>0</v>
      </c>
      <c r="BV63" s="49">
        <f t="shared" si="173"/>
        <v>0</v>
      </c>
      <c r="BW63" s="49">
        <f t="shared" si="139"/>
        <v>0</v>
      </c>
      <c r="BX63" s="94">
        <v>0</v>
      </c>
      <c r="BY63" s="94">
        <v>0</v>
      </c>
      <c r="BZ63" s="49">
        <f t="shared" si="140"/>
        <v>0</v>
      </c>
      <c r="CA63" s="94">
        <v>0</v>
      </c>
      <c r="CB63" s="94">
        <v>0</v>
      </c>
      <c r="CC63" s="49">
        <f t="shared" si="174"/>
        <v>0</v>
      </c>
      <c r="CD63" s="49">
        <f t="shared" si="142"/>
        <v>0</v>
      </c>
      <c r="CE63" s="94">
        <f t="shared" si="175"/>
        <v>0</v>
      </c>
      <c r="CF63" s="94">
        <f t="shared" si="175"/>
        <v>0</v>
      </c>
      <c r="CG63" s="49">
        <f t="shared" si="143"/>
        <v>0</v>
      </c>
      <c r="CH63" s="94">
        <f t="shared" si="176"/>
        <v>0</v>
      </c>
      <c r="CI63" s="94">
        <f t="shared" si="176"/>
        <v>0</v>
      </c>
      <c r="CJ63" s="49">
        <f t="shared" si="177"/>
        <v>0</v>
      </c>
      <c r="CK63" s="49">
        <f t="shared" si="145"/>
        <v>0</v>
      </c>
      <c r="CL63" s="94">
        <v>0</v>
      </c>
      <c r="CM63" s="94">
        <v>0</v>
      </c>
      <c r="CN63" s="49">
        <f t="shared" si="146"/>
        <v>0</v>
      </c>
      <c r="CO63" s="94">
        <v>0</v>
      </c>
      <c r="CP63" s="94">
        <v>0</v>
      </c>
      <c r="CQ63" s="49">
        <f t="shared" si="178"/>
        <v>0</v>
      </c>
      <c r="CR63" s="49">
        <f t="shared" si="148"/>
        <v>0</v>
      </c>
      <c r="CS63" s="94">
        <v>0</v>
      </c>
      <c r="CT63" s="94">
        <v>0</v>
      </c>
      <c r="CU63" s="49">
        <f t="shared" si="149"/>
        <v>0</v>
      </c>
      <c r="CV63" s="94">
        <v>0</v>
      </c>
      <c r="CW63" s="94">
        <v>0</v>
      </c>
      <c r="CX63" s="49">
        <f t="shared" si="179"/>
        <v>0</v>
      </c>
      <c r="CY63" s="49">
        <f t="shared" si="151"/>
        <v>0</v>
      </c>
      <c r="CZ63" s="94">
        <v>0</v>
      </c>
      <c r="DA63" s="94">
        <v>0</v>
      </c>
      <c r="DB63" s="49">
        <f t="shared" si="152"/>
        <v>0</v>
      </c>
      <c r="DC63" s="94">
        <v>0</v>
      </c>
      <c r="DD63" s="94">
        <v>0</v>
      </c>
      <c r="DE63" s="49">
        <f t="shared" si="180"/>
        <v>0</v>
      </c>
      <c r="DF63" s="49">
        <f t="shared" si="154"/>
        <v>0</v>
      </c>
      <c r="DG63" s="94">
        <f t="shared" si="181"/>
        <v>0</v>
      </c>
      <c r="DH63" s="94">
        <f t="shared" si="181"/>
        <v>0</v>
      </c>
      <c r="DI63" s="49">
        <f t="shared" si="155"/>
        <v>0</v>
      </c>
      <c r="DJ63" s="94">
        <f t="shared" si="182"/>
        <v>0</v>
      </c>
      <c r="DK63" s="94">
        <f t="shared" si="182"/>
        <v>0</v>
      </c>
      <c r="DL63" s="49">
        <f t="shared" si="183"/>
        <v>0</v>
      </c>
      <c r="DM63" s="49">
        <f t="shared" si="157"/>
        <v>0</v>
      </c>
      <c r="DN63" s="94">
        <f t="shared" si="184"/>
        <v>0</v>
      </c>
      <c r="DO63" s="94">
        <f t="shared" si="184"/>
        <v>0</v>
      </c>
      <c r="DP63" s="49">
        <f t="shared" si="158"/>
        <v>0</v>
      </c>
      <c r="DQ63" s="94">
        <f t="shared" si="185"/>
        <v>0</v>
      </c>
      <c r="DR63" s="94">
        <f t="shared" si="185"/>
        <v>0</v>
      </c>
    </row>
    <row r="64" spans="1:122" s="3" customFormat="1" ht="15" customHeight="1" x14ac:dyDescent="0.3">
      <c r="A64" s="53"/>
      <c r="B64" s="51"/>
      <c r="C64" s="52" t="s">
        <v>57</v>
      </c>
      <c r="D64" s="49">
        <f t="shared" si="159"/>
        <v>250</v>
      </c>
      <c r="E64" s="49">
        <f t="shared" si="109"/>
        <v>250</v>
      </c>
      <c r="F64" s="94">
        <v>250</v>
      </c>
      <c r="G64" s="94">
        <v>0</v>
      </c>
      <c r="H64" s="49">
        <f t="shared" si="110"/>
        <v>0</v>
      </c>
      <c r="I64" s="94">
        <v>0</v>
      </c>
      <c r="J64" s="94">
        <v>0</v>
      </c>
      <c r="K64" s="49">
        <f t="shared" si="160"/>
        <v>1801.9</v>
      </c>
      <c r="L64" s="49">
        <f t="shared" si="112"/>
        <v>34</v>
      </c>
      <c r="M64" s="94">
        <v>34</v>
      </c>
      <c r="N64" s="94">
        <v>0</v>
      </c>
      <c r="O64" s="49">
        <f t="shared" si="113"/>
        <v>1767.9</v>
      </c>
      <c r="P64" s="94">
        <v>1767.9</v>
      </c>
      <c r="Q64" s="94">
        <v>0</v>
      </c>
      <c r="R64" s="49">
        <f t="shared" si="161"/>
        <v>865.61</v>
      </c>
      <c r="S64" s="49">
        <f t="shared" si="115"/>
        <v>741</v>
      </c>
      <c r="T64" s="94">
        <v>741</v>
      </c>
      <c r="U64" s="94">
        <v>0</v>
      </c>
      <c r="V64" s="49">
        <f t="shared" si="116"/>
        <v>124.61</v>
      </c>
      <c r="W64" s="94">
        <v>124.61</v>
      </c>
      <c r="X64" s="94">
        <v>0</v>
      </c>
      <c r="Y64" s="49">
        <f t="shared" si="162"/>
        <v>2917.51</v>
      </c>
      <c r="Z64" s="49">
        <f t="shared" si="118"/>
        <v>1025</v>
      </c>
      <c r="AA64" s="94">
        <f t="shared" si="163"/>
        <v>1025</v>
      </c>
      <c r="AB64" s="94">
        <f t="shared" si="163"/>
        <v>0</v>
      </c>
      <c r="AC64" s="49">
        <f t="shared" si="119"/>
        <v>1892.51</v>
      </c>
      <c r="AD64" s="94">
        <f t="shared" si="164"/>
        <v>1892.51</v>
      </c>
      <c r="AE64" s="94">
        <f t="shared" si="164"/>
        <v>0</v>
      </c>
      <c r="AF64" s="49">
        <f t="shared" si="165"/>
        <v>196</v>
      </c>
      <c r="AG64" s="49">
        <f t="shared" si="121"/>
        <v>196</v>
      </c>
      <c r="AH64" s="94">
        <v>46</v>
      </c>
      <c r="AI64" s="94">
        <v>150</v>
      </c>
      <c r="AJ64" s="49">
        <f t="shared" si="122"/>
        <v>0</v>
      </c>
      <c r="AK64" s="94">
        <v>0</v>
      </c>
      <c r="AL64" s="94">
        <v>0</v>
      </c>
      <c r="AM64" s="49">
        <f t="shared" si="166"/>
        <v>1539</v>
      </c>
      <c r="AN64" s="49">
        <f t="shared" si="124"/>
        <v>1539</v>
      </c>
      <c r="AO64" s="94">
        <v>117</v>
      </c>
      <c r="AP64" s="94">
        <v>1422</v>
      </c>
      <c r="AQ64" s="49">
        <f t="shared" si="125"/>
        <v>0</v>
      </c>
      <c r="AR64" s="94">
        <v>0</v>
      </c>
      <c r="AS64" s="94">
        <v>0</v>
      </c>
      <c r="AT64" s="49">
        <f t="shared" si="167"/>
        <v>2780</v>
      </c>
      <c r="AU64" s="49">
        <f t="shared" si="127"/>
        <v>2780</v>
      </c>
      <c r="AV64" s="94">
        <v>240</v>
      </c>
      <c r="AW64" s="94">
        <v>2540</v>
      </c>
      <c r="AX64" s="49">
        <f t="shared" si="128"/>
        <v>0</v>
      </c>
      <c r="AY64" s="94">
        <v>0</v>
      </c>
      <c r="AZ64" s="94">
        <v>0</v>
      </c>
      <c r="BA64" s="49">
        <f t="shared" si="168"/>
        <v>4515</v>
      </c>
      <c r="BB64" s="49">
        <f t="shared" si="130"/>
        <v>4515</v>
      </c>
      <c r="BC64" s="94">
        <f t="shared" si="169"/>
        <v>403</v>
      </c>
      <c r="BD64" s="94">
        <f t="shared" si="169"/>
        <v>4112</v>
      </c>
      <c r="BE64" s="49">
        <f t="shared" si="131"/>
        <v>0</v>
      </c>
      <c r="BF64" s="94">
        <f t="shared" si="170"/>
        <v>0</v>
      </c>
      <c r="BG64" s="94">
        <f t="shared" si="170"/>
        <v>0</v>
      </c>
      <c r="BH64" s="49">
        <f t="shared" si="171"/>
        <v>410</v>
      </c>
      <c r="BI64" s="49">
        <f t="shared" si="133"/>
        <v>410</v>
      </c>
      <c r="BJ64" s="94">
        <v>410</v>
      </c>
      <c r="BK64" s="94">
        <v>0</v>
      </c>
      <c r="BL64" s="49">
        <f t="shared" si="134"/>
        <v>0</v>
      </c>
      <c r="BM64" s="94">
        <v>0</v>
      </c>
      <c r="BN64" s="94">
        <v>0</v>
      </c>
      <c r="BO64" s="49">
        <f t="shared" si="172"/>
        <v>309.39999999999998</v>
      </c>
      <c r="BP64" s="49">
        <f t="shared" si="136"/>
        <v>309.39999999999998</v>
      </c>
      <c r="BQ64" s="94">
        <v>309.39999999999998</v>
      </c>
      <c r="BR64" s="94">
        <v>0</v>
      </c>
      <c r="BS64" s="49">
        <f t="shared" si="137"/>
        <v>0</v>
      </c>
      <c r="BT64" s="94">
        <v>0</v>
      </c>
      <c r="BU64" s="94">
        <v>0</v>
      </c>
      <c r="BV64" s="49">
        <f t="shared" si="173"/>
        <v>1188</v>
      </c>
      <c r="BW64" s="49">
        <f t="shared" si="139"/>
        <v>1188</v>
      </c>
      <c r="BX64" s="94">
        <v>875</v>
      </c>
      <c r="BY64" s="94">
        <v>313</v>
      </c>
      <c r="BZ64" s="49">
        <f t="shared" si="140"/>
        <v>0</v>
      </c>
      <c r="CA64" s="94">
        <v>0</v>
      </c>
      <c r="CB64" s="94">
        <v>0</v>
      </c>
      <c r="CC64" s="49">
        <f t="shared" si="174"/>
        <v>1907.4</v>
      </c>
      <c r="CD64" s="49">
        <f t="shared" si="142"/>
        <v>1907.4</v>
      </c>
      <c r="CE64" s="94">
        <f t="shared" si="175"/>
        <v>1594.4</v>
      </c>
      <c r="CF64" s="94">
        <f t="shared" si="175"/>
        <v>313</v>
      </c>
      <c r="CG64" s="49">
        <f t="shared" si="143"/>
        <v>0</v>
      </c>
      <c r="CH64" s="94">
        <f t="shared" si="176"/>
        <v>0</v>
      </c>
      <c r="CI64" s="94">
        <f t="shared" si="176"/>
        <v>0</v>
      </c>
      <c r="CJ64" s="49">
        <f t="shared" si="177"/>
        <v>322</v>
      </c>
      <c r="CK64" s="49">
        <f t="shared" si="145"/>
        <v>322</v>
      </c>
      <c r="CL64" s="94">
        <v>306</v>
      </c>
      <c r="CM64" s="94">
        <v>16</v>
      </c>
      <c r="CN64" s="49">
        <f t="shared" si="146"/>
        <v>0</v>
      </c>
      <c r="CO64" s="94">
        <v>0</v>
      </c>
      <c r="CP64" s="94">
        <v>0</v>
      </c>
      <c r="CQ64" s="49">
        <f t="shared" si="178"/>
        <v>11900</v>
      </c>
      <c r="CR64" s="49">
        <f t="shared" si="148"/>
        <v>100</v>
      </c>
      <c r="CS64" s="94">
        <v>100</v>
      </c>
      <c r="CT64" s="94">
        <v>0</v>
      </c>
      <c r="CU64" s="49">
        <f t="shared" si="149"/>
        <v>11800</v>
      </c>
      <c r="CV64" s="94">
        <v>11800</v>
      </c>
      <c r="CW64" s="94">
        <v>0</v>
      </c>
      <c r="CX64" s="49">
        <f t="shared" si="179"/>
        <v>2589</v>
      </c>
      <c r="CY64" s="49">
        <f t="shared" si="151"/>
        <v>2589</v>
      </c>
      <c r="CZ64" s="94">
        <v>1918</v>
      </c>
      <c r="DA64" s="94">
        <v>671</v>
      </c>
      <c r="DB64" s="49">
        <f t="shared" si="152"/>
        <v>0</v>
      </c>
      <c r="DC64" s="94">
        <v>0</v>
      </c>
      <c r="DD64" s="94">
        <v>0</v>
      </c>
      <c r="DE64" s="49">
        <f t="shared" si="180"/>
        <v>14811</v>
      </c>
      <c r="DF64" s="49">
        <f t="shared" si="154"/>
        <v>3011</v>
      </c>
      <c r="DG64" s="94">
        <f t="shared" si="181"/>
        <v>2324</v>
      </c>
      <c r="DH64" s="94">
        <f t="shared" si="181"/>
        <v>687</v>
      </c>
      <c r="DI64" s="49">
        <f t="shared" si="155"/>
        <v>11800</v>
      </c>
      <c r="DJ64" s="94">
        <f t="shared" si="182"/>
        <v>11800</v>
      </c>
      <c r="DK64" s="94">
        <f t="shared" si="182"/>
        <v>0</v>
      </c>
      <c r="DL64" s="49">
        <f t="shared" si="183"/>
        <v>24150.91</v>
      </c>
      <c r="DM64" s="49">
        <f t="shared" si="157"/>
        <v>10458.4</v>
      </c>
      <c r="DN64" s="94">
        <f t="shared" si="184"/>
        <v>5346.4</v>
      </c>
      <c r="DO64" s="94">
        <f t="shared" si="184"/>
        <v>5112</v>
      </c>
      <c r="DP64" s="49">
        <f t="shared" si="158"/>
        <v>13692.51</v>
      </c>
      <c r="DQ64" s="94">
        <f t="shared" si="185"/>
        <v>13692.51</v>
      </c>
      <c r="DR64" s="94">
        <f t="shared" si="185"/>
        <v>0</v>
      </c>
    </row>
    <row r="65" spans="1:122" s="3" customFormat="1" ht="15" customHeight="1" x14ac:dyDescent="0.3">
      <c r="A65" s="53"/>
      <c r="B65" s="51"/>
      <c r="C65" s="52" t="s">
        <v>28</v>
      </c>
      <c r="D65" s="49">
        <f t="shared" si="159"/>
        <v>2231058.429</v>
      </c>
      <c r="E65" s="49">
        <f t="shared" si="109"/>
        <v>553137.66599999997</v>
      </c>
      <c r="F65" s="94">
        <v>89335.343999999997</v>
      </c>
      <c r="G65" s="94">
        <v>463802.32199999993</v>
      </c>
      <c r="H65" s="49">
        <f t="shared" si="110"/>
        <v>1677920.763</v>
      </c>
      <c r="I65" s="94">
        <v>1600493.4720000001</v>
      </c>
      <c r="J65" s="94">
        <v>77427.290999999997</v>
      </c>
      <c r="K65" s="49">
        <f t="shared" si="160"/>
        <v>1946787.946</v>
      </c>
      <c r="L65" s="49">
        <f t="shared" si="112"/>
        <v>449103.27299999981</v>
      </c>
      <c r="M65" s="94">
        <v>67757.202000000005</v>
      </c>
      <c r="N65" s="94">
        <v>381346.07099999982</v>
      </c>
      <c r="O65" s="49">
        <f t="shared" si="113"/>
        <v>1497684.6730000002</v>
      </c>
      <c r="P65" s="94">
        <v>1466804.9410000001</v>
      </c>
      <c r="Q65" s="94">
        <v>30879.732000000004</v>
      </c>
      <c r="R65" s="49">
        <f t="shared" si="161"/>
        <v>1923432.7834000001</v>
      </c>
      <c r="S65" s="49">
        <f t="shared" si="115"/>
        <v>509642.39500000002</v>
      </c>
      <c r="T65" s="94">
        <v>79584.671000000002</v>
      </c>
      <c r="U65" s="94">
        <v>430057.72400000005</v>
      </c>
      <c r="V65" s="49">
        <f t="shared" si="116"/>
        <v>1413790.3884000001</v>
      </c>
      <c r="W65" s="94">
        <v>1380194.0594000001</v>
      </c>
      <c r="X65" s="94">
        <v>33596.329000000005</v>
      </c>
      <c r="Y65" s="49">
        <f t="shared" si="162"/>
        <v>6101279.1584000001</v>
      </c>
      <c r="Z65" s="49">
        <f t="shared" si="118"/>
        <v>1511883.3339999996</v>
      </c>
      <c r="AA65" s="94">
        <f t="shared" si="163"/>
        <v>236677.217</v>
      </c>
      <c r="AB65" s="94">
        <f t="shared" si="163"/>
        <v>1275206.1169999996</v>
      </c>
      <c r="AC65" s="49">
        <f t="shared" si="119"/>
        <v>4589395.8244000003</v>
      </c>
      <c r="AD65" s="94">
        <f t="shared" si="164"/>
        <v>4447492.4724000003</v>
      </c>
      <c r="AE65" s="94">
        <f t="shared" si="164"/>
        <v>141903.35200000001</v>
      </c>
      <c r="AF65" s="49">
        <f t="shared" si="165"/>
        <v>2253214.8849999998</v>
      </c>
      <c r="AG65" s="49">
        <f t="shared" si="121"/>
        <v>510844.20899999992</v>
      </c>
      <c r="AH65" s="94">
        <v>91363.457000000009</v>
      </c>
      <c r="AI65" s="94">
        <v>419480.75199999992</v>
      </c>
      <c r="AJ65" s="49">
        <f t="shared" si="122"/>
        <v>1742370.676</v>
      </c>
      <c r="AK65" s="94">
        <v>1727737.625</v>
      </c>
      <c r="AL65" s="94">
        <v>14633.050999999999</v>
      </c>
      <c r="AM65" s="49">
        <f t="shared" si="166"/>
        <v>2007191.023</v>
      </c>
      <c r="AN65" s="49">
        <f t="shared" si="124"/>
        <v>498577.0579999999</v>
      </c>
      <c r="AO65" s="94">
        <v>85642.511999999988</v>
      </c>
      <c r="AP65" s="94">
        <v>412934.54599999991</v>
      </c>
      <c r="AQ65" s="49">
        <f t="shared" si="125"/>
        <v>1508613.9650000001</v>
      </c>
      <c r="AR65" s="94">
        <v>1502713.605</v>
      </c>
      <c r="AS65" s="94">
        <v>5900.36</v>
      </c>
      <c r="AT65" s="49">
        <f t="shared" si="167"/>
        <v>1666829.017</v>
      </c>
      <c r="AU65" s="49">
        <f t="shared" si="127"/>
        <v>397974.04799999984</v>
      </c>
      <c r="AV65" s="94">
        <v>62338.881999999998</v>
      </c>
      <c r="AW65" s="94">
        <v>335635.16599999985</v>
      </c>
      <c r="AX65" s="49">
        <f t="shared" si="128"/>
        <v>1268854.969</v>
      </c>
      <c r="AY65" s="94">
        <v>1268854.969</v>
      </c>
      <c r="AZ65" s="94">
        <v>0</v>
      </c>
      <c r="BA65" s="49">
        <f t="shared" si="168"/>
        <v>5927234.9249999998</v>
      </c>
      <c r="BB65" s="49">
        <f t="shared" si="130"/>
        <v>1407395.3149999997</v>
      </c>
      <c r="BC65" s="94">
        <f t="shared" si="169"/>
        <v>239344.85099999997</v>
      </c>
      <c r="BD65" s="94">
        <f t="shared" si="169"/>
        <v>1168050.4639999997</v>
      </c>
      <c r="BE65" s="49">
        <f t="shared" si="131"/>
        <v>4519839.6100000003</v>
      </c>
      <c r="BF65" s="94">
        <f t="shared" si="170"/>
        <v>4499306.199</v>
      </c>
      <c r="BG65" s="94">
        <f t="shared" si="170"/>
        <v>20533.411</v>
      </c>
      <c r="BH65" s="49">
        <f t="shared" si="171"/>
        <v>1703259.2339999999</v>
      </c>
      <c r="BI65" s="49">
        <f t="shared" si="133"/>
        <v>425287.53200000006</v>
      </c>
      <c r="BJ65" s="94">
        <v>44191.721999999994</v>
      </c>
      <c r="BK65" s="94">
        <v>381095.81000000006</v>
      </c>
      <c r="BL65" s="49">
        <f t="shared" si="134"/>
        <v>1277971.7019999998</v>
      </c>
      <c r="BM65" s="94">
        <v>1275285.8729999999</v>
      </c>
      <c r="BN65" s="94">
        <v>2685.8290000000002</v>
      </c>
      <c r="BO65" s="49">
        <f t="shared" si="172"/>
        <v>1594440.7777000002</v>
      </c>
      <c r="BP65" s="49">
        <f t="shared" si="136"/>
        <v>407947.27600000001</v>
      </c>
      <c r="BQ65" s="94">
        <v>48943.135000000002</v>
      </c>
      <c r="BR65" s="94">
        <v>359004.141</v>
      </c>
      <c r="BS65" s="49">
        <f t="shared" si="137"/>
        <v>1186493.5017000001</v>
      </c>
      <c r="BT65" s="94">
        <v>1127477.7697000001</v>
      </c>
      <c r="BU65" s="94">
        <v>59015.732000000004</v>
      </c>
      <c r="BV65" s="49">
        <f t="shared" si="173"/>
        <v>2183577.085</v>
      </c>
      <c r="BW65" s="49">
        <f t="shared" si="139"/>
        <v>477824.40799999988</v>
      </c>
      <c r="BX65" s="94">
        <v>42638.614000000001</v>
      </c>
      <c r="BY65" s="94">
        <v>435185.79399999988</v>
      </c>
      <c r="BZ65" s="49">
        <f t="shared" si="140"/>
        <v>1705752.6770000001</v>
      </c>
      <c r="CA65" s="94">
        <v>1661416.148</v>
      </c>
      <c r="CB65" s="94">
        <v>44336.529000000002</v>
      </c>
      <c r="CC65" s="49">
        <f t="shared" si="174"/>
        <v>5481277.0966999996</v>
      </c>
      <c r="CD65" s="49">
        <f t="shared" si="142"/>
        <v>1311059.216</v>
      </c>
      <c r="CE65" s="94">
        <f t="shared" si="175"/>
        <v>135773.47099999999</v>
      </c>
      <c r="CF65" s="94">
        <f t="shared" si="175"/>
        <v>1175285.7450000001</v>
      </c>
      <c r="CG65" s="49">
        <f t="shared" si="143"/>
        <v>4170217.8806999996</v>
      </c>
      <c r="CH65" s="94">
        <f t="shared" si="176"/>
        <v>4064179.7906999998</v>
      </c>
      <c r="CI65" s="94">
        <f t="shared" si="176"/>
        <v>106038.09</v>
      </c>
      <c r="CJ65" s="49">
        <f t="shared" si="177"/>
        <v>2491006.2530000005</v>
      </c>
      <c r="CK65" s="49">
        <f t="shared" si="145"/>
        <v>478797.89300000016</v>
      </c>
      <c r="CL65" s="94">
        <v>76642.464999999997</v>
      </c>
      <c r="CM65" s="94">
        <v>402155.42800000013</v>
      </c>
      <c r="CN65" s="49">
        <f t="shared" si="146"/>
        <v>2012208.36</v>
      </c>
      <c r="CO65" s="94">
        <v>1926585.7240000002</v>
      </c>
      <c r="CP65" s="94">
        <v>85622.635999999999</v>
      </c>
      <c r="CQ65" s="49">
        <f t="shared" si="178"/>
        <v>2025615.5649999999</v>
      </c>
      <c r="CR65" s="49">
        <f t="shared" si="148"/>
        <v>612228.59799999977</v>
      </c>
      <c r="CS65" s="94">
        <v>106558.30000000002</v>
      </c>
      <c r="CT65" s="94">
        <v>505670.29799999978</v>
      </c>
      <c r="CU65" s="49">
        <f t="shared" si="149"/>
        <v>1413386.9670000002</v>
      </c>
      <c r="CV65" s="94">
        <v>1356852.6060000001</v>
      </c>
      <c r="CW65" s="94">
        <v>56534.360999999997</v>
      </c>
      <c r="CX65" s="49">
        <f t="shared" si="179"/>
        <v>2116755.781</v>
      </c>
      <c r="CY65" s="49">
        <f t="shared" si="151"/>
        <v>504833.12300000008</v>
      </c>
      <c r="CZ65" s="94">
        <v>61173.35100000001</v>
      </c>
      <c r="DA65" s="94">
        <v>443659.77200000006</v>
      </c>
      <c r="DB65" s="49">
        <f t="shared" si="152"/>
        <v>1611922.6579999998</v>
      </c>
      <c r="DC65" s="94">
        <v>1558653.9989999998</v>
      </c>
      <c r="DD65" s="94">
        <v>53268.658999999992</v>
      </c>
      <c r="DE65" s="49">
        <f t="shared" si="180"/>
        <v>6633377.5990000004</v>
      </c>
      <c r="DF65" s="49">
        <f t="shared" si="154"/>
        <v>1595859.6140000001</v>
      </c>
      <c r="DG65" s="94">
        <f t="shared" si="181"/>
        <v>244374.11600000004</v>
      </c>
      <c r="DH65" s="94">
        <f t="shared" si="181"/>
        <v>1351485.4979999999</v>
      </c>
      <c r="DI65" s="49">
        <f t="shared" si="155"/>
        <v>5037517.9850000003</v>
      </c>
      <c r="DJ65" s="94">
        <f t="shared" si="182"/>
        <v>4842092.3289999999</v>
      </c>
      <c r="DK65" s="94">
        <f t="shared" si="182"/>
        <v>195425.65599999999</v>
      </c>
      <c r="DL65" s="49">
        <f t="shared" si="183"/>
        <v>24143168.779099997</v>
      </c>
      <c r="DM65" s="49">
        <f t="shared" si="157"/>
        <v>5826197.4789999994</v>
      </c>
      <c r="DN65" s="94">
        <f t="shared" si="184"/>
        <v>856169.65500000003</v>
      </c>
      <c r="DO65" s="94">
        <f t="shared" si="184"/>
        <v>4970027.8239999991</v>
      </c>
      <c r="DP65" s="49">
        <f t="shared" si="158"/>
        <v>18316971.300099999</v>
      </c>
      <c r="DQ65" s="94">
        <f t="shared" si="185"/>
        <v>17853070.791099999</v>
      </c>
      <c r="DR65" s="94">
        <f t="shared" si="185"/>
        <v>463900.50899999996</v>
      </c>
    </row>
    <row r="66" spans="1:122" s="3" customFormat="1" ht="15" customHeight="1" x14ac:dyDescent="0.3">
      <c r="A66" s="53"/>
      <c r="B66" s="51"/>
      <c r="C66" s="55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</row>
    <row r="67" spans="1:122" s="3" customFormat="1" ht="15" customHeight="1" x14ac:dyDescent="0.3">
      <c r="A67" s="50" t="s">
        <v>63</v>
      </c>
      <c r="B67" s="51"/>
      <c r="C67" s="52"/>
      <c r="D67" s="49">
        <f>E67+H67</f>
        <v>3886210.5178999999</v>
      </c>
      <c r="E67" s="49">
        <f>SUM(F67:G67)</f>
        <v>1542955.0989000001</v>
      </c>
      <c r="F67" s="49">
        <f>F69+F88+F111+F137+F157+F170</f>
        <v>958907.94749999989</v>
      </c>
      <c r="G67" s="49">
        <f>G69+G88+G111+G137+G157+G170</f>
        <v>584047.15140000009</v>
      </c>
      <c r="H67" s="49">
        <f>SUM(I67:J67)</f>
        <v>2343255.4189999998</v>
      </c>
      <c r="I67" s="49">
        <f>I69+I88+I111+I137+I157+I170</f>
        <v>1914608.8549999995</v>
      </c>
      <c r="J67" s="49">
        <f>J69+J88+J111+J137+J157+J170</f>
        <v>428646.56400000001</v>
      </c>
      <c r="K67" s="49">
        <f>L67+O67</f>
        <v>3742131.6178000001</v>
      </c>
      <c r="L67" s="49">
        <f>SUM(M67:N67)</f>
        <v>1391196.5472000001</v>
      </c>
      <c r="M67" s="49">
        <f>M69+M88+M111+M137+M157+M170</f>
        <v>887201.34090000018</v>
      </c>
      <c r="N67" s="49">
        <f>N69+N88+N111+N137+N157+N170</f>
        <v>503995.20630000002</v>
      </c>
      <c r="O67" s="49">
        <f>SUM(P67:Q67)</f>
        <v>2350935.0705999997</v>
      </c>
      <c r="P67" s="49">
        <f>P69+P88+P111+P137+P157+P170</f>
        <v>1827251.6955999997</v>
      </c>
      <c r="Q67" s="49">
        <f>Q69+Q88+Q111+Q137+Q157+Q170</f>
        <v>523683.375</v>
      </c>
      <c r="R67" s="49">
        <f>S67+V67</f>
        <v>4038746.8417250002</v>
      </c>
      <c r="S67" s="49">
        <f>SUM(T67:U67)</f>
        <v>1450815.1804999998</v>
      </c>
      <c r="T67" s="49">
        <f>T69+T88+T111+T137+T157+T170</f>
        <v>870856.00989999995</v>
      </c>
      <c r="U67" s="49">
        <f>U69+U88+U111+U137+U157+U170</f>
        <v>579959.17059999984</v>
      </c>
      <c r="V67" s="49">
        <f>SUM(W67:X67)</f>
        <v>2587931.6612250004</v>
      </c>
      <c r="W67" s="49">
        <f>W69+W88+W111+W137+W157+W170</f>
        <v>1968531.5630000003</v>
      </c>
      <c r="X67" s="49">
        <f>X69+X88+X111+X137+X157+X170</f>
        <v>619400.09822499997</v>
      </c>
      <c r="Y67" s="49">
        <f>Z67+AC67</f>
        <v>11667088.977425002</v>
      </c>
      <c r="Z67" s="49">
        <f>SUM(AA67:AB67)</f>
        <v>4384966.8266000003</v>
      </c>
      <c r="AA67" s="49">
        <f>AA69+AA88+AA111+AA137+AA157+AA170</f>
        <v>2716965.2983000004</v>
      </c>
      <c r="AB67" s="49">
        <f>AB69+AB88+AB111+AB137+AB157+AB170</f>
        <v>1668001.5283000001</v>
      </c>
      <c r="AC67" s="49">
        <f>SUM(AD67:AE67)</f>
        <v>7282122.1508250013</v>
      </c>
      <c r="AD67" s="49">
        <f>AD69+AD88+AD111+AD137+AD157+AD170</f>
        <v>5710392.1136000007</v>
      </c>
      <c r="AE67" s="49">
        <f>AE69+AE88+AE111+AE137+AE157+AE170</f>
        <v>1571730.0372250001</v>
      </c>
      <c r="AF67" s="49">
        <f>AG67+AJ67</f>
        <v>3845350.4144999995</v>
      </c>
      <c r="AG67" s="49">
        <f>SUM(AH67:AI67)</f>
        <v>1260289.8358999998</v>
      </c>
      <c r="AH67" s="49">
        <f>AH69+AH88+AH111+AH137+AH157+AH170</f>
        <v>813652.49329999997</v>
      </c>
      <c r="AI67" s="49">
        <f>AI69+AI88+AI111+AI137+AI157+AI170</f>
        <v>446637.34259999997</v>
      </c>
      <c r="AJ67" s="49">
        <f>SUM(AK67:AL67)</f>
        <v>2585060.5785999997</v>
      </c>
      <c r="AK67" s="49">
        <f>AK69+AK88+AK111+AK137+AK157+AK170</f>
        <v>1925445.9945999999</v>
      </c>
      <c r="AL67" s="49">
        <f>AL69+AL88+AL111+AL137+AL157+AL170</f>
        <v>659614.58399999992</v>
      </c>
      <c r="AM67" s="49">
        <f>AN67+AQ67</f>
        <v>3761898.2179999999</v>
      </c>
      <c r="AN67" s="49">
        <f>SUM(AO67:AP67)</f>
        <v>1416168.3369999998</v>
      </c>
      <c r="AO67" s="49">
        <f>AO69+AO88+AO111+AO137+AO157+AO170</f>
        <v>851898.65619999997</v>
      </c>
      <c r="AP67" s="49">
        <f>AP69+AP88+AP111+AP137+AP157+AP170</f>
        <v>564269.68079999986</v>
      </c>
      <c r="AQ67" s="49">
        <f>SUM(AR67:AS67)</f>
        <v>2345729.8810000001</v>
      </c>
      <c r="AR67" s="49">
        <f>AR69+AR88+AR111+AR137+AR157+AR170</f>
        <v>1561019.906</v>
      </c>
      <c r="AS67" s="49">
        <f>AS69+AS88+AS111+AS137+AS157+AS170</f>
        <v>784709.97500000009</v>
      </c>
      <c r="AT67" s="49">
        <f>AU67+AX67</f>
        <v>3416610.7737000003</v>
      </c>
      <c r="AU67" s="49">
        <f>SUM(AV67:AW67)</f>
        <v>1295863.7925</v>
      </c>
      <c r="AV67" s="49">
        <f>AV69+AV88+AV111+AV137+AV157+AV170</f>
        <v>773076.04060000007</v>
      </c>
      <c r="AW67" s="49">
        <f>AW69+AW88+AW111+AW137+AW157+AW170</f>
        <v>522787.75190000003</v>
      </c>
      <c r="AX67" s="49">
        <f>SUM(AY67:AZ67)</f>
        <v>2120746.9812000003</v>
      </c>
      <c r="AY67" s="49">
        <f>AY69+AY88+AY111+AY137+AY157+AY170</f>
        <v>1767784.7582</v>
      </c>
      <c r="AZ67" s="49">
        <f>AZ69+AZ88+AZ111+AZ137+AZ157+AZ170</f>
        <v>352962.223</v>
      </c>
      <c r="BA67" s="49">
        <f>BB67+BE67</f>
        <v>11023859.406199999</v>
      </c>
      <c r="BB67" s="49">
        <f>SUM(BC67:BD67)</f>
        <v>3972321.9653999996</v>
      </c>
      <c r="BC67" s="49">
        <f>BC69+BC88+BC111+BC137+BC157+BC170</f>
        <v>2438627.1900999998</v>
      </c>
      <c r="BD67" s="49">
        <f>BD69+BD88+BD111+BD137+BD157+BD170</f>
        <v>1533694.7752999999</v>
      </c>
      <c r="BE67" s="49">
        <f>SUM(BF67:BG67)</f>
        <v>7051537.4407999991</v>
      </c>
      <c r="BF67" s="49">
        <f>BF69+BF88+BF111+BF137+BF157+BF170</f>
        <v>5254250.6587999994</v>
      </c>
      <c r="BG67" s="49">
        <f>BG69+BG88+BG111+BG137+BG157+BG170</f>
        <v>1797286.7819999999</v>
      </c>
      <c r="BH67" s="49">
        <f>BI67+BL67</f>
        <v>3353743.1751701604</v>
      </c>
      <c r="BI67" s="49">
        <f>SUM(BJ67:BK67)</f>
        <v>1153434.1141701601</v>
      </c>
      <c r="BJ67" s="49">
        <f>BJ69+BJ88+BJ111+BJ137+BJ157+BJ170</f>
        <v>651092.57927016006</v>
      </c>
      <c r="BK67" s="49">
        <f>BK69+BK88+BK111+BK137+BK157+BK170</f>
        <v>502341.53490000014</v>
      </c>
      <c r="BL67" s="49">
        <f>SUM(BM67:BN67)</f>
        <v>2200309.0610000002</v>
      </c>
      <c r="BM67" s="49">
        <f>BM69+BM88+BM111+BM137+BM157+BM170</f>
        <v>2061508.1860000002</v>
      </c>
      <c r="BN67" s="49">
        <f>BN69+BN88+BN111+BN137+BN157+BN170</f>
        <v>138800.875</v>
      </c>
      <c r="BO67" s="49">
        <f>BP67+BS67</f>
        <v>2938530.449</v>
      </c>
      <c r="BP67" s="49">
        <f>SUM(BQ67:BR67)</f>
        <v>1077106.9779999999</v>
      </c>
      <c r="BQ67" s="49">
        <f>BQ69+BQ88+BQ111+BQ137+BQ157+BQ170</f>
        <v>661404.47109999997</v>
      </c>
      <c r="BR67" s="49">
        <f>BR69+BR88+BR111+BR137+BR157+BR170</f>
        <v>415702.50689999998</v>
      </c>
      <c r="BS67" s="49">
        <f>SUM(BT67:BU67)</f>
        <v>1861423.4710000004</v>
      </c>
      <c r="BT67" s="49">
        <f>BT69+BT88+BT111+BT137+BT157+BT170</f>
        <v>1701693.0500000003</v>
      </c>
      <c r="BU67" s="49">
        <f>BU69+BU88+BU111+BU137+BU157+BU170</f>
        <v>159730.421</v>
      </c>
      <c r="BV67" s="49">
        <f>BW67+BZ67</f>
        <v>3502950.1914999997</v>
      </c>
      <c r="BW67" s="49">
        <f>SUM(BX67:BY67)</f>
        <v>1149890.1004999999</v>
      </c>
      <c r="BX67" s="49">
        <f>BX69+BX88+BX111+BX137+BX157+BX170</f>
        <v>661053.9878</v>
      </c>
      <c r="BY67" s="49">
        <f>BY69+BY88+BY111+BY137+BY157+BY170</f>
        <v>488836.1127</v>
      </c>
      <c r="BZ67" s="49">
        <f>SUM(CA67:CB67)</f>
        <v>2353060.091</v>
      </c>
      <c r="CA67" s="49">
        <f>CA69+CA88+CA111+CA137+CA157+CA170</f>
        <v>2054565.1839999999</v>
      </c>
      <c r="CB67" s="49">
        <f>CB69+CB88+CB111+CB137+CB157+CB170</f>
        <v>298494.90700000001</v>
      </c>
      <c r="CC67" s="49">
        <f>CD67+CG67</f>
        <v>9795223.8156701606</v>
      </c>
      <c r="CD67" s="49">
        <f>SUM(CE67:CF67)</f>
        <v>3380431.19267016</v>
      </c>
      <c r="CE67" s="49">
        <f>CE69+CE88+CE111+CE137+CE157+CE170</f>
        <v>1973551.0381701598</v>
      </c>
      <c r="CF67" s="49">
        <f>CF69+CF88+CF111+CF137+CF157+CF170</f>
        <v>1406880.1545000002</v>
      </c>
      <c r="CG67" s="49">
        <f>SUM(CH67:CI67)</f>
        <v>6414792.6230000006</v>
      </c>
      <c r="CH67" s="49">
        <f>CH69+CH88+CH111+CH137+CH157+CH170</f>
        <v>5817766.4200000009</v>
      </c>
      <c r="CI67" s="49">
        <f>CI69+CI88+CI111+CI137+CI157+CI170</f>
        <v>597026.20299999998</v>
      </c>
      <c r="CJ67" s="49">
        <f>CK67+CN67</f>
        <v>3642037.3213999998</v>
      </c>
      <c r="CK67" s="49">
        <f>SUM(CL67:CM67)</f>
        <v>1397055.6427</v>
      </c>
      <c r="CL67" s="49">
        <f>CL69+CL88+CL111+CL137+CL157+CL170</f>
        <v>805254.85880000005</v>
      </c>
      <c r="CM67" s="49">
        <f>CM69+CM88+CM111+CM137+CM157+CM170</f>
        <v>591800.78389999992</v>
      </c>
      <c r="CN67" s="49">
        <f>SUM(CO67:CP67)</f>
        <v>2244981.6787</v>
      </c>
      <c r="CO67" s="49">
        <f>CO69+CO88+CO111+CO137+CO157+CO170</f>
        <v>1943290.8347</v>
      </c>
      <c r="CP67" s="49">
        <f>CP69+CP88+CP111+CP137+CP157+CP170</f>
        <v>301690.84399999998</v>
      </c>
      <c r="CQ67" s="49">
        <f>CR67+CU67</f>
        <v>3570294.4804000002</v>
      </c>
      <c r="CR67" s="49">
        <f>SUM(CS67:CT67)</f>
        <v>1381972.9635000001</v>
      </c>
      <c r="CS67" s="49">
        <f>CS69+CS88+CS111+CS137+CS157+CS170</f>
        <v>848028.61570000008</v>
      </c>
      <c r="CT67" s="49">
        <f>CT69+CT88+CT111+CT137+CT157+CT170</f>
        <v>533944.34779999999</v>
      </c>
      <c r="CU67" s="49">
        <f>SUM(CV67:CW67)</f>
        <v>2188321.5169000002</v>
      </c>
      <c r="CV67" s="49">
        <f>CV69+CV88+CV111+CV137+CV157+CV170</f>
        <v>1873993.4719</v>
      </c>
      <c r="CW67" s="49">
        <f>CW69+CW88+CW111+CW137+CW157+CW170</f>
        <v>314328.04499999998</v>
      </c>
      <c r="CX67" s="49">
        <f>CY67+DB67</f>
        <v>3442935.9751999993</v>
      </c>
      <c r="CY67" s="49">
        <f>SUM(CZ67:DA67)</f>
        <v>1198197.4447999999</v>
      </c>
      <c r="CZ67" s="49">
        <f>CZ69+CZ88+CZ111+CZ137+CZ157+CZ170</f>
        <v>680458.31749999989</v>
      </c>
      <c r="DA67" s="49">
        <f>DA69+DA88+DA111+DA137+DA157+DA170</f>
        <v>517739.12730000005</v>
      </c>
      <c r="DB67" s="49">
        <f>SUM(DC67:DD67)</f>
        <v>2244738.5303999996</v>
      </c>
      <c r="DC67" s="49">
        <f>DC69+DC88+DC111+DC137+DC157+DC170</f>
        <v>1864237.5293999999</v>
      </c>
      <c r="DD67" s="49">
        <f>DD69+DD88+DD111+DD137+DD157+DD170</f>
        <v>380501.00099999993</v>
      </c>
      <c r="DE67" s="49">
        <f>DF67+DI67</f>
        <v>10655267.776999999</v>
      </c>
      <c r="DF67" s="49">
        <f>SUM(DG67:DH67)</f>
        <v>3977226.051</v>
      </c>
      <c r="DG67" s="49">
        <f>DG69+DG88+DG111+DG137+DG157+DG170</f>
        <v>2333741.7919999999</v>
      </c>
      <c r="DH67" s="49">
        <f>DH69+DH88+DH111+DH137+DH157+DH170</f>
        <v>1643484.2590000001</v>
      </c>
      <c r="DI67" s="49">
        <f>SUM(DJ67:DK67)</f>
        <v>6678041.7259999989</v>
      </c>
      <c r="DJ67" s="49">
        <f>DJ69+DJ88+DJ111+DJ137+DJ157+DJ170</f>
        <v>5681521.8359999992</v>
      </c>
      <c r="DK67" s="49">
        <f>DK69+DK88+DK111+DK137+DK157+DK170</f>
        <v>996519.89</v>
      </c>
      <c r="DL67" s="49">
        <f>DM67+DP67</f>
        <v>43141439.976295158</v>
      </c>
      <c r="DM67" s="49">
        <f>SUM(DN67:DO67)</f>
        <v>15714946.035670159</v>
      </c>
      <c r="DN67" s="49">
        <f>DN69+DN88+DN111+DN137+DN157+DN170</f>
        <v>9462885.3185701594</v>
      </c>
      <c r="DO67" s="49">
        <f>DO69+DO88+DO111+DO137+DO157+DO170</f>
        <v>6252060.7171</v>
      </c>
      <c r="DP67" s="49">
        <f>SUM(DQ67:DR67)</f>
        <v>27426493.940625001</v>
      </c>
      <c r="DQ67" s="49">
        <f>DQ69+DQ88+DQ111+DQ137+DQ157+DQ170</f>
        <v>22463931.0284</v>
      </c>
      <c r="DR67" s="49">
        <f>DR69+DR88+DR111+DR137+DR157+DR170</f>
        <v>4962562.9122250006</v>
      </c>
    </row>
    <row r="68" spans="1:122" s="3" customFormat="1" ht="15" customHeight="1" x14ac:dyDescent="0.3">
      <c r="A68" s="53"/>
      <c r="B68" s="54"/>
      <c r="C68" s="5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</row>
    <row r="69" spans="1:122" s="3" customFormat="1" ht="15" customHeight="1" x14ac:dyDescent="0.3">
      <c r="A69" s="50"/>
      <c r="B69" s="51" t="s">
        <v>64</v>
      </c>
      <c r="C69" s="52"/>
      <c r="D69" s="49">
        <f>E69+H69</f>
        <v>2601907.4221000001</v>
      </c>
      <c r="E69" s="49">
        <f>SUM(F69:G69)</f>
        <v>1053065.1431</v>
      </c>
      <c r="F69" s="49">
        <f>F70+F75+F78+F82+F85+F86</f>
        <v>608288.24309999996</v>
      </c>
      <c r="G69" s="49">
        <f>G70+G75+G78+G82+G85+G86</f>
        <v>444776.90000000008</v>
      </c>
      <c r="H69" s="49">
        <f>SUM(I69:J69)</f>
        <v>1548842.2789999999</v>
      </c>
      <c r="I69" s="49">
        <f>I70+I75+I78+I82+I85+I86</f>
        <v>1507034.5389999999</v>
      </c>
      <c r="J69" s="49">
        <f>J70+J75+J78+J82+J85+J86</f>
        <v>41807.740000000005</v>
      </c>
      <c r="K69" s="49">
        <f>L69+O69</f>
        <v>2306414.4495999999</v>
      </c>
      <c r="L69" s="49">
        <f>SUM(M69:N69)</f>
        <v>838000.14199999999</v>
      </c>
      <c r="M69" s="49">
        <f>M70+M75+M78+M82+M85+M86</f>
        <v>503861.56900000008</v>
      </c>
      <c r="N69" s="49">
        <f>N70+N75+N78+N82+N85+N86</f>
        <v>334138.57299999997</v>
      </c>
      <c r="O69" s="49">
        <f>SUM(P69:Q69)</f>
        <v>1468414.3075999999</v>
      </c>
      <c r="P69" s="49">
        <f>P70+P75+P78+P82+P85+P86</f>
        <v>1353699.6805999998</v>
      </c>
      <c r="Q69" s="49">
        <f>Q70+Q75+Q78+Q82+Q85+Q86</f>
        <v>114714.62700000001</v>
      </c>
      <c r="R69" s="49">
        <f>S69+V69</f>
        <v>2223017.7799249999</v>
      </c>
      <c r="S69" s="49">
        <f>SUM(T69:U69)</f>
        <v>852637.14069999987</v>
      </c>
      <c r="T69" s="49">
        <f>T70+T75+T78+T82+T85+T86</f>
        <v>442530.23269999993</v>
      </c>
      <c r="U69" s="49">
        <f>U70+U75+U78+U82+U85+U86</f>
        <v>410106.90799999994</v>
      </c>
      <c r="V69" s="49">
        <f>SUM(W69:X69)</f>
        <v>1370380.6392250003</v>
      </c>
      <c r="W69" s="49">
        <f>W70+W75+W78+W82+W85+W86</f>
        <v>1288409.7520000003</v>
      </c>
      <c r="X69" s="49">
        <f>X70+X75+X78+X82+X85+X86</f>
        <v>81970.887224999999</v>
      </c>
      <c r="Y69" s="49">
        <f>Z69+AC69</f>
        <v>7131339.6516249999</v>
      </c>
      <c r="Z69" s="49">
        <f>SUM(AA69:AB69)</f>
        <v>2743702.4258000003</v>
      </c>
      <c r="AA69" s="49">
        <f>AA70+AA75+AA78+AA82+AA85+AA86</f>
        <v>1554680.0448</v>
      </c>
      <c r="AB69" s="49">
        <f>AB70+AB75+AB78+AB82+AB85+AB86</f>
        <v>1189022.3810000001</v>
      </c>
      <c r="AC69" s="49">
        <f>SUM(AD69:AE69)</f>
        <v>4387637.2258249996</v>
      </c>
      <c r="AD69" s="49">
        <f>AD70+AD75+AD78+AD82+AD85+AD86</f>
        <v>4149143.9715999998</v>
      </c>
      <c r="AE69" s="49">
        <f>AE70+AE75+AE78+AE82+AE85+AE86</f>
        <v>238493.25422500001</v>
      </c>
      <c r="AF69" s="49">
        <f>AG69+AJ69</f>
        <v>2239799.8835999998</v>
      </c>
      <c r="AG69" s="49">
        <f>SUM(AH69:AI69)</f>
        <v>744632.28700000001</v>
      </c>
      <c r="AH69" s="49">
        <f>AH70+AH75+AH78+AH82+AH85+AH86</f>
        <v>429144.50299999997</v>
      </c>
      <c r="AI69" s="49">
        <f>AI70+AI75+AI78+AI82+AI85+AI86</f>
        <v>315487.78399999999</v>
      </c>
      <c r="AJ69" s="49">
        <f>SUM(AK69:AL69)</f>
        <v>1495167.5965999998</v>
      </c>
      <c r="AK69" s="49">
        <f>AK70+AK75+AK78+AK82+AK85+AK86</f>
        <v>1265322.7105999999</v>
      </c>
      <c r="AL69" s="49">
        <f>AL70+AL75+AL78+AL82+AL85+AL86</f>
        <v>229844.88599999997</v>
      </c>
      <c r="AM69" s="49">
        <f>AN69+AQ69</f>
        <v>2294877.4611999998</v>
      </c>
      <c r="AN69" s="49">
        <f>SUM(AO69:AP69)</f>
        <v>883350.76719999989</v>
      </c>
      <c r="AO69" s="49">
        <f>AO70+AO75+AO78+AO82+AO85+AO86</f>
        <v>446093.06430000003</v>
      </c>
      <c r="AP69" s="49">
        <f>AP70+AP75+AP78+AP82+AP85+AP86</f>
        <v>437257.70289999992</v>
      </c>
      <c r="AQ69" s="49">
        <f>SUM(AR69:AS69)</f>
        <v>1411526.6939999999</v>
      </c>
      <c r="AR69" s="49">
        <f>AR70+AR75+AR78+AR82+AR85+AR86</f>
        <v>1005199.0559999999</v>
      </c>
      <c r="AS69" s="49">
        <f>AS70+AS75+AS78+AS82+AS85+AS86</f>
        <v>406327.63800000009</v>
      </c>
      <c r="AT69" s="49">
        <f>AU69+AX69</f>
        <v>1918297.6615000002</v>
      </c>
      <c r="AU69" s="49">
        <f>SUM(AV69:AW69)</f>
        <v>757894.05330000003</v>
      </c>
      <c r="AV69" s="49">
        <f>AV70+AV75+AV78+AV82+AV85+AV86</f>
        <v>381525.6923</v>
      </c>
      <c r="AW69" s="49">
        <f>AW70+AW75+AW78+AW82+AW85+AW86</f>
        <v>376368.36100000003</v>
      </c>
      <c r="AX69" s="49">
        <f>SUM(AY69:AZ69)</f>
        <v>1160403.6082000001</v>
      </c>
      <c r="AY69" s="49">
        <f>AY70+AY75+AY78+AY82+AY85+AY86</f>
        <v>1096868.2982000001</v>
      </c>
      <c r="AZ69" s="49">
        <f>AZ70+AZ75+AZ78+AZ82+AZ85+AZ86</f>
        <v>63535.31</v>
      </c>
      <c r="BA69" s="49">
        <f>BB69+BE69</f>
        <v>6452975.0062999995</v>
      </c>
      <c r="BB69" s="49">
        <f>SUM(BC69:BD69)</f>
        <v>2385877.1074999999</v>
      </c>
      <c r="BC69" s="49">
        <f>BC70+BC75+BC78+BC82+BC85+BC86</f>
        <v>1256763.2595999998</v>
      </c>
      <c r="BD69" s="49">
        <f>BD70+BD75+BD78+BD82+BD85+BD86</f>
        <v>1129113.8478999999</v>
      </c>
      <c r="BE69" s="49">
        <f>SUM(BF69:BG69)</f>
        <v>4067097.8987999996</v>
      </c>
      <c r="BF69" s="49">
        <f>BF70+BF75+BF78+BF82+BF85+BF86</f>
        <v>3367390.0647999998</v>
      </c>
      <c r="BG69" s="49">
        <f>BG70+BG75+BG78+BG82+BG85+BG86</f>
        <v>699707.83400000003</v>
      </c>
      <c r="BH69" s="49">
        <f>BI69+BL69</f>
        <v>1970238.7829</v>
      </c>
      <c r="BI69" s="49">
        <f>SUM(BJ69:BK69)</f>
        <v>603286.92590000003</v>
      </c>
      <c r="BJ69" s="49">
        <f>BJ70+BJ75+BJ78+BJ82+BJ85+BJ86</f>
        <v>275576.61589999998</v>
      </c>
      <c r="BK69" s="49">
        <f>BK70+BK75+BK78+BK82+BK85+BK86</f>
        <v>327710.31000000006</v>
      </c>
      <c r="BL69" s="49">
        <f>SUM(BM69:BN69)</f>
        <v>1366951.8570000001</v>
      </c>
      <c r="BM69" s="49">
        <f>BM70+BM75+BM78+BM82+BM85+BM86</f>
        <v>1314089.6970000002</v>
      </c>
      <c r="BN69" s="49">
        <f>BN70+BN75+BN78+BN82+BN85+BN86</f>
        <v>52862.16</v>
      </c>
      <c r="BO69" s="49">
        <f>BP69+BS69</f>
        <v>1679947.2010000001</v>
      </c>
      <c r="BP69" s="49">
        <f>SUM(BQ69:BR69)</f>
        <v>548674.62899999996</v>
      </c>
      <c r="BQ69" s="49">
        <f>BQ70+BQ75+BQ78+BQ82+BQ85+BQ86</f>
        <v>279078.43</v>
      </c>
      <c r="BR69" s="49">
        <f>BR70+BR75+BR78+BR82+BR85+BR86</f>
        <v>269596.19900000002</v>
      </c>
      <c r="BS69" s="49">
        <f>SUM(BT69:BU69)</f>
        <v>1131272.5720000002</v>
      </c>
      <c r="BT69" s="49">
        <f>BT70+BT75+BT78+BT82+BT85+BT86</f>
        <v>1075772.8220000002</v>
      </c>
      <c r="BU69" s="49">
        <f>BU70+BU75+BU78+BU82+BU85+BU86</f>
        <v>55499.75</v>
      </c>
      <c r="BV69" s="49">
        <f>BW69+BZ69</f>
        <v>1906112.0498000002</v>
      </c>
      <c r="BW69" s="49">
        <f>SUM(BX69:BY69)</f>
        <v>572309.53980000003</v>
      </c>
      <c r="BX69" s="49">
        <f>BX70+BX75+BX78+BX82+BX85+BX86</f>
        <v>281399.40880000003</v>
      </c>
      <c r="BY69" s="49">
        <f>BY70+BY75+BY78+BY82+BY85+BY86</f>
        <v>290910.13099999999</v>
      </c>
      <c r="BZ69" s="49">
        <f>SUM(CA69:CB69)</f>
        <v>1333802.51</v>
      </c>
      <c r="CA69" s="49">
        <f>CA70+CA75+CA78+CA82+CA85+CA86</f>
        <v>1284844.69</v>
      </c>
      <c r="CB69" s="49">
        <f>CB70+CB75+CB78+CB82+CB85+CB86</f>
        <v>48957.82</v>
      </c>
      <c r="CC69" s="49">
        <f>CD69+CG69</f>
        <v>5556298.0337000005</v>
      </c>
      <c r="CD69" s="49">
        <f>SUM(CE69:CF69)</f>
        <v>1724271.0947000002</v>
      </c>
      <c r="CE69" s="49">
        <f>CE70+CE75+CE78+CE82+CE85+CE86</f>
        <v>836054.4547</v>
      </c>
      <c r="CF69" s="49">
        <f>CF70+CF75+CF78+CF82+CF85+CF86</f>
        <v>888216.64000000013</v>
      </c>
      <c r="CG69" s="49">
        <f>SUM(CH69:CI69)</f>
        <v>3832026.9390000007</v>
      </c>
      <c r="CH69" s="49">
        <f>CH70+CH75+CH78+CH82+CH85+CH86</f>
        <v>3674707.2090000007</v>
      </c>
      <c r="CI69" s="49">
        <f>CI70+CI75+CI78+CI82+CI85+CI86</f>
        <v>157319.73000000001</v>
      </c>
      <c r="CJ69" s="49">
        <f>CK69+CN69</f>
        <v>2250936.7664000001</v>
      </c>
      <c r="CK69" s="49">
        <f>SUM(CL69:CM69)</f>
        <v>775073.81869999995</v>
      </c>
      <c r="CL69" s="49">
        <f>CL70+CL75+CL78+CL82+CL85+CL86</f>
        <v>376295.83270000003</v>
      </c>
      <c r="CM69" s="49">
        <f>CM70+CM75+CM78+CM82+CM85+CM86</f>
        <v>398777.98599999998</v>
      </c>
      <c r="CN69" s="49">
        <f>SUM(CO69:CP69)</f>
        <v>1475862.9476999999</v>
      </c>
      <c r="CO69" s="49">
        <f>CO70+CO75+CO78+CO82+CO85+CO86</f>
        <v>1384393.5677</v>
      </c>
      <c r="CP69" s="49">
        <f>CP70+CP75+CP78+CP82+CP85+CP86</f>
        <v>91469.37999999999</v>
      </c>
      <c r="CQ69" s="49">
        <f>CR69+CU69</f>
        <v>2040365.1083</v>
      </c>
      <c r="CR69" s="49">
        <f>SUM(CS69:CT69)</f>
        <v>820248.96899999992</v>
      </c>
      <c r="CS69" s="49">
        <f>CS70+CS75+CS78+CS82+CS85+CS86</f>
        <v>467611.55799999996</v>
      </c>
      <c r="CT69" s="49">
        <f>CT70+CT75+CT78+CT82+CT85+CT86</f>
        <v>352637.41099999996</v>
      </c>
      <c r="CU69" s="49">
        <f>SUM(CV69:CW69)</f>
        <v>1220116.1392999999</v>
      </c>
      <c r="CV69" s="49">
        <f>CV70+CV75+CV78+CV82+CV85+CV86</f>
        <v>1201866.1693</v>
      </c>
      <c r="CW69" s="49">
        <f>CW70+CW75+CW78+CW82+CW85+CW86</f>
        <v>18249.969999999998</v>
      </c>
      <c r="CX69" s="49">
        <f>CY69+DB69</f>
        <v>2063259.8370000001</v>
      </c>
      <c r="CY69" s="49">
        <f>SUM(CZ69:DA69)</f>
        <v>763310.84360000002</v>
      </c>
      <c r="CZ69" s="49">
        <f>CZ70+CZ75+CZ78+CZ82+CZ85+CZ86</f>
        <v>376847.89379999996</v>
      </c>
      <c r="DA69" s="49">
        <f>DA70+DA75+DA78+DA82+DA85+DA86</f>
        <v>386462.94980000006</v>
      </c>
      <c r="DB69" s="49">
        <f>SUM(DC69:DD69)</f>
        <v>1299948.9934</v>
      </c>
      <c r="DC69" s="49">
        <f>DC70+DC75+DC78+DC82+DC85+DC86</f>
        <v>1238185.0334000001</v>
      </c>
      <c r="DD69" s="49">
        <f>DD70+DD75+DD78+DD82+DD85+DD86</f>
        <v>61763.959999999992</v>
      </c>
      <c r="DE69" s="49">
        <f>DF69+DI69</f>
        <v>6354561.7116999999</v>
      </c>
      <c r="DF69" s="49">
        <f>SUM(DG69:DH69)</f>
        <v>2358633.6313</v>
      </c>
      <c r="DG69" s="49">
        <f>DG70+DG75+DG78+DG82+DG85+DG86</f>
        <v>1220755.2845000001</v>
      </c>
      <c r="DH69" s="49">
        <f>DH70+DH75+DH78+DH82+DH85+DH86</f>
        <v>1137878.3467999999</v>
      </c>
      <c r="DI69" s="49">
        <f>SUM(DJ69:DK69)</f>
        <v>3995928.0803999999</v>
      </c>
      <c r="DJ69" s="49">
        <f>DJ70+DJ75+DJ78+DJ82+DJ85+DJ86</f>
        <v>3824444.7703999998</v>
      </c>
      <c r="DK69" s="49">
        <f>DK70+DK75+DK78+DK82+DK85+DK86</f>
        <v>171483.31</v>
      </c>
      <c r="DL69" s="49">
        <f>DM69+DP69</f>
        <v>25495174.403324999</v>
      </c>
      <c r="DM69" s="49">
        <f>SUM(DN69:DO69)</f>
        <v>9212484.259300001</v>
      </c>
      <c r="DN69" s="49">
        <f>DN70+DN75+DN78+DN82+DN85+DN86</f>
        <v>4868253.0435999995</v>
      </c>
      <c r="DO69" s="49">
        <f>DO70+DO75+DO78+DO82+DO85+DO86</f>
        <v>4344231.2157000005</v>
      </c>
      <c r="DP69" s="49">
        <f>SUM(DQ69:DR69)</f>
        <v>16282690.144025</v>
      </c>
      <c r="DQ69" s="49">
        <f>DQ70+DQ75+DQ78+DQ82+DQ85+DQ86</f>
        <v>15015686.015799999</v>
      </c>
      <c r="DR69" s="49">
        <f>DR70+DR75+DR78+DR82+DR85+DR86</f>
        <v>1267004.1282250001</v>
      </c>
    </row>
    <row r="70" spans="1:122" s="3" customFormat="1" ht="15" customHeight="1" x14ac:dyDescent="0.3">
      <c r="A70" s="53"/>
      <c r="B70" s="51"/>
      <c r="C70" s="52" t="s">
        <v>65</v>
      </c>
      <c r="D70" s="49">
        <f>E70+H70</f>
        <v>210327.89799999999</v>
      </c>
      <c r="E70" s="49">
        <f>SUM(F70:G70)</f>
        <v>73453.488000000012</v>
      </c>
      <c r="F70" s="49">
        <f>SUM(F71:F74)</f>
        <v>33190.616000000002</v>
      </c>
      <c r="G70" s="49">
        <f>SUM(G71:G74)</f>
        <v>40262.872000000003</v>
      </c>
      <c r="H70" s="49">
        <f>SUM(I70:J70)</f>
        <v>136874.40999999997</v>
      </c>
      <c r="I70" s="49">
        <f>SUM(I71:I74)</f>
        <v>121239.72999999998</v>
      </c>
      <c r="J70" s="49">
        <f>SUM(J71:J74)</f>
        <v>15634.680000000002</v>
      </c>
      <c r="K70" s="49">
        <f>L70+O70</f>
        <v>215131.03399999999</v>
      </c>
      <c r="L70" s="49">
        <f>SUM(M70:N70)</f>
        <v>87776.644</v>
      </c>
      <c r="M70" s="49">
        <f>SUM(M71:M74)</f>
        <v>30864.23</v>
      </c>
      <c r="N70" s="49">
        <f>SUM(N71:N74)</f>
        <v>56912.413999999997</v>
      </c>
      <c r="O70" s="49">
        <f>SUM(P70:Q70)</f>
        <v>127354.38999999997</v>
      </c>
      <c r="P70" s="49">
        <f>SUM(P71:P74)</f>
        <v>104164.38999999997</v>
      </c>
      <c r="Q70" s="49">
        <f>SUM(Q71:Q74)</f>
        <v>23189.999999999996</v>
      </c>
      <c r="R70" s="49">
        <f>S70+V70</f>
        <v>304542.78500000003</v>
      </c>
      <c r="S70" s="49">
        <f>SUM(T70:U70)</f>
        <v>82428.584999999992</v>
      </c>
      <c r="T70" s="49">
        <f>SUM(T71:T74)</f>
        <v>11661.86</v>
      </c>
      <c r="U70" s="49">
        <f>SUM(U71:U74)</f>
        <v>70766.724999999991</v>
      </c>
      <c r="V70" s="49">
        <f>SUM(W70:X70)</f>
        <v>222114.20000000004</v>
      </c>
      <c r="W70" s="49">
        <f>SUM(W71:W74)</f>
        <v>179705.17000000004</v>
      </c>
      <c r="X70" s="49">
        <f>SUM(X71:X74)</f>
        <v>42409.03</v>
      </c>
      <c r="Y70" s="49">
        <f>Z70+AC70</f>
        <v>730001.71699999995</v>
      </c>
      <c r="Z70" s="49">
        <f>SUM(AA70:AB70)</f>
        <v>243658.717</v>
      </c>
      <c r="AA70" s="49">
        <f>SUM(AA71:AA74)</f>
        <v>75716.706000000006</v>
      </c>
      <c r="AB70" s="49">
        <f>SUM(AB71:AB74)</f>
        <v>167942.011</v>
      </c>
      <c r="AC70" s="49">
        <f>SUM(AD70:AE70)</f>
        <v>486343</v>
      </c>
      <c r="AD70" s="49">
        <f>SUM(AD71:AD74)</f>
        <v>405109.29000000004</v>
      </c>
      <c r="AE70" s="49">
        <f>SUM(AE71:AE74)</f>
        <v>81233.709999999992</v>
      </c>
      <c r="AF70" s="49">
        <f>AG70+AJ70</f>
        <v>243427.72700000001</v>
      </c>
      <c r="AG70" s="49">
        <f>SUM(AH70:AI70)</f>
        <v>74015.346999999994</v>
      </c>
      <c r="AH70" s="49">
        <f>SUM(AH71:AH74)</f>
        <v>21124.95</v>
      </c>
      <c r="AI70" s="49">
        <f>SUM(AI71:AI74)</f>
        <v>52890.396999999997</v>
      </c>
      <c r="AJ70" s="49">
        <f>SUM(AK70:AL70)</f>
        <v>169412.38000000003</v>
      </c>
      <c r="AK70" s="49">
        <f>SUM(AK71:AK74)</f>
        <v>134633.00000000003</v>
      </c>
      <c r="AL70" s="49">
        <f>SUM(AL71:AL74)</f>
        <v>34779.380000000005</v>
      </c>
      <c r="AM70" s="49">
        <f>AN70+AQ70</f>
        <v>230967.83299999998</v>
      </c>
      <c r="AN70" s="49">
        <f>SUM(AO70:AP70)</f>
        <v>68319.192999999999</v>
      </c>
      <c r="AO70" s="49">
        <f>SUM(AO71:AO74)</f>
        <v>11630.75</v>
      </c>
      <c r="AP70" s="49">
        <f>SUM(AP71:AP74)</f>
        <v>56688.442999999999</v>
      </c>
      <c r="AQ70" s="49">
        <f>SUM(AR70:AS70)</f>
        <v>162648.63999999998</v>
      </c>
      <c r="AR70" s="49">
        <f>SUM(AR71:AR74)</f>
        <v>134858.96</v>
      </c>
      <c r="AS70" s="49">
        <f>SUM(AS71:AS74)</f>
        <v>27789.68</v>
      </c>
      <c r="AT70" s="49">
        <f>AU70+AX70</f>
        <v>247033.60199999996</v>
      </c>
      <c r="AU70" s="49">
        <f>SUM(AV70:AW70)</f>
        <v>95501.821999999986</v>
      </c>
      <c r="AV70" s="49">
        <f>SUM(AV71:AV74)</f>
        <v>17488.78</v>
      </c>
      <c r="AW70" s="49">
        <f>SUM(AW71:AW74)</f>
        <v>78013.041999999987</v>
      </c>
      <c r="AX70" s="49">
        <f>SUM(AY70:AZ70)</f>
        <v>151531.77999999997</v>
      </c>
      <c r="AY70" s="49">
        <f>SUM(AY71:AY74)</f>
        <v>125692.03999999998</v>
      </c>
      <c r="AZ70" s="49">
        <f>SUM(AZ71:AZ74)</f>
        <v>25839.739999999998</v>
      </c>
      <c r="BA70" s="49">
        <f>BB70+BE70</f>
        <v>721429.16199999989</v>
      </c>
      <c r="BB70" s="49">
        <f>SUM(BC70:BD70)</f>
        <v>237836.36199999999</v>
      </c>
      <c r="BC70" s="49">
        <f>SUM(BC71:BC74)</f>
        <v>50244.480000000003</v>
      </c>
      <c r="BD70" s="49">
        <f>SUM(BD71:BD74)</f>
        <v>187591.88199999998</v>
      </c>
      <c r="BE70" s="49">
        <f>SUM(BF70:BG70)</f>
        <v>483592.79999999993</v>
      </c>
      <c r="BF70" s="49">
        <f>SUM(BF71:BF74)</f>
        <v>395183.99999999994</v>
      </c>
      <c r="BG70" s="49">
        <f>SUM(BG71:BG74)</f>
        <v>88408.8</v>
      </c>
      <c r="BH70" s="49">
        <f>BI70+BL70</f>
        <v>198730.82199999999</v>
      </c>
      <c r="BI70" s="49">
        <f>SUM(BJ70:BK70)</f>
        <v>61832.832000000009</v>
      </c>
      <c r="BJ70" s="49">
        <f>SUM(BJ71:BJ74)</f>
        <v>13985.454999999998</v>
      </c>
      <c r="BK70" s="49">
        <f>SUM(BK71:BK74)</f>
        <v>47847.377000000008</v>
      </c>
      <c r="BL70" s="49">
        <f>SUM(BM70:BN70)</f>
        <v>136897.99</v>
      </c>
      <c r="BM70" s="49">
        <f>SUM(BM71:BM74)</f>
        <v>109881.73999999999</v>
      </c>
      <c r="BN70" s="49">
        <f>SUM(BN71:BN74)</f>
        <v>27016.250000000004</v>
      </c>
      <c r="BO70" s="49">
        <f>BP70+BS70</f>
        <v>209049.73799999998</v>
      </c>
      <c r="BP70" s="49">
        <f>SUM(BQ70:BR70)</f>
        <v>60019.908000000003</v>
      </c>
      <c r="BQ70" s="49">
        <f>SUM(BQ71:BQ74)</f>
        <v>8180.6800000000012</v>
      </c>
      <c r="BR70" s="49">
        <f>SUM(BR71:BR74)</f>
        <v>51839.228000000003</v>
      </c>
      <c r="BS70" s="49">
        <f>SUM(BT70:BU70)</f>
        <v>149029.82999999999</v>
      </c>
      <c r="BT70" s="49">
        <f>SUM(BT71:BT74)</f>
        <v>124362.13999999998</v>
      </c>
      <c r="BU70" s="49">
        <f>SUM(BU71:BU74)</f>
        <v>24667.690000000002</v>
      </c>
      <c r="BV70" s="49">
        <f>BW70+BZ70</f>
        <v>210925.739</v>
      </c>
      <c r="BW70" s="49">
        <f>SUM(BX70:BY70)</f>
        <v>59670.248999999996</v>
      </c>
      <c r="BX70" s="49">
        <f>SUM(BX71:BX74)</f>
        <v>7541.4049999999997</v>
      </c>
      <c r="BY70" s="49">
        <f>SUM(BY71:BY74)</f>
        <v>52128.843999999997</v>
      </c>
      <c r="BZ70" s="49">
        <f>SUM(CA70:CB70)</f>
        <v>151255.49000000002</v>
      </c>
      <c r="CA70" s="49">
        <f>SUM(CA71:CA74)</f>
        <v>134805.19000000003</v>
      </c>
      <c r="CB70" s="49">
        <f>SUM(CB71:CB74)</f>
        <v>16450.3</v>
      </c>
      <c r="CC70" s="49">
        <f>CD70+CG70</f>
        <v>618706.29900000012</v>
      </c>
      <c r="CD70" s="49">
        <f>SUM(CE70:CF70)</f>
        <v>181522.98900000003</v>
      </c>
      <c r="CE70" s="49">
        <f>SUM(CE71:CE74)</f>
        <v>29707.54</v>
      </c>
      <c r="CF70" s="49">
        <f>SUM(CF71:CF74)</f>
        <v>151815.44900000002</v>
      </c>
      <c r="CG70" s="49">
        <f>SUM(CH70:CI70)</f>
        <v>437183.31000000006</v>
      </c>
      <c r="CH70" s="49">
        <f>SUM(CH71:CH74)</f>
        <v>369049.07000000007</v>
      </c>
      <c r="CI70" s="49">
        <f>SUM(CI71:CI74)</f>
        <v>68134.240000000005</v>
      </c>
      <c r="CJ70" s="49">
        <f>CK70+CN70</f>
        <v>248353.804</v>
      </c>
      <c r="CK70" s="49">
        <f>SUM(CL70:CM70)</f>
        <v>76081.063999999998</v>
      </c>
      <c r="CL70" s="49">
        <f>SUM(CL71:CL74)</f>
        <v>11032.98</v>
      </c>
      <c r="CM70" s="49">
        <f>SUM(CM71:CM74)</f>
        <v>65048.084000000003</v>
      </c>
      <c r="CN70" s="49">
        <f>SUM(CO70:CP70)</f>
        <v>172272.74</v>
      </c>
      <c r="CO70" s="49">
        <f>SUM(CO71:CO74)</f>
        <v>149572.4</v>
      </c>
      <c r="CP70" s="49">
        <f>SUM(CP71:CP74)</f>
        <v>22700.339999999997</v>
      </c>
      <c r="CQ70" s="49">
        <f>CR70+CU70</f>
        <v>257337.80299999996</v>
      </c>
      <c r="CR70" s="49">
        <f>SUM(CS70:CT70)</f>
        <v>89680.822999999989</v>
      </c>
      <c r="CS70" s="49">
        <f>SUM(CS71:CS74)</f>
        <v>9542.15</v>
      </c>
      <c r="CT70" s="49">
        <f>SUM(CT71:CT74)</f>
        <v>80138.672999999995</v>
      </c>
      <c r="CU70" s="49">
        <f>SUM(CV70:CW70)</f>
        <v>167656.97999999998</v>
      </c>
      <c r="CV70" s="49">
        <f>SUM(CV71:CV74)</f>
        <v>150207.00999999998</v>
      </c>
      <c r="CW70" s="49">
        <f>SUM(CW71:CW74)</f>
        <v>17449.969999999998</v>
      </c>
      <c r="CX70" s="49">
        <f>CY70+DB70</f>
        <v>237713.24</v>
      </c>
      <c r="CY70" s="49">
        <f>SUM(CZ70:DA70)</f>
        <v>105049.55</v>
      </c>
      <c r="CZ70" s="49">
        <f>SUM(CZ71:CZ74)</f>
        <v>14438.75</v>
      </c>
      <c r="DA70" s="49">
        <f>SUM(DA71:DA74)</f>
        <v>90610.8</v>
      </c>
      <c r="DB70" s="49">
        <f>SUM(DC70:DD70)</f>
        <v>132663.69</v>
      </c>
      <c r="DC70" s="49">
        <f>SUM(DC71:DC74)</f>
        <v>115392.33</v>
      </c>
      <c r="DD70" s="49">
        <f>SUM(DD71:DD74)</f>
        <v>17271.359999999997</v>
      </c>
      <c r="DE70" s="49">
        <f>DF70+DI70</f>
        <v>743404.84700000007</v>
      </c>
      <c r="DF70" s="49">
        <f>SUM(DG70:DH70)</f>
        <v>270811.43700000003</v>
      </c>
      <c r="DG70" s="49">
        <f>SUM(DG71:DG74)</f>
        <v>35013.880000000005</v>
      </c>
      <c r="DH70" s="49">
        <f>SUM(DH71:DH74)</f>
        <v>235797.557</v>
      </c>
      <c r="DI70" s="49">
        <f>SUM(DJ70:DK70)</f>
        <v>472593.41</v>
      </c>
      <c r="DJ70" s="49">
        <f>SUM(DJ71:DJ74)</f>
        <v>415171.74</v>
      </c>
      <c r="DK70" s="49">
        <f>SUM(DK71:DK74)</f>
        <v>57421.67</v>
      </c>
      <c r="DL70" s="49">
        <f>DM70+DP70</f>
        <v>2813542.0250000004</v>
      </c>
      <c r="DM70" s="49">
        <f>SUM(DN70:DO70)</f>
        <v>933829.50500000012</v>
      </c>
      <c r="DN70" s="49">
        <f>SUM(DN71:DN74)</f>
        <v>190682.606</v>
      </c>
      <c r="DO70" s="49">
        <f>SUM(DO71:DO74)</f>
        <v>743146.89900000009</v>
      </c>
      <c r="DP70" s="49">
        <f>SUM(DQ70:DR70)</f>
        <v>1879712.52</v>
      </c>
      <c r="DQ70" s="49">
        <f>SUM(DQ71:DQ74)</f>
        <v>1584514.1</v>
      </c>
      <c r="DR70" s="49">
        <f>SUM(DR71:DR74)</f>
        <v>295198.42</v>
      </c>
    </row>
    <row r="71" spans="1:122" s="3" customFormat="1" ht="15" customHeight="1" x14ac:dyDescent="0.3">
      <c r="A71" s="53"/>
      <c r="B71" s="51"/>
      <c r="C71" s="55" t="s">
        <v>66</v>
      </c>
      <c r="D71" s="49">
        <f>+E71+H71</f>
        <v>67068.17</v>
      </c>
      <c r="E71" s="49">
        <f>F71+G71</f>
        <v>47347.14</v>
      </c>
      <c r="F71" s="94">
        <v>29364.18</v>
      </c>
      <c r="G71" s="94">
        <v>17982.96</v>
      </c>
      <c r="H71" s="49">
        <f>I71+J71</f>
        <v>19721.03</v>
      </c>
      <c r="I71" s="94">
        <v>19699.59</v>
      </c>
      <c r="J71" s="94">
        <v>21.44</v>
      </c>
      <c r="K71" s="49">
        <f>+L71+O71</f>
        <v>58237.499999999993</v>
      </c>
      <c r="L71" s="49">
        <f>M71+N71</f>
        <v>39452.369999999995</v>
      </c>
      <c r="M71" s="94">
        <v>19193.759999999998</v>
      </c>
      <c r="N71" s="94">
        <v>20258.61</v>
      </c>
      <c r="O71" s="49">
        <f>P71+Q71</f>
        <v>18785.129999999997</v>
      </c>
      <c r="P71" s="94">
        <v>18735.509999999998</v>
      </c>
      <c r="Q71" s="94">
        <v>49.620000000000005</v>
      </c>
      <c r="R71" s="49">
        <f>+S71+V71</f>
        <v>59324.229999999996</v>
      </c>
      <c r="S71" s="49">
        <f>T71+U71</f>
        <v>28554.219999999998</v>
      </c>
      <c r="T71" s="94">
        <v>6202.0899999999992</v>
      </c>
      <c r="U71" s="94">
        <v>22352.129999999997</v>
      </c>
      <c r="V71" s="49">
        <f>W71+X71</f>
        <v>30770.010000000002</v>
      </c>
      <c r="W71" s="94">
        <v>30705.97</v>
      </c>
      <c r="X71" s="94">
        <v>64.039999999999992</v>
      </c>
      <c r="Y71" s="49">
        <f>+Z71+AC71</f>
        <v>184629.90000000002</v>
      </c>
      <c r="Z71" s="49">
        <f>AA71+AB71</f>
        <v>115353.73</v>
      </c>
      <c r="AA71" s="94">
        <f t="shared" ref="AA71:AB74" si="186">+F71+M71+T71</f>
        <v>54760.03</v>
      </c>
      <c r="AB71" s="94">
        <f t="shared" si="186"/>
        <v>60593.7</v>
      </c>
      <c r="AC71" s="49">
        <f>AD71+AE71</f>
        <v>69276.170000000013</v>
      </c>
      <c r="AD71" s="94">
        <f t="shared" ref="AD71:AE74" si="187">+I71+P71+W71</f>
        <v>69141.070000000007</v>
      </c>
      <c r="AE71" s="94">
        <f t="shared" si="187"/>
        <v>135.1</v>
      </c>
      <c r="AF71" s="49">
        <f>+AG71+AJ71</f>
        <v>52499.460000000006</v>
      </c>
      <c r="AG71" s="49">
        <f>AH71+AI71</f>
        <v>30502.590000000004</v>
      </c>
      <c r="AH71" s="94">
        <v>4457.8799999999992</v>
      </c>
      <c r="AI71" s="94">
        <v>26044.710000000003</v>
      </c>
      <c r="AJ71" s="49">
        <f>AK71+AL71</f>
        <v>21996.87</v>
      </c>
      <c r="AK71" s="94">
        <v>21894.43</v>
      </c>
      <c r="AL71" s="94">
        <v>102.44</v>
      </c>
      <c r="AM71" s="49">
        <f>+AN71+AQ71</f>
        <v>49814.080000000002</v>
      </c>
      <c r="AN71" s="49">
        <f>AO71+AP71</f>
        <v>26200.11</v>
      </c>
      <c r="AO71" s="94">
        <v>5725.46</v>
      </c>
      <c r="AP71" s="94">
        <v>20474.650000000001</v>
      </c>
      <c r="AQ71" s="49">
        <f>AR71+AS71</f>
        <v>23613.97</v>
      </c>
      <c r="AR71" s="94">
        <v>23613.97</v>
      </c>
      <c r="AS71" s="94">
        <v>0</v>
      </c>
      <c r="AT71" s="49">
        <f>+AU71+AX71</f>
        <v>58723.27</v>
      </c>
      <c r="AU71" s="49">
        <f>AV71+AW71</f>
        <v>34483.21</v>
      </c>
      <c r="AV71" s="94">
        <v>7980.45</v>
      </c>
      <c r="AW71" s="94">
        <v>26502.76</v>
      </c>
      <c r="AX71" s="49">
        <f>AY71+AZ71</f>
        <v>24240.059999999998</v>
      </c>
      <c r="AY71" s="94">
        <v>24172.01</v>
      </c>
      <c r="AZ71" s="94">
        <v>68.05</v>
      </c>
      <c r="BA71" s="49">
        <f>+BB71+BE71</f>
        <v>161036.81</v>
      </c>
      <c r="BB71" s="49">
        <f>BC71+BD71</f>
        <v>91185.91</v>
      </c>
      <c r="BC71" s="94">
        <f t="shared" ref="BC71:BD74" si="188">+AH71+AO71+AV71</f>
        <v>18163.79</v>
      </c>
      <c r="BD71" s="94">
        <f t="shared" si="188"/>
        <v>73022.12</v>
      </c>
      <c r="BE71" s="49">
        <f>BF71+BG71</f>
        <v>69850.900000000009</v>
      </c>
      <c r="BF71" s="94">
        <f t="shared" ref="BF71:BG74" si="189">+AK71+AR71+AY71</f>
        <v>69680.41</v>
      </c>
      <c r="BG71" s="94">
        <f t="shared" si="189"/>
        <v>170.49</v>
      </c>
      <c r="BH71" s="49">
        <f>+BI71+BL71</f>
        <v>64070.1</v>
      </c>
      <c r="BI71" s="49">
        <f>BJ71+BK71</f>
        <v>35414.230000000003</v>
      </c>
      <c r="BJ71" s="94">
        <v>7656.7</v>
      </c>
      <c r="BK71" s="94">
        <v>27757.530000000002</v>
      </c>
      <c r="BL71" s="49">
        <f>BM71+BN71</f>
        <v>28655.869999999995</v>
      </c>
      <c r="BM71" s="94">
        <v>28655.869999999995</v>
      </c>
      <c r="BN71" s="94">
        <v>0</v>
      </c>
      <c r="BO71" s="49">
        <f>+BP71+BS71</f>
        <v>46517.52</v>
      </c>
      <c r="BP71" s="49">
        <f>BQ71+BR71</f>
        <v>21890.38</v>
      </c>
      <c r="BQ71" s="94">
        <v>2214.8700000000003</v>
      </c>
      <c r="BR71" s="94">
        <v>19675.510000000002</v>
      </c>
      <c r="BS71" s="49">
        <f>BT71+BU71</f>
        <v>24627.139999999996</v>
      </c>
      <c r="BT71" s="94">
        <v>24627.139999999996</v>
      </c>
      <c r="BU71" s="94">
        <v>0</v>
      </c>
      <c r="BV71" s="49">
        <f>+BW71+BZ71</f>
        <v>53779.153000000006</v>
      </c>
      <c r="BW71" s="49">
        <f>BX71+BY71</f>
        <v>24316.313000000002</v>
      </c>
      <c r="BX71" s="94">
        <v>586.41000000000008</v>
      </c>
      <c r="BY71" s="94">
        <v>23729.903000000002</v>
      </c>
      <c r="BZ71" s="49">
        <f>CA71+CB71</f>
        <v>29462.840000000004</v>
      </c>
      <c r="CA71" s="94">
        <v>29462.840000000004</v>
      </c>
      <c r="CB71" s="94">
        <v>0</v>
      </c>
      <c r="CC71" s="49">
        <f>+CD71+CG71</f>
        <v>164366.77300000002</v>
      </c>
      <c r="CD71" s="49">
        <f>CE71+CF71</f>
        <v>81620.92300000001</v>
      </c>
      <c r="CE71" s="94">
        <f t="shared" ref="CE71:CF74" si="190">+BJ71+BQ71+BX71</f>
        <v>10457.98</v>
      </c>
      <c r="CF71" s="94">
        <f t="shared" si="190"/>
        <v>71162.943000000014</v>
      </c>
      <c r="CG71" s="49">
        <f>CH71+CI71</f>
        <v>82745.850000000006</v>
      </c>
      <c r="CH71" s="94">
        <f t="shared" ref="CH71:CI74" si="191">+BM71+BT71+CA71</f>
        <v>82745.850000000006</v>
      </c>
      <c r="CI71" s="94">
        <f t="shared" si="191"/>
        <v>0</v>
      </c>
      <c r="CJ71" s="49">
        <f>+CK71+CN71</f>
        <v>61615.130000000005</v>
      </c>
      <c r="CK71" s="49">
        <f>CL71+CM71</f>
        <v>29583.25</v>
      </c>
      <c r="CL71" s="94">
        <v>3133.13</v>
      </c>
      <c r="CM71" s="94">
        <v>26450.12</v>
      </c>
      <c r="CN71" s="49">
        <f>CO71+CP71</f>
        <v>32031.880000000005</v>
      </c>
      <c r="CO71" s="94">
        <v>32031.880000000005</v>
      </c>
      <c r="CP71" s="94">
        <v>0</v>
      </c>
      <c r="CQ71" s="49">
        <f>+CR71+CU71</f>
        <v>50397.36</v>
      </c>
      <c r="CR71" s="49">
        <f>CS71+CT71</f>
        <v>26161.609999999997</v>
      </c>
      <c r="CS71" s="94">
        <v>2669.09</v>
      </c>
      <c r="CT71" s="94">
        <v>23492.519999999997</v>
      </c>
      <c r="CU71" s="49">
        <f>CV71+CW71</f>
        <v>24235.75</v>
      </c>
      <c r="CV71" s="94">
        <v>24235.75</v>
      </c>
      <c r="CW71" s="94">
        <v>0</v>
      </c>
      <c r="CX71" s="49">
        <f>+CY71+DB71</f>
        <v>65432.069999999992</v>
      </c>
      <c r="CY71" s="49">
        <f>CZ71+DA71</f>
        <v>41282.99</v>
      </c>
      <c r="CZ71" s="94">
        <v>2841.79</v>
      </c>
      <c r="DA71" s="94">
        <v>38441.199999999997</v>
      </c>
      <c r="DB71" s="49">
        <f>DC71+DD71</f>
        <v>24149.079999999998</v>
      </c>
      <c r="DC71" s="94">
        <v>24149.079999999998</v>
      </c>
      <c r="DD71" s="94">
        <v>0</v>
      </c>
      <c r="DE71" s="49">
        <f>+DF71+DI71</f>
        <v>177444.56</v>
      </c>
      <c r="DF71" s="49">
        <f>DG71+DH71</f>
        <v>97027.849999999991</v>
      </c>
      <c r="DG71" s="94">
        <f t="shared" ref="DG71:DH74" si="192">+CL71+CS71+CZ71</f>
        <v>8644.01</v>
      </c>
      <c r="DH71" s="94">
        <f t="shared" si="192"/>
        <v>88383.84</v>
      </c>
      <c r="DI71" s="49">
        <f>DJ71+DK71</f>
        <v>80416.710000000006</v>
      </c>
      <c r="DJ71" s="94">
        <f t="shared" ref="DJ71:DK74" si="193">+CO71+CV71+DC71</f>
        <v>80416.710000000006</v>
      </c>
      <c r="DK71" s="94">
        <f t="shared" si="193"/>
        <v>0</v>
      </c>
      <c r="DL71" s="49">
        <f>+DM71+DP71</f>
        <v>687478.04300000006</v>
      </c>
      <c r="DM71" s="49">
        <f>DN71+DO71</f>
        <v>385188.413</v>
      </c>
      <c r="DN71" s="94">
        <f t="shared" ref="DN71:DO74" si="194">AA71+BC71+CE71+DG71</f>
        <v>92025.81</v>
      </c>
      <c r="DO71" s="94">
        <f t="shared" si="194"/>
        <v>293162.603</v>
      </c>
      <c r="DP71" s="49">
        <f>DQ71+DR71</f>
        <v>302289.63000000006</v>
      </c>
      <c r="DQ71" s="94">
        <f t="shared" ref="DQ71:DR74" si="195">AD71+BF71+CH71+DJ71</f>
        <v>301984.04000000004</v>
      </c>
      <c r="DR71" s="94">
        <f t="shared" si="195"/>
        <v>305.59000000000003</v>
      </c>
    </row>
    <row r="72" spans="1:122" s="3" customFormat="1" ht="15" customHeight="1" x14ac:dyDescent="0.3">
      <c r="A72" s="53"/>
      <c r="B72" s="51"/>
      <c r="C72" s="55" t="s">
        <v>67</v>
      </c>
      <c r="D72" s="49">
        <f>+E72+H72</f>
        <v>117153.37999999999</v>
      </c>
      <c r="E72" s="49">
        <f>F72+G72</f>
        <v>0</v>
      </c>
      <c r="F72" s="94">
        <v>0</v>
      </c>
      <c r="G72" s="94">
        <v>0</v>
      </c>
      <c r="H72" s="49">
        <f>I72+J72</f>
        <v>117153.37999999999</v>
      </c>
      <c r="I72" s="94">
        <v>101540.13999999998</v>
      </c>
      <c r="J72" s="94">
        <v>15613.240000000002</v>
      </c>
      <c r="K72" s="49">
        <f>+L72+O72</f>
        <v>108569.25999999998</v>
      </c>
      <c r="L72" s="49">
        <f>M72+N72</f>
        <v>0</v>
      </c>
      <c r="M72" s="94">
        <v>0</v>
      </c>
      <c r="N72" s="94">
        <v>0</v>
      </c>
      <c r="O72" s="49">
        <f>P72+Q72</f>
        <v>108569.25999999998</v>
      </c>
      <c r="P72" s="94">
        <v>85428.879999999976</v>
      </c>
      <c r="Q72" s="94">
        <v>23140.379999999997</v>
      </c>
      <c r="R72" s="49">
        <f>+S72+V72</f>
        <v>163316.23000000004</v>
      </c>
      <c r="S72" s="49">
        <f>T72+U72</f>
        <v>0</v>
      </c>
      <c r="T72" s="94">
        <v>0</v>
      </c>
      <c r="U72" s="94">
        <v>0</v>
      </c>
      <c r="V72" s="49">
        <f>W72+X72</f>
        <v>163316.23000000004</v>
      </c>
      <c r="W72" s="94">
        <v>120971.24000000005</v>
      </c>
      <c r="X72" s="94">
        <v>42344.99</v>
      </c>
      <c r="Y72" s="49">
        <f>+Z72+AC72</f>
        <v>389038.87</v>
      </c>
      <c r="Z72" s="49">
        <f>AA72+AB72</f>
        <v>0</v>
      </c>
      <c r="AA72" s="94">
        <f t="shared" si="186"/>
        <v>0</v>
      </c>
      <c r="AB72" s="94">
        <f t="shared" si="186"/>
        <v>0</v>
      </c>
      <c r="AC72" s="49">
        <f>AD72+AE72</f>
        <v>389038.87</v>
      </c>
      <c r="AD72" s="94">
        <f t="shared" si="187"/>
        <v>307940.26</v>
      </c>
      <c r="AE72" s="94">
        <f t="shared" si="187"/>
        <v>81098.609999999986</v>
      </c>
      <c r="AF72" s="49">
        <f>+AG72+AJ72</f>
        <v>129822.07000000002</v>
      </c>
      <c r="AG72" s="49">
        <f>AH72+AI72</f>
        <v>0</v>
      </c>
      <c r="AH72" s="94">
        <v>0</v>
      </c>
      <c r="AI72" s="94">
        <v>0</v>
      </c>
      <c r="AJ72" s="49">
        <f>AK72+AL72</f>
        <v>129822.07000000002</v>
      </c>
      <c r="AK72" s="94">
        <v>95145.130000000019</v>
      </c>
      <c r="AL72" s="94">
        <v>34676.94</v>
      </c>
      <c r="AM72" s="49">
        <f>+AN72+AQ72</f>
        <v>117935.07999999999</v>
      </c>
      <c r="AN72" s="49">
        <f>AO72+AP72</f>
        <v>0</v>
      </c>
      <c r="AO72" s="94">
        <v>0</v>
      </c>
      <c r="AP72" s="94">
        <v>0</v>
      </c>
      <c r="AQ72" s="49">
        <f>AR72+AS72</f>
        <v>117935.07999999999</v>
      </c>
      <c r="AR72" s="94">
        <v>90145.39999999998</v>
      </c>
      <c r="AS72" s="94">
        <v>27789.68</v>
      </c>
      <c r="AT72" s="49">
        <f>+AU72+AX72</f>
        <v>115301.31999999999</v>
      </c>
      <c r="AU72" s="49">
        <f>AV72+AW72</f>
        <v>0</v>
      </c>
      <c r="AV72" s="94">
        <v>0</v>
      </c>
      <c r="AW72" s="94">
        <v>0</v>
      </c>
      <c r="AX72" s="49">
        <f>AY72+AZ72</f>
        <v>115301.31999999999</v>
      </c>
      <c r="AY72" s="94">
        <v>89529.62999999999</v>
      </c>
      <c r="AZ72" s="94">
        <v>25771.69</v>
      </c>
      <c r="BA72" s="49">
        <f>+BB72+BE72</f>
        <v>363058.47</v>
      </c>
      <c r="BB72" s="49">
        <f>BC72+BD72</f>
        <v>0</v>
      </c>
      <c r="BC72" s="94">
        <f t="shared" si="188"/>
        <v>0</v>
      </c>
      <c r="BD72" s="94">
        <f t="shared" si="188"/>
        <v>0</v>
      </c>
      <c r="BE72" s="49">
        <f>BF72+BG72</f>
        <v>363058.47</v>
      </c>
      <c r="BF72" s="94">
        <f t="shared" si="189"/>
        <v>274820.15999999997</v>
      </c>
      <c r="BG72" s="94">
        <f t="shared" si="189"/>
        <v>88238.31</v>
      </c>
      <c r="BH72" s="49">
        <f>+BI72+BL72</f>
        <v>105242.12</v>
      </c>
      <c r="BI72" s="49">
        <f>BJ72+BK72</f>
        <v>0</v>
      </c>
      <c r="BJ72" s="94">
        <v>0</v>
      </c>
      <c r="BK72" s="94">
        <v>0</v>
      </c>
      <c r="BL72" s="49">
        <f>BM72+BN72</f>
        <v>105242.12</v>
      </c>
      <c r="BM72" s="94">
        <v>81225.87</v>
      </c>
      <c r="BN72" s="94">
        <v>24016.250000000004</v>
      </c>
      <c r="BO72" s="49">
        <f>+BP72+BS72</f>
        <v>124402.68999999999</v>
      </c>
      <c r="BP72" s="49">
        <f>BQ72+BR72</f>
        <v>0</v>
      </c>
      <c r="BQ72" s="94">
        <v>0</v>
      </c>
      <c r="BR72" s="94">
        <v>0</v>
      </c>
      <c r="BS72" s="49">
        <f>BT72+BU72</f>
        <v>124402.68999999999</v>
      </c>
      <c r="BT72" s="94">
        <v>99734.999999999985</v>
      </c>
      <c r="BU72" s="94">
        <v>24667.690000000002</v>
      </c>
      <c r="BV72" s="49">
        <f>+BW72+BZ72</f>
        <v>121792.65000000002</v>
      </c>
      <c r="BW72" s="49">
        <f>BX72+BY72</f>
        <v>0</v>
      </c>
      <c r="BX72" s="94">
        <v>0</v>
      </c>
      <c r="BY72" s="94">
        <v>0</v>
      </c>
      <c r="BZ72" s="49">
        <f>CA72+CB72</f>
        <v>121792.65000000002</v>
      </c>
      <c r="CA72" s="94">
        <v>105342.35000000002</v>
      </c>
      <c r="CB72" s="94">
        <v>16450.3</v>
      </c>
      <c r="CC72" s="49">
        <f>+CD72+CG72</f>
        <v>351437.46</v>
      </c>
      <c r="CD72" s="49">
        <f>CE72+CF72</f>
        <v>0</v>
      </c>
      <c r="CE72" s="94">
        <f t="shared" si="190"/>
        <v>0</v>
      </c>
      <c r="CF72" s="94">
        <f t="shared" si="190"/>
        <v>0</v>
      </c>
      <c r="CG72" s="49">
        <f>CH72+CI72</f>
        <v>351437.46</v>
      </c>
      <c r="CH72" s="94">
        <f t="shared" si="191"/>
        <v>286303.22000000003</v>
      </c>
      <c r="CI72" s="94">
        <f t="shared" si="191"/>
        <v>65134.240000000005</v>
      </c>
      <c r="CJ72" s="49">
        <f>+CK72+CN72</f>
        <v>118192.15999999997</v>
      </c>
      <c r="CK72" s="49">
        <f>CL72+CM72</f>
        <v>0</v>
      </c>
      <c r="CL72" s="94">
        <v>0</v>
      </c>
      <c r="CM72" s="94">
        <v>0</v>
      </c>
      <c r="CN72" s="49">
        <f>CO72+CP72</f>
        <v>118192.15999999997</v>
      </c>
      <c r="CO72" s="94">
        <v>95491.819999999978</v>
      </c>
      <c r="CP72" s="94">
        <v>22700.339999999997</v>
      </c>
      <c r="CQ72" s="49">
        <f>+CR72+CU72</f>
        <v>99717.219999999972</v>
      </c>
      <c r="CR72" s="49">
        <f>CS72+CT72</f>
        <v>0</v>
      </c>
      <c r="CS72" s="94">
        <v>0</v>
      </c>
      <c r="CT72" s="94">
        <v>0</v>
      </c>
      <c r="CU72" s="49">
        <f>CV72+CW72</f>
        <v>99717.219999999972</v>
      </c>
      <c r="CV72" s="94">
        <v>82267.249999999971</v>
      </c>
      <c r="CW72" s="94">
        <v>17449.969999999998</v>
      </c>
      <c r="CX72" s="49">
        <f>+CY72+DB72</f>
        <v>86514.61</v>
      </c>
      <c r="CY72" s="49">
        <f>CZ72+DA72</f>
        <v>0</v>
      </c>
      <c r="CZ72" s="94">
        <v>0</v>
      </c>
      <c r="DA72" s="94">
        <v>0</v>
      </c>
      <c r="DB72" s="49">
        <f>DC72+DD72</f>
        <v>86514.61</v>
      </c>
      <c r="DC72" s="94">
        <v>69243.25</v>
      </c>
      <c r="DD72" s="94">
        <v>17271.359999999997</v>
      </c>
      <c r="DE72" s="49">
        <f>+DF72+DI72</f>
        <v>304423.98999999993</v>
      </c>
      <c r="DF72" s="49">
        <f>DG72+DH72</f>
        <v>0</v>
      </c>
      <c r="DG72" s="94">
        <f t="shared" si="192"/>
        <v>0</v>
      </c>
      <c r="DH72" s="94">
        <f t="shared" si="192"/>
        <v>0</v>
      </c>
      <c r="DI72" s="49">
        <f>DJ72+DK72</f>
        <v>304423.98999999993</v>
      </c>
      <c r="DJ72" s="94">
        <f t="shared" si="193"/>
        <v>247002.31999999995</v>
      </c>
      <c r="DK72" s="94">
        <f t="shared" si="193"/>
        <v>57421.67</v>
      </c>
      <c r="DL72" s="49">
        <f>+DM72+DP72</f>
        <v>1407958.79</v>
      </c>
      <c r="DM72" s="49">
        <f>DN72+DO72</f>
        <v>0</v>
      </c>
      <c r="DN72" s="94">
        <f t="shared" si="194"/>
        <v>0</v>
      </c>
      <c r="DO72" s="94">
        <f t="shared" si="194"/>
        <v>0</v>
      </c>
      <c r="DP72" s="49">
        <f>DQ72+DR72</f>
        <v>1407958.79</v>
      </c>
      <c r="DQ72" s="94">
        <f t="shared" si="195"/>
        <v>1116065.96</v>
      </c>
      <c r="DR72" s="94">
        <f t="shared" si="195"/>
        <v>291892.82999999996</v>
      </c>
    </row>
    <row r="73" spans="1:122" s="3" customFormat="1" ht="15" customHeight="1" x14ac:dyDescent="0.3">
      <c r="A73" s="53"/>
      <c r="B73" s="51"/>
      <c r="C73" s="55" t="s">
        <v>68</v>
      </c>
      <c r="D73" s="49">
        <f>+E73+H73</f>
        <v>25511.198</v>
      </c>
      <c r="E73" s="49">
        <f>F73+G73</f>
        <v>25511.198</v>
      </c>
      <c r="F73" s="94">
        <v>3413.2860000000001</v>
      </c>
      <c r="G73" s="94">
        <v>22097.912</v>
      </c>
      <c r="H73" s="49">
        <f>I73+J73</f>
        <v>0</v>
      </c>
      <c r="I73" s="94">
        <v>0</v>
      </c>
      <c r="J73" s="94">
        <v>0</v>
      </c>
      <c r="K73" s="49">
        <f>+L73+O73</f>
        <v>36105.914000000004</v>
      </c>
      <c r="L73" s="49">
        <f>M73+N73</f>
        <v>36105.914000000004</v>
      </c>
      <c r="M73" s="94">
        <v>5953.88</v>
      </c>
      <c r="N73" s="94">
        <v>30152.034000000003</v>
      </c>
      <c r="O73" s="49">
        <f>P73+Q73</f>
        <v>0</v>
      </c>
      <c r="P73" s="94">
        <v>0</v>
      </c>
      <c r="Q73" s="94">
        <v>0</v>
      </c>
      <c r="R73" s="49">
        <f>+S73+V73</f>
        <v>35857.334999999999</v>
      </c>
      <c r="S73" s="49">
        <f>T73+U73</f>
        <v>35857.334999999999</v>
      </c>
      <c r="T73" s="94">
        <v>5126.9000000000005</v>
      </c>
      <c r="U73" s="94">
        <v>30730.434999999998</v>
      </c>
      <c r="V73" s="49">
        <f>W73+X73</f>
        <v>0</v>
      </c>
      <c r="W73" s="94">
        <v>0</v>
      </c>
      <c r="X73" s="94">
        <v>0</v>
      </c>
      <c r="Y73" s="49">
        <f>+Z73+AC73</f>
        <v>97474.447</v>
      </c>
      <c r="Z73" s="49">
        <f>AA73+AB73</f>
        <v>97474.447</v>
      </c>
      <c r="AA73" s="94">
        <f t="shared" si="186"/>
        <v>14494.066000000003</v>
      </c>
      <c r="AB73" s="94">
        <f t="shared" si="186"/>
        <v>82980.380999999994</v>
      </c>
      <c r="AC73" s="49">
        <f>AD73+AE73</f>
        <v>0</v>
      </c>
      <c r="AD73" s="94">
        <f t="shared" si="187"/>
        <v>0</v>
      </c>
      <c r="AE73" s="94">
        <f t="shared" si="187"/>
        <v>0</v>
      </c>
      <c r="AF73" s="49">
        <f>+AG73+AJ73</f>
        <v>19616.517</v>
      </c>
      <c r="AG73" s="49">
        <f>AH73+AI73</f>
        <v>19616.517</v>
      </c>
      <c r="AH73" s="94">
        <v>4266.6400000000003</v>
      </c>
      <c r="AI73" s="94">
        <v>15349.877</v>
      </c>
      <c r="AJ73" s="49">
        <f>AK73+AL73</f>
        <v>0</v>
      </c>
      <c r="AK73" s="94">
        <v>0</v>
      </c>
      <c r="AL73" s="94">
        <v>0</v>
      </c>
      <c r="AM73" s="49">
        <f>+AN73+AQ73</f>
        <v>28418.603000000003</v>
      </c>
      <c r="AN73" s="49">
        <f>AO73+AP73</f>
        <v>28418.603000000003</v>
      </c>
      <c r="AO73" s="94">
        <v>3961.58</v>
      </c>
      <c r="AP73" s="94">
        <v>24457.023000000001</v>
      </c>
      <c r="AQ73" s="49">
        <f>AR73+AS73</f>
        <v>0</v>
      </c>
      <c r="AR73" s="94">
        <v>0</v>
      </c>
      <c r="AS73" s="94">
        <v>0</v>
      </c>
      <c r="AT73" s="49">
        <f>+AU73+AX73</f>
        <v>50510.322</v>
      </c>
      <c r="AU73" s="49">
        <f>AV73+AW73</f>
        <v>50510.322</v>
      </c>
      <c r="AV73" s="94">
        <v>8599.33</v>
      </c>
      <c r="AW73" s="94">
        <v>41910.991999999998</v>
      </c>
      <c r="AX73" s="49">
        <f>AY73+AZ73</f>
        <v>0</v>
      </c>
      <c r="AY73" s="94">
        <v>0</v>
      </c>
      <c r="AZ73" s="94">
        <v>0</v>
      </c>
      <c r="BA73" s="49">
        <f>+BB73+BE73</f>
        <v>98545.441999999995</v>
      </c>
      <c r="BB73" s="49">
        <f>BC73+BD73</f>
        <v>98545.441999999995</v>
      </c>
      <c r="BC73" s="94">
        <f t="shared" si="188"/>
        <v>16827.550000000003</v>
      </c>
      <c r="BD73" s="94">
        <f t="shared" si="188"/>
        <v>81717.891999999993</v>
      </c>
      <c r="BE73" s="49">
        <f>BF73+BG73</f>
        <v>0</v>
      </c>
      <c r="BF73" s="94">
        <f t="shared" si="189"/>
        <v>0</v>
      </c>
      <c r="BG73" s="94">
        <f t="shared" si="189"/>
        <v>0</v>
      </c>
      <c r="BH73" s="49">
        <f>+BI73+BL73</f>
        <v>25606.531999999999</v>
      </c>
      <c r="BI73" s="49">
        <f>BJ73+BK73</f>
        <v>25606.531999999999</v>
      </c>
      <c r="BJ73" s="94">
        <v>5994.6849999999995</v>
      </c>
      <c r="BK73" s="94">
        <v>19611.847000000002</v>
      </c>
      <c r="BL73" s="49">
        <f>BM73+BN73</f>
        <v>0</v>
      </c>
      <c r="BM73" s="94">
        <v>0</v>
      </c>
      <c r="BN73" s="94">
        <v>0</v>
      </c>
      <c r="BO73" s="49">
        <f>+BP73+BS73</f>
        <v>30227.558000000001</v>
      </c>
      <c r="BP73" s="49">
        <f>BQ73+BR73</f>
        <v>30227.558000000001</v>
      </c>
      <c r="BQ73" s="94">
        <v>3724.84</v>
      </c>
      <c r="BR73" s="94">
        <v>26502.718000000001</v>
      </c>
      <c r="BS73" s="49">
        <f>BT73+BU73</f>
        <v>0</v>
      </c>
      <c r="BT73" s="94">
        <v>0</v>
      </c>
      <c r="BU73" s="94">
        <v>0</v>
      </c>
      <c r="BV73" s="49">
        <f>+BW73+BZ73</f>
        <v>34279.156000000003</v>
      </c>
      <c r="BW73" s="49">
        <f>BX73+BY73</f>
        <v>34279.156000000003</v>
      </c>
      <c r="BX73" s="94">
        <v>6433.2150000000001</v>
      </c>
      <c r="BY73" s="94">
        <v>27845.940999999999</v>
      </c>
      <c r="BZ73" s="49">
        <f>CA73+CB73</f>
        <v>0</v>
      </c>
      <c r="CA73" s="94">
        <v>0</v>
      </c>
      <c r="CB73" s="94">
        <v>0</v>
      </c>
      <c r="CC73" s="49">
        <f>+CD73+CG73</f>
        <v>90113.245999999999</v>
      </c>
      <c r="CD73" s="49">
        <f>CE73+CF73</f>
        <v>90113.245999999999</v>
      </c>
      <c r="CE73" s="94">
        <f t="shared" si="190"/>
        <v>16152.74</v>
      </c>
      <c r="CF73" s="94">
        <f t="shared" si="190"/>
        <v>73960.505999999994</v>
      </c>
      <c r="CG73" s="49">
        <f>CH73+CI73</f>
        <v>0</v>
      </c>
      <c r="CH73" s="94">
        <f t="shared" si="191"/>
        <v>0</v>
      </c>
      <c r="CI73" s="94">
        <f t="shared" si="191"/>
        <v>0</v>
      </c>
      <c r="CJ73" s="49">
        <f>+CK73+CN73</f>
        <v>38149.074000000001</v>
      </c>
      <c r="CK73" s="49">
        <f>CL73+CM73</f>
        <v>38149.074000000001</v>
      </c>
      <c r="CL73" s="94">
        <v>6007.3099999999995</v>
      </c>
      <c r="CM73" s="94">
        <v>32141.764000000003</v>
      </c>
      <c r="CN73" s="49">
        <f>CO73+CP73</f>
        <v>0</v>
      </c>
      <c r="CO73" s="94">
        <v>0</v>
      </c>
      <c r="CP73" s="94">
        <v>0</v>
      </c>
      <c r="CQ73" s="49">
        <f>+CR73+CU73</f>
        <v>43812.682999999997</v>
      </c>
      <c r="CR73" s="49">
        <f>CS73+CT73</f>
        <v>43812.682999999997</v>
      </c>
      <c r="CS73" s="94">
        <v>4254.79</v>
      </c>
      <c r="CT73" s="94">
        <v>39557.892999999996</v>
      </c>
      <c r="CU73" s="49">
        <f>CV73+CW73</f>
        <v>0</v>
      </c>
      <c r="CV73" s="94">
        <v>0</v>
      </c>
      <c r="CW73" s="94">
        <v>0</v>
      </c>
      <c r="CX73" s="49">
        <f>+CY73+DB73</f>
        <v>32027.450000000004</v>
      </c>
      <c r="CY73" s="49">
        <f>CZ73+DA73</f>
        <v>32027.450000000004</v>
      </c>
      <c r="CZ73" s="94">
        <v>8299.51</v>
      </c>
      <c r="DA73" s="94">
        <v>23727.940000000002</v>
      </c>
      <c r="DB73" s="49">
        <f>DC73+DD73</f>
        <v>0</v>
      </c>
      <c r="DC73" s="94">
        <v>0</v>
      </c>
      <c r="DD73" s="94">
        <v>0</v>
      </c>
      <c r="DE73" s="49">
        <f>+DF73+DI73</f>
        <v>113989.20700000001</v>
      </c>
      <c r="DF73" s="49">
        <f>DG73+DH73</f>
        <v>113989.20700000001</v>
      </c>
      <c r="DG73" s="94">
        <f t="shared" si="192"/>
        <v>18561.61</v>
      </c>
      <c r="DH73" s="94">
        <f t="shared" si="192"/>
        <v>95427.597000000009</v>
      </c>
      <c r="DI73" s="49">
        <f>DJ73+DK73</f>
        <v>0</v>
      </c>
      <c r="DJ73" s="94">
        <f t="shared" si="193"/>
        <v>0</v>
      </c>
      <c r="DK73" s="94">
        <f t="shared" si="193"/>
        <v>0</v>
      </c>
      <c r="DL73" s="49">
        <f>+DM73+DP73</f>
        <v>400122.342</v>
      </c>
      <c r="DM73" s="49">
        <f>DN73+DO73</f>
        <v>400122.342</v>
      </c>
      <c r="DN73" s="94">
        <f t="shared" si="194"/>
        <v>66035.966000000015</v>
      </c>
      <c r="DO73" s="94">
        <f t="shared" si="194"/>
        <v>334086.37599999999</v>
      </c>
      <c r="DP73" s="49">
        <f>DQ73+DR73</f>
        <v>0</v>
      </c>
      <c r="DQ73" s="94">
        <f t="shared" si="195"/>
        <v>0</v>
      </c>
      <c r="DR73" s="94">
        <f t="shared" si="195"/>
        <v>0</v>
      </c>
    </row>
    <row r="74" spans="1:122" s="3" customFormat="1" ht="15" customHeight="1" x14ac:dyDescent="0.3">
      <c r="A74" s="53"/>
      <c r="B74" s="51"/>
      <c r="C74" s="55" t="s">
        <v>69</v>
      </c>
      <c r="D74" s="49">
        <f>+E74+H74</f>
        <v>595.15</v>
      </c>
      <c r="E74" s="49">
        <f>F74+G74</f>
        <v>595.15</v>
      </c>
      <c r="F74" s="94">
        <v>413.15</v>
      </c>
      <c r="G74" s="94">
        <v>182</v>
      </c>
      <c r="H74" s="49">
        <f>I74+J74</f>
        <v>0</v>
      </c>
      <c r="I74" s="94">
        <v>0</v>
      </c>
      <c r="J74" s="94">
        <v>0</v>
      </c>
      <c r="K74" s="49">
        <f>+L74+O74</f>
        <v>12218.36</v>
      </c>
      <c r="L74" s="49">
        <f>M74+N74</f>
        <v>12218.36</v>
      </c>
      <c r="M74" s="94">
        <v>5716.59</v>
      </c>
      <c r="N74" s="94">
        <v>6501.7699999999995</v>
      </c>
      <c r="O74" s="49">
        <f>P74+Q74</f>
        <v>0</v>
      </c>
      <c r="P74" s="94">
        <v>0</v>
      </c>
      <c r="Q74" s="94">
        <v>0</v>
      </c>
      <c r="R74" s="49">
        <f>+S74+V74</f>
        <v>46044.989999999991</v>
      </c>
      <c r="S74" s="49">
        <f>T74+U74</f>
        <v>18017.029999999995</v>
      </c>
      <c r="T74" s="94">
        <v>332.87</v>
      </c>
      <c r="U74" s="94">
        <v>17684.159999999996</v>
      </c>
      <c r="V74" s="49">
        <f>W74+X74</f>
        <v>28027.96</v>
      </c>
      <c r="W74" s="94">
        <v>28027.96</v>
      </c>
      <c r="X74" s="94">
        <v>0</v>
      </c>
      <c r="Y74" s="49">
        <f>+Z74+AC74</f>
        <v>58858.5</v>
      </c>
      <c r="Z74" s="49">
        <f>AA74+AB74</f>
        <v>30830.539999999997</v>
      </c>
      <c r="AA74" s="94">
        <f t="shared" si="186"/>
        <v>6462.61</v>
      </c>
      <c r="AB74" s="94">
        <f t="shared" si="186"/>
        <v>24367.929999999997</v>
      </c>
      <c r="AC74" s="49">
        <f>AD74+AE74</f>
        <v>28027.96</v>
      </c>
      <c r="AD74" s="94">
        <f t="shared" si="187"/>
        <v>28027.96</v>
      </c>
      <c r="AE74" s="94">
        <f t="shared" si="187"/>
        <v>0</v>
      </c>
      <c r="AF74" s="49">
        <f>+AG74+AJ74</f>
        <v>41489.680000000008</v>
      </c>
      <c r="AG74" s="49">
        <f>AH74+AI74</f>
        <v>23896.240000000002</v>
      </c>
      <c r="AH74" s="94">
        <v>12400.43</v>
      </c>
      <c r="AI74" s="94">
        <v>11495.810000000001</v>
      </c>
      <c r="AJ74" s="49">
        <f>AK74+AL74</f>
        <v>17593.440000000002</v>
      </c>
      <c r="AK74" s="94">
        <v>17593.440000000002</v>
      </c>
      <c r="AL74" s="94">
        <v>0</v>
      </c>
      <c r="AM74" s="49">
        <f>+AN74+AQ74</f>
        <v>34800.07</v>
      </c>
      <c r="AN74" s="49">
        <f>AO74+AP74</f>
        <v>13700.48</v>
      </c>
      <c r="AO74" s="94">
        <v>1943.71</v>
      </c>
      <c r="AP74" s="94">
        <v>11756.77</v>
      </c>
      <c r="AQ74" s="49">
        <f>AR74+AS74</f>
        <v>21099.59</v>
      </c>
      <c r="AR74" s="94">
        <v>21099.59</v>
      </c>
      <c r="AS74" s="94">
        <v>0</v>
      </c>
      <c r="AT74" s="49">
        <f>+AU74+AX74</f>
        <v>22498.690000000002</v>
      </c>
      <c r="AU74" s="49">
        <f>AV74+AW74</f>
        <v>10508.29</v>
      </c>
      <c r="AV74" s="94">
        <v>909</v>
      </c>
      <c r="AW74" s="94">
        <v>9599.2900000000009</v>
      </c>
      <c r="AX74" s="49">
        <f>AY74+AZ74</f>
        <v>11990.4</v>
      </c>
      <c r="AY74" s="94">
        <v>11990.4</v>
      </c>
      <c r="AZ74" s="94">
        <v>0</v>
      </c>
      <c r="BA74" s="49">
        <f>+BB74+BE74</f>
        <v>98788.44</v>
      </c>
      <c r="BB74" s="49">
        <f>BC74+BD74</f>
        <v>48105.01</v>
      </c>
      <c r="BC74" s="94">
        <f t="shared" si="188"/>
        <v>15253.14</v>
      </c>
      <c r="BD74" s="94">
        <f t="shared" si="188"/>
        <v>32851.870000000003</v>
      </c>
      <c r="BE74" s="49">
        <f>BF74+BG74</f>
        <v>50683.43</v>
      </c>
      <c r="BF74" s="94">
        <f t="shared" si="189"/>
        <v>50683.43</v>
      </c>
      <c r="BG74" s="94">
        <f t="shared" si="189"/>
        <v>0</v>
      </c>
      <c r="BH74" s="49">
        <f>+BI74+BL74</f>
        <v>3812.0699999999997</v>
      </c>
      <c r="BI74" s="49">
        <f>BJ74+BK74</f>
        <v>812.06999999999994</v>
      </c>
      <c r="BJ74" s="94">
        <v>334.07</v>
      </c>
      <c r="BK74" s="94">
        <v>478</v>
      </c>
      <c r="BL74" s="49">
        <f>BM74+BN74</f>
        <v>3000</v>
      </c>
      <c r="BM74" s="94">
        <v>0</v>
      </c>
      <c r="BN74" s="94">
        <v>3000</v>
      </c>
      <c r="BO74" s="49">
        <f>+BP74+BS74</f>
        <v>7901.97</v>
      </c>
      <c r="BP74" s="49">
        <f>BQ74+BR74</f>
        <v>7901.97</v>
      </c>
      <c r="BQ74" s="94">
        <v>2240.9700000000003</v>
      </c>
      <c r="BR74" s="94">
        <v>5661</v>
      </c>
      <c r="BS74" s="49">
        <f>BT74+BU74</f>
        <v>0</v>
      </c>
      <c r="BT74" s="94">
        <v>0</v>
      </c>
      <c r="BU74" s="94">
        <v>0</v>
      </c>
      <c r="BV74" s="49">
        <f>+BW74+BZ74</f>
        <v>1074.78</v>
      </c>
      <c r="BW74" s="49">
        <f>BX74+BY74</f>
        <v>1074.78</v>
      </c>
      <c r="BX74" s="94">
        <v>521.78</v>
      </c>
      <c r="BY74" s="94">
        <v>553</v>
      </c>
      <c r="BZ74" s="49">
        <f>CA74+CB74</f>
        <v>0</v>
      </c>
      <c r="CA74" s="94">
        <v>0</v>
      </c>
      <c r="CB74" s="94">
        <v>0</v>
      </c>
      <c r="CC74" s="49">
        <f>+CD74+CG74</f>
        <v>12788.82</v>
      </c>
      <c r="CD74" s="49">
        <f>CE74+CF74</f>
        <v>9788.82</v>
      </c>
      <c r="CE74" s="94">
        <f t="shared" si="190"/>
        <v>3096.8200000000006</v>
      </c>
      <c r="CF74" s="94">
        <f t="shared" si="190"/>
        <v>6692</v>
      </c>
      <c r="CG74" s="49">
        <f>CH74+CI74</f>
        <v>3000</v>
      </c>
      <c r="CH74" s="94">
        <f t="shared" si="191"/>
        <v>0</v>
      </c>
      <c r="CI74" s="94">
        <f t="shared" si="191"/>
        <v>3000</v>
      </c>
      <c r="CJ74" s="49">
        <f>+CK74+CN74</f>
        <v>30397.440000000002</v>
      </c>
      <c r="CK74" s="49">
        <f>CL74+CM74</f>
        <v>8348.7400000000016</v>
      </c>
      <c r="CL74" s="94">
        <v>1892.54</v>
      </c>
      <c r="CM74" s="94">
        <v>6456.2000000000007</v>
      </c>
      <c r="CN74" s="49">
        <f>CO74+CP74</f>
        <v>22048.7</v>
      </c>
      <c r="CO74" s="94">
        <v>22048.7</v>
      </c>
      <c r="CP74" s="94">
        <v>0</v>
      </c>
      <c r="CQ74" s="49">
        <f>+CR74+CU74</f>
        <v>63410.54</v>
      </c>
      <c r="CR74" s="49">
        <f>CS74+CT74</f>
        <v>19706.53</v>
      </c>
      <c r="CS74" s="94">
        <v>2618.27</v>
      </c>
      <c r="CT74" s="94">
        <v>17088.259999999998</v>
      </c>
      <c r="CU74" s="49">
        <f>CV74+CW74</f>
        <v>43704.01</v>
      </c>
      <c r="CV74" s="94">
        <v>43704.01</v>
      </c>
      <c r="CW74" s="94">
        <v>0</v>
      </c>
      <c r="CX74" s="49">
        <f>+CY74+DB74</f>
        <v>53739.11</v>
      </c>
      <c r="CY74" s="49">
        <f>CZ74+DA74</f>
        <v>31739.11</v>
      </c>
      <c r="CZ74" s="94">
        <v>3297.45</v>
      </c>
      <c r="DA74" s="94">
        <v>28441.66</v>
      </c>
      <c r="DB74" s="49">
        <f>DC74+DD74</f>
        <v>22000</v>
      </c>
      <c r="DC74" s="94">
        <v>22000</v>
      </c>
      <c r="DD74" s="94">
        <v>0</v>
      </c>
      <c r="DE74" s="49">
        <f>+DF74+DI74</f>
        <v>147547.09</v>
      </c>
      <c r="DF74" s="49">
        <f>DG74+DH74</f>
        <v>59794.38</v>
      </c>
      <c r="DG74" s="94">
        <f t="shared" si="192"/>
        <v>7808.2599999999993</v>
      </c>
      <c r="DH74" s="94">
        <f t="shared" si="192"/>
        <v>51986.119999999995</v>
      </c>
      <c r="DI74" s="49">
        <f>DJ74+DK74</f>
        <v>87752.71</v>
      </c>
      <c r="DJ74" s="94">
        <f t="shared" si="193"/>
        <v>87752.71</v>
      </c>
      <c r="DK74" s="94">
        <f t="shared" si="193"/>
        <v>0</v>
      </c>
      <c r="DL74" s="49">
        <f>+DM74+DP74</f>
        <v>317982.84999999998</v>
      </c>
      <c r="DM74" s="49">
        <f>DN74+DO74</f>
        <v>148518.75</v>
      </c>
      <c r="DN74" s="94">
        <f t="shared" si="194"/>
        <v>32620.829999999998</v>
      </c>
      <c r="DO74" s="94">
        <f t="shared" si="194"/>
        <v>115897.92</v>
      </c>
      <c r="DP74" s="49">
        <f>DQ74+DR74</f>
        <v>169464.1</v>
      </c>
      <c r="DQ74" s="94">
        <f t="shared" si="195"/>
        <v>166464.1</v>
      </c>
      <c r="DR74" s="94">
        <f t="shared" si="195"/>
        <v>3000</v>
      </c>
    </row>
    <row r="75" spans="1:122" s="3" customFormat="1" ht="15" customHeight="1" x14ac:dyDescent="0.3">
      <c r="A75" s="53"/>
      <c r="B75" s="51"/>
      <c r="C75" s="52" t="s">
        <v>70</v>
      </c>
      <c r="D75" s="49">
        <f>E75+H75</f>
        <v>252093.96</v>
      </c>
      <c r="E75" s="49">
        <f>SUM(F75:G75)</f>
        <v>94953.959999999992</v>
      </c>
      <c r="F75" s="49">
        <f>SUM(F76:F77)</f>
        <v>7601.9</v>
      </c>
      <c r="G75" s="49">
        <f>SUM(G76:G77)</f>
        <v>87352.06</v>
      </c>
      <c r="H75" s="49">
        <f>SUM(I75:J75)</f>
        <v>157140</v>
      </c>
      <c r="I75" s="49">
        <f>SUM(I76:I77)</f>
        <v>157140</v>
      </c>
      <c r="J75" s="49">
        <f>SUM(J76:J77)</f>
        <v>0</v>
      </c>
      <c r="K75" s="49">
        <f>L75+O75</f>
        <v>17331.260000000002</v>
      </c>
      <c r="L75" s="49">
        <f>SUM(M75:N75)</f>
        <v>17331.260000000002</v>
      </c>
      <c r="M75" s="49">
        <f>SUM(M76:M77)</f>
        <v>7881</v>
      </c>
      <c r="N75" s="49">
        <f>SUM(N76:N77)</f>
        <v>9450.26</v>
      </c>
      <c r="O75" s="49">
        <f>SUM(P75:Q75)</f>
        <v>0</v>
      </c>
      <c r="P75" s="49">
        <f>SUM(P76:P77)</f>
        <v>0</v>
      </c>
      <c r="Q75" s="49">
        <f>SUM(Q76:Q77)</f>
        <v>0</v>
      </c>
      <c r="R75" s="49">
        <f>S75+V75</f>
        <v>44586.53</v>
      </c>
      <c r="S75" s="49">
        <f>SUM(T75:U75)</f>
        <v>28038.52</v>
      </c>
      <c r="T75" s="49">
        <f>SUM(T76:T77)</f>
        <v>6230.1100000000006</v>
      </c>
      <c r="U75" s="49">
        <f>SUM(U76:U77)</f>
        <v>21808.41</v>
      </c>
      <c r="V75" s="49">
        <f>SUM(W75:X75)</f>
        <v>16548.009999999998</v>
      </c>
      <c r="W75" s="49">
        <f>SUM(W76:W77)</f>
        <v>16548.009999999998</v>
      </c>
      <c r="X75" s="49">
        <f>SUM(X76:X77)</f>
        <v>0</v>
      </c>
      <c r="Y75" s="49">
        <f>Z75+AC75</f>
        <v>314011.75</v>
      </c>
      <c r="Z75" s="49">
        <f>SUM(AA75:AB75)</f>
        <v>140323.74</v>
      </c>
      <c r="AA75" s="49">
        <f>SUM(AA76:AA77)</f>
        <v>21713.010000000002</v>
      </c>
      <c r="AB75" s="49">
        <f>SUM(AB76:AB77)</f>
        <v>118610.73</v>
      </c>
      <c r="AC75" s="49">
        <f>SUM(AD75:AE75)</f>
        <v>173688.01</v>
      </c>
      <c r="AD75" s="49">
        <f>SUM(AD76:AD77)</f>
        <v>173688.01</v>
      </c>
      <c r="AE75" s="49">
        <f>SUM(AE76:AE77)</f>
        <v>0</v>
      </c>
      <c r="AF75" s="49">
        <f>AG75+AJ75</f>
        <v>10745.099999999999</v>
      </c>
      <c r="AG75" s="49">
        <f>SUM(AH75:AI75)</f>
        <v>10745.099999999999</v>
      </c>
      <c r="AH75" s="49">
        <f>SUM(AH76:AH77)</f>
        <v>7713.1399999999994</v>
      </c>
      <c r="AI75" s="49">
        <f>SUM(AI76:AI77)</f>
        <v>3031.96</v>
      </c>
      <c r="AJ75" s="49">
        <f>SUM(AK75:AL75)</f>
        <v>0</v>
      </c>
      <c r="AK75" s="49">
        <f>SUM(AK76:AK77)</f>
        <v>0</v>
      </c>
      <c r="AL75" s="49">
        <f>SUM(AL76:AL77)</f>
        <v>0</v>
      </c>
      <c r="AM75" s="49">
        <f>AN75+AQ75</f>
        <v>112790.19</v>
      </c>
      <c r="AN75" s="49">
        <f>SUM(AO75:AP75)</f>
        <v>63290.189999999995</v>
      </c>
      <c r="AO75" s="49">
        <f>SUM(AO76:AO77)</f>
        <v>9996.7099999999991</v>
      </c>
      <c r="AP75" s="49">
        <f>SUM(AP76:AP77)</f>
        <v>53293.479999999996</v>
      </c>
      <c r="AQ75" s="49">
        <f>SUM(AR75:AS75)</f>
        <v>49500</v>
      </c>
      <c r="AR75" s="49">
        <f>SUM(AR76:AR77)</f>
        <v>49500</v>
      </c>
      <c r="AS75" s="49">
        <f>SUM(AS76:AS77)</f>
        <v>0</v>
      </c>
      <c r="AT75" s="49">
        <f>AU75+AX75</f>
        <v>15464.02</v>
      </c>
      <c r="AU75" s="49">
        <f>SUM(AV75:AW75)</f>
        <v>12506.02</v>
      </c>
      <c r="AV75" s="49">
        <f>SUM(AV76:AV77)</f>
        <v>4149.2700000000004</v>
      </c>
      <c r="AW75" s="49">
        <f>SUM(AW76:AW77)</f>
        <v>8356.75</v>
      </c>
      <c r="AX75" s="49">
        <f>SUM(AY75:AZ75)</f>
        <v>2958</v>
      </c>
      <c r="AY75" s="49">
        <f>SUM(AY76:AY77)</f>
        <v>2958</v>
      </c>
      <c r="AZ75" s="49">
        <f>SUM(AZ76:AZ77)</f>
        <v>0</v>
      </c>
      <c r="BA75" s="49">
        <f>BB75+BE75</f>
        <v>138999.31</v>
      </c>
      <c r="BB75" s="49">
        <f>SUM(BC75:BD75)</f>
        <v>86541.31</v>
      </c>
      <c r="BC75" s="49">
        <f>SUM(BC76:BC77)</f>
        <v>21859.119999999999</v>
      </c>
      <c r="BD75" s="49">
        <f>SUM(BD76:BD77)</f>
        <v>64682.19</v>
      </c>
      <c r="BE75" s="49">
        <f>SUM(BF75:BG75)</f>
        <v>52458</v>
      </c>
      <c r="BF75" s="49">
        <f>SUM(BF76:BF77)</f>
        <v>52458</v>
      </c>
      <c r="BG75" s="49">
        <f>SUM(BG76:BG77)</f>
        <v>0</v>
      </c>
      <c r="BH75" s="49">
        <f>BI75+BL75</f>
        <v>12452.174999999999</v>
      </c>
      <c r="BI75" s="49">
        <f>SUM(BJ75:BK75)</f>
        <v>12452.174999999999</v>
      </c>
      <c r="BJ75" s="49">
        <f>SUM(BJ76:BJ77)</f>
        <v>9632.23</v>
      </c>
      <c r="BK75" s="49">
        <f>SUM(BK76:BK77)</f>
        <v>2819.9449999999997</v>
      </c>
      <c r="BL75" s="49">
        <f>SUM(BM75:BN75)</f>
        <v>0</v>
      </c>
      <c r="BM75" s="49">
        <f>SUM(BM76:BM77)</f>
        <v>0</v>
      </c>
      <c r="BN75" s="49">
        <f>SUM(BN76:BN77)</f>
        <v>0</v>
      </c>
      <c r="BO75" s="49">
        <f>BP75+BS75</f>
        <v>7942.91</v>
      </c>
      <c r="BP75" s="49">
        <f>SUM(BQ75:BR75)</f>
        <v>7942.91</v>
      </c>
      <c r="BQ75" s="49">
        <f>SUM(BQ76:BQ77)</f>
        <v>5914.91</v>
      </c>
      <c r="BR75" s="49">
        <f>SUM(BR76:BR77)</f>
        <v>2028</v>
      </c>
      <c r="BS75" s="49">
        <f>SUM(BT75:BU75)</f>
        <v>0</v>
      </c>
      <c r="BT75" s="49">
        <f>SUM(BT76:BT77)</f>
        <v>0</v>
      </c>
      <c r="BU75" s="49">
        <f>SUM(BU76:BU77)</f>
        <v>0</v>
      </c>
      <c r="BV75" s="49">
        <f>BW75+BZ75</f>
        <v>10634.46</v>
      </c>
      <c r="BW75" s="49">
        <f>SUM(BX75:BY75)</f>
        <v>10634.46</v>
      </c>
      <c r="BX75" s="49">
        <f>SUM(BX76:BX77)</f>
        <v>9329.4599999999991</v>
      </c>
      <c r="BY75" s="49">
        <f>SUM(BY76:BY77)</f>
        <v>1305</v>
      </c>
      <c r="BZ75" s="49">
        <f>SUM(CA75:CB75)</f>
        <v>0</v>
      </c>
      <c r="CA75" s="49">
        <f>SUM(CA76:CA77)</f>
        <v>0</v>
      </c>
      <c r="CB75" s="49">
        <f>SUM(CB76:CB77)</f>
        <v>0</v>
      </c>
      <c r="CC75" s="49">
        <f>CD75+CG75</f>
        <v>31029.544999999998</v>
      </c>
      <c r="CD75" s="49">
        <f>SUM(CE75:CF75)</f>
        <v>31029.544999999998</v>
      </c>
      <c r="CE75" s="49">
        <f>SUM(CE76:CE77)</f>
        <v>24876.6</v>
      </c>
      <c r="CF75" s="49">
        <f>SUM(CF76:CF77)</f>
        <v>6152.9449999999997</v>
      </c>
      <c r="CG75" s="49">
        <f>SUM(CH75:CI75)</f>
        <v>0</v>
      </c>
      <c r="CH75" s="49">
        <f>SUM(CH76:CH77)</f>
        <v>0</v>
      </c>
      <c r="CI75" s="49">
        <f>SUM(CI76:CI77)</f>
        <v>0</v>
      </c>
      <c r="CJ75" s="49">
        <f>CK75+CN75</f>
        <v>20777.78</v>
      </c>
      <c r="CK75" s="49">
        <f>SUM(CL75:CM75)</f>
        <v>20777.78</v>
      </c>
      <c r="CL75" s="49">
        <f>SUM(CL76:CL77)</f>
        <v>12836.449999999999</v>
      </c>
      <c r="CM75" s="49">
        <f>SUM(CM76:CM77)</f>
        <v>7941.33</v>
      </c>
      <c r="CN75" s="49">
        <f>SUM(CO75:CP75)</f>
        <v>0</v>
      </c>
      <c r="CO75" s="49">
        <f>SUM(CO76:CO77)</f>
        <v>0</v>
      </c>
      <c r="CP75" s="49">
        <f>SUM(CP76:CP77)</f>
        <v>0</v>
      </c>
      <c r="CQ75" s="49">
        <f>CR75+CU75</f>
        <v>30635.57</v>
      </c>
      <c r="CR75" s="49">
        <f>SUM(CS75:CT75)</f>
        <v>30635.57</v>
      </c>
      <c r="CS75" s="49">
        <f>SUM(CS76:CS77)</f>
        <v>21931.68</v>
      </c>
      <c r="CT75" s="49">
        <f>SUM(CT76:CT77)</f>
        <v>8703.89</v>
      </c>
      <c r="CU75" s="49">
        <f>SUM(CV75:CW75)</f>
        <v>0</v>
      </c>
      <c r="CV75" s="49">
        <f>SUM(CV76:CV77)</f>
        <v>0</v>
      </c>
      <c r="CW75" s="49">
        <f>SUM(CW76:CW77)</f>
        <v>0</v>
      </c>
      <c r="CX75" s="49">
        <f>CY75+DB75</f>
        <v>18762.400000000001</v>
      </c>
      <c r="CY75" s="49">
        <f>SUM(CZ75:DA75)</f>
        <v>18762.400000000001</v>
      </c>
      <c r="CZ75" s="49">
        <f>SUM(CZ76:CZ77)</f>
        <v>11381.400000000001</v>
      </c>
      <c r="DA75" s="49">
        <f>SUM(DA76:DA77)</f>
        <v>7381</v>
      </c>
      <c r="DB75" s="49">
        <f>SUM(DC75:DD75)</f>
        <v>0</v>
      </c>
      <c r="DC75" s="49">
        <f>SUM(DC76:DC77)</f>
        <v>0</v>
      </c>
      <c r="DD75" s="49">
        <f>SUM(DD76:DD77)</f>
        <v>0</v>
      </c>
      <c r="DE75" s="49">
        <f>DF75+DI75</f>
        <v>70175.75</v>
      </c>
      <c r="DF75" s="49">
        <f>SUM(DG75:DH75)</f>
        <v>70175.75</v>
      </c>
      <c r="DG75" s="49">
        <f>SUM(DG76:DG77)</f>
        <v>46149.53</v>
      </c>
      <c r="DH75" s="49">
        <f>SUM(DH76:DH77)</f>
        <v>24026.22</v>
      </c>
      <c r="DI75" s="49">
        <f>SUM(DJ75:DK75)</f>
        <v>0</v>
      </c>
      <c r="DJ75" s="49">
        <f>SUM(DJ76:DJ77)</f>
        <v>0</v>
      </c>
      <c r="DK75" s="49">
        <f>SUM(DK76:DK77)</f>
        <v>0</v>
      </c>
      <c r="DL75" s="49">
        <f>DM75+DP75</f>
        <v>554216.35499999998</v>
      </c>
      <c r="DM75" s="49">
        <f>SUM(DN75:DO75)</f>
        <v>328070.34499999997</v>
      </c>
      <c r="DN75" s="49">
        <f>SUM(DN76:DN77)</f>
        <v>114598.26000000001</v>
      </c>
      <c r="DO75" s="49">
        <f>SUM(DO76:DO77)</f>
        <v>213472.08499999999</v>
      </c>
      <c r="DP75" s="49">
        <f>SUM(DQ75:DR75)</f>
        <v>226146.01</v>
      </c>
      <c r="DQ75" s="49">
        <f>SUM(DQ76:DQ77)</f>
        <v>226146.01</v>
      </c>
      <c r="DR75" s="49">
        <f>SUM(DR76:DR77)</f>
        <v>0</v>
      </c>
    </row>
    <row r="76" spans="1:122" s="3" customFormat="1" ht="15" customHeight="1" x14ac:dyDescent="0.3">
      <c r="A76" s="53"/>
      <c r="B76" s="51"/>
      <c r="C76" s="55" t="s">
        <v>71</v>
      </c>
      <c r="D76" s="49">
        <f>+E76+H76</f>
        <v>12683.11</v>
      </c>
      <c r="E76" s="49">
        <f>F76+G76</f>
        <v>12683.11</v>
      </c>
      <c r="F76" s="94">
        <v>7447.9</v>
      </c>
      <c r="G76" s="94">
        <v>5235.21</v>
      </c>
      <c r="H76" s="49">
        <f>I76+J76</f>
        <v>0</v>
      </c>
      <c r="I76" s="94">
        <v>0</v>
      </c>
      <c r="J76" s="94">
        <v>0</v>
      </c>
      <c r="K76" s="49">
        <f>+L76+O76</f>
        <v>13588.76</v>
      </c>
      <c r="L76" s="49">
        <f>M76+N76</f>
        <v>13588.76</v>
      </c>
      <c r="M76" s="94">
        <v>7861</v>
      </c>
      <c r="N76" s="94">
        <v>5727.76</v>
      </c>
      <c r="O76" s="49">
        <f>P76+Q76</f>
        <v>0</v>
      </c>
      <c r="P76" s="94">
        <v>0</v>
      </c>
      <c r="Q76" s="94">
        <v>0</v>
      </c>
      <c r="R76" s="49">
        <f>+S76+V76</f>
        <v>16162.02</v>
      </c>
      <c r="S76" s="49">
        <f>T76+U76</f>
        <v>16162.02</v>
      </c>
      <c r="T76" s="94">
        <v>6168.1100000000006</v>
      </c>
      <c r="U76" s="94">
        <v>9993.91</v>
      </c>
      <c r="V76" s="49">
        <f>W76+X76</f>
        <v>0</v>
      </c>
      <c r="W76" s="94">
        <v>0</v>
      </c>
      <c r="X76" s="94">
        <v>0</v>
      </c>
      <c r="Y76" s="49">
        <f>+Z76+AC76</f>
        <v>42433.89</v>
      </c>
      <c r="Z76" s="49">
        <f>AA76+AB76</f>
        <v>42433.89</v>
      </c>
      <c r="AA76" s="94">
        <f>+F76+M76+T76</f>
        <v>21477.010000000002</v>
      </c>
      <c r="AB76" s="94">
        <f>+G76+N76+U76</f>
        <v>20956.88</v>
      </c>
      <c r="AC76" s="49">
        <f>AD76+AE76</f>
        <v>0</v>
      </c>
      <c r="AD76" s="94">
        <f>+I76+P76+W76</f>
        <v>0</v>
      </c>
      <c r="AE76" s="94">
        <f>+J76+Q76+X76</f>
        <v>0</v>
      </c>
      <c r="AF76" s="49">
        <f>+AG76+AJ76</f>
        <v>10466.099999999999</v>
      </c>
      <c r="AG76" s="49">
        <f>AH76+AI76</f>
        <v>10466.099999999999</v>
      </c>
      <c r="AH76" s="94">
        <v>7434.1399999999994</v>
      </c>
      <c r="AI76" s="94">
        <v>3031.96</v>
      </c>
      <c r="AJ76" s="49">
        <f>AK76+AL76</f>
        <v>0</v>
      </c>
      <c r="AK76" s="94">
        <v>0</v>
      </c>
      <c r="AL76" s="94">
        <v>0</v>
      </c>
      <c r="AM76" s="49">
        <f>+AN76+AQ76</f>
        <v>13523.08</v>
      </c>
      <c r="AN76" s="49">
        <f>AO76+AP76</f>
        <v>13523.08</v>
      </c>
      <c r="AO76" s="94">
        <v>9745.99</v>
      </c>
      <c r="AP76" s="94">
        <v>3777.09</v>
      </c>
      <c r="AQ76" s="49">
        <f>AR76+AS76</f>
        <v>0</v>
      </c>
      <c r="AR76" s="94">
        <v>0</v>
      </c>
      <c r="AS76" s="94">
        <v>0</v>
      </c>
      <c r="AT76" s="49">
        <f>+AU76+AX76</f>
        <v>9288.02</v>
      </c>
      <c r="AU76" s="49">
        <f>AV76+AW76</f>
        <v>9288.02</v>
      </c>
      <c r="AV76" s="94">
        <v>3889.27</v>
      </c>
      <c r="AW76" s="94">
        <v>5398.75</v>
      </c>
      <c r="AX76" s="49">
        <f>AY76+AZ76</f>
        <v>0</v>
      </c>
      <c r="AY76" s="94">
        <v>0</v>
      </c>
      <c r="AZ76" s="94">
        <v>0</v>
      </c>
      <c r="BA76" s="49">
        <f>+BB76+BE76</f>
        <v>33277.199999999997</v>
      </c>
      <c r="BB76" s="49">
        <f>BC76+BD76</f>
        <v>33277.199999999997</v>
      </c>
      <c r="BC76" s="94">
        <f>+AH76+AO76+AV76</f>
        <v>21069.399999999998</v>
      </c>
      <c r="BD76" s="94">
        <f>+AI76+AP76+AW76</f>
        <v>12207.8</v>
      </c>
      <c r="BE76" s="49">
        <f>BF76+BG76</f>
        <v>0</v>
      </c>
      <c r="BF76" s="94">
        <f>+AK76+AR76+AY76</f>
        <v>0</v>
      </c>
      <c r="BG76" s="94">
        <f>+AL76+AS76+AZ76</f>
        <v>0</v>
      </c>
      <c r="BH76" s="49">
        <f>+BI76+BL76</f>
        <v>12432.174999999999</v>
      </c>
      <c r="BI76" s="49">
        <f>BJ76+BK76</f>
        <v>12432.174999999999</v>
      </c>
      <c r="BJ76" s="94">
        <v>9612.23</v>
      </c>
      <c r="BK76" s="94">
        <v>2819.9449999999997</v>
      </c>
      <c r="BL76" s="49">
        <f>BM76+BN76</f>
        <v>0</v>
      </c>
      <c r="BM76" s="94">
        <v>0</v>
      </c>
      <c r="BN76" s="94">
        <v>0</v>
      </c>
      <c r="BO76" s="49">
        <f>+BP76+BS76</f>
        <v>7464.64</v>
      </c>
      <c r="BP76" s="49">
        <f>BQ76+BR76</f>
        <v>7464.64</v>
      </c>
      <c r="BQ76" s="94">
        <v>5436.64</v>
      </c>
      <c r="BR76" s="94">
        <v>2028</v>
      </c>
      <c r="BS76" s="49">
        <f>BT76+BU76</f>
        <v>0</v>
      </c>
      <c r="BT76" s="94">
        <v>0</v>
      </c>
      <c r="BU76" s="94">
        <v>0</v>
      </c>
      <c r="BV76" s="49">
        <f>+BW76+BZ76</f>
        <v>9710.16</v>
      </c>
      <c r="BW76" s="49">
        <f>BX76+BY76</f>
        <v>9710.16</v>
      </c>
      <c r="BX76" s="94">
        <v>8450.16</v>
      </c>
      <c r="BY76" s="94">
        <v>1260</v>
      </c>
      <c r="BZ76" s="49">
        <f>CA76+CB76</f>
        <v>0</v>
      </c>
      <c r="CA76" s="94">
        <v>0</v>
      </c>
      <c r="CB76" s="94">
        <v>0</v>
      </c>
      <c r="CC76" s="49">
        <f>+CD76+CG76</f>
        <v>29606.974999999999</v>
      </c>
      <c r="CD76" s="49">
        <f>CE76+CF76</f>
        <v>29606.974999999999</v>
      </c>
      <c r="CE76" s="94">
        <f>+BJ76+BQ76+BX76</f>
        <v>23499.03</v>
      </c>
      <c r="CF76" s="94">
        <f>+BK76+BR76+BY76</f>
        <v>6107.9449999999997</v>
      </c>
      <c r="CG76" s="49">
        <f>CH76+CI76</f>
        <v>0</v>
      </c>
      <c r="CH76" s="94">
        <f>+BM76+BT76+CA76</f>
        <v>0</v>
      </c>
      <c r="CI76" s="94">
        <f>+BN76+BU76+CB76</f>
        <v>0</v>
      </c>
      <c r="CJ76" s="49">
        <f>+CK76+CN76</f>
        <v>15823.779999999999</v>
      </c>
      <c r="CK76" s="49">
        <f>CL76+CM76</f>
        <v>15823.779999999999</v>
      </c>
      <c r="CL76" s="94">
        <v>7882.4499999999989</v>
      </c>
      <c r="CM76" s="94">
        <v>7941.33</v>
      </c>
      <c r="CN76" s="49">
        <f>CO76+CP76</f>
        <v>0</v>
      </c>
      <c r="CO76" s="94">
        <v>0</v>
      </c>
      <c r="CP76" s="94">
        <v>0</v>
      </c>
      <c r="CQ76" s="49">
        <f>+CR76+CU76</f>
        <v>16789.690000000002</v>
      </c>
      <c r="CR76" s="49">
        <f>CS76+CT76</f>
        <v>16789.690000000002</v>
      </c>
      <c r="CS76" s="94">
        <v>8085.8000000000011</v>
      </c>
      <c r="CT76" s="94">
        <v>8703.89</v>
      </c>
      <c r="CU76" s="49">
        <f>CV76+CW76</f>
        <v>0</v>
      </c>
      <c r="CV76" s="94">
        <v>0</v>
      </c>
      <c r="CW76" s="94">
        <v>0</v>
      </c>
      <c r="CX76" s="49">
        <f>+CY76+DB76</f>
        <v>12289.01</v>
      </c>
      <c r="CY76" s="49">
        <f>CZ76+DA76</f>
        <v>12289.01</v>
      </c>
      <c r="CZ76" s="94">
        <v>4908.01</v>
      </c>
      <c r="DA76" s="94">
        <v>7381</v>
      </c>
      <c r="DB76" s="49">
        <f>DC76+DD76</f>
        <v>0</v>
      </c>
      <c r="DC76" s="94">
        <v>0</v>
      </c>
      <c r="DD76" s="94">
        <v>0</v>
      </c>
      <c r="DE76" s="49">
        <f>+DF76+DI76</f>
        <v>44902.48</v>
      </c>
      <c r="DF76" s="49">
        <f>DG76+DH76</f>
        <v>44902.48</v>
      </c>
      <c r="DG76" s="94">
        <f>+CL76+CS76+CZ76</f>
        <v>20876.260000000002</v>
      </c>
      <c r="DH76" s="94">
        <f>+CM76+CT76+DA76</f>
        <v>24026.22</v>
      </c>
      <c r="DI76" s="49">
        <f>DJ76+DK76</f>
        <v>0</v>
      </c>
      <c r="DJ76" s="94">
        <f>+CO76+CV76+DC76</f>
        <v>0</v>
      </c>
      <c r="DK76" s="94">
        <f>+CP76+CW76+DD76</f>
        <v>0</v>
      </c>
      <c r="DL76" s="49">
        <f>+DM76+DP76</f>
        <v>150220.54500000001</v>
      </c>
      <c r="DM76" s="49">
        <f>DN76+DO76</f>
        <v>150220.54500000001</v>
      </c>
      <c r="DN76" s="94">
        <f>AA76+BC76+CE76+DG76</f>
        <v>86921.700000000012</v>
      </c>
      <c r="DO76" s="94">
        <f>AB76+BD76+CF76+DH76</f>
        <v>63298.845000000001</v>
      </c>
      <c r="DP76" s="49">
        <f>DQ76+DR76</f>
        <v>0</v>
      </c>
      <c r="DQ76" s="94">
        <f>AD76+BF76+CH76+DJ76</f>
        <v>0</v>
      </c>
      <c r="DR76" s="94">
        <f>AE76+BG76+CI76+DK76</f>
        <v>0</v>
      </c>
    </row>
    <row r="77" spans="1:122" s="3" customFormat="1" ht="15" customHeight="1" x14ac:dyDescent="0.3">
      <c r="A77" s="53"/>
      <c r="B77" s="51"/>
      <c r="C77" s="55" t="s">
        <v>72</v>
      </c>
      <c r="D77" s="49">
        <f>+E77+H77</f>
        <v>239410.84999999998</v>
      </c>
      <c r="E77" s="49">
        <f>F77+G77</f>
        <v>82270.849999999991</v>
      </c>
      <c r="F77" s="94">
        <v>154</v>
      </c>
      <c r="G77" s="94">
        <v>82116.849999999991</v>
      </c>
      <c r="H77" s="49">
        <f>I77+J77</f>
        <v>157140</v>
      </c>
      <c r="I77" s="94">
        <v>157140</v>
      </c>
      <c r="J77" s="94">
        <v>0</v>
      </c>
      <c r="K77" s="49">
        <f>+L77+O77</f>
        <v>3742.5</v>
      </c>
      <c r="L77" s="49">
        <f>M77+N77</f>
        <v>3742.5</v>
      </c>
      <c r="M77" s="94">
        <v>20</v>
      </c>
      <c r="N77" s="94">
        <v>3722.5</v>
      </c>
      <c r="O77" s="49">
        <f>P77+Q77</f>
        <v>0</v>
      </c>
      <c r="P77" s="94">
        <v>0</v>
      </c>
      <c r="Q77" s="94">
        <v>0</v>
      </c>
      <c r="R77" s="49">
        <f>+S77+V77</f>
        <v>28424.51</v>
      </c>
      <c r="S77" s="49">
        <f>T77+U77</f>
        <v>11876.5</v>
      </c>
      <c r="T77" s="94">
        <v>62</v>
      </c>
      <c r="U77" s="94">
        <v>11814.5</v>
      </c>
      <c r="V77" s="49">
        <f>W77+X77</f>
        <v>16548.009999999998</v>
      </c>
      <c r="W77" s="94">
        <v>16548.009999999998</v>
      </c>
      <c r="X77" s="94">
        <v>0</v>
      </c>
      <c r="Y77" s="49">
        <f>+Z77+AC77</f>
        <v>271577.86</v>
      </c>
      <c r="Z77" s="49">
        <f>AA77+AB77</f>
        <v>97889.849999999991</v>
      </c>
      <c r="AA77" s="94">
        <f>+F77+M77+T77</f>
        <v>236</v>
      </c>
      <c r="AB77" s="94">
        <f>+G77+N77+U77</f>
        <v>97653.849999999991</v>
      </c>
      <c r="AC77" s="49">
        <f>AD77+AE77</f>
        <v>173688.01</v>
      </c>
      <c r="AD77" s="94">
        <f>+I77+P77+W77</f>
        <v>173688.01</v>
      </c>
      <c r="AE77" s="94">
        <f>+J77+Q77+X77</f>
        <v>0</v>
      </c>
      <c r="AF77" s="49">
        <f>+AG77+AJ77</f>
        <v>279</v>
      </c>
      <c r="AG77" s="49">
        <f>AH77+AI77</f>
        <v>279</v>
      </c>
      <c r="AH77" s="94">
        <v>279</v>
      </c>
      <c r="AI77" s="94">
        <v>0</v>
      </c>
      <c r="AJ77" s="49">
        <f>AK77+AL77</f>
        <v>0</v>
      </c>
      <c r="AK77" s="94">
        <v>0</v>
      </c>
      <c r="AL77" s="94">
        <v>0</v>
      </c>
      <c r="AM77" s="49">
        <f>+AN77+AQ77</f>
        <v>99267.11</v>
      </c>
      <c r="AN77" s="49">
        <f>AO77+AP77</f>
        <v>49767.11</v>
      </c>
      <c r="AO77" s="94">
        <v>250.72</v>
      </c>
      <c r="AP77" s="94">
        <v>49516.39</v>
      </c>
      <c r="AQ77" s="49">
        <f>AR77+AS77</f>
        <v>49500</v>
      </c>
      <c r="AR77" s="94">
        <v>49500</v>
      </c>
      <c r="AS77" s="94">
        <v>0</v>
      </c>
      <c r="AT77" s="49">
        <f>+AU77+AX77</f>
        <v>6176</v>
      </c>
      <c r="AU77" s="49">
        <f>AV77+AW77</f>
        <v>3218</v>
      </c>
      <c r="AV77" s="94">
        <v>260</v>
      </c>
      <c r="AW77" s="94">
        <v>2958</v>
      </c>
      <c r="AX77" s="49">
        <f>AY77+AZ77</f>
        <v>2958</v>
      </c>
      <c r="AY77" s="94">
        <v>2958</v>
      </c>
      <c r="AZ77" s="94">
        <v>0</v>
      </c>
      <c r="BA77" s="49">
        <f>+BB77+BE77</f>
        <v>105722.11</v>
      </c>
      <c r="BB77" s="49">
        <f>BC77+BD77</f>
        <v>53264.11</v>
      </c>
      <c r="BC77" s="94">
        <f>+AH77+AO77+AV77</f>
        <v>789.72</v>
      </c>
      <c r="BD77" s="94">
        <f>+AI77+AP77+AW77</f>
        <v>52474.39</v>
      </c>
      <c r="BE77" s="49">
        <f>BF77+BG77</f>
        <v>52458</v>
      </c>
      <c r="BF77" s="94">
        <f>+AK77+AR77+AY77</f>
        <v>52458</v>
      </c>
      <c r="BG77" s="94">
        <f>+AL77+AS77+AZ77</f>
        <v>0</v>
      </c>
      <c r="BH77" s="49">
        <f>+BI77+BL77</f>
        <v>20</v>
      </c>
      <c r="BI77" s="49">
        <f>BJ77+BK77</f>
        <v>20</v>
      </c>
      <c r="BJ77" s="94">
        <v>20</v>
      </c>
      <c r="BK77" s="94">
        <v>0</v>
      </c>
      <c r="BL77" s="49">
        <f>BM77+BN77</f>
        <v>0</v>
      </c>
      <c r="BM77" s="94">
        <v>0</v>
      </c>
      <c r="BN77" s="94">
        <v>0</v>
      </c>
      <c r="BO77" s="49">
        <f>+BP77+BS77</f>
        <v>478.27</v>
      </c>
      <c r="BP77" s="49">
        <f>BQ77+BR77</f>
        <v>478.27</v>
      </c>
      <c r="BQ77" s="94">
        <v>478.27</v>
      </c>
      <c r="BR77" s="94">
        <v>0</v>
      </c>
      <c r="BS77" s="49">
        <f>BT77+BU77</f>
        <v>0</v>
      </c>
      <c r="BT77" s="94">
        <v>0</v>
      </c>
      <c r="BU77" s="94">
        <v>0</v>
      </c>
      <c r="BV77" s="49">
        <f>+BW77+BZ77</f>
        <v>924.3</v>
      </c>
      <c r="BW77" s="49">
        <f>BX77+BY77</f>
        <v>924.3</v>
      </c>
      <c r="BX77" s="94">
        <v>879.3</v>
      </c>
      <c r="BY77" s="94">
        <v>45</v>
      </c>
      <c r="BZ77" s="49">
        <f>CA77+CB77</f>
        <v>0</v>
      </c>
      <c r="CA77" s="94">
        <v>0</v>
      </c>
      <c r="CB77" s="94">
        <v>0</v>
      </c>
      <c r="CC77" s="49">
        <f>+CD77+CG77</f>
        <v>1422.57</v>
      </c>
      <c r="CD77" s="49">
        <f>CE77+CF77</f>
        <v>1422.57</v>
      </c>
      <c r="CE77" s="94">
        <f>+BJ77+BQ77+BX77</f>
        <v>1377.57</v>
      </c>
      <c r="CF77" s="94">
        <f>+BK77+BR77+BY77</f>
        <v>45</v>
      </c>
      <c r="CG77" s="49">
        <f>CH77+CI77</f>
        <v>0</v>
      </c>
      <c r="CH77" s="94">
        <f>+BM77+BT77+CA77</f>
        <v>0</v>
      </c>
      <c r="CI77" s="94">
        <f>+BN77+BU77+CB77</f>
        <v>0</v>
      </c>
      <c r="CJ77" s="49">
        <f>+CK77+CN77</f>
        <v>4954</v>
      </c>
      <c r="CK77" s="49">
        <f>CL77+CM77</f>
        <v>4954</v>
      </c>
      <c r="CL77" s="94">
        <v>4954</v>
      </c>
      <c r="CM77" s="94">
        <v>0</v>
      </c>
      <c r="CN77" s="49">
        <f>CO77+CP77</f>
        <v>0</v>
      </c>
      <c r="CO77" s="94">
        <v>0</v>
      </c>
      <c r="CP77" s="94">
        <v>0</v>
      </c>
      <c r="CQ77" s="49">
        <f>+CR77+CU77</f>
        <v>13845.88</v>
      </c>
      <c r="CR77" s="49">
        <f>CS77+CT77</f>
        <v>13845.88</v>
      </c>
      <c r="CS77" s="94">
        <v>13845.88</v>
      </c>
      <c r="CT77" s="94">
        <v>0</v>
      </c>
      <c r="CU77" s="49">
        <f>CV77+CW77</f>
        <v>0</v>
      </c>
      <c r="CV77" s="94">
        <v>0</v>
      </c>
      <c r="CW77" s="94">
        <v>0</v>
      </c>
      <c r="CX77" s="49">
        <f>+CY77+DB77</f>
        <v>6473.39</v>
      </c>
      <c r="CY77" s="49">
        <f>CZ77+DA77</f>
        <v>6473.39</v>
      </c>
      <c r="CZ77" s="94">
        <v>6473.39</v>
      </c>
      <c r="DA77" s="94">
        <v>0</v>
      </c>
      <c r="DB77" s="49">
        <f>DC77+DD77</f>
        <v>0</v>
      </c>
      <c r="DC77" s="94">
        <v>0</v>
      </c>
      <c r="DD77" s="94">
        <v>0</v>
      </c>
      <c r="DE77" s="49">
        <f>+DF77+DI77</f>
        <v>25273.269999999997</v>
      </c>
      <c r="DF77" s="49">
        <f>DG77+DH77</f>
        <v>25273.269999999997</v>
      </c>
      <c r="DG77" s="94">
        <f>+CL77+CS77+CZ77</f>
        <v>25273.269999999997</v>
      </c>
      <c r="DH77" s="94">
        <f>+CM77+CT77+DA77</f>
        <v>0</v>
      </c>
      <c r="DI77" s="49">
        <f>DJ77+DK77</f>
        <v>0</v>
      </c>
      <c r="DJ77" s="94">
        <f>+CO77+CV77+DC77</f>
        <v>0</v>
      </c>
      <c r="DK77" s="94">
        <f>+CP77+CW77+DD77</f>
        <v>0</v>
      </c>
      <c r="DL77" s="49">
        <f>+DM77+DP77</f>
        <v>403995.81</v>
      </c>
      <c r="DM77" s="49">
        <f>DN77+DO77</f>
        <v>177849.8</v>
      </c>
      <c r="DN77" s="94">
        <f>AA77+BC77+CE77+DG77</f>
        <v>27676.559999999998</v>
      </c>
      <c r="DO77" s="94">
        <f>AB77+BD77+CF77+DH77</f>
        <v>150173.24</v>
      </c>
      <c r="DP77" s="49">
        <f>DQ77+DR77</f>
        <v>226146.01</v>
      </c>
      <c r="DQ77" s="94">
        <f>AD77+BF77+CH77+DJ77</f>
        <v>226146.01</v>
      </c>
      <c r="DR77" s="94">
        <f>AE77+BG77+CI77+DK77</f>
        <v>0</v>
      </c>
    </row>
    <row r="78" spans="1:122" s="3" customFormat="1" ht="15" customHeight="1" x14ac:dyDescent="0.3">
      <c r="A78" s="53"/>
      <c r="B78" s="51"/>
      <c r="C78" s="52" t="s">
        <v>73</v>
      </c>
      <c r="D78" s="49">
        <f>E78+H78</f>
        <v>5120.7499999999991</v>
      </c>
      <c r="E78" s="49">
        <f>SUM(F78:G78)</f>
        <v>5120.7499999999991</v>
      </c>
      <c r="F78" s="49">
        <f>SUM(F79:F81)</f>
        <v>1550.6899999999998</v>
      </c>
      <c r="G78" s="49">
        <f>SUM(G79:G81)</f>
        <v>3570.0599999999995</v>
      </c>
      <c r="H78" s="49">
        <f>SUM(I78:J78)</f>
        <v>0</v>
      </c>
      <c r="I78" s="49">
        <f>SUM(I79:I81)</f>
        <v>0</v>
      </c>
      <c r="J78" s="49">
        <f>SUM(J79:J81)</f>
        <v>0</v>
      </c>
      <c r="K78" s="49">
        <f>L78+O78</f>
        <v>6803.0599999999995</v>
      </c>
      <c r="L78" s="49">
        <f>SUM(M78:N78)</f>
        <v>6803.0599999999995</v>
      </c>
      <c r="M78" s="49">
        <f>SUM(M79:M81)</f>
        <v>4056.2599999999993</v>
      </c>
      <c r="N78" s="49">
        <f>SUM(N79:N81)</f>
        <v>2746.8</v>
      </c>
      <c r="O78" s="49">
        <f>SUM(P78:Q78)</f>
        <v>0</v>
      </c>
      <c r="P78" s="49">
        <f>SUM(P79:P81)</f>
        <v>0</v>
      </c>
      <c r="Q78" s="49">
        <f>SUM(Q79:Q81)</f>
        <v>0</v>
      </c>
      <c r="R78" s="49">
        <f>S78+V78</f>
        <v>5018.42</v>
      </c>
      <c r="S78" s="49">
        <f>SUM(T78:U78)</f>
        <v>5018.42</v>
      </c>
      <c r="T78" s="49">
        <f>SUM(T79:T81)</f>
        <v>2666.6700000000005</v>
      </c>
      <c r="U78" s="49">
        <f>SUM(U79:U81)</f>
        <v>2351.7499999999995</v>
      </c>
      <c r="V78" s="49">
        <f>SUM(W78:X78)</f>
        <v>0</v>
      </c>
      <c r="W78" s="49">
        <f>SUM(W79:W81)</f>
        <v>0</v>
      </c>
      <c r="X78" s="49">
        <f>SUM(X79:X81)</f>
        <v>0</v>
      </c>
      <c r="Y78" s="49">
        <f>Z78+AC78</f>
        <v>16942.229999999996</v>
      </c>
      <c r="Z78" s="49">
        <f>SUM(AA78:AB78)</f>
        <v>16942.229999999996</v>
      </c>
      <c r="AA78" s="49">
        <f>SUM(AA79:AA81)</f>
        <v>8273.619999999999</v>
      </c>
      <c r="AB78" s="49">
        <f>SUM(AB79:AB81)</f>
        <v>8668.6099999999988</v>
      </c>
      <c r="AC78" s="49">
        <f>SUM(AD78:AE78)</f>
        <v>0</v>
      </c>
      <c r="AD78" s="49">
        <f>SUM(AD79:AD81)</f>
        <v>0</v>
      </c>
      <c r="AE78" s="49">
        <f>SUM(AE79:AE81)</f>
        <v>0</v>
      </c>
      <c r="AF78" s="49">
        <f>AG78+AJ78</f>
        <v>6793.69</v>
      </c>
      <c r="AG78" s="49">
        <f>SUM(AH78:AI78)</f>
        <v>6793.69</v>
      </c>
      <c r="AH78" s="49">
        <f>SUM(AH79:AH81)</f>
        <v>5589.01</v>
      </c>
      <c r="AI78" s="49">
        <f>SUM(AI79:AI81)</f>
        <v>1204.6799999999996</v>
      </c>
      <c r="AJ78" s="49">
        <f>SUM(AK78:AL78)</f>
        <v>0</v>
      </c>
      <c r="AK78" s="49">
        <f>SUM(AK79:AK81)</f>
        <v>0</v>
      </c>
      <c r="AL78" s="49">
        <f>SUM(AL79:AL81)</f>
        <v>0</v>
      </c>
      <c r="AM78" s="49">
        <f>AN78+AQ78</f>
        <v>3713.0730000000003</v>
      </c>
      <c r="AN78" s="49">
        <f>SUM(AO78:AP78)</f>
        <v>3713.0730000000003</v>
      </c>
      <c r="AO78" s="49">
        <f>SUM(AO79:AO81)</f>
        <v>1999.183</v>
      </c>
      <c r="AP78" s="49">
        <f>SUM(AP79:AP81)</f>
        <v>1713.89</v>
      </c>
      <c r="AQ78" s="49">
        <f>SUM(AR78:AS78)</f>
        <v>0</v>
      </c>
      <c r="AR78" s="49">
        <f>SUM(AR79:AR81)</f>
        <v>0</v>
      </c>
      <c r="AS78" s="49">
        <f>SUM(AS79:AS81)</f>
        <v>0</v>
      </c>
      <c r="AT78" s="49">
        <f>AU78+AX78</f>
        <v>6077.0300000000007</v>
      </c>
      <c r="AU78" s="49">
        <f>SUM(AV78:AW78)</f>
        <v>6077.0300000000007</v>
      </c>
      <c r="AV78" s="49">
        <f>SUM(AV79:AV81)</f>
        <v>3435.7</v>
      </c>
      <c r="AW78" s="49">
        <f>SUM(AW79:AW81)</f>
        <v>2641.3300000000004</v>
      </c>
      <c r="AX78" s="49">
        <f>SUM(AY78:AZ78)</f>
        <v>0</v>
      </c>
      <c r="AY78" s="49">
        <f>SUM(AY79:AY81)</f>
        <v>0</v>
      </c>
      <c r="AZ78" s="49">
        <f>SUM(AZ79:AZ81)</f>
        <v>0</v>
      </c>
      <c r="BA78" s="49">
        <f>BB78+BE78</f>
        <v>16583.792999999998</v>
      </c>
      <c r="BB78" s="49">
        <f>SUM(BC78:BD78)</f>
        <v>16583.792999999998</v>
      </c>
      <c r="BC78" s="49">
        <f>SUM(BC79:BC81)</f>
        <v>11023.893</v>
      </c>
      <c r="BD78" s="49">
        <f>SUM(BD79:BD81)</f>
        <v>5559.9</v>
      </c>
      <c r="BE78" s="49">
        <f>SUM(BF78:BG78)</f>
        <v>0</v>
      </c>
      <c r="BF78" s="49">
        <f>SUM(BF79:BF81)</f>
        <v>0</v>
      </c>
      <c r="BG78" s="49">
        <f>SUM(BG79:BG81)</f>
        <v>0</v>
      </c>
      <c r="BH78" s="49">
        <f>BI78+BL78</f>
        <v>6660.262999999999</v>
      </c>
      <c r="BI78" s="49">
        <f>SUM(BJ78:BK78)</f>
        <v>6660.262999999999</v>
      </c>
      <c r="BJ78" s="49">
        <f>SUM(BJ79:BJ81)</f>
        <v>3538.0929999999994</v>
      </c>
      <c r="BK78" s="49">
        <f>SUM(BK79:BK81)</f>
        <v>3122.17</v>
      </c>
      <c r="BL78" s="49">
        <f>SUM(BM78:BN78)</f>
        <v>0</v>
      </c>
      <c r="BM78" s="49">
        <f>SUM(BM79:BM81)</f>
        <v>0</v>
      </c>
      <c r="BN78" s="49">
        <f>SUM(BN79:BN81)</f>
        <v>0</v>
      </c>
      <c r="BO78" s="49">
        <f>BP78+BS78</f>
        <v>3721.9440000000004</v>
      </c>
      <c r="BP78" s="49">
        <f>SUM(BQ78:BR78)</f>
        <v>3721.9440000000004</v>
      </c>
      <c r="BQ78" s="49">
        <f>SUM(BQ79:BQ81)</f>
        <v>2101.1840000000002</v>
      </c>
      <c r="BR78" s="49">
        <f>SUM(BR79:BR81)</f>
        <v>1620.7600000000002</v>
      </c>
      <c r="BS78" s="49">
        <f>SUM(BT78:BU78)</f>
        <v>0</v>
      </c>
      <c r="BT78" s="49">
        <f>SUM(BT79:BT81)</f>
        <v>0</v>
      </c>
      <c r="BU78" s="49">
        <f>SUM(BU79:BU81)</f>
        <v>0</v>
      </c>
      <c r="BV78" s="49">
        <f>BW78+BZ78</f>
        <v>4449.7867999999999</v>
      </c>
      <c r="BW78" s="49">
        <f>SUM(BX78:BY78)</f>
        <v>4449.7867999999999</v>
      </c>
      <c r="BX78" s="49">
        <f>SUM(BX79:BX81)</f>
        <v>2638.3467999999998</v>
      </c>
      <c r="BY78" s="49">
        <f>SUM(BY79:BY81)</f>
        <v>1811.4399999999998</v>
      </c>
      <c r="BZ78" s="49">
        <f>SUM(CA78:CB78)</f>
        <v>0</v>
      </c>
      <c r="CA78" s="49">
        <f>SUM(CA79:CA81)</f>
        <v>0</v>
      </c>
      <c r="CB78" s="49">
        <f>SUM(CB79:CB81)</f>
        <v>0</v>
      </c>
      <c r="CC78" s="49">
        <f>CD78+CG78</f>
        <v>14831.9938</v>
      </c>
      <c r="CD78" s="49">
        <f>SUM(CE78:CF78)</f>
        <v>14831.9938</v>
      </c>
      <c r="CE78" s="49">
        <f>SUM(CE79:CE81)</f>
        <v>8277.6237999999994</v>
      </c>
      <c r="CF78" s="49">
        <f>SUM(CF79:CF81)</f>
        <v>6554.37</v>
      </c>
      <c r="CG78" s="49">
        <f>SUM(CH78:CI78)</f>
        <v>0</v>
      </c>
      <c r="CH78" s="49">
        <f>SUM(CH79:CH81)</f>
        <v>0</v>
      </c>
      <c r="CI78" s="49">
        <f>SUM(CI79:CI81)</f>
        <v>0</v>
      </c>
      <c r="CJ78" s="49">
        <f>CK78+CN78</f>
        <v>6219.7199999999993</v>
      </c>
      <c r="CK78" s="49">
        <f>SUM(CL78:CM78)</f>
        <v>6219.7199999999993</v>
      </c>
      <c r="CL78" s="49">
        <f>SUM(CL79:CL81)</f>
        <v>3340.6399999999994</v>
      </c>
      <c r="CM78" s="49">
        <f>SUM(CM79:CM81)</f>
        <v>2879.08</v>
      </c>
      <c r="CN78" s="49">
        <f>SUM(CO78:CP78)</f>
        <v>0</v>
      </c>
      <c r="CO78" s="49">
        <f>SUM(CO79:CO81)</f>
        <v>0</v>
      </c>
      <c r="CP78" s="49">
        <f>SUM(CP79:CP81)</f>
        <v>0</v>
      </c>
      <c r="CQ78" s="49">
        <f>CR78+CU78</f>
        <v>3140.03</v>
      </c>
      <c r="CR78" s="49">
        <f>SUM(CS78:CT78)</f>
        <v>3140.03</v>
      </c>
      <c r="CS78" s="49">
        <f>SUM(CS79:CS81)</f>
        <v>1186.53</v>
      </c>
      <c r="CT78" s="49">
        <f>SUM(CT79:CT81)</f>
        <v>1953.5000000000002</v>
      </c>
      <c r="CU78" s="49">
        <f>SUM(CV78:CW78)</f>
        <v>0</v>
      </c>
      <c r="CV78" s="49">
        <f>SUM(CV79:CV81)</f>
        <v>0</v>
      </c>
      <c r="CW78" s="49">
        <f>SUM(CW79:CW81)</f>
        <v>0</v>
      </c>
      <c r="CX78" s="49">
        <f>CY78+DB78</f>
        <v>5173.0999999999995</v>
      </c>
      <c r="CY78" s="49">
        <f>SUM(CZ78:DA78)</f>
        <v>5173.0999999999995</v>
      </c>
      <c r="CZ78" s="49">
        <f>SUM(CZ79:CZ81)</f>
        <v>4724.03</v>
      </c>
      <c r="DA78" s="49">
        <f>SUM(DA79:DA81)</f>
        <v>449.07000000000005</v>
      </c>
      <c r="DB78" s="49">
        <f>SUM(DC78:DD78)</f>
        <v>0</v>
      </c>
      <c r="DC78" s="49">
        <f>SUM(DC79:DC81)</f>
        <v>0</v>
      </c>
      <c r="DD78" s="49">
        <f>SUM(DD79:DD81)</f>
        <v>0</v>
      </c>
      <c r="DE78" s="49">
        <f>DF78+DI78</f>
        <v>14532.849999999999</v>
      </c>
      <c r="DF78" s="49">
        <f>SUM(DG78:DH78)</f>
        <v>14532.849999999999</v>
      </c>
      <c r="DG78" s="49">
        <f>SUM(DG79:DG81)</f>
        <v>9251.1999999999989</v>
      </c>
      <c r="DH78" s="49">
        <f>SUM(DH79:DH81)</f>
        <v>5281.65</v>
      </c>
      <c r="DI78" s="49">
        <f>SUM(DJ78:DK78)</f>
        <v>0</v>
      </c>
      <c r="DJ78" s="49">
        <f>SUM(DJ79:DJ81)</f>
        <v>0</v>
      </c>
      <c r="DK78" s="49">
        <f>SUM(DK79:DK81)</f>
        <v>0</v>
      </c>
      <c r="DL78" s="49">
        <f>DM78+DP78</f>
        <v>62890.866799999989</v>
      </c>
      <c r="DM78" s="49">
        <f>SUM(DN78:DO78)</f>
        <v>62890.866799999989</v>
      </c>
      <c r="DN78" s="49">
        <f>SUM(DN79:DN81)</f>
        <v>36826.336799999997</v>
      </c>
      <c r="DO78" s="49">
        <f>SUM(DO79:DO81)</f>
        <v>26064.529999999995</v>
      </c>
      <c r="DP78" s="49">
        <f>SUM(DQ78:DR78)</f>
        <v>0</v>
      </c>
      <c r="DQ78" s="49">
        <f>SUM(DQ79:DQ81)</f>
        <v>0</v>
      </c>
      <c r="DR78" s="49">
        <f>SUM(DR79:DR81)</f>
        <v>0</v>
      </c>
    </row>
    <row r="79" spans="1:122" s="3" customFormat="1" ht="15" customHeight="1" x14ac:dyDescent="0.3">
      <c r="A79" s="53"/>
      <c r="B79" s="51"/>
      <c r="C79" s="55" t="s">
        <v>74</v>
      </c>
      <c r="D79" s="49">
        <f>+E79+H79</f>
        <v>4397.2999999999993</v>
      </c>
      <c r="E79" s="49">
        <f>F79+G79</f>
        <v>4397.2999999999993</v>
      </c>
      <c r="F79" s="94">
        <v>841.05000000000007</v>
      </c>
      <c r="G79" s="94">
        <v>3556.2499999999995</v>
      </c>
      <c r="H79" s="49">
        <f>I79+J79</f>
        <v>0</v>
      </c>
      <c r="I79" s="94">
        <v>0</v>
      </c>
      <c r="J79" s="94">
        <v>0</v>
      </c>
      <c r="K79" s="49">
        <f>+L79+O79</f>
        <v>6270.5399999999991</v>
      </c>
      <c r="L79" s="49">
        <f>M79+N79</f>
        <v>6270.5399999999991</v>
      </c>
      <c r="M79" s="94">
        <v>3605.2899999999995</v>
      </c>
      <c r="N79" s="94">
        <v>2665.25</v>
      </c>
      <c r="O79" s="49">
        <f>P79+Q79</f>
        <v>0</v>
      </c>
      <c r="P79" s="94">
        <v>0</v>
      </c>
      <c r="Q79" s="94">
        <v>0</v>
      </c>
      <c r="R79" s="49">
        <f>+S79+V79</f>
        <v>4536.8099999999995</v>
      </c>
      <c r="S79" s="49">
        <f>T79+U79</f>
        <v>4536.8099999999995</v>
      </c>
      <c r="T79" s="94">
        <v>2231.6800000000003</v>
      </c>
      <c r="U79" s="94">
        <v>2305.1299999999997</v>
      </c>
      <c r="V79" s="49">
        <f>W79+X79</f>
        <v>0</v>
      </c>
      <c r="W79" s="94">
        <v>0</v>
      </c>
      <c r="X79" s="94">
        <v>0</v>
      </c>
      <c r="Y79" s="49">
        <f>+Z79+AC79</f>
        <v>15204.649999999998</v>
      </c>
      <c r="Z79" s="49">
        <f>AA79+AB79</f>
        <v>15204.649999999998</v>
      </c>
      <c r="AA79" s="94">
        <f>+F79+M79+T79</f>
        <v>6678.0199999999995</v>
      </c>
      <c r="AB79" s="94">
        <f>+G79+N79+U79</f>
        <v>8526.6299999999992</v>
      </c>
      <c r="AC79" s="49">
        <f>AD79+AE79</f>
        <v>0</v>
      </c>
      <c r="AD79" s="94">
        <f>+I79+P79+W79</f>
        <v>0</v>
      </c>
      <c r="AE79" s="94">
        <f>+J79+Q79+X79</f>
        <v>0</v>
      </c>
      <c r="AF79" s="49">
        <f>+AG79+AJ79</f>
        <v>6366.7599999999993</v>
      </c>
      <c r="AG79" s="49">
        <f>AH79+AI79</f>
        <v>6366.7599999999993</v>
      </c>
      <c r="AH79" s="94">
        <v>5200.33</v>
      </c>
      <c r="AI79" s="94">
        <v>1166.4299999999996</v>
      </c>
      <c r="AJ79" s="49">
        <f>AK79+AL79</f>
        <v>0</v>
      </c>
      <c r="AK79" s="94">
        <v>0</v>
      </c>
      <c r="AL79" s="94">
        <v>0</v>
      </c>
      <c r="AM79" s="49">
        <f>+AN79+AQ79</f>
        <v>3104.0299999999997</v>
      </c>
      <c r="AN79" s="49">
        <f>AO79+AP79</f>
        <v>3104.0299999999997</v>
      </c>
      <c r="AO79" s="94">
        <v>1453.57</v>
      </c>
      <c r="AP79" s="94">
        <v>1650.46</v>
      </c>
      <c r="AQ79" s="49">
        <f>AR79+AS79</f>
        <v>0</v>
      </c>
      <c r="AR79" s="94">
        <v>0</v>
      </c>
      <c r="AS79" s="94">
        <v>0</v>
      </c>
      <c r="AT79" s="49">
        <f>+AU79+AX79</f>
        <v>5508.92</v>
      </c>
      <c r="AU79" s="49">
        <f>AV79+AW79</f>
        <v>5508.92</v>
      </c>
      <c r="AV79" s="94">
        <v>2970.66</v>
      </c>
      <c r="AW79" s="94">
        <v>2538.2600000000002</v>
      </c>
      <c r="AX79" s="49">
        <f>AY79+AZ79</f>
        <v>0</v>
      </c>
      <c r="AY79" s="94">
        <v>0</v>
      </c>
      <c r="AZ79" s="94">
        <v>0</v>
      </c>
      <c r="BA79" s="49">
        <f>+BB79+BE79</f>
        <v>14979.71</v>
      </c>
      <c r="BB79" s="49">
        <f>BC79+BD79</f>
        <v>14979.71</v>
      </c>
      <c r="BC79" s="94">
        <f>+AH79+AO79+AV79</f>
        <v>9624.56</v>
      </c>
      <c r="BD79" s="94">
        <f>+AI79+AP79+AW79</f>
        <v>5355.15</v>
      </c>
      <c r="BE79" s="49">
        <f>BF79+BG79</f>
        <v>0</v>
      </c>
      <c r="BF79" s="94">
        <f>+AK79+AR79+AY79</f>
        <v>0</v>
      </c>
      <c r="BG79" s="94">
        <f>+AL79+AS79+AZ79</f>
        <v>0</v>
      </c>
      <c r="BH79" s="95">
        <f>+BI79+BL79</f>
        <v>6226.9299999999994</v>
      </c>
      <c r="BI79" s="95">
        <f>BJ79+BK79</f>
        <v>6226.9299999999994</v>
      </c>
      <c r="BJ79" s="96">
        <v>3145.1499999999992</v>
      </c>
      <c r="BK79" s="96">
        <v>3081.78</v>
      </c>
      <c r="BL79" s="95">
        <f>BM79+BN79</f>
        <v>0</v>
      </c>
      <c r="BM79" s="96">
        <v>0</v>
      </c>
      <c r="BN79" s="96">
        <v>0</v>
      </c>
      <c r="BO79" s="95">
        <f>+BP79+BS79</f>
        <v>3312.4340000000002</v>
      </c>
      <c r="BP79" s="95">
        <f>BQ79+BR79</f>
        <v>3312.4340000000002</v>
      </c>
      <c r="BQ79" s="96">
        <v>1717.8340000000001</v>
      </c>
      <c r="BR79" s="96">
        <v>1594.6000000000001</v>
      </c>
      <c r="BS79" s="95">
        <f>BT79+BU79</f>
        <v>0</v>
      </c>
      <c r="BT79" s="96">
        <v>0</v>
      </c>
      <c r="BU79" s="96">
        <v>0</v>
      </c>
      <c r="BV79" s="95">
        <f>+BW79+BZ79</f>
        <v>3996.7499999999995</v>
      </c>
      <c r="BW79" s="95">
        <f>BX79+BY79</f>
        <v>3996.7499999999995</v>
      </c>
      <c r="BX79" s="96">
        <v>2223.5699999999997</v>
      </c>
      <c r="BY79" s="96">
        <v>1773.1799999999998</v>
      </c>
      <c r="BZ79" s="95">
        <f>CA79+CB79</f>
        <v>0</v>
      </c>
      <c r="CA79" s="96">
        <v>0</v>
      </c>
      <c r="CB79" s="96">
        <v>0</v>
      </c>
      <c r="CC79" s="95">
        <f>+CD79+CG79</f>
        <v>13536.113999999998</v>
      </c>
      <c r="CD79" s="95">
        <f>CE79+CF79</f>
        <v>13536.113999999998</v>
      </c>
      <c r="CE79" s="96">
        <f>+BJ79+BQ79+BX79</f>
        <v>7086.5539999999992</v>
      </c>
      <c r="CF79" s="96">
        <f>+BK79+BR79+BY79</f>
        <v>6449.5599999999995</v>
      </c>
      <c r="CG79" s="95">
        <f>CH79+CI79</f>
        <v>0</v>
      </c>
      <c r="CH79" s="96">
        <f>+BM79+BT79+CA79</f>
        <v>0</v>
      </c>
      <c r="CI79" s="96">
        <f>+BN79+BU79+CB79</f>
        <v>0</v>
      </c>
      <c r="CJ79" s="95">
        <f>+CK79+CN79</f>
        <v>5818.619999999999</v>
      </c>
      <c r="CK79" s="95">
        <f>CL79+CM79</f>
        <v>5818.619999999999</v>
      </c>
      <c r="CL79" s="96">
        <v>2974.3099999999995</v>
      </c>
      <c r="CM79" s="96">
        <v>2844.31</v>
      </c>
      <c r="CN79" s="95">
        <f>CO79+CP79</f>
        <v>0</v>
      </c>
      <c r="CO79" s="96">
        <v>0</v>
      </c>
      <c r="CP79" s="96">
        <v>0</v>
      </c>
      <c r="CQ79" s="95">
        <f>+CR79+CU79</f>
        <v>2784.5600000000004</v>
      </c>
      <c r="CR79" s="95">
        <f>CS79+CT79</f>
        <v>2784.5600000000004</v>
      </c>
      <c r="CS79" s="96">
        <v>861.72</v>
      </c>
      <c r="CT79" s="96">
        <v>1922.8400000000001</v>
      </c>
      <c r="CU79" s="95">
        <f>CV79+CW79</f>
        <v>0</v>
      </c>
      <c r="CV79" s="96">
        <v>0</v>
      </c>
      <c r="CW79" s="96">
        <v>0</v>
      </c>
      <c r="CX79" s="95">
        <f>+CY79+DB79</f>
        <v>4682.8899999999994</v>
      </c>
      <c r="CY79" s="95">
        <f>CZ79+DA79</f>
        <v>4682.8899999999994</v>
      </c>
      <c r="CZ79" s="96">
        <v>4247.1899999999996</v>
      </c>
      <c r="DA79" s="96">
        <v>435.70000000000005</v>
      </c>
      <c r="DB79" s="95">
        <f>DC79+DD79</f>
        <v>0</v>
      </c>
      <c r="DC79" s="96">
        <v>0</v>
      </c>
      <c r="DD79" s="96">
        <v>0</v>
      </c>
      <c r="DE79" s="95">
        <f>+DF79+DI79</f>
        <v>13286.07</v>
      </c>
      <c r="DF79" s="95">
        <f>DG79+DH79</f>
        <v>13286.07</v>
      </c>
      <c r="DG79" s="96">
        <f>+CL79+CS79+CZ79</f>
        <v>8083.2199999999993</v>
      </c>
      <c r="DH79" s="96">
        <f>+CM79+CT79+DA79</f>
        <v>5202.8499999999995</v>
      </c>
      <c r="DI79" s="95">
        <f>DJ79+DK79</f>
        <v>0</v>
      </c>
      <c r="DJ79" s="96">
        <f>+CO79+CV79+DC79</f>
        <v>0</v>
      </c>
      <c r="DK79" s="96">
        <f>+CP79+CW79+DD79</f>
        <v>0</v>
      </c>
      <c r="DL79" s="49">
        <f>+DM79+DP79</f>
        <v>57006.543999999994</v>
      </c>
      <c r="DM79" s="49">
        <f>DN79+DO79</f>
        <v>57006.543999999994</v>
      </c>
      <c r="DN79" s="94">
        <f>AA79+BC79+CE79+DG79</f>
        <v>31472.353999999999</v>
      </c>
      <c r="DO79" s="94">
        <f>AB79+BD79+CF79+DH79</f>
        <v>25534.189999999995</v>
      </c>
      <c r="DP79" s="49">
        <f>DQ79+DR79</f>
        <v>0</v>
      </c>
      <c r="DQ79" s="94">
        <f>AD79+BF79+CH79+DJ79</f>
        <v>0</v>
      </c>
      <c r="DR79" s="94">
        <f>AE79+BG79+CI79+DK79</f>
        <v>0</v>
      </c>
    </row>
    <row r="80" spans="1:122" s="3" customFormat="1" ht="15" customHeight="1" x14ac:dyDescent="0.3">
      <c r="A80" s="53"/>
      <c r="B80" s="51"/>
      <c r="C80" s="55" t="s">
        <v>75</v>
      </c>
      <c r="D80" s="49">
        <f>+E80+H80</f>
        <v>723.4499999999997</v>
      </c>
      <c r="E80" s="49">
        <f>F80+G80</f>
        <v>723.4499999999997</v>
      </c>
      <c r="F80" s="94">
        <v>709.63999999999976</v>
      </c>
      <c r="G80" s="94">
        <v>13.81</v>
      </c>
      <c r="H80" s="49">
        <f>I80+J80</f>
        <v>0</v>
      </c>
      <c r="I80" s="94">
        <v>0</v>
      </c>
      <c r="J80" s="94">
        <v>0</v>
      </c>
      <c r="K80" s="49">
        <f>+L80+O80</f>
        <v>532.52</v>
      </c>
      <c r="L80" s="49">
        <f>M80+N80</f>
        <v>532.52</v>
      </c>
      <c r="M80" s="94">
        <v>450.97</v>
      </c>
      <c r="N80" s="94">
        <v>81.55</v>
      </c>
      <c r="O80" s="49">
        <f>P80+Q80</f>
        <v>0</v>
      </c>
      <c r="P80" s="94">
        <v>0</v>
      </c>
      <c r="Q80" s="94">
        <v>0</v>
      </c>
      <c r="R80" s="49">
        <f>+S80+V80</f>
        <v>481.61000000000007</v>
      </c>
      <c r="S80" s="49">
        <f>T80+U80</f>
        <v>481.61000000000007</v>
      </c>
      <c r="T80" s="94">
        <v>434.99000000000007</v>
      </c>
      <c r="U80" s="94">
        <v>46.62</v>
      </c>
      <c r="V80" s="49">
        <f>W80+X80</f>
        <v>0</v>
      </c>
      <c r="W80" s="94">
        <v>0</v>
      </c>
      <c r="X80" s="94">
        <v>0</v>
      </c>
      <c r="Y80" s="49">
        <f>+Z80+AC80</f>
        <v>1737.5799999999997</v>
      </c>
      <c r="Z80" s="49">
        <f>AA80+AB80</f>
        <v>1737.5799999999997</v>
      </c>
      <c r="AA80" s="94">
        <f t="shared" ref="AA80:AB81" si="196">+F80+M80+T80</f>
        <v>1595.5999999999997</v>
      </c>
      <c r="AB80" s="94">
        <f t="shared" si="196"/>
        <v>141.97999999999999</v>
      </c>
      <c r="AC80" s="49">
        <f>AD80+AE80</f>
        <v>0</v>
      </c>
      <c r="AD80" s="94">
        <f t="shared" ref="AD80:AE81" si="197">+I80+P80+W80</f>
        <v>0</v>
      </c>
      <c r="AE80" s="94">
        <f t="shared" si="197"/>
        <v>0</v>
      </c>
      <c r="AF80" s="49">
        <f>+AG80+AJ80</f>
        <v>426.93</v>
      </c>
      <c r="AG80" s="49">
        <f>AH80+AI80</f>
        <v>426.93</v>
      </c>
      <c r="AH80" s="94">
        <v>388.68</v>
      </c>
      <c r="AI80" s="94">
        <v>38.250000000000007</v>
      </c>
      <c r="AJ80" s="49">
        <f>AK80+AL80</f>
        <v>0</v>
      </c>
      <c r="AK80" s="94">
        <v>0</v>
      </c>
      <c r="AL80" s="94">
        <v>0</v>
      </c>
      <c r="AM80" s="49">
        <f>+AN80+AQ80</f>
        <v>609.04300000000001</v>
      </c>
      <c r="AN80" s="49">
        <f>AO80+AP80</f>
        <v>609.04300000000001</v>
      </c>
      <c r="AO80" s="94">
        <v>545.61300000000006</v>
      </c>
      <c r="AP80" s="94">
        <v>63.43</v>
      </c>
      <c r="AQ80" s="49">
        <f>AR80+AS80</f>
        <v>0</v>
      </c>
      <c r="AR80" s="94">
        <v>0</v>
      </c>
      <c r="AS80" s="94">
        <v>0</v>
      </c>
      <c r="AT80" s="49">
        <f>+AU80+AX80</f>
        <v>568.11</v>
      </c>
      <c r="AU80" s="49">
        <f>AV80+AW80</f>
        <v>568.11</v>
      </c>
      <c r="AV80" s="94">
        <v>465.03999999999996</v>
      </c>
      <c r="AW80" s="94">
        <v>103.07000000000001</v>
      </c>
      <c r="AX80" s="49">
        <f>AY80+AZ80</f>
        <v>0</v>
      </c>
      <c r="AY80" s="94">
        <v>0</v>
      </c>
      <c r="AZ80" s="94">
        <v>0</v>
      </c>
      <c r="BA80" s="49">
        <f>+BB80+BE80</f>
        <v>1604.0830000000001</v>
      </c>
      <c r="BB80" s="49">
        <f>BC80+BD80</f>
        <v>1604.0830000000001</v>
      </c>
      <c r="BC80" s="94">
        <f t="shared" ref="BC80:BD81" si="198">+AH80+AO80+AV80</f>
        <v>1399.3330000000001</v>
      </c>
      <c r="BD80" s="94">
        <f t="shared" si="198"/>
        <v>204.75</v>
      </c>
      <c r="BE80" s="49">
        <f>BF80+BG80</f>
        <v>0</v>
      </c>
      <c r="BF80" s="94">
        <f t="shared" ref="BF80:BG81" si="199">+AK80+AR80+AY80</f>
        <v>0</v>
      </c>
      <c r="BG80" s="94">
        <f t="shared" si="199"/>
        <v>0</v>
      </c>
      <c r="BH80" s="49">
        <f>+BI80+BL80</f>
        <v>433.33300000000003</v>
      </c>
      <c r="BI80" s="49">
        <f>BJ80+BK80</f>
        <v>433.33300000000003</v>
      </c>
      <c r="BJ80" s="94">
        <v>392.94300000000004</v>
      </c>
      <c r="BK80" s="94">
        <v>40.389999999999993</v>
      </c>
      <c r="BL80" s="49">
        <f>BM80+BN80</f>
        <v>0</v>
      </c>
      <c r="BM80" s="94">
        <v>0</v>
      </c>
      <c r="BN80" s="94">
        <v>0</v>
      </c>
      <c r="BO80" s="49">
        <f>+BP80+BS80</f>
        <v>409.51</v>
      </c>
      <c r="BP80" s="49">
        <f>BQ80+BR80</f>
        <v>409.51</v>
      </c>
      <c r="BQ80" s="94">
        <v>383.34999999999997</v>
      </c>
      <c r="BR80" s="94">
        <v>26.16</v>
      </c>
      <c r="BS80" s="49">
        <f>BT80+BU80</f>
        <v>0</v>
      </c>
      <c r="BT80" s="94">
        <v>0</v>
      </c>
      <c r="BU80" s="94">
        <v>0</v>
      </c>
      <c r="BV80" s="49">
        <f>+BW80+BZ80</f>
        <v>453.03679999999991</v>
      </c>
      <c r="BW80" s="49">
        <f>BX80+BY80</f>
        <v>453.03679999999991</v>
      </c>
      <c r="BX80" s="94">
        <v>414.77679999999992</v>
      </c>
      <c r="BY80" s="94">
        <v>38.26</v>
      </c>
      <c r="BZ80" s="49">
        <f>CA80+CB80</f>
        <v>0</v>
      </c>
      <c r="CA80" s="94">
        <v>0</v>
      </c>
      <c r="CB80" s="94">
        <v>0</v>
      </c>
      <c r="CC80" s="49">
        <f>+CD80+CG80</f>
        <v>1295.8797999999999</v>
      </c>
      <c r="CD80" s="49">
        <f>CE80+CF80</f>
        <v>1295.8797999999999</v>
      </c>
      <c r="CE80" s="94">
        <f t="shared" ref="CE80:CF81" si="200">+BJ80+BQ80+BX80</f>
        <v>1191.0698</v>
      </c>
      <c r="CF80" s="94">
        <f t="shared" si="200"/>
        <v>104.81</v>
      </c>
      <c r="CG80" s="49">
        <f>CH80+CI80</f>
        <v>0</v>
      </c>
      <c r="CH80" s="94">
        <f t="shared" ref="CH80:CI81" si="201">+BM80+BT80+CA80</f>
        <v>0</v>
      </c>
      <c r="CI80" s="94">
        <f t="shared" si="201"/>
        <v>0</v>
      </c>
      <c r="CJ80" s="49">
        <f>+CK80+CN80</f>
        <v>401.09999999999991</v>
      </c>
      <c r="CK80" s="49">
        <f>CL80+CM80</f>
        <v>401.09999999999991</v>
      </c>
      <c r="CL80" s="94">
        <v>366.32999999999993</v>
      </c>
      <c r="CM80" s="94">
        <v>34.770000000000003</v>
      </c>
      <c r="CN80" s="49">
        <f>CO80+CP80</f>
        <v>0</v>
      </c>
      <c r="CO80" s="94">
        <v>0</v>
      </c>
      <c r="CP80" s="94">
        <v>0</v>
      </c>
      <c r="CQ80" s="49">
        <f>+CR80+CU80</f>
        <v>355.47</v>
      </c>
      <c r="CR80" s="49">
        <f>CS80+CT80</f>
        <v>355.47</v>
      </c>
      <c r="CS80" s="94">
        <v>324.81</v>
      </c>
      <c r="CT80" s="94">
        <v>30.659999999999997</v>
      </c>
      <c r="CU80" s="49">
        <f>CV80+CW80</f>
        <v>0</v>
      </c>
      <c r="CV80" s="94">
        <v>0</v>
      </c>
      <c r="CW80" s="94">
        <v>0</v>
      </c>
      <c r="CX80" s="49">
        <f>+CY80+DB80</f>
        <v>490.21</v>
      </c>
      <c r="CY80" s="49">
        <f>CZ80+DA80</f>
        <v>490.21</v>
      </c>
      <c r="CZ80" s="94">
        <v>476.84</v>
      </c>
      <c r="DA80" s="94">
        <v>13.37</v>
      </c>
      <c r="DB80" s="49">
        <f>DC80+DD80</f>
        <v>0</v>
      </c>
      <c r="DC80" s="94">
        <v>0</v>
      </c>
      <c r="DD80" s="94">
        <v>0</v>
      </c>
      <c r="DE80" s="49">
        <f>+DF80+DI80</f>
        <v>1246.7799999999997</v>
      </c>
      <c r="DF80" s="49">
        <f>DG80+DH80</f>
        <v>1246.7799999999997</v>
      </c>
      <c r="DG80" s="94">
        <f t="shared" ref="DG80:DH81" si="202">+CL80+CS80+CZ80</f>
        <v>1167.9799999999998</v>
      </c>
      <c r="DH80" s="94">
        <f t="shared" si="202"/>
        <v>78.800000000000011</v>
      </c>
      <c r="DI80" s="49">
        <f>DJ80+DK80</f>
        <v>0</v>
      </c>
      <c r="DJ80" s="94">
        <f t="shared" ref="DJ80:DK81" si="203">+CO80+CV80+DC80</f>
        <v>0</v>
      </c>
      <c r="DK80" s="94">
        <f t="shared" si="203"/>
        <v>0</v>
      </c>
      <c r="DL80" s="49">
        <f>+DM80+DP80</f>
        <v>5884.3227999999999</v>
      </c>
      <c r="DM80" s="49">
        <f>DN80+DO80</f>
        <v>5884.3227999999999</v>
      </c>
      <c r="DN80" s="94">
        <f t="shared" ref="DN80:DO81" si="204">AA80+BC80+CE80+DG80</f>
        <v>5353.9827999999998</v>
      </c>
      <c r="DO80" s="94">
        <f t="shared" si="204"/>
        <v>530.34</v>
      </c>
      <c r="DP80" s="49">
        <f>DQ80+DR80</f>
        <v>0</v>
      </c>
      <c r="DQ80" s="94">
        <f t="shared" ref="DQ80:DR81" si="205">AD80+BF80+CH80+DJ80</f>
        <v>0</v>
      </c>
      <c r="DR80" s="94">
        <f t="shared" si="205"/>
        <v>0</v>
      </c>
    </row>
    <row r="81" spans="1:122" s="3" customFormat="1" ht="15" customHeight="1" x14ac:dyDescent="0.3">
      <c r="A81" s="53"/>
      <c r="B81" s="51"/>
      <c r="C81" s="55" t="s">
        <v>76</v>
      </c>
      <c r="D81" s="49">
        <f>+E81+H81</f>
        <v>0</v>
      </c>
      <c r="E81" s="49">
        <f>F81+G81</f>
        <v>0</v>
      </c>
      <c r="F81" s="94">
        <v>0</v>
      </c>
      <c r="G81" s="94">
        <v>0</v>
      </c>
      <c r="H81" s="49">
        <f>I81+J81</f>
        <v>0</v>
      </c>
      <c r="I81" s="94">
        <v>0</v>
      </c>
      <c r="J81" s="94">
        <v>0</v>
      </c>
      <c r="K81" s="49">
        <f>+L81+O81</f>
        <v>0</v>
      </c>
      <c r="L81" s="49">
        <f>M81+N81</f>
        <v>0</v>
      </c>
      <c r="M81" s="94">
        <v>0</v>
      </c>
      <c r="N81" s="94">
        <v>0</v>
      </c>
      <c r="O81" s="49">
        <f>P81+Q81</f>
        <v>0</v>
      </c>
      <c r="P81" s="94">
        <v>0</v>
      </c>
      <c r="Q81" s="94">
        <v>0</v>
      </c>
      <c r="R81" s="49">
        <f>+S81+V81</f>
        <v>0</v>
      </c>
      <c r="S81" s="49">
        <f>T81+U81</f>
        <v>0</v>
      </c>
      <c r="T81" s="94">
        <v>0</v>
      </c>
      <c r="U81" s="94">
        <v>0</v>
      </c>
      <c r="V81" s="49">
        <f>W81+X81</f>
        <v>0</v>
      </c>
      <c r="W81" s="94">
        <v>0</v>
      </c>
      <c r="X81" s="94">
        <v>0</v>
      </c>
      <c r="Y81" s="49">
        <f>+Z81+AC81</f>
        <v>0</v>
      </c>
      <c r="Z81" s="49">
        <f>AA81+AB81</f>
        <v>0</v>
      </c>
      <c r="AA81" s="94">
        <f t="shared" si="196"/>
        <v>0</v>
      </c>
      <c r="AB81" s="94">
        <f t="shared" si="196"/>
        <v>0</v>
      </c>
      <c r="AC81" s="49">
        <f>AD81+AE81</f>
        <v>0</v>
      </c>
      <c r="AD81" s="94">
        <f t="shared" si="197"/>
        <v>0</v>
      </c>
      <c r="AE81" s="94">
        <f t="shared" si="197"/>
        <v>0</v>
      </c>
      <c r="AF81" s="49">
        <f>+AG81+AJ81</f>
        <v>0</v>
      </c>
      <c r="AG81" s="49">
        <f>AH81+AI81</f>
        <v>0</v>
      </c>
      <c r="AH81" s="94">
        <v>0</v>
      </c>
      <c r="AI81" s="94">
        <v>0</v>
      </c>
      <c r="AJ81" s="49">
        <f>AK81+AL81</f>
        <v>0</v>
      </c>
      <c r="AK81" s="94">
        <v>0</v>
      </c>
      <c r="AL81" s="94">
        <v>0</v>
      </c>
      <c r="AM81" s="49">
        <f>+AN81+AQ81</f>
        <v>0</v>
      </c>
      <c r="AN81" s="49">
        <f>AO81+AP81</f>
        <v>0</v>
      </c>
      <c r="AO81" s="94">
        <v>0</v>
      </c>
      <c r="AP81" s="94">
        <v>0</v>
      </c>
      <c r="AQ81" s="49">
        <f>AR81+AS81</f>
        <v>0</v>
      </c>
      <c r="AR81" s="94">
        <v>0</v>
      </c>
      <c r="AS81" s="94">
        <v>0</v>
      </c>
      <c r="AT81" s="49">
        <f>+AU81+AX81</f>
        <v>0</v>
      </c>
      <c r="AU81" s="49">
        <f>AV81+AW81</f>
        <v>0</v>
      </c>
      <c r="AV81" s="94">
        <v>0</v>
      </c>
      <c r="AW81" s="94">
        <v>0</v>
      </c>
      <c r="AX81" s="49">
        <f>AY81+AZ81</f>
        <v>0</v>
      </c>
      <c r="AY81" s="94">
        <v>0</v>
      </c>
      <c r="AZ81" s="94">
        <v>0</v>
      </c>
      <c r="BA81" s="49">
        <f>+BB81+BE81</f>
        <v>0</v>
      </c>
      <c r="BB81" s="49">
        <f>BC81+BD81</f>
        <v>0</v>
      </c>
      <c r="BC81" s="94">
        <f t="shared" si="198"/>
        <v>0</v>
      </c>
      <c r="BD81" s="94">
        <f t="shared" si="198"/>
        <v>0</v>
      </c>
      <c r="BE81" s="49">
        <f>BF81+BG81</f>
        <v>0</v>
      </c>
      <c r="BF81" s="94">
        <f t="shared" si="199"/>
        <v>0</v>
      </c>
      <c r="BG81" s="94">
        <f t="shared" si="199"/>
        <v>0</v>
      </c>
      <c r="BH81" s="49">
        <f>+BI81+BL81</f>
        <v>0</v>
      </c>
      <c r="BI81" s="49">
        <f>BJ81+BK81</f>
        <v>0</v>
      </c>
      <c r="BJ81" s="94">
        <v>0</v>
      </c>
      <c r="BK81" s="94">
        <v>0</v>
      </c>
      <c r="BL81" s="49">
        <f>BM81+BN81</f>
        <v>0</v>
      </c>
      <c r="BM81" s="94">
        <v>0</v>
      </c>
      <c r="BN81" s="94">
        <v>0</v>
      </c>
      <c r="BO81" s="49">
        <f>+BP81+BS81</f>
        <v>0</v>
      </c>
      <c r="BP81" s="49">
        <f>BQ81+BR81</f>
        <v>0</v>
      </c>
      <c r="BQ81" s="94">
        <v>0</v>
      </c>
      <c r="BR81" s="94">
        <v>0</v>
      </c>
      <c r="BS81" s="49">
        <f>BT81+BU81</f>
        <v>0</v>
      </c>
      <c r="BT81" s="94">
        <v>0</v>
      </c>
      <c r="BU81" s="94">
        <v>0</v>
      </c>
      <c r="BV81" s="49">
        <f>+BW81+BZ81</f>
        <v>0</v>
      </c>
      <c r="BW81" s="49">
        <f>BX81+BY81</f>
        <v>0</v>
      </c>
      <c r="BX81" s="94">
        <v>0</v>
      </c>
      <c r="BY81" s="94">
        <v>0</v>
      </c>
      <c r="BZ81" s="49">
        <f>CA81+CB81</f>
        <v>0</v>
      </c>
      <c r="CA81" s="94">
        <v>0</v>
      </c>
      <c r="CB81" s="94">
        <v>0</v>
      </c>
      <c r="CC81" s="49">
        <f>+CD81+CG81</f>
        <v>0</v>
      </c>
      <c r="CD81" s="49">
        <f>CE81+CF81</f>
        <v>0</v>
      </c>
      <c r="CE81" s="94">
        <f t="shared" si="200"/>
        <v>0</v>
      </c>
      <c r="CF81" s="94">
        <f t="shared" si="200"/>
        <v>0</v>
      </c>
      <c r="CG81" s="49">
        <f>CH81+CI81</f>
        <v>0</v>
      </c>
      <c r="CH81" s="94">
        <f t="shared" si="201"/>
        <v>0</v>
      </c>
      <c r="CI81" s="94">
        <f t="shared" si="201"/>
        <v>0</v>
      </c>
      <c r="CJ81" s="49">
        <f>+CK81+CN81</f>
        <v>0</v>
      </c>
      <c r="CK81" s="49">
        <f>CL81+CM81</f>
        <v>0</v>
      </c>
      <c r="CL81" s="94">
        <v>0</v>
      </c>
      <c r="CM81" s="94">
        <v>0</v>
      </c>
      <c r="CN81" s="49">
        <f>CO81+CP81</f>
        <v>0</v>
      </c>
      <c r="CO81" s="94">
        <v>0</v>
      </c>
      <c r="CP81" s="94">
        <v>0</v>
      </c>
      <c r="CQ81" s="49">
        <f>+CR81+CU81</f>
        <v>0</v>
      </c>
      <c r="CR81" s="49">
        <f>CS81+CT81</f>
        <v>0</v>
      </c>
      <c r="CS81" s="94">
        <v>0</v>
      </c>
      <c r="CT81" s="94">
        <v>0</v>
      </c>
      <c r="CU81" s="49">
        <f>CV81+CW81</f>
        <v>0</v>
      </c>
      <c r="CV81" s="94">
        <v>0</v>
      </c>
      <c r="CW81" s="94">
        <v>0</v>
      </c>
      <c r="CX81" s="49">
        <f>+CY81+DB81</f>
        <v>0</v>
      </c>
      <c r="CY81" s="49">
        <f>CZ81+DA81</f>
        <v>0</v>
      </c>
      <c r="CZ81" s="94">
        <v>0</v>
      </c>
      <c r="DA81" s="94">
        <v>0</v>
      </c>
      <c r="DB81" s="49">
        <f>DC81+DD81</f>
        <v>0</v>
      </c>
      <c r="DC81" s="94">
        <v>0</v>
      </c>
      <c r="DD81" s="94">
        <v>0</v>
      </c>
      <c r="DE81" s="49">
        <f>+DF81+DI81</f>
        <v>0</v>
      </c>
      <c r="DF81" s="49">
        <f>DG81+DH81</f>
        <v>0</v>
      </c>
      <c r="DG81" s="94">
        <f t="shared" si="202"/>
        <v>0</v>
      </c>
      <c r="DH81" s="94">
        <f t="shared" si="202"/>
        <v>0</v>
      </c>
      <c r="DI81" s="49">
        <f>DJ81+DK81</f>
        <v>0</v>
      </c>
      <c r="DJ81" s="94">
        <f t="shared" si="203"/>
        <v>0</v>
      </c>
      <c r="DK81" s="94">
        <f t="shared" si="203"/>
        <v>0</v>
      </c>
      <c r="DL81" s="49">
        <f>+DM81+DP81</f>
        <v>0</v>
      </c>
      <c r="DM81" s="49">
        <f>DN81+DO81</f>
        <v>0</v>
      </c>
      <c r="DN81" s="94">
        <f t="shared" si="204"/>
        <v>0</v>
      </c>
      <c r="DO81" s="94">
        <f t="shared" si="204"/>
        <v>0</v>
      </c>
      <c r="DP81" s="49">
        <f>DQ81+DR81</f>
        <v>0</v>
      </c>
      <c r="DQ81" s="94">
        <f t="shared" si="205"/>
        <v>0</v>
      </c>
      <c r="DR81" s="94">
        <f t="shared" si="205"/>
        <v>0</v>
      </c>
    </row>
    <row r="82" spans="1:122" s="3" customFormat="1" ht="15" customHeight="1" x14ac:dyDescent="0.3">
      <c r="A82" s="53"/>
      <c r="B82" s="51"/>
      <c r="C82" s="52" t="s">
        <v>77</v>
      </c>
      <c r="D82" s="49">
        <f>E82+H82</f>
        <v>7938.1900000000005</v>
      </c>
      <c r="E82" s="49">
        <f>SUM(F82:G82)</f>
        <v>7938.1900000000005</v>
      </c>
      <c r="F82" s="49">
        <f>SUM(F83:F84)</f>
        <v>7938.1900000000005</v>
      </c>
      <c r="G82" s="49">
        <f>SUM(G83:G84)</f>
        <v>0</v>
      </c>
      <c r="H82" s="49">
        <f>SUM(I82:J82)</f>
        <v>0</v>
      </c>
      <c r="I82" s="49">
        <f>SUM(I83:I84)</f>
        <v>0</v>
      </c>
      <c r="J82" s="49">
        <f>SUM(J83:J84)</f>
        <v>0</v>
      </c>
      <c r="K82" s="49">
        <f>L82+O82</f>
        <v>13719.639000000001</v>
      </c>
      <c r="L82" s="49">
        <f>SUM(M82:N82)</f>
        <v>13719.639000000001</v>
      </c>
      <c r="M82" s="49">
        <f>SUM(M83:M84)</f>
        <v>13719.639000000001</v>
      </c>
      <c r="N82" s="49">
        <f>SUM(N83:N84)</f>
        <v>0</v>
      </c>
      <c r="O82" s="49">
        <f>SUM(P82:Q82)</f>
        <v>0</v>
      </c>
      <c r="P82" s="49">
        <f>SUM(P83:P84)</f>
        <v>0</v>
      </c>
      <c r="Q82" s="49">
        <f>SUM(Q83:Q84)</f>
        <v>0</v>
      </c>
      <c r="R82" s="49">
        <f>S82+V82</f>
        <v>11332.281999999999</v>
      </c>
      <c r="S82" s="49">
        <f>SUM(T82:U82)</f>
        <v>11332.281999999999</v>
      </c>
      <c r="T82" s="49">
        <f>SUM(T83:T84)</f>
        <v>11332.281999999999</v>
      </c>
      <c r="U82" s="49">
        <f>SUM(U83:U84)</f>
        <v>0</v>
      </c>
      <c r="V82" s="49">
        <f>SUM(W82:X82)</f>
        <v>0</v>
      </c>
      <c r="W82" s="49">
        <f>SUM(W83:W84)</f>
        <v>0</v>
      </c>
      <c r="X82" s="49">
        <f>SUM(X83:X84)</f>
        <v>0</v>
      </c>
      <c r="Y82" s="49">
        <f>Z82+AC82</f>
        <v>32990.111000000004</v>
      </c>
      <c r="Z82" s="49">
        <f>SUM(AA82:AB82)</f>
        <v>32990.111000000004</v>
      </c>
      <c r="AA82" s="49">
        <f>SUM(AA83:AA84)</f>
        <v>32990.111000000004</v>
      </c>
      <c r="AB82" s="49">
        <f>SUM(AB83:AB84)</f>
        <v>0</v>
      </c>
      <c r="AC82" s="49">
        <f>SUM(AD82:AE82)</f>
        <v>0</v>
      </c>
      <c r="AD82" s="49">
        <f>SUM(AD83:AD84)</f>
        <v>0</v>
      </c>
      <c r="AE82" s="49">
        <f>SUM(AE83:AE84)</f>
        <v>0</v>
      </c>
      <c r="AF82" s="49">
        <f>AG82+AJ82</f>
        <v>8286.09</v>
      </c>
      <c r="AG82" s="49">
        <f>SUM(AH82:AI82)</f>
        <v>8286.09</v>
      </c>
      <c r="AH82" s="49">
        <f>SUM(AH83:AH84)</f>
        <v>8286.09</v>
      </c>
      <c r="AI82" s="49">
        <f>SUM(AI83:AI84)</f>
        <v>0</v>
      </c>
      <c r="AJ82" s="49">
        <f>SUM(AK82:AL82)</f>
        <v>0</v>
      </c>
      <c r="AK82" s="49">
        <f>SUM(AK83:AK84)</f>
        <v>0</v>
      </c>
      <c r="AL82" s="49">
        <f>SUM(AL83:AL84)</f>
        <v>0</v>
      </c>
      <c r="AM82" s="49">
        <f>AN82+AQ82</f>
        <v>10735.334999999999</v>
      </c>
      <c r="AN82" s="49">
        <f>SUM(AO82:AP82)</f>
        <v>10735.334999999999</v>
      </c>
      <c r="AO82" s="49">
        <f>SUM(AO83:AO84)</f>
        <v>10735.334999999999</v>
      </c>
      <c r="AP82" s="49">
        <f>SUM(AP83:AP84)</f>
        <v>0</v>
      </c>
      <c r="AQ82" s="49">
        <f>SUM(AR82:AS82)</f>
        <v>0</v>
      </c>
      <c r="AR82" s="49">
        <f>SUM(AR83:AR84)</f>
        <v>0</v>
      </c>
      <c r="AS82" s="49">
        <f>SUM(AS83:AS84)</f>
        <v>0</v>
      </c>
      <c r="AT82" s="49">
        <f>AU82+AX82</f>
        <v>4492.8989999999994</v>
      </c>
      <c r="AU82" s="49">
        <f>SUM(AV82:AW82)</f>
        <v>4492.8989999999994</v>
      </c>
      <c r="AV82" s="49">
        <f>SUM(AV83:AV84)</f>
        <v>4025.3989999999999</v>
      </c>
      <c r="AW82" s="49">
        <f>SUM(AW83:AW84)</f>
        <v>467.5</v>
      </c>
      <c r="AX82" s="49">
        <f>SUM(AY82:AZ82)</f>
        <v>0</v>
      </c>
      <c r="AY82" s="49">
        <f>SUM(AY83:AY84)</f>
        <v>0</v>
      </c>
      <c r="AZ82" s="49">
        <f>SUM(AZ83:AZ84)</f>
        <v>0</v>
      </c>
      <c r="BA82" s="49">
        <f>BB82+BE82</f>
        <v>23514.324000000001</v>
      </c>
      <c r="BB82" s="49">
        <f>SUM(BC82:BD82)</f>
        <v>23514.324000000001</v>
      </c>
      <c r="BC82" s="49">
        <f>SUM(BC83:BC84)</f>
        <v>23046.824000000001</v>
      </c>
      <c r="BD82" s="49">
        <f>SUM(BD83:BD84)</f>
        <v>467.5</v>
      </c>
      <c r="BE82" s="49">
        <f>SUM(BF82:BG82)</f>
        <v>0</v>
      </c>
      <c r="BF82" s="49">
        <f>SUM(BF83:BF84)</f>
        <v>0</v>
      </c>
      <c r="BG82" s="49">
        <f>SUM(BG83:BG84)</f>
        <v>0</v>
      </c>
      <c r="BH82" s="49">
        <f>BI82+BL82</f>
        <v>9589.027</v>
      </c>
      <c r="BI82" s="49">
        <f>SUM(BJ82:BK82)</f>
        <v>9589.027</v>
      </c>
      <c r="BJ82" s="49">
        <f>SUM(BJ83:BJ84)</f>
        <v>9589.027</v>
      </c>
      <c r="BK82" s="49">
        <f>SUM(BK83:BK84)</f>
        <v>0</v>
      </c>
      <c r="BL82" s="49">
        <f>SUM(BM82:BN82)</f>
        <v>0</v>
      </c>
      <c r="BM82" s="49">
        <f>SUM(BM83:BM84)</f>
        <v>0</v>
      </c>
      <c r="BN82" s="49">
        <f>SUM(BN83:BN84)</f>
        <v>0</v>
      </c>
      <c r="BO82" s="49">
        <f>BP82+BS82</f>
        <v>4051.42</v>
      </c>
      <c r="BP82" s="49">
        <f>SUM(BQ82:BR82)</f>
        <v>4051.42</v>
      </c>
      <c r="BQ82" s="49">
        <f>SUM(BQ83:BQ84)</f>
        <v>3698.42</v>
      </c>
      <c r="BR82" s="49">
        <f>SUM(BR83:BR84)</f>
        <v>353</v>
      </c>
      <c r="BS82" s="49">
        <f>SUM(BT82:BU82)</f>
        <v>0</v>
      </c>
      <c r="BT82" s="49">
        <f>SUM(BT83:BT84)</f>
        <v>0</v>
      </c>
      <c r="BU82" s="49">
        <f>SUM(BU83:BU84)</f>
        <v>0</v>
      </c>
      <c r="BV82" s="49">
        <f>BW82+BZ82</f>
        <v>6858.62</v>
      </c>
      <c r="BW82" s="49">
        <f>SUM(BX82:BY82)</f>
        <v>6858.62</v>
      </c>
      <c r="BX82" s="49">
        <f>SUM(BX83:BX84)</f>
        <v>6858.62</v>
      </c>
      <c r="BY82" s="49">
        <f>SUM(BY83:BY84)</f>
        <v>0</v>
      </c>
      <c r="BZ82" s="49">
        <f>SUM(CA82:CB82)</f>
        <v>0</v>
      </c>
      <c r="CA82" s="49">
        <f>SUM(CA83:CA84)</f>
        <v>0</v>
      </c>
      <c r="CB82" s="49">
        <f>SUM(CB83:CB84)</f>
        <v>0</v>
      </c>
      <c r="CC82" s="49">
        <f>CD82+CG82</f>
        <v>20499.066999999999</v>
      </c>
      <c r="CD82" s="49">
        <f>SUM(CE82:CF82)</f>
        <v>20499.066999999999</v>
      </c>
      <c r="CE82" s="49">
        <f>SUM(CE83:CE84)</f>
        <v>20146.066999999999</v>
      </c>
      <c r="CF82" s="49">
        <f>SUM(CF83:CF84)</f>
        <v>353</v>
      </c>
      <c r="CG82" s="49">
        <f>SUM(CH82:CI82)</f>
        <v>0</v>
      </c>
      <c r="CH82" s="49">
        <f>SUM(CH83:CH84)</f>
        <v>0</v>
      </c>
      <c r="CI82" s="49">
        <f>SUM(CI83:CI84)</f>
        <v>0</v>
      </c>
      <c r="CJ82" s="49">
        <f>CK82+CN82</f>
        <v>7053.9490000000005</v>
      </c>
      <c r="CK82" s="49">
        <f>SUM(CL82:CM82)</f>
        <v>7053.9490000000005</v>
      </c>
      <c r="CL82" s="49">
        <f>SUM(CL83:CL84)</f>
        <v>7053.9490000000005</v>
      </c>
      <c r="CM82" s="49">
        <f>SUM(CM83:CM84)</f>
        <v>0</v>
      </c>
      <c r="CN82" s="49">
        <f>SUM(CO82:CP82)</f>
        <v>0</v>
      </c>
      <c r="CO82" s="49">
        <f>SUM(CO83:CO84)</f>
        <v>0</v>
      </c>
      <c r="CP82" s="49">
        <f>SUM(CP83:CP84)</f>
        <v>0</v>
      </c>
      <c r="CQ82" s="49">
        <f>CR82+CU82</f>
        <v>9815.226999999999</v>
      </c>
      <c r="CR82" s="49">
        <f>SUM(CS82:CT82)</f>
        <v>9815.226999999999</v>
      </c>
      <c r="CS82" s="49">
        <f>SUM(CS83:CS84)</f>
        <v>9773.226999999999</v>
      </c>
      <c r="CT82" s="49">
        <f>SUM(CT83:CT84)</f>
        <v>42</v>
      </c>
      <c r="CU82" s="49">
        <f>SUM(CV82:CW82)</f>
        <v>0</v>
      </c>
      <c r="CV82" s="49">
        <f>SUM(CV83:CV84)</f>
        <v>0</v>
      </c>
      <c r="CW82" s="49">
        <f>SUM(CW83:CW84)</f>
        <v>0</v>
      </c>
      <c r="CX82" s="49">
        <f>CY82+DB82</f>
        <v>5263.3150000000005</v>
      </c>
      <c r="CY82" s="49">
        <f>SUM(CZ82:DA82)</f>
        <v>5263.3150000000005</v>
      </c>
      <c r="CZ82" s="49">
        <f>SUM(CZ83:CZ84)</f>
        <v>5263.3150000000005</v>
      </c>
      <c r="DA82" s="49">
        <f>SUM(DA83:DA84)</f>
        <v>0</v>
      </c>
      <c r="DB82" s="49">
        <f>SUM(DC82:DD82)</f>
        <v>0</v>
      </c>
      <c r="DC82" s="49">
        <f>SUM(DC83:DC84)</f>
        <v>0</v>
      </c>
      <c r="DD82" s="49">
        <f>SUM(DD83:DD84)</f>
        <v>0</v>
      </c>
      <c r="DE82" s="49">
        <f>DF82+DI82</f>
        <v>22132.491000000002</v>
      </c>
      <c r="DF82" s="49">
        <f>SUM(DG82:DH82)</f>
        <v>22132.491000000002</v>
      </c>
      <c r="DG82" s="49">
        <f>SUM(DG83:DG84)</f>
        <v>22090.491000000002</v>
      </c>
      <c r="DH82" s="49">
        <f>SUM(DH83:DH84)</f>
        <v>42</v>
      </c>
      <c r="DI82" s="49">
        <f>SUM(DJ82:DK82)</f>
        <v>0</v>
      </c>
      <c r="DJ82" s="49">
        <f>SUM(DJ83:DJ84)</f>
        <v>0</v>
      </c>
      <c r="DK82" s="49">
        <f>SUM(DK83:DK84)</f>
        <v>0</v>
      </c>
      <c r="DL82" s="49">
        <f>DM82+DP82</f>
        <v>99135.993000000017</v>
      </c>
      <c r="DM82" s="49">
        <f>SUM(DN82:DO82)</f>
        <v>99135.993000000017</v>
      </c>
      <c r="DN82" s="49">
        <f>SUM(DN83:DN84)</f>
        <v>98273.493000000017</v>
      </c>
      <c r="DO82" s="49">
        <f>SUM(DO83:DO84)</f>
        <v>862.5</v>
      </c>
      <c r="DP82" s="49">
        <f>SUM(DQ82:DR82)</f>
        <v>0</v>
      </c>
      <c r="DQ82" s="49">
        <f>SUM(DQ83:DQ84)</f>
        <v>0</v>
      </c>
      <c r="DR82" s="49">
        <f>SUM(DR83:DR84)</f>
        <v>0</v>
      </c>
    </row>
    <row r="83" spans="1:122" s="3" customFormat="1" ht="15" customHeight="1" x14ac:dyDescent="0.3">
      <c r="A83" s="53"/>
      <c r="B83" s="54"/>
      <c r="C83" s="55" t="s">
        <v>78</v>
      </c>
      <c r="D83" s="49">
        <f>+E83+H83</f>
        <v>7938.1900000000005</v>
      </c>
      <c r="E83" s="49">
        <f>F83+G83</f>
        <v>7938.1900000000005</v>
      </c>
      <c r="F83" s="94">
        <v>7938.1900000000005</v>
      </c>
      <c r="G83" s="94">
        <v>0</v>
      </c>
      <c r="H83" s="49">
        <f>I83+J83</f>
        <v>0</v>
      </c>
      <c r="I83" s="94">
        <v>0</v>
      </c>
      <c r="J83" s="94">
        <v>0</v>
      </c>
      <c r="K83" s="49">
        <f>+L83+O83</f>
        <v>13719.639000000001</v>
      </c>
      <c r="L83" s="49">
        <f>M83+N83</f>
        <v>13719.639000000001</v>
      </c>
      <c r="M83" s="94">
        <v>13719.639000000001</v>
      </c>
      <c r="N83" s="94">
        <v>0</v>
      </c>
      <c r="O83" s="49">
        <f>P83+Q83</f>
        <v>0</v>
      </c>
      <c r="P83" s="94">
        <v>0</v>
      </c>
      <c r="Q83" s="94">
        <v>0</v>
      </c>
      <c r="R83" s="49">
        <f>+S83+V83</f>
        <v>11332.281999999999</v>
      </c>
      <c r="S83" s="49">
        <f>T83+U83</f>
        <v>11332.281999999999</v>
      </c>
      <c r="T83" s="94">
        <v>11332.281999999999</v>
      </c>
      <c r="U83" s="94">
        <v>0</v>
      </c>
      <c r="V83" s="49">
        <f>W83+X83</f>
        <v>0</v>
      </c>
      <c r="W83" s="94">
        <v>0</v>
      </c>
      <c r="X83" s="94">
        <v>0</v>
      </c>
      <c r="Y83" s="49">
        <f>+Z83+AC83</f>
        <v>32990.111000000004</v>
      </c>
      <c r="Z83" s="49">
        <f>AA83+AB83</f>
        <v>32990.111000000004</v>
      </c>
      <c r="AA83" s="94">
        <f t="shared" ref="AA83:AB86" si="206">+F83+M83+T83</f>
        <v>32990.111000000004</v>
      </c>
      <c r="AB83" s="94">
        <f t="shared" si="206"/>
        <v>0</v>
      </c>
      <c r="AC83" s="49">
        <f>AD83+AE83</f>
        <v>0</v>
      </c>
      <c r="AD83" s="94">
        <f t="shared" ref="AD83:AE86" si="207">+I83+P83+W83</f>
        <v>0</v>
      </c>
      <c r="AE83" s="94">
        <f t="shared" si="207"/>
        <v>0</v>
      </c>
      <c r="AF83" s="49">
        <f>+AG83+AJ83</f>
        <v>8286.09</v>
      </c>
      <c r="AG83" s="49">
        <f>AH83+AI83</f>
        <v>8286.09</v>
      </c>
      <c r="AH83" s="94">
        <v>8286.09</v>
      </c>
      <c r="AI83" s="94">
        <v>0</v>
      </c>
      <c r="AJ83" s="49">
        <f>AK83+AL83</f>
        <v>0</v>
      </c>
      <c r="AK83" s="94">
        <v>0</v>
      </c>
      <c r="AL83" s="94">
        <v>0</v>
      </c>
      <c r="AM83" s="49">
        <f>+AN83+AQ83</f>
        <v>10735.334999999999</v>
      </c>
      <c r="AN83" s="49">
        <f>AO83+AP83</f>
        <v>10735.334999999999</v>
      </c>
      <c r="AO83" s="94">
        <v>10735.334999999999</v>
      </c>
      <c r="AP83" s="94">
        <v>0</v>
      </c>
      <c r="AQ83" s="49">
        <f>AR83+AS83</f>
        <v>0</v>
      </c>
      <c r="AR83" s="94">
        <v>0</v>
      </c>
      <c r="AS83" s="94">
        <v>0</v>
      </c>
      <c r="AT83" s="49">
        <f>+AU83+AX83</f>
        <v>4492.8989999999994</v>
      </c>
      <c r="AU83" s="49">
        <f>AV83+AW83</f>
        <v>4492.8989999999994</v>
      </c>
      <c r="AV83" s="94">
        <v>4025.3989999999999</v>
      </c>
      <c r="AW83" s="94">
        <v>467.5</v>
      </c>
      <c r="AX83" s="49">
        <f>AY83+AZ83</f>
        <v>0</v>
      </c>
      <c r="AY83" s="94">
        <v>0</v>
      </c>
      <c r="AZ83" s="94">
        <v>0</v>
      </c>
      <c r="BA83" s="49">
        <f>+BB83+BE83</f>
        <v>23514.324000000001</v>
      </c>
      <c r="BB83" s="49">
        <f>BC83+BD83</f>
        <v>23514.324000000001</v>
      </c>
      <c r="BC83" s="94">
        <f t="shared" ref="BC83:BD86" si="208">+AH83+AO83+AV83</f>
        <v>23046.824000000001</v>
      </c>
      <c r="BD83" s="94">
        <f t="shared" si="208"/>
        <v>467.5</v>
      </c>
      <c r="BE83" s="49">
        <f>BF83+BG83</f>
        <v>0</v>
      </c>
      <c r="BF83" s="94">
        <f t="shared" ref="BF83:BG86" si="209">+AK83+AR83+AY83</f>
        <v>0</v>
      </c>
      <c r="BG83" s="94">
        <f t="shared" si="209"/>
        <v>0</v>
      </c>
      <c r="BH83" s="49">
        <f>+BI83+BL83</f>
        <v>9589.027</v>
      </c>
      <c r="BI83" s="49">
        <f>BJ83+BK83</f>
        <v>9589.027</v>
      </c>
      <c r="BJ83" s="94">
        <v>9589.027</v>
      </c>
      <c r="BK83" s="94">
        <v>0</v>
      </c>
      <c r="BL83" s="49">
        <f>BM83+BN83</f>
        <v>0</v>
      </c>
      <c r="BM83" s="94">
        <v>0</v>
      </c>
      <c r="BN83" s="94">
        <v>0</v>
      </c>
      <c r="BO83" s="49">
        <f>+BP83+BS83</f>
        <v>4051.42</v>
      </c>
      <c r="BP83" s="49">
        <f>BQ83+BR83</f>
        <v>4051.42</v>
      </c>
      <c r="BQ83" s="94">
        <v>3698.42</v>
      </c>
      <c r="BR83" s="94">
        <v>353</v>
      </c>
      <c r="BS83" s="49">
        <f>BT83+BU83</f>
        <v>0</v>
      </c>
      <c r="BT83" s="94">
        <v>0</v>
      </c>
      <c r="BU83" s="94">
        <v>0</v>
      </c>
      <c r="BV83" s="49">
        <f>+BW83+BZ83</f>
        <v>6858.62</v>
      </c>
      <c r="BW83" s="49">
        <f>BX83+BY83</f>
        <v>6858.62</v>
      </c>
      <c r="BX83" s="94">
        <v>6858.62</v>
      </c>
      <c r="BY83" s="94">
        <v>0</v>
      </c>
      <c r="BZ83" s="49">
        <f>CA83+CB83</f>
        <v>0</v>
      </c>
      <c r="CA83" s="94">
        <v>0</v>
      </c>
      <c r="CB83" s="94">
        <v>0</v>
      </c>
      <c r="CC83" s="49">
        <f>+CD83+CG83</f>
        <v>20499.066999999999</v>
      </c>
      <c r="CD83" s="49">
        <f>CE83+CF83</f>
        <v>20499.066999999999</v>
      </c>
      <c r="CE83" s="94">
        <f t="shared" ref="CE83:CF86" si="210">+BJ83+BQ83+BX83</f>
        <v>20146.066999999999</v>
      </c>
      <c r="CF83" s="94">
        <f t="shared" si="210"/>
        <v>353</v>
      </c>
      <c r="CG83" s="49">
        <f>CH83+CI83</f>
        <v>0</v>
      </c>
      <c r="CH83" s="94">
        <f t="shared" ref="CH83:CI86" si="211">+BM83+BT83+CA83</f>
        <v>0</v>
      </c>
      <c r="CI83" s="94">
        <f t="shared" si="211"/>
        <v>0</v>
      </c>
      <c r="CJ83" s="49">
        <f>+CK83+CN83</f>
        <v>7053.9490000000005</v>
      </c>
      <c r="CK83" s="49">
        <f>CL83+CM83</f>
        <v>7053.9490000000005</v>
      </c>
      <c r="CL83" s="94">
        <v>7053.9490000000005</v>
      </c>
      <c r="CM83" s="94">
        <v>0</v>
      </c>
      <c r="CN83" s="49">
        <f>CO83+CP83</f>
        <v>0</v>
      </c>
      <c r="CO83" s="94">
        <v>0</v>
      </c>
      <c r="CP83" s="94">
        <v>0</v>
      </c>
      <c r="CQ83" s="49">
        <f>+CR83+CU83</f>
        <v>9815.226999999999</v>
      </c>
      <c r="CR83" s="49">
        <f>CS83+CT83</f>
        <v>9815.226999999999</v>
      </c>
      <c r="CS83" s="94">
        <v>9773.226999999999</v>
      </c>
      <c r="CT83" s="94">
        <v>42</v>
      </c>
      <c r="CU83" s="49">
        <f>CV83+CW83</f>
        <v>0</v>
      </c>
      <c r="CV83" s="94">
        <v>0</v>
      </c>
      <c r="CW83" s="94">
        <v>0</v>
      </c>
      <c r="CX83" s="49">
        <f>+CY83+DB83</f>
        <v>5263.3150000000005</v>
      </c>
      <c r="CY83" s="49">
        <f>CZ83+DA83</f>
        <v>5263.3150000000005</v>
      </c>
      <c r="CZ83" s="94">
        <v>5263.3150000000005</v>
      </c>
      <c r="DA83" s="94">
        <v>0</v>
      </c>
      <c r="DB83" s="49">
        <f>DC83+DD83</f>
        <v>0</v>
      </c>
      <c r="DC83" s="94">
        <v>0</v>
      </c>
      <c r="DD83" s="94">
        <v>0</v>
      </c>
      <c r="DE83" s="49">
        <f>+DF83+DI83</f>
        <v>22132.491000000002</v>
      </c>
      <c r="DF83" s="49">
        <f>DG83+DH83</f>
        <v>22132.491000000002</v>
      </c>
      <c r="DG83" s="94">
        <f t="shared" ref="DG83:DH86" si="212">+CL83+CS83+CZ83</f>
        <v>22090.491000000002</v>
      </c>
      <c r="DH83" s="94">
        <f t="shared" si="212"/>
        <v>42</v>
      </c>
      <c r="DI83" s="49">
        <f>DJ83+DK83</f>
        <v>0</v>
      </c>
      <c r="DJ83" s="94">
        <f t="shared" ref="DJ83:DK86" si="213">+CO83+CV83+DC83</f>
        <v>0</v>
      </c>
      <c r="DK83" s="94">
        <f t="shared" si="213"/>
        <v>0</v>
      </c>
      <c r="DL83" s="49">
        <f>+DM83+DP83</f>
        <v>99135.993000000017</v>
      </c>
      <c r="DM83" s="49">
        <f>DN83+DO83</f>
        <v>99135.993000000017</v>
      </c>
      <c r="DN83" s="94">
        <f t="shared" ref="DN83:DO86" si="214">AA83+BC83+CE83+DG83</f>
        <v>98273.493000000017</v>
      </c>
      <c r="DO83" s="94">
        <f t="shared" si="214"/>
        <v>862.5</v>
      </c>
      <c r="DP83" s="49">
        <f>DQ83+DR83</f>
        <v>0</v>
      </c>
      <c r="DQ83" s="94">
        <f t="shared" ref="DQ83:DR86" si="215">AD83+BF83+CH83+DJ83</f>
        <v>0</v>
      </c>
      <c r="DR83" s="94">
        <f t="shared" si="215"/>
        <v>0</v>
      </c>
    </row>
    <row r="84" spans="1:122" s="3" customFormat="1" ht="15" customHeight="1" x14ac:dyDescent="0.3">
      <c r="A84" s="53"/>
      <c r="B84" s="54"/>
      <c r="C84" s="55" t="s">
        <v>79</v>
      </c>
      <c r="D84" s="49">
        <f>+E84+H84</f>
        <v>0</v>
      </c>
      <c r="E84" s="49">
        <f>F84+G84</f>
        <v>0</v>
      </c>
      <c r="F84" s="94">
        <v>0</v>
      </c>
      <c r="G84" s="94">
        <v>0</v>
      </c>
      <c r="H84" s="49">
        <f>I84+J84</f>
        <v>0</v>
      </c>
      <c r="I84" s="94">
        <v>0</v>
      </c>
      <c r="J84" s="94">
        <v>0</v>
      </c>
      <c r="K84" s="49">
        <f>+L84+O84</f>
        <v>0</v>
      </c>
      <c r="L84" s="49">
        <f>M84+N84</f>
        <v>0</v>
      </c>
      <c r="M84" s="94">
        <v>0</v>
      </c>
      <c r="N84" s="94">
        <v>0</v>
      </c>
      <c r="O84" s="49">
        <f>P84+Q84</f>
        <v>0</v>
      </c>
      <c r="P84" s="94">
        <v>0</v>
      </c>
      <c r="Q84" s="94">
        <v>0</v>
      </c>
      <c r="R84" s="49">
        <f>+S84+V84</f>
        <v>0</v>
      </c>
      <c r="S84" s="49">
        <f>T84+U84</f>
        <v>0</v>
      </c>
      <c r="T84" s="94">
        <v>0</v>
      </c>
      <c r="U84" s="94">
        <v>0</v>
      </c>
      <c r="V84" s="49">
        <f>W84+X84</f>
        <v>0</v>
      </c>
      <c r="W84" s="94">
        <v>0</v>
      </c>
      <c r="X84" s="94">
        <v>0</v>
      </c>
      <c r="Y84" s="49">
        <f>+Z84+AC84</f>
        <v>0</v>
      </c>
      <c r="Z84" s="49">
        <f>AA84+AB84</f>
        <v>0</v>
      </c>
      <c r="AA84" s="94">
        <f t="shared" si="206"/>
        <v>0</v>
      </c>
      <c r="AB84" s="94">
        <f t="shared" si="206"/>
        <v>0</v>
      </c>
      <c r="AC84" s="49">
        <f>AD84+AE84</f>
        <v>0</v>
      </c>
      <c r="AD84" s="94">
        <f t="shared" si="207"/>
        <v>0</v>
      </c>
      <c r="AE84" s="94">
        <f t="shared" si="207"/>
        <v>0</v>
      </c>
      <c r="AF84" s="49">
        <f>+AG84+AJ84</f>
        <v>0</v>
      </c>
      <c r="AG84" s="49">
        <f>AH84+AI84</f>
        <v>0</v>
      </c>
      <c r="AH84" s="94">
        <v>0</v>
      </c>
      <c r="AI84" s="94">
        <v>0</v>
      </c>
      <c r="AJ84" s="49">
        <f>AK84+AL84</f>
        <v>0</v>
      </c>
      <c r="AK84" s="94">
        <v>0</v>
      </c>
      <c r="AL84" s="94">
        <v>0</v>
      </c>
      <c r="AM84" s="49">
        <f>+AN84+AQ84</f>
        <v>0</v>
      </c>
      <c r="AN84" s="49">
        <f>AO84+AP84</f>
        <v>0</v>
      </c>
      <c r="AO84" s="94">
        <v>0</v>
      </c>
      <c r="AP84" s="94">
        <v>0</v>
      </c>
      <c r="AQ84" s="49">
        <f>AR84+AS84</f>
        <v>0</v>
      </c>
      <c r="AR84" s="94">
        <v>0</v>
      </c>
      <c r="AS84" s="94">
        <v>0</v>
      </c>
      <c r="AT84" s="49">
        <f>+AU84+AX84</f>
        <v>0</v>
      </c>
      <c r="AU84" s="49">
        <f>AV84+AW84</f>
        <v>0</v>
      </c>
      <c r="AV84" s="94">
        <v>0</v>
      </c>
      <c r="AW84" s="94">
        <v>0</v>
      </c>
      <c r="AX84" s="49">
        <f>AY84+AZ84</f>
        <v>0</v>
      </c>
      <c r="AY84" s="94">
        <v>0</v>
      </c>
      <c r="AZ84" s="94">
        <v>0</v>
      </c>
      <c r="BA84" s="49">
        <f>+BB84+BE84</f>
        <v>0</v>
      </c>
      <c r="BB84" s="49">
        <f>BC84+BD84</f>
        <v>0</v>
      </c>
      <c r="BC84" s="94">
        <f t="shared" si="208"/>
        <v>0</v>
      </c>
      <c r="BD84" s="94">
        <f t="shared" si="208"/>
        <v>0</v>
      </c>
      <c r="BE84" s="49">
        <f>BF84+BG84</f>
        <v>0</v>
      </c>
      <c r="BF84" s="94">
        <f t="shared" si="209"/>
        <v>0</v>
      </c>
      <c r="BG84" s="94">
        <f t="shared" si="209"/>
        <v>0</v>
      </c>
      <c r="BH84" s="49">
        <f>+BI84+BL84</f>
        <v>0</v>
      </c>
      <c r="BI84" s="49">
        <f>BJ84+BK84</f>
        <v>0</v>
      </c>
      <c r="BJ84" s="94">
        <v>0</v>
      </c>
      <c r="BK84" s="94">
        <v>0</v>
      </c>
      <c r="BL84" s="49">
        <f>BM84+BN84</f>
        <v>0</v>
      </c>
      <c r="BM84" s="94">
        <v>0</v>
      </c>
      <c r="BN84" s="94">
        <v>0</v>
      </c>
      <c r="BO84" s="49">
        <f>+BP84+BS84</f>
        <v>0</v>
      </c>
      <c r="BP84" s="49">
        <f>BQ84+BR84</f>
        <v>0</v>
      </c>
      <c r="BQ84" s="94">
        <v>0</v>
      </c>
      <c r="BR84" s="94">
        <v>0</v>
      </c>
      <c r="BS84" s="49">
        <f>BT84+BU84</f>
        <v>0</v>
      </c>
      <c r="BT84" s="94">
        <v>0</v>
      </c>
      <c r="BU84" s="94">
        <v>0</v>
      </c>
      <c r="BV84" s="49">
        <f>+BW84+BZ84</f>
        <v>0</v>
      </c>
      <c r="BW84" s="49">
        <f>BX84+BY84</f>
        <v>0</v>
      </c>
      <c r="BX84" s="94">
        <v>0</v>
      </c>
      <c r="BY84" s="94">
        <v>0</v>
      </c>
      <c r="BZ84" s="49">
        <f>CA84+CB84</f>
        <v>0</v>
      </c>
      <c r="CA84" s="94">
        <v>0</v>
      </c>
      <c r="CB84" s="94">
        <v>0</v>
      </c>
      <c r="CC84" s="49">
        <f>+CD84+CG84</f>
        <v>0</v>
      </c>
      <c r="CD84" s="49">
        <f>CE84+CF84</f>
        <v>0</v>
      </c>
      <c r="CE84" s="94">
        <f t="shared" si="210"/>
        <v>0</v>
      </c>
      <c r="CF84" s="94">
        <f t="shared" si="210"/>
        <v>0</v>
      </c>
      <c r="CG84" s="49">
        <f>CH84+CI84</f>
        <v>0</v>
      </c>
      <c r="CH84" s="94">
        <f t="shared" si="211"/>
        <v>0</v>
      </c>
      <c r="CI84" s="94">
        <f t="shared" si="211"/>
        <v>0</v>
      </c>
      <c r="CJ84" s="49">
        <f>+CK84+CN84</f>
        <v>0</v>
      </c>
      <c r="CK84" s="49">
        <f>CL84+CM84</f>
        <v>0</v>
      </c>
      <c r="CL84" s="94">
        <v>0</v>
      </c>
      <c r="CM84" s="94">
        <v>0</v>
      </c>
      <c r="CN84" s="49">
        <f>CO84+CP84</f>
        <v>0</v>
      </c>
      <c r="CO84" s="94">
        <v>0</v>
      </c>
      <c r="CP84" s="94">
        <v>0</v>
      </c>
      <c r="CQ84" s="49">
        <f>+CR84+CU84</f>
        <v>0</v>
      </c>
      <c r="CR84" s="49">
        <f>CS84+CT84</f>
        <v>0</v>
      </c>
      <c r="CS84" s="94">
        <v>0</v>
      </c>
      <c r="CT84" s="94">
        <v>0</v>
      </c>
      <c r="CU84" s="49">
        <f>CV84+CW84</f>
        <v>0</v>
      </c>
      <c r="CV84" s="94">
        <v>0</v>
      </c>
      <c r="CW84" s="94">
        <v>0</v>
      </c>
      <c r="CX84" s="49">
        <f>+CY84+DB84</f>
        <v>0</v>
      </c>
      <c r="CY84" s="49">
        <f>CZ84+DA84</f>
        <v>0</v>
      </c>
      <c r="CZ84" s="94">
        <v>0</v>
      </c>
      <c r="DA84" s="94">
        <v>0</v>
      </c>
      <c r="DB84" s="49">
        <f>DC84+DD84</f>
        <v>0</v>
      </c>
      <c r="DC84" s="94">
        <v>0</v>
      </c>
      <c r="DD84" s="94">
        <v>0</v>
      </c>
      <c r="DE84" s="49">
        <f>+DF84+DI84</f>
        <v>0</v>
      </c>
      <c r="DF84" s="49">
        <f>DG84+DH84</f>
        <v>0</v>
      </c>
      <c r="DG84" s="94">
        <f t="shared" si="212"/>
        <v>0</v>
      </c>
      <c r="DH84" s="94">
        <f t="shared" si="212"/>
        <v>0</v>
      </c>
      <c r="DI84" s="49">
        <f>DJ84+DK84</f>
        <v>0</v>
      </c>
      <c r="DJ84" s="94">
        <f t="shared" si="213"/>
        <v>0</v>
      </c>
      <c r="DK84" s="94">
        <f t="shared" si="213"/>
        <v>0</v>
      </c>
      <c r="DL84" s="49">
        <f>+DM84+DP84</f>
        <v>0</v>
      </c>
      <c r="DM84" s="49">
        <f>DN84+DO84</f>
        <v>0</v>
      </c>
      <c r="DN84" s="94">
        <f t="shared" si="214"/>
        <v>0</v>
      </c>
      <c r="DO84" s="94">
        <f t="shared" si="214"/>
        <v>0</v>
      </c>
      <c r="DP84" s="49">
        <f>DQ84+DR84</f>
        <v>0</v>
      </c>
      <c r="DQ84" s="94">
        <f t="shared" si="215"/>
        <v>0</v>
      </c>
      <c r="DR84" s="94">
        <f t="shared" si="215"/>
        <v>0</v>
      </c>
    </row>
    <row r="85" spans="1:122" s="3" customFormat="1" ht="15" customHeight="1" x14ac:dyDescent="0.3">
      <c r="A85" s="53"/>
      <c r="B85" s="51"/>
      <c r="C85" s="52" t="s">
        <v>57</v>
      </c>
      <c r="D85" s="49">
        <f>+E85+H85</f>
        <v>6062.31</v>
      </c>
      <c r="E85" s="49">
        <f>F85+G85</f>
        <v>6062.31</v>
      </c>
      <c r="F85" s="94">
        <v>5308.84</v>
      </c>
      <c r="G85" s="94">
        <v>753.47</v>
      </c>
      <c r="H85" s="49">
        <f>I85+J85</f>
        <v>0</v>
      </c>
      <c r="I85" s="94">
        <v>0</v>
      </c>
      <c r="J85" s="94">
        <v>0</v>
      </c>
      <c r="K85" s="49">
        <f>+L85+O85</f>
        <v>3397.91</v>
      </c>
      <c r="L85" s="49">
        <f>M85+N85</f>
        <v>3397.91</v>
      </c>
      <c r="M85" s="94">
        <v>2678.11</v>
      </c>
      <c r="N85" s="94">
        <v>719.8</v>
      </c>
      <c r="O85" s="49">
        <f>P85+Q85</f>
        <v>0</v>
      </c>
      <c r="P85" s="94">
        <v>0</v>
      </c>
      <c r="Q85" s="94">
        <v>0</v>
      </c>
      <c r="R85" s="49">
        <f>+S85+V85</f>
        <v>14055.861000000001</v>
      </c>
      <c r="S85" s="49">
        <f>T85+U85</f>
        <v>10255.861000000001</v>
      </c>
      <c r="T85" s="94">
        <v>9547.2110000000011</v>
      </c>
      <c r="U85" s="94">
        <v>708.65</v>
      </c>
      <c r="V85" s="49">
        <f>W85+X85</f>
        <v>3800</v>
      </c>
      <c r="W85" s="94">
        <v>3800</v>
      </c>
      <c r="X85" s="94">
        <v>0</v>
      </c>
      <c r="Y85" s="49">
        <f>+Z85+AC85</f>
        <v>23516.080999999998</v>
      </c>
      <c r="Z85" s="49">
        <f>AA85+AB85</f>
        <v>19716.080999999998</v>
      </c>
      <c r="AA85" s="94">
        <f t="shared" si="206"/>
        <v>17534.161</v>
      </c>
      <c r="AB85" s="94">
        <f t="shared" si="206"/>
        <v>2181.92</v>
      </c>
      <c r="AC85" s="49">
        <f>AD85+AE85</f>
        <v>3800</v>
      </c>
      <c r="AD85" s="94">
        <f t="shared" si="207"/>
        <v>3800</v>
      </c>
      <c r="AE85" s="94">
        <f t="shared" si="207"/>
        <v>0</v>
      </c>
      <c r="AF85" s="49">
        <f>+AG85+AJ85</f>
        <v>7927.5889999999999</v>
      </c>
      <c r="AG85" s="49">
        <f>AH85+AI85</f>
        <v>7927.5889999999999</v>
      </c>
      <c r="AH85" s="94">
        <v>7333.4390000000003</v>
      </c>
      <c r="AI85" s="94">
        <v>594.14999999999986</v>
      </c>
      <c r="AJ85" s="49">
        <f>AK85+AL85</f>
        <v>0</v>
      </c>
      <c r="AK85" s="94">
        <v>0</v>
      </c>
      <c r="AL85" s="94">
        <v>0</v>
      </c>
      <c r="AM85" s="49">
        <f>+AN85+AQ85</f>
        <v>2680.4</v>
      </c>
      <c r="AN85" s="49">
        <f>AO85+AP85</f>
        <v>2680.4</v>
      </c>
      <c r="AO85" s="94">
        <v>2020.52</v>
      </c>
      <c r="AP85" s="94">
        <v>659.88</v>
      </c>
      <c r="AQ85" s="49">
        <f>AR85+AS85</f>
        <v>0</v>
      </c>
      <c r="AR85" s="94">
        <v>0</v>
      </c>
      <c r="AS85" s="94">
        <v>0</v>
      </c>
      <c r="AT85" s="49">
        <f>+AU85+AX85</f>
        <v>2392.1099999999997</v>
      </c>
      <c r="AU85" s="49">
        <f>AV85+AW85</f>
        <v>2392.1099999999997</v>
      </c>
      <c r="AV85" s="94">
        <v>1734.62</v>
      </c>
      <c r="AW85" s="94">
        <v>657.49</v>
      </c>
      <c r="AX85" s="49">
        <f>AY85+AZ85</f>
        <v>0</v>
      </c>
      <c r="AY85" s="94">
        <v>0</v>
      </c>
      <c r="AZ85" s="94">
        <v>0</v>
      </c>
      <c r="BA85" s="49">
        <f>+BB85+BE85</f>
        <v>13000.099000000002</v>
      </c>
      <c r="BB85" s="49">
        <f>BC85+BD85</f>
        <v>13000.099000000002</v>
      </c>
      <c r="BC85" s="94">
        <f t="shared" si="208"/>
        <v>11088.579000000002</v>
      </c>
      <c r="BD85" s="94">
        <f t="shared" si="208"/>
        <v>1911.5199999999998</v>
      </c>
      <c r="BE85" s="49">
        <f>BF85+BG85</f>
        <v>0</v>
      </c>
      <c r="BF85" s="94">
        <f t="shared" si="209"/>
        <v>0</v>
      </c>
      <c r="BG85" s="94">
        <f t="shared" si="209"/>
        <v>0</v>
      </c>
      <c r="BH85" s="49">
        <f>+BI85+BL85</f>
        <v>6452.67</v>
      </c>
      <c r="BI85" s="49">
        <f>BJ85+BK85</f>
        <v>6452.67</v>
      </c>
      <c r="BJ85" s="94">
        <v>2690.0400000000004</v>
      </c>
      <c r="BK85" s="94">
        <v>3762.6299999999997</v>
      </c>
      <c r="BL85" s="49">
        <f>BM85+BN85</f>
        <v>0</v>
      </c>
      <c r="BM85" s="94">
        <v>0</v>
      </c>
      <c r="BN85" s="94">
        <v>0</v>
      </c>
      <c r="BO85" s="49">
        <f>+BP85+BS85</f>
        <v>2132.37</v>
      </c>
      <c r="BP85" s="49">
        <f>BQ85+BR85</f>
        <v>2132.37</v>
      </c>
      <c r="BQ85" s="94">
        <v>1691.6100000000001</v>
      </c>
      <c r="BR85" s="94">
        <v>440.76</v>
      </c>
      <c r="BS85" s="49">
        <f>BT85+BU85</f>
        <v>0</v>
      </c>
      <c r="BT85" s="94">
        <v>0</v>
      </c>
      <c r="BU85" s="94">
        <v>0</v>
      </c>
      <c r="BV85" s="49">
        <f>+BW85+BZ85</f>
        <v>3132.83</v>
      </c>
      <c r="BW85" s="49">
        <f>BX85+BY85</f>
        <v>3132.83</v>
      </c>
      <c r="BX85" s="94">
        <v>2328.46</v>
      </c>
      <c r="BY85" s="94">
        <v>804.37</v>
      </c>
      <c r="BZ85" s="49">
        <f>CA85+CB85</f>
        <v>0</v>
      </c>
      <c r="CA85" s="94">
        <v>0</v>
      </c>
      <c r="CB85" s="94">
        <v>0</v>
      </c>
      <c r="CC85" s="49">
        <f>+CD85+CG85</f>
        <v>11717.869999999999</v>
      </c>
      <c r="CD85" s="49">
        <f>CE85+CF85</f>
        <v>11717.869999999999</v>
      </c>
      <c r="CE85" s="94">
        <f t="shared" si="210"/>
        <v>6710.1100000000006</v>
      </c>
      <c r="CF85" s="94">
        <f t="shared" si="210"/>
        <v>5007.7599999999993</v>
      </c>
      <c r="CG85" s="49">
        <f>CH85+CI85</f>
        <v>0</v>
      </c>
      <c r="CH85" s="94">
        <f t="shared" si="211"/>
        <v>0</v>
      </c>
      <c r="CI85" s="94">
        <f t="shared" si="211"/>
        <v>0</v>
      </c>
      <c r="CJ85" s="49">
        <f>+CK85+CN85</f>
        <v>6025.4500000000007</v>
      </c>
      <c r="CK85" s="49">
        <f>CL85+CM85</f>
        <v>6025.4500000000007</v>
      </c>
      <c r="CL85" s="94">
        <v>5503.6500000000005</v>
      </c>
      <c r="CM85" s="94">
        <v>521.80000000000007</v>
      </c>
      <c r="CN85" s="49">
        <f>CO85+CP85</f>
        <v>0</v>
      </c>
      <c r="CO85" s="94">
        <v>0</v>
      </c>
      <c r="CP85" s="94">
        <v>0</v>
      </c>
      <c r="CQ85" s="49">
        <f>+CR85+CU85</f>
        <v>7424.2899999999991</v>
      </c>
      <c r="CR85" s="49">
        <f>CS85+CT85</f>
        <v>7424.2899999999991</v>
      </c>
      <c r="CS85" s="94">
        <v>4646.5999999999995</v>
      </c>
      <c r="CT85" s="94">
        <v>2777.6899999999996</v>
      </c>
      <c r="CU85" s="49">
        <f>CV85+CW85</f>
        <v>0</v>
      </c>
      <c r="CV85" s="94">
        <v>0</v>
      </c>
      <c r="CW85" s="94">
        <v>0</v>
      </c>
      <c r="CX85" s="49">
        <f>+CY85+DB85</f>
        <v>4058.6</v>
      </c>
      <c r="CY85" s="49">
        <f>CZ85+DA85</f>
        <v>4058.6</v>
      </c>
      <c r="CZ85" s="94">
        <v>3758.74</v>
      </c>
      <c r="DA85" s="94">
        <v>299.86</v>
      </c>
      <c r="DB85" s="49">
        <f>DC85+DD85</f>
        <v>0</v>
      </c>
      <c r="DC85" s="94">
        <v>0</v>
      </c>
      <c r="DD85" s="94">
        <v>0</v>
      </c>
      <c r="DE85" s="49">
        <f>+DF85+DI85</f>
        <v>17508.34</v>
      </c>
      <c r="DF85" s="49">
        <f>DG85+DH85</f>
        <v>17508.34</v>
      </c>
      <c r="DG85" s="94">
        <f t="shared" si="212"/>
        <v>13908.99</v>
      </c>
      <c r="DH85" s="94">
        <f t="shared" si="212"/>
        <v>3599.35</v>
      </c>
      <c r="DI85" s="49">
        <f>DJ85+DK85</f>
        <v>0</v>
      </c>
      <c r="DJ85" s="94">
        <f t="shared" si="213"/>
        <v>0</v>
      </c>
      <c r="DK85" s="94">
        <f t="shared" si="213"/>
        <v>0</v>
      </c>
      <c r="DL85" s="49">
        <f>+DM85+DP85</f>
        <v>65742.39</v>
      </c>
      <c r="DM85" s="49">
        <f>DN85+DO85</f>
        <v>61942.39</v>
      </c>
      <c r="DN85" s="94">
        <f t="shared" si="214"/>
        <v>49241.840000000004</v>
      </c>
      <c r="DO85" s="94">
        <f t="shared" si="214"/>
        <v>12700.55</v>
      </c>
      <c r="DP85" s="49">
        <f>DQ85+DR85</f>
        <v>3800</v>
      </c>
      <c r="DQ85" s="94">
        <f t="shared" si="215"/>
        <v>3800</v>
      </c>
      <c r="DR85" s="94">
        <f t="shared" si="215"/>
        <v>0</v>
      </c>
    </row>
    <row r="86" spans="1:122" s="3" customFormat="1" ht="15" customHeight="1" x14ac:dyDescent="0.3">
      <c r="A86" s="53"/>
      <c r="B86" s="51"/>
      <c r="C86" s="52" t="s">
        <v>28</v>
      </c>
      <c r="D86" s="49">
        <f>+E86+H86</f>
        <v>2120364.3141000001</v>
      </c>
      <c r="E86" s="49">
        <f>F86+G86</f>
        <v>865536.44510000001</v>
      </c>
      <c r="F86" s="94">
        <v>552698.00709999993</v>
      </c>
      <c r="G86" s="94">
        <v>312838.43800000008</v>
      </c>
      <c r="H86" s="49">
        <f>I86+J86</f>
        <v>1254827.8689999999</v>
      </c>
      <c r="I86" s="94">
        <v>1228654.8089999999</v>
      </c>
      <c r="J86" s="94">
        <v>26173.06</v>
      </c>
      <c r="K86" s="49">
        <f>+L86+O86</f>
        <v>2050031.5466</v>
      </c>
      <c r="L86" s="49">
        <f>M86+N86</f>
        <v>708971.62900000007</v>
      </c>
      <c r="M86" s="94">
        <v>444662.33000000007</v>
      </c>
      <c r="N86" s="94">
        <v>264309.299</v>
      </c>
      <c r="O86" s="49">
        <f>P86+Q86</f>
        <v>1341059.9176</v>
      </c>
      <c r="P86" s="94">
        <v>1249535.2905999999</v>
      </c>
      <c r="Q86" s="94">
        <v>91524.627000000008</v>
      </c>
      <c r="R86" s="49">
        <f>+S86+V86</f>
        <v>1843481.9019249999</v>
      </c>
      <c r="S86" s="49">
        <f>T86+U86</f>
        <v>715563.47269999993</v>
      </c>
      <c r="T86" s="94">
        <v>401092.09969999996</v>
      </c>
      <c r="U86" s="94">
        <v>314471.37299999996</v>
      </c>
      <c r="V86" s="49">
        <f>W86+X86</f>
        <v>1127918.4292250001</v>
      </c>
      <c r="W86" s="94">
        <v>1088356.5720000002</v>
      </c>
      <c r="X86" s="94">
        <v>39561.857225</v>
      </c>
      <c r="Y86" s="49">
        <f>+Z86+AC86</f>
        <v>6013877.7626249995</v>
      </c>
      <c r="Z86" s="49">
        <f>AA86+AB86</f>
        <v>2290071.5468000001</v>
      </c>
      <c r="AA86" s="94">
        <f t="shared" si="206"/>
        <v>1398452.4368</v>
      </c>
      <c r="AB86" s="94">
        <f t="shared" si="206"/>
        <v>891619.1100000001</v>
      </c>
      <c r="AC86" s="49">
        <f>AD86+AE86</f>
        <v>3723806.2158249998</v>
      </c>
      <c r="AD86" s="94">
        <f t="shared" si="207"/>
        <v>3566546.6716</v>
      </c>
      <c r="AE86" s="94">
        <f t="shared" si="207"/>
        <v>157259.54422500002</v>
      </c>
      <c r="AF86" s="49">
        <f>+AG86+AJ86</f>
        <v>1962619.6875999998</v>
      </c>
      <c r="AG86" s="49">
        <f>AH86+AI86</f>
        <v>636864.4709999999</v>
      </c>
      <c r="AH86" s="94">
        <v>379097.87399999995</v>
      </c>
      <c r="AI86" s="94">
        <v>257766.59700000001</v>
      </c>
      <c r="AJ86" s="49">
        <f>AK86+AL86</f>
        <v>1325755.2165999999</v>
      </c>
      <c r="AK86" s="94">
        <v>1130689.7105999999</v>
      </c>
      <c r="AL86" s="94">
        <v>195065.50599999996</v>
      </c>
      <c r="AM86" s="49">
        <f>+AN86+AQ86</f>
        <v>1933990.6302</v>
      </c>
      <c r="AN86" s="49">
        <f>AO86+AP86</f>
        <v>734612.57620000001</v>
      </c>
      <c r="AO86" s="94">
        <v>409710.56630000001</v>
      </c>
      <c r="AP86" s="94">
        <v>324902.00989999995</v>
      </c>
      <c r="AQ86" s="49">
        <f>AR86+AS86</f>
        <v>1199378.054</v>
      </c>
      <c r="AR86" s="94">
        <v>820840.0959999999</v>
      </c>
      <c r="AS86" s="94">
        <v>378537.9580000001</v>
      </c>
      <c r="AT86" s="49">
        <f>+AU86+AX86</f>
        <v>1642838.0005000001</v>
      </c>
      <c r="AU86" s="49">
        <f>AV86+AW86</f>
        <v>636924.17229999998</v>
      </c>
      <c r="AV86" s="94">
        <v>350691.92329999997</v>
      </c>
      <c r="AW86" s="94">
        <v>286232.24900000001</v>
      </c>
      <c r="AX86" s="49">
        <f>AY86+AZ86</f>
        <v>1005913.8282</v>
      </c>
      <c r="AY86" s="94">
        <v>968218.25820000004</v>
      </c>
      <c r="AZ86" s="94">
        <v>37695.57</v>
      </c>
      <c r="BA86" s="49">
        <f>+BB86+BE86</f>
        <v>5539448.3182999995</v>
      </c>
      <c r="BB86" s="49">
        <f>BC86+BD86</f>
        <v>2008401.2194999999</v>
      </c>
      <c r="BC86" s="94">
        <f t="shared" si="208"/>
        <v>1139500.3635999998</v>
      </c>
      <c r="BD86" s="94">
        <f t="shared" si="208"/>
        <v>868900.85590000008</v>
      </c>
      <c r="BE86" s="49">
        <f>BF86+BG86</f>
        <v>3531047.0987999998</v>
      </c>
      <c r="BF86" s="94">
        <f t="shared" si="209"/>
        <v>2919748.0647999998</v>
      </c>
      <c r="BG86" s="94">
        <f t="shared" si="209"/>
        <v>611299.03399999999</v>
      </c>
      <c r="BH86" s="49">
        <f>+BI86+BL86</f>
        <v>1736353.8259000001</v>
      </c>
      <c r="BI86" s="49">
        <f>BJ86+BK86</f>
        <v>506299.95890000003</v>
      </c>
      <c r="BJ86" s="94">
        <v>236141.7709</v>
      </c>
      <c r="BK86" s="94">
        <v>270158.18800000002</v>
      </c>
      <c r="BL86" s="49">
        <f>BM86+BN86</f>
        <v>1230053.8670000001</v>
      </c>
      <c r="BM86" s="94">
        <v>1204207.9570000002</v>
      </c>
      <c r="BN86" s="94">
        <v>25845.91</v>
      </c>
      <c r="BO86" s="49">
        <f>+BP86+BS86</f>
        <v>1453048.8190000004</v>
      </c>
      <c r="BP86" s="49">
        <f>BQ86+BR86</f>
        <v>470806.07700000005</v>
      </c>
      <c r="BQ86" s="94">
        <v>257491.62599999999</v>
      </c>
      <c r="BR86" s="94">
        <v>213314.45100000003</v>
      </c>
      <c r="BS86" s="49">
        <f>BT86+BU86</f>
        <v>982242.74200000032</v>
      </c>
      <c r="BT86" s="94">
        <v>951410.68200000026</v>
      </c>
      <c r="BU86" s="94">
        <v>30832.06</v>
      </c>
      <c r="BV86" s="49">
        <f>+BW86+BZ86</f>
        <v>1670110.6140000001</v>
      </c>
      <c r="BW86" s="49">
        <f>BX86+BY86</f>
        <v>487563.59400000004</v>
      </c>
      <c r="BX86" s="94">
        <v>252703.11700000003</v>
      </c>
      <c r="BY86" s="94">
        <v>234860.47699999998</v>
      </c>
      <c r="BZ86" s="49">
        <f>CA86+CB86</f>
        <v>1182547.02</v>
      </c>
      <c r="CA86" s="94">
        <v>1150039.5</v>
      </c>
      <c r="CB86" s="94">
        <v>32507.52</v>
      </c>
      <c r="CC86" s="49">
        <f>+CD86+CG86</f>
        <v>4859513.2589000007</v>
      </c>
      <c r="CD86" s="49">
        <f>CE86+CF86</f>
        <v>1464669.6299000001</v>
      </c>
      <c r="CE86" s="94">
        <f t="shared" si="210"/>
        <v>746336.51390000002</v>
      </c>
      <c r="CF86" s="94">
        <f t="shared" si="210"/>
        <v>718333.11600000004</v>
      </c>
      <c r="CG86" s="49">
        <f>CH86+CI86</f>
        <v>3394843.6290000007</v>
      </c>
      <c r="CH86" s="94">
        <f t="shared" si="211"/>
        <v>3305658.1390000004</v>
      </c>
      <c r="CI86" s="94">
        <f t="shared" si="211"/>
        <v>89185.49</v>
      </c>
      <c r="CJ86" s="49">
        <f>+CK86+CN86</f>
        <v>1962506.0634000001</v>
      </c>
      <c r="CK86" s="49">
        <f>CL86+CM86</f>
        <v>658915.85569999996</v>
      </c>
      <c r="CL86" s="94">
        <v>336528.16370000003</v>
      </c>
      <c r="CM86" s="94">
        <v>322387.69199999998</v>
      </c>
      <c r="CN86" s="49">
        <f>CO86+CP86</f>
        <v>1303590.2077000001</v>
      </c>
      <c r="CO86" s="94">
        <v>1234821.1677000001</v>
      </c>
      <c r="CP86" s="94">
        <v>68769.039999999994</v>
      </c>
      <c r="CQ86" s="49">
        <f>+CR86+CU86</f>
        <v>1732012.1882999998</v>
      </c>
      <c r="CR86" s="49">
        <f>CS86+CT86</f>
        <v>679553.02899999986</v>
      </c>
      <c r="CS86" s="94">
        <v>420531.37099999998</v>
      </c>
      <c r="CT86" s="94">
        <v>259021.65799999994</v>
      </c>
      <c r="CU86" s="49">
        <f>CV86+CW86</f>
        <v>1052459.1592999999</v>
      </c>
      <c r="CV86" s="94">
        <v>1051659.1592999999</v>
      </c>
      <c r="CW86" s="94">
        <v>800</v>
      </c>
      <c r="CX86" s="49">
        <f>+CY86+DB86</f>
        <v>1792289.182</v>
      </c>
      <c r="CY86" s="49">
        <f>CZ86+DA86</f>
        <v>625003.87859999994</v>
      </c>
      <c r="CZ86" s="94">
        <v>337281.65879999998</v>
      </c>
      <c r="DA86" s="94">
        <v>287722.21980000002</v>
      </c>
      <c r="DB86" s="49">
        <f>DC86+DD86</f>
        <v>1167285.3034000001</v>
      </c>
      <c r="DC86" s="94">
        <v>1122792.7034</v>
      </c>
      <c r="DD86" s="94">
        <v>44492.6</v>
      </c>
      <c r="DE86" s="49">
        <f>+DF86+DI86</f>
        <v>5486807.4336999999</v>
      </c>
      <c r="DF86" s="49">
        <f>DG86+DH86</f>
        <v>1963472.7633</v>
      </c>
      <c r="DG86" s="94">
        <f t="shared" si="212"/>
        <v>1094341.1935000001</v>
      </c>
      <c r="DH86" s="94">
        <f t="shared" si="212"/>
        <v>869131.56979999994</v>
      </c>
      <c r="DI86" s="49">
        <f>DJ86+DK86</f>
        <v>3523334.6704000002</v>
      </c>
      <c r="DJ86" s="94">
        <f t="shared" si="213"/>
        <v>3409273.0304</v>
      </c>
      <c r="DK86" s="94">
        <f t="shared" si="213"/>
        <v>114061.63999999998</v>
      </c>
      <c r="DL86" s="49">
        <f>+DM86+DP86</f>
        <v>21899646.773525</v>
      </c>
      <c r="DM86" s="49">
        <f>DN86+DO86</f>
        <v>7726615.1595000001</v>
      </c>
      <c r="DN86" s="94">
        <f t="shared" si="214"/>
        <v>4378630.5077999998</v>
      </c>
      <c r="DO86" s="94">
        <f t="shared" si="214"/>
        <v>3347984.6517000003</v>
      </c>
      <c r="DP86" s="49">
        <f>DQ86+DR86</f>
        <v>14173031.614025</v>
      </c>
      <c r="DQ86" s="94">
        <f t="shared" si="215"/>
        <v>13201225.9058</v>
      </c>
      <c r="DR86" s="94">
        <f t="shared" si="215"/>
        <v>971805.70822500007</v>
      </c>
    </row>
    <row r="87" spans="1:122" s="3" customFormat="1" ht="15" customHeight="1" x14ac:dyDescent="0.3">
      <c r="A87" s="53"/>
      <c r="B87" s="51"/>
      <c r="C87" s="55" t="s">
        <v>360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</row>
    <row r="88" spans="1:122" s="3" customFormat="1" ht="15" customHeight="1" x14ac:dyDescent="0.3">
      <c r="A88" s="50"/>
      <c r="B88" s="51" t="s">
        <v>80</v>
      </c>
      <c r="C88" s="52"/>
      <c r="D88" s="49">
        <f>E88+H88</f>
        <v>240269.97</v>
      </c>
      <c r="E88" s="49">
        <f>SUM(F88:G88)</f>
        <v>175502.81</v>
      </c>
      <c r="F88" s="49">
        <f>F89+F92+F100+F93+F101+F104+F97+F108+F109</f>
        <v>96173.989999999991</v>
      </c>
      <c r="G88" s="49">
        <f>G89+G92+G100+G93+G101+G104+G97+G108+G109</f>
        <v>79328.820000000007</v>
      </c>
      <c r="H88" s="49">
        <f>SUM(I88:J88)</f>
        <v>64767.16</v>
      </c>
      <c r="I88" s="49">
        <f>I89+I92+I100+I93+I101+I104+I97+I108+I109</f>
        <v>58767.16</v>
      </c>
      <c r="J88" s="49">
        <f>J89+J92+J100+J93+J101+J104+J97+J108+J109</f>
        <v>6000</v>
      </c>
      <c r="K88" s="49">
        <f>L88+O88</f>
        <v>252812.87</v>
      </c>
      <c r="L88" s="49">
        <f>SUM(M88:N88)</f>
        <v>203629.23</v>
      </c>
      <c r="M88" s="49">
        <f>M89+M92+M100+M93+M101+M104+M97+M108+M109</f>
        <v>98219.580000000016</v>
      </c>
      <c r="N88" s="49">
        <f>N89+N92+N100+N93+N101+N104+N97+N108+N109</f>
        <v>105409.65</v>
      </c>
      <c r="O88" s="49">
        <f>SUM(P88:Q88)</f>
        <v>49183.64</v>
      </c>
      <c r="P88" s="49">
        <f>P89+P92+P100+P93+P101+P104+P97+P108+P109</f>
        <v>49183.64</v>
      </c>
      <c r="Q88" s="49">
        <f>Q89+Q92+Q100+Q93+Q101+Q104+Q97+Q108+Q109</f>
        <v>0</v>
      </c>
      <c r="R88" s="49">
        <f>S88+V88</f>
        <v>274212.63</v>
      </c>
      <c r="S88" s="49">
        <f>SUM(T88:U88)</f>
        <v>222187.36</v>
      </c>
      <c r="T88" s="49">
        <f>T89+T92+T100+T93+T101+T104+T97+T108+T109</f>
        <v>115178.90000000001</v>
      </c>
      <c r="U88" s="49">
        <f>U89+U92+U100+U93+U101+U104+U97+U108+U109</f>
        <v>107008.45999999999</v>
      </c>
      <c r="V88" s="49">
        <f>SUM(W88:X88)</f>
        <v>52025.270000000004</v>
      </c>
      <c r="W88" s="49">
        <f>W89+W92+W100+W93+W101+W104+W97+W108+W109</f>
        <v>52025.270000000004</v>
      </c>
      <c r="X88" s="49">
        <f>X89+X92+X100+X93+X101+X104+X97+X108+X109</f>
        <v>0</v>
      </c>
      <c r="Y88" s="49">
        <f>Z88+AC88</f>
        <v>767295.47</v>
      </c>
      <c r="Z88" s="49">
        <f>SUM(AA88:AB88)</f>
        <v>601319.39999999991</v>
      </c>
      <c r="AA88" s="49">
        <f>AA89+AA92+AA100+AA93+AA101+AA104+AA97+AA108+AA109</f>
        <v>309572.46999999997</v>
      </c>
      <c r="AB88" s="49">
        <f>AB89+AB92+AB100+AB93+AB101+AB104+AB97+AB108+AB109</f>
        <v>291746.93</v>
      </c>
      <c r="AC88" s="49">
        <f>SUM(AD88:AE88)</f>
        <v>165976.07</v>
      </c>
      <c r="AD88" s="49">
        <f>AD89+AD92+AD100+AD93+AD101+AD104+AD97+AD108+AD109</f>
        <v>159976.07</v>
      </c>
      <c r="AE88" s="49">
        <f>AE89+AE92+AE100+AE93+AE101+AE104+AE97+AE108+AE109</f>
        <v>6000</v>
      </c>
      <c r="AF88" s="49">
        <f>AG88+AJ88</f>
        <v>230052.32</v>
      </c>
      <c r="AG88" s="49">
        <f>SUM(AH88:AI88)</f>
        <v>185974.82</v>
      </c>
      <c r="AH88" s="49">
        <f>AH89+AH92+AH100+AH93+AH101+AH104+AH97+AH108+AH109</f>
        <v>112322.58000000002</v>
      </c>
      <c r="AI88" s="49">
        <f>AI89+AI92+AI100+AI93+AI101+AI104+AI97+AI108+AI109</f>
        <v>73652.240000000005</v>
      </c>
      <c r="AJ88" s="49">
        <f>SUM(AK88:AL88)</f>
        <v>44077.5</v>
      </c>
      <c r="AK88" s="49">
        <f>AK89+AK92+AK100+AK93+AK101+AK104+AK97+AK108+AK109</f>
        <v>40077.5</v>
      </c>
      <c r="AL88" s="49">
        <f>AL89+AL92+AL100+AL93+AL101+AL104+AL97+AL108+AL109</f>
        <v>4000</v>
      </c>
      <c r="AM88" s="49">
        <f>AN88+AQ88</f>
        <v>194159.05999999997</v>
      </c>
      <c r="AN88" s="49">
        <f>SUM(AO88:AP88)</f>
        <v>164037.59999999998</v>
      </c>
      <c r="AO88" s="49">
        <f>AO89+AO92+AO100+AO93+AO101+AO104+AO97+AO108+AO109</f>
        <v>105066.31</v>
      </c>
      <c r="AP88" s="49">
        <f>AP89+AP92+AP100+AP93+AP101+AP104+AP97+AP108+AP109</f>
        <v>58971.289999999994</v>
      </c>
      <c r="AQ88" s="49">
        <f>SUM(AR88:AS88)</f>
        <v>30121.46</v>
      </c>
      <c r="AR88" s="49">
        <f>AR89+AR92+AR100+AR93+AR101+AR104+AR97+AR108+AR109</f>
        <v>25121.449999999997</v>
      </c>
      <c r="AS88" s="49">
        <f>AS89+AS92+AS100+AS93+AS101+AS104+AS97+AS108+AS109</f>
        <v>5000.01</v>
      </c>
      <c r="AT88" s="49">
        <f>AU88+AX88</f>
        <v>260272.17000000004</v>
      </c>
      <c r="AU88" s="49">
        <f>SUM(AV88:AW88)</f>
        <v>193633.85000000003</v>
      </c>
      <c r="AV88" s="49">
        <f>AV89+AV92+AV100+AV93+AV101+AV104+AV97+AV108+AV109</f>
        <v>119822.55000000002</v>
      </c>
      <c r="AW88" s="49">
        <f>AW89+AW92+AW100+AW93+AW101+AW104+AW97+AW108+AW109</f>
        <v>73811.3</v>
      </c>
      <c r="AX88" s="49">
        <f>SUM(AY88:AZ88)</f>
        <v>66638.320000000007</v>
      </c>
      <c r="AY88" s="49">
        <f>AY89+AY92+AY100+AY93+AY101+AY104+AY97+AY108+AY109</f>
        <v>60138.32</v>
      </c>
      <c r="AZ88" s="49">
        <f>AZ89+AZ92+AZ100+AZ93+AZ101+AZ104+AZ97+AZ108+AZ109</f>
        <v>6500</v>
      </c>
      <c r="BA88" s="49">
        <f>BB88+BE88</f>
        <v>684483.55</v>
      </c>
      <c r="BB88" s="49">
        <f>SUM(BC88:BD88)</f>
        <v>543646.27</v>
      </c>
      <c r="BC88" s="49">
        <f>BC89+BC92+BC100+BC93+BC101+BC104+BC97+BC108+BC109</f>
        <v>337211.44000000006</v>
      </c>
      <c r="BD88" s="49">
        <f>BD89+BD92+BD100+BD93+BD101+BD104+BD97+BD108+BD109</f>
        <v>206434.83000000002</v>
      </c>
      <c r="BE88" s="49">
        <f>SUM(BF88:BG88)</f>
        <v>140837.28</v>
      </c>
      <c r="BF88" s="49">
        <f>BF89+BF92+BF100+BF93+BF101+BF104+BF97+BF108+BF109</f>
        <v>125337.26999999999</v>
      </c>
      <c r="BG88" s="49">
        <f>BG89+BG92+BG100+BG93+BG101+BG104+BG97+BG108+BG109</f>
        <v>15500.01</v>
      </c>
      <c r="BH88" s="49">
        <f>BI88+BL88</f>
        <v>228460.41</v>
      </c>
      <c r="BI88" s="49">
        <f>SUM(BJ88:BK88)</f>
        <v>206799.73</v>
      </c>
      <c r="BJ88" s="49">
        <f>BJ89+BJ92+BJ100+BJ93+BJ101+BJ104+BJ97+BJ108+BJ109</f>
        <v>97323.21</v>
      </c>
      <c r="BK88" s="49">
        <f>BK89+BK92+BK100+BK93+BK101+BK104+BK97+BK108+BK109</f>
        <v>109476.52</v>
      </c>
      <c r="BL88" s="49">
        <f>SUM(BM88:BN88)</f>
        <v>21660.68</v>
      </c>
      <c r="BM88" s="49">
        <f>BM89+BM92+BM100+BM93+BM101+BM104+BM97+BM108+BM109</f>
        <v>21660.68</v>
      </c>
      <c r="BN88" s="49">
        <f>BN89+BN92+BN100+BN93+BN101+BN104+BN97+BN108+BN109</f>
        <v>0</v>
      </c>
      <c r="BO88" s="49">
        <f>BP88+BS88</f>
        <v>260311.37</v>
      </c>
      <c r="BP88" s="49">
        <f>SUM(BQ88:BR88)</f>
        <v>193820.61</v>
      </c>
      <c r="BQ88" s="49">
        <f>BQ89+BQ92+BQ100+BQ93+BQ101+BQ104+BQ97+BQ108+BQ109</f>
        <v>103494.87</v>
      </c>
      <c r="BR88" s="49">
        <f>BR89+BR92+BR100+BR93+BR101+BR104+BR97+BR108+BR109</f>
        <v>90325.739999999991</v>
      </c>
      <c r="BS88" s="49">
        <f>SUM(BT88:BU88)</f>
        <v>66490.759999999995</v>
      </c>
      <c r="BT88" s="49">
        <f>BT89+BT92+BT100+BT93+BT101+BT104+BT97+BT108+BT109</f>
        <v>52430.759999999995</v>
      </c>
      <c r="BU88" s="49">
        <f>BU89+BU92+BU100+BU93+BU101+BU104+BU97+BU108+BU109</f>
        <v>14060</v>
      </c>
      <c r="BV88" s="49">
        <f>BW88+BZ88</f>
        <v>294407.15000000002</v>
      </c>
      <c r="BW88" s="49">
        <f>SUM(BX88:BY88)</f>
        <v>249076.49</v>
      </c>
      <c r="BX88" s="49">
        <f>BX89+BX92+BX100+BX93+BX101+BX104+BX97+BX108+BX109</f>
        <v>112483.93000000001</v>
      </c>
      <c r="BY88" s="49">
        <f>BY89+BY92+BY100+BY93+BY101+BY104+BY97+BY108+BY109</f>
        <v>136592.56</v>
      </c>
      <c r="BZ88" s="49">
        <f>SUM(CA88:CB88)</f>
        <v>45330.66</v>
      </c>
      <c r="CA88" s="49">
        <f>CA89+CA92+CA100+CA93+CA101+CA104+CA97+CA108+CA109</f>
        <v>45330.66</v>
      </c>
      <c r="CB88" s="49">
        <f>CB89+CB92+CB100+CB93+CB101+CB104+CB97+CB108+CB109</f>
        <v>0</v>
      </c>
      <c r="CC88" s="49">
        <f>CD88+CG88</f>
        <v>783178.93</v>
      </c>
      <c r="CD88" s="49">
        <f>SUM(CE88:CF88)</f>
        <v>649696.83000000007</v>
      </c>
      <c r="CE88" s="49">
        <f>CE89+CE92+CE100+CE93+CE101+CE104+CE97+CE108+CE109</f>
        <v>313302.01</v>
      </c>
      <c r="CF88" s="49">
        <f>CF89+CF92+CF100+CF93+CF101+CF104+CF97+CF108+CF109</f>
        <v>336394.82</v>
      </c>
      <c r="CG88" s="49">
        <f>SUM(CH88:CI88)</f>
        <v>133482.1</v>
      </c>
      <c r="CH88" s="49">
        <f>CH89+CH92+CH100+CH93+CH101+CH104+CH97+CH108+CH109</f>
        <v>119422.1</v>
      </c>
      <c r="CI88" s="49">
        <f>CI89+CI92+CI100+CI93+CI101+CI104+CI97+CI108+CI109</f>
        <v>14060</v>
      </c>
      <c r="CJ88" s="49">
        <f>CK88+CN88</f>
        <v>251176.99</v>
      </c>
      <c r="CK88" s="49">
        <f>SUM(CL88:CM88)</f>
        <v>224219.91</v>
      </c>
      <c r="CL88" s="49">
        <f>CL89+CL92+CL100+CL93+CL101+CL104+CL97+CL108+CL109</f>
        <v>106478.53</v>
      </c>
      <c r="CM88" s="49">
        <f>CM89+CM92+CM100+CM93+CM101+CM104+CM97+CM108+CM109</f>
        <v>117741.38</v>
      </c>
      <c r="CN88" s="49">
        <f>SUM(CO88:CP88)</f>
        <v>26957.08</v>
      </c>
      <c r="CO88" s="49">
        <f>CO89+CO92+CO100+CO93+CO101+CO104+CO97+CO108+CO109</f>
        <v>22796.97</v>
      </c>
      <c r="CP88" s="49">
        <f>CP89+CP92+CP100+CP93+CP101+CP104+CP97+CP108+CP109</f>
        <v>4160.1099999999997</v>
      </c>
      <c r="CQ88" s="49">
        <f>CR88+CU88</f>
        <v>258103.36000000002</v>
      </c>
      <c r="CR88" s="49">
        <f>SUM(CS88:CT88)</f>
        <v>214405.80000000002</v>
      </c>
      <c r="CS88" s="49">
        <f>CS89+CS92+CS100+CS93+CS101+CS104+CS97+CS108+CS109</f>
        <v>105596.29000000001</v>
      </c>
      <c r="CT88" s="49">
        <f>CT89+CT92+CT100+CT93+CT101+CT104+CT97+CT108+CT109</f>
        <v>108809.51000000001</v>
      </c>
      <c r="CU88" s="49">
        <f>SUM(CV88:CW88)</f>
        <v>43697.56</v>
      </c>
      <c r="CV88" s="49">
        <f>CV89+CV92+CV100+CV93+CV101+CV104+CV97+CV108+CV109</f>
        <v>30024.1</v>
      </c>
      <c r="CW88" s="49">
        <f>CW89+CW92+CW100+CW93+CW101+CW104+CW97+CW108+CW109</f>
        <v>13673.46</v>
      </c>
      <c r="CX88" s="49">
        <f>CY88+DB88</f>
        <v>184334.38</v>
      </c>
      <c r="CY88" s="49">
        <f>SUM(CZ88:DA88)</f>
        <v>159334.38</v>
      </c>
      <c r="CZ88" s="49">
        <f>CZ89+CZ92+CZ100+CZ93+CZ101+CZ104+CZ97+CZ108+CZ109</f>
        <v>78540.739999999991</v>
      </c>
      <c r="DA88" s="49">
        <f>DA89+DA92+DA100+DA93+DA101+DA104+DA97+DA108+DA109</f>
        <v>80793.64</v>
      </c>
      <c r="DB88" s="49">
        <f>SUM(DC88:DD88)</f>
        <v>25000</v>
      </c>
      <c r="DC88" s="49">
        <f>DC89+DC92+DC100+DC93+DC101+DC104+DC97+DC108+DC109</f>
        <v>14000</v>
      </c>
      <c r="DD88" s="49">
        <f>DD89+DD92+DD100+DD93+DD101+DD104+DD97+DD108+DD109</f>
        <v>11000</v>
      </c>
      <c r="DE88" s="49">
        <f>DF88+DI88</f>
        <v>693614.7300000001</v>
      </c>
      <c r="DF88" s="49">
        <f>SUM(DG88:DH88)</f>
        <v>597960.09000000008</v>
      </c>
      <c r="DG88" s="49">
        <f>DG89+DG92+DG100+DG93+DG101+DG104+DG97+DG108+DG109</f>
        <v>290615.56</v>
      </c>
      <c r="DH88" s="49">
        <f>DH89+DH92+DH100+DH93+DH101+DH104+DH97+DH108+DH109</f>
        <v>307344.53000000003</v>
      </c>
      <c r="DI88" s="49">
        <f>SUM(DJ88:DK88)</f>
        <v>95654.639999999985</v>
      </c>
      <c r="DJ88" s="49">
        <f>DJ89+DJ92+DJ100+DJ93+DJ101+DJ104+DJ97+DJ108+DJ109</f>
        <v>66821.069999999992</v>
      </c>
      <c r="DK88" s="49">
        <f>DK89+DK92+DK100+DK93+DK101+DK104+DK97+DK108+DK109</f>
        <v>28833.57</v>
      </c>
      <c r="DL88" s="49">
        <f>DM88+DP88</f>
        <v>2928572.6799999997</v>
      </c>
      <c r="DM88" s="49">
        <f>SUM(DN88:DO88)</f>
        <v>2392622.59</v>
      </c>
      <c r="DN88" s="49">
        <f>DN89+DN92+DN100+DN93+DN101+DN104+DN97+DN108+DN109</f>
        <v>1250701.48</v>
      </c>
      <c r="DO88" s="49">
        <f>DO89+DO92+DO100+DO93+DO101+DO104+DO97+DO108+DO109</f>
        <v>1141921.1099999999</v>
      </c>
      <c r="DP88" s="49">
        <f>SUM(DQ88:DR88)</f>
        <v>535950.09</v>
      </c>
      <c r="DQ88" s="49">
        <f>DQ89+DQ92+DQ100+DQ93+DQ101+DQ104+DQ97+DQ108+DQ109</f>
        <v>471556.50999999995</v>
      </c>
      <c r="DR88" s="49">
        <f>DR89+DR92+DR100+DR93+DR101+DR104+DR97+DR108+DR109</f>
        <v>64393.58</v>
      </c>
    </row>
    <row r="89" spans="1:122" s="3" customFormat="1" ht="15" customHeight="1" x14ac:dyDescent="0.3">
      <c r="A89" s="53"/>
      <c r="B89" s="51"/>
      <c r="C89" s="52" t="s">
        <v>81</v>
      </c>
      <c r="D89" s="49">
        <f>E89+H89</f>
        <v>80925.78</v>
      </c>
      <c r="E89" s="49">
        <f>SUM(F89:G89)</f>
        <v>37059.519999999997</v>
      </c>
      <c r="F89" s="49">
        <f>SUM(F90:F91)</f>
        <v>12845.059999999998</v>
      </c>
      <c r="G89" s="49">
        <f>SUM(G90:G91)</f>
        <v>24214.46</v>
      </c>
      <c r="H89" s="49">
        <f>SUM(I89:J89)</f>
        <v>43866.26</v>
      </c>
      <c r="I89" s="49">
        <f>SUM(I90:I91)</f>
        <v>43866.26</v>
      </c>
      <c r="J89" s="49">
        <f>SUM(J90:J91)</f>
        <v>0</v>
      </c>
      <c r="K89" s="49">
        <f>L89+O89</f>
        <v>81201.16</v>
      </c>
      <c r="L89" s="49">
        <f>SUM(M89:N89)</f>
        <v>44007.27</v>
      </c>
      <c r="M89" s="49">
        <f>SUM(M90:M91)</f>
        <v>12001.040000000003</v>
      </c>
      <c r="N89" s="49">
        <f>SUM(N90:N91)</f>
        <v>32006.229999999996</v>
      </c>
      <c r="O89" s="49">
        <f>SUM(P89:Q89)</f>
        <v>37193.89</v>
      </c>
      <c r="P89" s="49">
        <f>SUM(P90:P91)</f>
        <v>37193.89</v>
      </c>
      <c r="Q89" s="49">
        <f>SUM(Q90:Q91)</f>
        <v>0</v>
      </c>
      <c r="R89" s="49">
        <f>S89+V89</f>
        <v>76297.69</v>
      </c>
      <c r="S89" s="49">
        <f>SUM(T89:U89)</f>
        <v>51245.83</v>
      </c>
      <c r="T89" s="49">
        <f>SUM(T90:T91)</f>
        <v>22573.85</v>
      </c>
      <c r="U89" s="49">
        <f>SUM(U90:U91)</f>
        <v>28671.980000000003</v>
      </c>
      <c r="V89" s="49">
        <f>SUM(W89:X89)</f>
        <v>25051.86</v>
      </c>
      <c r="W89" s="49">
        <f>SUM(W90:W91)</f>
        <v>25051.86</v>
      </c>
      <c r="X89" s="49">
        <f>SUM(X90:X91)</f>
        <v>0</v>
      </c>
      <c r="Y89" s="49">
        <f>Z89+AC89</f>
        <v>238424.63</v>
      </c>
      <c r="Z89" s="49">
        <f>SUM(AA89:AB89)</f>
        <v>132312.62</v>
      </c>
      <c r="AA89" s="49">
        <f>SUM(AA90:AA91)</f>
        <v>47419.95</v>
      </c>
      <c r="AB89" s="49">
        <f>SUM(AB90:AB91)</f>
        <v>84892.67</v>
      </c>
      <c r="AC89" s="49">
        <f>SUM(AD89:AE89)</f>
        <v>106112.01000000001</v>
      </c>
      <c r="AD89" s="49">
        <f>SUM(AD90:AD91)</f>
        <v>106112.01000000001</v>
      </c>
      <c r="AE89" s="49">
        <f>SUM(AE90:AE91)</f>
        <v>0</v>
      </c>
      <c r="AF89" s="49">
        <f>AG89+AJ89</f>
        <v>61752.299999999996</v>
      </c>
      <c r="AG89" s="49">
        <f>SUM(AH89:AI89)</f>
        <v>30754.699999999997</v>
      </c>
      <c r="AH89" s="49">
        <f>SUM(AH90:AH91)</f>
        <v>15320.74</v>
      </c>
      <c r="AI89" s="49">
        <f>SUM(AI90:AI91)</f>
        <v>15433.96</v>
      </c>
      <c r="AJ89" s="49">
        <f>SUM(AK89:AL89)</f>
        <v>30997.599999999999</v>
      </c>
      <c r="AK89" s="49">
        <f>SUM(AK90:AK91)</f>
        <v>30997.599999999999</v>
      </c>
      <c r="AL89" s="49">
        <f>SUM(AL90:AL91)</f>
        <v>0</v>
      </c>
      <c r="AM89" s="49">
        <f>AN89+AQ89</f>
        <v>49973.68</v>
      </c>
      <c r="AN89" s="49">
        <f>SUM(AO89:AP89)</f>
        <v>29577.13</v>
      </c>
      <c r="AO89" s="49">
        <f>SUM(AO90:AO91)</f>
        <v>17400.22</v>
      </c>
      <c r="AP89" s="49">
        <f>SUM(AP90:AP91)</f>
        <v>12176.91</v>
      </c>
      <c r="AQ89" s="49">
        <f>SUM(AR89:AS89)</f>
        <v>20396.55</v>
      </c>
      <c r="AR89" s="49">
        <f>SUM(AR90:AR91)</f>
        <v>20396.55</v>
      </c>
      <c r="AS89" s="49">
        <f>SUM(AS90:AS91)</f>
        <v>0</v>
      </c>
      <c r="AT89" s="49">
        <f>AU89+AX89</f>
        <v>78396.36</v>
      </c>
      <c r="AU89" s="49">
        <f>SUM(AV89:AW89)</f>
        <v>33048.19</v>
      </c>
      <c r="AV89" s="49">
        <f>SUM(AV90:AV91)</f>
        <v>18827.270000000004</v>
      </c>
      <c r="AW89" s="49">
        <f>SUM(AW90:AW91)</f>
        <v>14220.92</v>
      </c>
      <c r="AX89" s="49">
        <f>SUM(AY89:AZ89)</f>
        <v>45348.17</v>
      </c>
      <c r="AY89" s="49">
        <f>SUM(AY90:AY91)</f>
        <v>45348.17</v>
      </c>
      <c r="AZ89" s="49">
        <f>SUM(AZ90:AZ91)</f>
        <v>0</v>
      </c>
      <c r="BA89" s="49">
        <f>BB89+BE89</f>
        <v>190122.34</v>
      </c>
      <c r="BB89" s="49">
        <f>SUM(BC89:BD89)</f>
        <v>93380.02</v>
      </c>
      <c r="BC89" s="49">
        <f>SUM(BC90:BC91)</f>
        <v>51548.23</v>
      </c>
      <c r="BD89" s="49">
        <f>SUM(BD90:BD91)</f>
        <v>41831.79</v>
      </c>
      <c r="BE89" s="49">
        <f>SUM(BF89:BG89)</f>
        <v>96742.319999999992</v>
      </c>
      <c r="BF89" s="49">
        <f>SUM(BF90:BF91)</f>
        <v>96742.319999999992</v>
      </c>
      <c r="BG89" s="49">
        <f>SUM(BG90:BG91)</f>
        <v>0</v>
      </c>
      <c r="BH89" s="49">
        <f>BI89+BL89</f>
        <v>63345.57</v>
      </c>
      <c r="BI89" s="49">
        <f>SUM(BJ89:BK89)</f>
        <v>46347.57</v>
      </c>
      <c r="BJ89" s="49">
        <f>SUM(BJ90:BJ91)</f>
        <v>15272.9</v>
      </c>
      <c r="BK89" s="49">
        <f>SUM(BK90:BK91)</f>
        <v>31074.67</v>
      </c>
      <c r="BL89" s="49">
        <f>SUM(BM89:BN89)</f>
        <v>16998</v>
      </c>
      <c r="BM89" s="49">
        <f>SUM(BM90:BM91)</f>
        <v>16998</v>
      </c>
      <c r="BN89" s="49">
        <f>SUM(BN90:BN91)</f>
        <v>0</v>
      </c>
      <c r="BO89" s="49">
        <f>BP89+BS89</f>
        <v>81902.069999999992</v>
      </c>
      <c r="BP89" s="49">
        <f>SUM(BQ89:BR89)</f>
        <v>29471.309999999998</v>
      </c>
      <c r="BQ89" s="49">
        <f>SUM(BQ90:BQ91)</f>
        <v>13440.52</v>
      </c>
      <c r="BR89" s="49">
        <f>SUM(BR90:BR91)</f>
        <v>16030.789999999999</v>
      </c>
      <c r="BS89" s="49">
        <f>SUM(BT89:BU89)</f>
        <v>52430.759999999995</v>
      </c>
      <c r="BT89" s="49">
        <f>SUM(BT90:BT91)</f>
        <v>52430.759999999995</v>
      </c>
      <c r="BU89" s="49">
        <f>SUM(BU90:BU91)</f>
        <v>0</v>
      </c>
      <c r="BV89" s="49">
        <f>BW89+BZ89</f>
        <v>102212.06</v>
      </c>
      <c r="BW89" s="49">
        <f>SUM(BX89:BY89)</f>
        <v>56881.399999999994</v>
      </c>
      <c r="BX89" s="49">
        <f>SUM(BX90:BX91)</f>
        <v>19606.310000000001</v>
      </c>
      <c r="BY89" s="49">
        <f>SUM(BY90:BY91)</f>
        <v>37275.089999999997</v>
      </c>
      <c r="BZ89" s="49">
        <f>SUM(CA89:CB89)</f>
        <v>45330.66</v>
      </c>
      <c r="CA89" s="49">
        <f>SUM(CA90:CA91)</f>
        <v>45330.66</v>
      </c>
      <c r="CB89" s="49">
        <f>SUM(CB90:CB91)</f>
        <v>0</v>
      </c>
      <c r="CC89" s="49">
        <f>CD89+CG89</f>
        <v>247459.69999999995</v>
      </c>
      <c r="CD89" s="49">
        <f>SUM(CE89:CF89)</f>
        <v>132700.27999999997</v>
      </c>
      <c r="CE89" s="49">
        <f>SUM(CE90:CE91)</f>
        <v>48319.729999999996</v>
      </c>
      <c r="CF89" s="49">
        <f>SUM(CF90:CF91)</f>
        <v>84380.549999999988</v>
      </c>
      <c r="CG89" s="49">
        <f>SUM(CH89:CI89)</f>
        <v>114759.42</v>
      </c>
      <c r="CH89" s="49">
        <f>SUM(CH90:CH91)</f>
        <v>114759.42</v>
      </c>
      <c r="CI89" s="49">
        <f>SUM(CI90:CI91)</f>
        <v>0</v>
      </c>
      <c r="CJ89" s="49">
        <f>CK89+CN89</f>
        <v>50553.63</v>
      </c>
      <c r="CK89" s="49">
        <f>SUM(CL89:CM89)</f>
        <v>32335.699999999997</v>
      </c>
      <c r="CL89" s="49">
        <f>SUM(CL90:CL91)</f>
        <v>18449.330000000002</v>
      </c>
      <c r="CM89" s="49">
        <f>SUM(CM90:CM91)</f>
        <v>13886.369999999997</v>
      </c>
      <c r="CN89" s="49">
        <f>SUM(CO89:CP89)</f>
        <v>18217.93</v>
      </c>
      <c r="CO89" s="49">
        <f>SUM(CO90:CO91)</f>
        <v>18217.93</v>
      </c>
      <c r="CP89" s="49">
        <f>SUM(CP90:CP91)</f>
        <v>0</v>
      </c>
      <c r="CQ89" s="49">
        <f>CR89+CU89</f>
        <v>69144.17</v>
      </c>
      <c r="CR89" s="49">
        <f>SUM(CS89:CT89)</f>
        <v>39120.07</v>
      </c>
      <c r="CS89" s="49">
        <f>SUM(CS90:CS91)</f>
        <v>16021.26</v>
      </c>
      <c r="CT89" s="49">
        <f>SUM(CT90:CT91)</f>
        <v>23098.81</v>
      </c>
      <c r="CU89" s="49">
        <f>SUM(CV89:CW89)</f>
        <v>30024.1</v>
      </c>
      <c r="CV89" s="49">
        <f>SUM(CV90:CV91)</f>
        <v>30024.1</v>
      </c>
      <c r="CW89" s="49">
        <f>SUM(CW90:CW91)</f>
        <v>0</v>
      </c>
      <c r="CX89" s="49">
        <f>CY89+DB89</f>
        <v>31045.759999999995</v>
      </c>
      <c r="CY89" s="49">
        <f>SUM(CZ89:DA89)</f>
        <v>17045.759999999995</v>
      </c>
      <c r="CZ89" s="49">
        <f>SUM(CZ90:CZ91)</f>
        <v>12110.399999999992</v>
      </c>
      <c r="DA89" s="49">
        <f>SUM(DA90:DA91)</f>
        <v>4935.3600000000006</v>
      </c>
      <c r="DB89" s="49">
        <f>SUM(DC89:DD89)</f>
        <v>14000</v>
      </c>
      <c r="DC89" s="49">
        <f>SUM(DC90:DC91)</f>
        <v>14000</v>
      </c>
      <c r="DD89" s="49">
        <f>SUM(DD90:DD91)</f>
        <v>0</v>
      </c>
      <c r="DE89" s="49">
        <f>DF89+DI89</f>
        <v>150743.56</v>
      </c>
      <c r="DF89" s="49">
        <f>SUM(DG89:DH89)</f>
        <v>88501.53</v>
      </c>
      <c r="DG89" s="49">
        <f>SUM(DG90:DG91)</f>
        <v>46580.99</v>
      </c>
      <c r="DH89" s="49">
        <f>SUM(DH90:DH91)</f>
        <v>41920.54</v>
      </c>
      <c r="DI89" s="49">
        <f>SUM(DJ89:DK89)</f>
        <v>62242.03</v>
      </c>
      <c r="DJ89" s="49">
        <f>SUM(DJ90:DJ91)</f>
        <v>62242.03</v>
      </c>
      <c r="DK89" s="49">
        <f>SUM(DK90:DK91)</f>
        <v>0</v>
      </c>
      <c r="DL89" s="49">
        <f>DM89+DP89</f>
        <v>826750.23</v>
      </c>
      <c r="DM89" s="49">
        <f>SUM(DN89:DO89)</f>
        <v>446894.44999999995</v>
      </c>
      <c r="DN89" s="49">
        <f>SUM(DN90:DN91)</f>
        <v>193868.89999999997</v>
      </c>
      <c r="DO89" s="49">
        <f>SUM(DO90:DO91)</f>
        <v>253025.55</v>
      </c>
      <c r="DP89" s="49">
        <f>SUM(DQ89:DR89)</f>
        <v>379855.77999999997</v>
      </c>
      <c r="DQ89" s="49">
        <f>SUM(DQ90:DQ91)</f>
        <v>379855.77999999997</v>
      </c>
      <c r="DR89" s="49">
        <f>SUM(DR90:DR91)</f>
        <v>0</v>
      </c>
    </row>
    <row r="90" spans="1:122" s="3" customFormat="1" ht="15" customHeight="1" x14ac:dyDescent="0.3">
      <c r="A90" s="53"/>
      <c r="B90" s="51"/>
      <c r="C90" s="55" t="s">
        <v>81</v>
      </c>
      <c r="D90" s="49">
        <f>+E90+H90</f>
        <v>49282.78</v>
      </c>
      <c r="E90" s="49">
        <f>F90+G90</f>
        <v>33699.519999999997</v>
      </c>
      <c r="F90" s="94">
        <v>12845.059999999998</v>
      </c>
      <c r="G90" s="94">
        <v>20854.46</v>
      </c>
      <c r="H90" s="49">
        <f>I90+J90</f>
        <v>15583.26</v>
      </c>
      <c r="I90" s="94">
        <v>15583.26</v>
      </c>
      <c r="J90" s="94">
        <v>0</v>
      </c>
      <c r="K90" s="49">
        <f>+L90+O90</f>
        <v>81201.16</v>
      </c>
      <c r="L90" s="49">
        <f>M90+N90</f>
        <v>44007.27</v>
      </c>
      <c r="M90" s="94">
        <v>12001.040000000003</v>
      </c>
      <c r="N90" s="94">
        <v>32006.229999999996</v>
      </c>
      <c r="O90" s="49">
        <f>P90+Q90</f>
        <v>37193.89</v>
      </c>
      <c r="P90" s="94">
        <v>37193.89</v>
      </c>
      <c r="Q90" s="94">
        <v>0</v>
      </c>
      <c r="R90" s="49">
        <f>+S90+V90</f>
        <v>76297.69</v>
      </c>
      <c r="S90" s="49">
        <f>T90+U90</f>
        <v>51245.83</v>
      </c>
      <c r="T90" s="94">
        <v>22573.85</v>
      </c>
      <c r="U90" s="94">
        <v>28671.980000000003</v>
      </c>
      <c r="V90" s="49">
        <f>W90+X90</f>
        <v>25051.86</v>
      </c>
      <c r="W90" s="94">
        <v>25051.86</v>
      </c>
      <c r="X90" s="94">
        <v>0</v>
      </c>
      <c r="Y90" s="49">
        <f>+Z90+AC90</f>
        <v>206781.63</v>
      </c>
      <c r="Z90" s="49">
        <f>AA90+AB90</f>
        <v>128952.62</v>
      </c>
      <c r="AA90" s="94">
        <f t="shared" ref="AA90:AB92" si="216">+F90+M90+T90</f>
        <v>47419.95</v>
      </c>
      <c r="AB90" s="94">
        <f t="shared" si="216"/>
        <v>81532.67</v>
      </c>
      <c r="AC90" s="49">
        <f>AD90+AE90</f>
        <v>77829.010000000009</v>
      </c>
      <c r="AD90" s="94">
        <f t="shared" ref="AD90:AE92" si="217">+I90+P90+W90</f>
        <v>77829.010000000009</v>
      </c>
      <c r="AE90" s="94">
        <f t="shared" si="217"/>
        <v>0</v>
      </c>
      <c r="AF90" s="49">
        <f>+AG90+AJ90</f>
        <v>61752.299999999996</v>
      </c>
      <c r="AG90" s="49">
        <f>AH90+AI90</f>
        <v>30754.699999999997</v>
      </c>
      <c r="AH90" s="94">
        <v>15320.74</v>
      </c>
      <c r="AI90" s="94">
        <v>15433.96</v>
      </c>
      <c r="AJ90" s="49">
        <f>AK90+AL90</f>
        <v>30997.599999999999</v>
      </c>
      <c r="AK90" s="94">
        <v>30997.599999999999</v>
      </c>
      <c r="AL90" s="94">
        <v>0</v>
      </c>
      <c r="AM90" s="49">
        <f>+AN90+AQ90</f>
        <v>49973.68</v>
      </c>
      <c r="AN90" s="49">
        <f>AO90+AP90</f>
        <v>29577.13</v>
      </c>
      <c r="AO90" s="94">
        <v>17400.22</v>
      </c>
      <c r="AP90" s="94">
        <v>12176.91</v>
      </c>
      <c r="AQ90" s="49">
        <f>AR90+AS90</f>
        <v>20396.55</v>
      </c>
      <c r="AR90" s="94">
        <v>20396.55</v>
      </c>
      <c r="AS90" s="94">
        <v>0</v>
      </c>
      <c r="AT90" s="49">
        <f>+AU90+AX90</f>
        <v>56648.69</v>
      </c>
      <c r="AU90" s="49">
        <f>AV90+AW90</f>
        <v>33048.19</v>
      </c>
      <c r="AV90" s="94">
        <v>18827.270000000004</v>
      </c>
      <c r="AW90" s="94">
        <v>14220.92</v>
      </c>
      <c r="AX90" s="49">
        <f>AY90+AZ90</f>
        <v>23600.5</v>
      </c>
      <c r="AY90" s="94">
        <v>23600.5</v>
      </c>
      <c r="AZ90" s="94">
        <v>0</v>
      </c>
      <c r="BA90" s="49">
        <f>+BB90+BE90</f>
        <v>168374.66999999998</v>
      </c>
      <c r="BB90" s="49">
        <f>BC90+BD90</f>
        <v>93380.02</v>
      </c>
      <c r="BC90" s="94">
        <f t="shared" ref="BC90:BD92" si="218">+AH90+AO90+AV90</f>
        <v>51548.23</v>
      </c>
      <c r="BD90" s="94">
        <f t="shared" si="218"/>
        <v>41831.79</v>
      </c>
      <c r="BE90" s="49">
        <f>BF90+BG90</f>
        <v>74994.649999999994</v>
      </c>
      <c r="BF90" s="94">
        <f t="shared" ref="BF90:BG92" si="219">+AK90+AR90+AY90</f>
        <v>74994.649999999994</v>
      </c>
      <c r="BG90" s="94">
        <f t="shared" si="219"/>
        <v>0</v>
      </c>
      <c r="BH90" s="49">
        <f>+BI90+BL90</f>
        <v>63345.57</v>
      </c>
      <c r="BI90" s="49">
        <f>BJ90+BK90</f>
        <v>46347.57</v>
      </c>
      <c r="BJ90" s="94">
        <v>15272.9</v>
      </c>
      <c r="BK90" s="94">
        <v>31074.67</v>
      </c>
      <c r="BL90" s="49">
        <f>BM90+BN90</f>
        <v>16998</v>
      </c>
      <c r="BM90" s="94">
        <v>16998</v>
      </c>
      <c r="BN90" s="94">
        <v>0</v>
      </c>
      <c r="BO90" s="49">
        <f>+BP90+BS90</f>
        <v>81902.069999999992</v>
      </c>
      <c r="BP90" s="49">
        <f>BQ90+BR90</f>
        <v>29471.309999999998</v>
      </c>
      <c r="BQ90" s="94">
        <v>13440.52</v>
      </c>
      <c r="BR90" s="94">
        <v>16030.789999999999</v>
      </c>
      <c r="BS90" s="49">
        <f>BT90+BU90</f>
        <v>52430.759999999995</v>
      </c>
      <c r="BT90" s="94">
        <v>52430.759999999995</v>
      </c>
      <c r="BU90" s="94">
        <v>0</v>
      </c>
      <c r="BV90" s="49">
        <f>+BW90+BZ90</f>
        <v>87212.06</v>
      </c>
      <c r="BW90" s="49">
        <f>BX90+BY90</f>
        <v>56881.399999999994</v>
      </c>
      <c r="BX90" s="94">
        <v>19606.310000000001</v>
      </c>
      <c r="BY90" s="94">
        <v>37275.089999999997</v>
      </c>
      <c r="BZ90" s="49">
        <f>CA90+CB90</f>
        <v>30330.66</v>
      </c>
      <c r="CA90" s="94">
        <v>30330.66</v>
      </c>
      <c r="CB90" s="94">
        <v>0</v>
      </c>
      <c r="CC90" s="49">
        <f>+CD90+CG90</f>
        <v>232459.69999999995</v>
      </c>
      <c r="CD90" s="49">
        <f>CE90+CF90</f>
        <v>132700.27999999997</v>
      </c>
      <c r="CE90" s="94">
        <f t="shared" ref="CE90:CF92" si="220">+BJ90+BQ90+BX90</f>
        <v>48319.729999999996</v>
      </c>
      <c r="CF90" s="94">
        <f t="shared" si="220"/>
        <v>84380.549999999988</v>
      </c>
      <c r="CG90" s="49">
        <f>CH90+CI90</f>
        <v>99759.42</v>
      </c>
      <c r="CH90" s="94">
        <f t="shared" ref="CH90:CI92" si="221">+BM90+BT90+CA90</f>
        <v>99759.42</v>
      </c>
      <c r="CI90" s="94">
        <f t="shared" si="221"/>
        <v>0</v>
      </c>
      <c r="CJ90" s="49">
        <f>+CK90+CN90</f>
        <v>50553.63</v>
      </c>
      <c r="CK90" s="49">
        <f>CL90+CM90</f>
        <v>32335.699999999997</v>
      </c>
      <c r="CL90" s="94">
        <v>18449.330000000002</v>
      </c>
      <c r="CM90" s="94">
        <v>13886.369999999997</v>
      </c>
      <c r="CN90" s="49">
        <f>CO90+CP90</f>
        <v>18217.93</v>
      </c>
      <c r="CO90" s="94">
        <v>18217.93</v>
      </c>
      <c r="CP90" s="94">
        <v>0</v>
      </c>
      <c r="CQ90" s="49">
        <f>+CR90+CU90</f>
        <v>69144.17</v>
      </c>
      <c r="CR90" s="49">
        <f>CS90+CT90</f>
        <v>39120.07</v>
      </c>
      <c r="CS90" s="94">
        <v>16021.26</v>
      </c>
      <c r="CT90" s="94">
        <v>23098.81</v>
      </c>
      <c r="CU90" s="49">
        <f>CV90+CW90</f>
        <v>30024.1</v>
      </c>
      <c r="CV90" s="94">
        <v>30024.1</v>
      </c>
      <c r="CW90" s="94">
        <v>0</v>
      </c>
      <c r="CX90" s="49">
        <f>+CY90+DB90</f>
        <v>26045.759999999995</v>
      </c>
      <c r="CY90" s="49">
        <f>CZ90+DA90</f>
        <v>17045.759999999995</v>
      </c>
      <c r="CZ90" s="94">
        <v>12110.399999999992</v>
      </c>
      <c r="DA90" s="94">
        <v>4935.3600000000006</v>
      </c>
      <c r="DB90" s="49">
        <f>DC90+DD90</f>
        <v>9000</v>
      </c>
      <c r="DC90" s="94">
        <v>9000</v>
      </c>
      <c r="DD90" s="94">
        <v>0</v>
      </c>
      <c r="DE90" s="49">
        <f>+DF90+DI90</f>
        <v>145743.56</v>
      </c>
      <c r="DF90" s="49">
        <f>DG90+DH90</f>
        <v>88501.53</v>
      </c>
      <c r="DG90" s="94">
        <f t="shared" ref="DG90:DH92" si="222">+CL90+CS90+CZ90</f>
        <v>46580.99</v>
      </c>
      <c r="DH90" s="94">
        <f t="shared" si="222"/>
        <v>41920.54</v>
      </c>
      <c r="DI90" s="49">
        <f>DJ90+DK90</f>
        <v>57242.03</v>
      </c>
      <c r="DJ90" s="94">
        <f t="shared" ref="DJ90:DK92" si="223">+CO90+CV90+DC90</f>
        <v>57242.03</v>
      </c>
      <c r="DK90" s="94">
        <f t="shared" si="223"/>
        <v>0</v>
      </c>
      <c r="DL90" s="49">
        <f>+DM90+DP90</f>
        <v>753359.55999999994</v>
      </c>
      <c r="DM90" s="49">
        <f>DN90+DO90</f>
        <v>443534.44999999995</v>
      </c>
      <c r="DN90" s="94">
        <f t="shared" ref="DN90:DO92" si="224">AA90+BC90+CE90+DG90</f>
        <v>193868.89999999997</v>
      </c>
      <c r="DO90" s="94">
        <f t="shared" si="224"/>
        <v>249665.55</v>
      </c>
      <c r="DP90" s="49">
        <f>DQ90+DR90</f>
        <v>309825.11</v>
      </c>
      <c r="DQ90" s="94">
        <f t="shared" ref="DQ90:DR92" si="225">AD90+BF90+CH90+DJ90</f>
        <v>309825.11</v>
      </c>
      <c r="DR90" s="94">
        <f t="shared" si="225"/>
        <v>0</v>
      </c>
    </row>
    <row r="91" spans="1:122" s="3" customFormat="1" ht="15" customHeight="1" x14ac:dyDescent="0.3">
      <c r="A91" s="53"/>
      <c r="B91" s="51"/>
      <c r="C91" s="55" t="s">
        <v>82</v>
      </c>
      <c r="D91" s="49">
        <f>+E91+H91</f>
        <v>31643</v>
      </c>
      <c r="E91" s="49">
        <f>F91+G91</f>
        <v>3360</v>
      </c>
      <c r="F91" s="94">
        <v>0</v>
      </c>
      <c r="G91" s="94">
        <v>3360</v>
      </c>
      <c r="H91" s="49">
        <f>I91+J91</f>
        <v>28283</v>
      </c>
      <c r="I91" s="94">
        <v>28283</v>
      </c>
      <c r="J91" s="94">
        <v>0</v>
      </c>
      <c r="K91" s="49">
        <f>+L91+O91</f>
        <v>0</v>
      </c>
      <c r="L91" s="49">
        <f>M91+N91</f>
        <v>0</v>
      </c>
      <c r="M91" s="94">
        <v>0</v>
      </c>
      <c r="N91" s="94">
        <v>0</v>
      </c>
      <c r="O91" s="49">
        <f>P91+Q91</f>
        <v>0</v>
      </c>
      <c r="P91" s="94">
        <v>0</v>
      </c>
      <c r="Q91" s="94">
        <v>0</v>
      </c>
      <c r="R91" s="49">
        <f>+S91+V91</f>
        <v>0</v>
      </c>
      <c r="S91" s="49">
        <f>T91+U91</f>
        <v>0</v>
      </c>
      <c r="T91" s="94">
        <v>0</v>
      </c>
      <c r="U91" s="94">
        <v>0</v>
      </c>
      <c r="V91" s="49">
        <f>W91+X91</f>
        <v>0</v>
      </c>
      <c r="W91" s="94">
        <v>0</v>
      </c>
      <c r="X91" s="94">
        <v>0</v>
      </c>
      <c r="Y91" s="49">
        <f>+Z91+AC91</f>
        <v>31643</v>
      </c>
      <c r="Z91" s="49">
        <f>AA91+AB91</f>
        <v>3360</v>
      </c>
      <c r="AA91" s="94">
        <f t="shared" si="216"/>
        <v>0</v>
      </c>
      <c r="AB91" s="94">
        <f t="shared" si="216"/>
        <v>3360</v>
      </c>
      <c r="AC91" s="49">
        <f>AD91+AE91</f>
        <v>28283</v>
      </c>
      <c r="AD91" s="94">
        <f t="shared" si="217"/>
        <v>28283</v>
      </c>
      <c r="AE91" s="94">
        <f t="shared" si="217"/>
        <v>0</v>
      </c>
      <c r="AF91" s="49">
        <f>+AG91+AJ91</f>
        <v>0</v>
      </c>
      <c r="AG91" s="49">
        <f>AH91+AI91</f>
        <v>0</v>
      </c>
      <c r="AH91" s="94">
        <v>0</v>
      </c>
      <c r="AI91" s="94">
        <v>0</v>
      </c>
      <c r="AJ91" s="49">
        <f>AK91+AL91</f>
        <v>0</v>
      </c>
      <c r="AK91" s="94">
        <v>0</v>
      </c>
      <c r="AL91" s="94">
        <v>0</v>
      </c>
      <c r="AM91" s="49">
        <f>+AN91+AQ91</f>
        <v>0</v>
      </c>
      <c r="AN91" s="49">
        <f>AO91+AP91</f>
        <v>0</v>
      </c>
      <c r="AO91" s="94">
        <v>0</v>
      </c>
      <c r="AP91" s="94">
        <v>0</v>
      </c>
      <c r="AQ91" s="49">
        <f>AR91+AS91</f>
        <v>0</v>
      </c>
      <c r="AR91" s="94">
        <v>0</v>
      </c>
      <c r="AS91" s="94">
        <v>0</v>
      </c>
      <c r="AT91" s="49">
        <f>+AU91+AX91</f>
        <v>21747.67</v>
      </c>
      <c r="AU91" s="49">
        <f>AV91+AW91</f>
        <v>0</v>
      </c>
      <c r="AV91" s="94">
        <v>0</v>
      </c>
      <c r="AW91" s="94">
        <v>0</v>
      </c>
      <c r="AX91" s="49">
        <f>AY91+AZ91</f>
        <v>21747.67</v>
      </c>
      <c r="AY91" s="94">
        <v>21747.67</v>
      </c>
      <c r="AZ91" s="94">
        <v>0</v>
      </c>
      <c r="BA91" s="49">
        <f>+BB91+BE91</f>
        <v>21747.67</v>
      </c>
      <c r="BB91" s="49">
        <f>BC91+BD91</f>
        <v>0</v>
      </c>
      <c r="BC91" s="94">
        <f t="shared" si="218"/>
        <v>0</v>
      </c>
      <c r="BD91" s="94">
        <f t="shared" si="218"/>
        <v>0</v>
      </c>
      <c r="BE91" s="49">
        <f>BF91+BG91</f>
        <v>21747.67</v>
      </c>
      <c r="BF91" s="94">
        <f t="shared" si="219"/>
        <v>21747.67</v>
      </c>
      <c r="BG91" s="94">
        <f t="shared" si="219"/>
        <v>0</v>
      </c>
      <c r="BH91" s="49">
        <f>+BI91+BL91</f>
        <v>0</v>
      </c>
      <c r="BI91" s="49">
        <f>BJ91+BK91</f>
        <v>0</v>
      </c>
      <c r="BJ91" s="94">
        <v>0</v>
      </c>
      <c r="BK91" s="94">
        <v>0</v>
      </c>
      <c r="BL91" s="49">
        <f>BM91+BN91</f>
        <v>0</v>
      </c>
      <c r="BM91" s="94">
        <v>0</v>
      </c>
      <c r="BN91" s="94">
        <v>0</v>
      </c>
      <c r="BO91" s="49">
        <f>+BP91+BS91</f>
        <v>0</v>
      </c>
      <c r="BP91" s="49">
        <f>BQ91+BR91</f>
        <v>0</v>
      </c>
      <c r="BQ91" s="94">
        <v>0</v>
      </c>
      <c r="BR91" s="94">
        <v>0</v>
      </c>
      <c r="BS91" s="49">
        <f>BT91+BU91</f>
        <v>0</v>
      </c>
      <c r="BT91" s="94">
        <v>0</v>
      </c>
      <c r="BU91" s="94">
        <v>0</v>
      </c>
      <c r="BV91" s="49">
        <f>+BW91+BZ91</f>
        <v>15000</v>
      </c>
      <c r="BW91" s="49">
        <f>BX91+BY91</f>
        <v>0</v>
      </c>
      <c r="BX91" s="94">
        <v>0</v>
      </c>
      <c r="BY91" s="94">
        <v>0</v>
      </c>
      <c r="BZ91" s="49">
        <f>CA91+CB91</f>
        <v>15000</v>
      </c>
      <c r="CA91" s="94">
        <v>15000</v>
      </c>
      <c r="CB91" s="94">
        <v>0</v>
      </c>
      <c r="CC91" s="49">
        <f>+CD91+CG91</f>
        <v>15000</v>
      </c>
      <c r="CD91" s="49">
        <f>CE91+CF91</f>
        <v>0</v>
      </c>
      <c r="CE91" s="94">
        <f t="shared" si="220"/>
        <v>0</v>
      </c>
      <c r="CF91" s="94">
        <f t="shared" si="220"/>
        <v>0</v>
      </c>
      <c r="CG91" s="49">
        <f>CH91+CI91</f>
        <v>15000</v>
      </c>
      <c r="CH91" s="94">
        <f t="shared" si="221"/>
        <v>15000</v>
      </c>
      <c r="CI91" s="94">
        <f t="shared" si="221"/>
        <v>0</v>
      </c>
      <c r="CJ91" s="49">
        <f>+CK91+CN91</f>
        <v>0</v>
      </c>
      <c r="CK91" s="49">
        <f>CL91+CM91</f>
        <v>0</v>
      </c>
      <c r="CL91" s="94">
        <v>0</v>
      </c>
      <c r="CM91" s="94">
        <v>0</v>
      </c>
      <c r="CN91" s="49">
        <f>CO91+CP91</f>
        <v>0</v>
      </c>
      <c r="CO91" s="94">
        <v>0</v>
      </c>
      <c r="CP91" s="94">
        <v>0</v>
      </c>
      <c r="CQ91" s="49">
        <f>+CR91+CU91</f>
        <v>0</v>
      </c>
      <c r="CR91" s="49">
        <f>CS91+CT91</f>
        <v>0</v>
      </c>
      <c r="CS91" s="94">
        <v>0</v>
      </c>
      <c r="CT91" s="94">
        <v>0</v>
      </c>
      <c r="CU91" s="49">
        <f>CV91+CW91</f>
        <v>0</v>
      </c>
      <c r="CV91" s="94">
        <v>0</v>
      </c>
      <c r="CW91" s="94">
        <v>0</v>
      </c>
      <c r="CX91" s="49">
        <f>+CY91+DB91</f>
        <v>5000</v>
      </c>
      <c r="CY91" s="49">
        <f>CZ91+DA91</f>
        <v>0</v>
      </c>
      <c r="CZ91" s="94">
        <v>0</v>
      </c>
      <c r="DA91" s="94">
        <v>0</v>
      </c>
      <c r="DB91" s="49">
        <f>DC91+DD91</f>
        <v>5000</v>
      </c>
      <c r="DC91" s="94">
        <v>5000</v>
      </c>
      <c r="DD91" s="94">
        <v>0</v>
      </c>
      <c r="DE91" s="49">
        <f>+DF91+DI91</f>
        <v>5000</v>
      </c>
      <c r="DF91" s="49">
        <f>DG91+DH91</f>
        <v>0</v>
      </c>
      <c r="DG91" s="94">
        <f t="shared" si="222"/>
        <v>0</v>
      </c>
      <c r="DH91" s="94">
        <f t="shared" si="222"/>
        <v>0</v>
      </c>
      <c r="DI91" s="49">
        <f>DJ91+DK91</f>
        <v>5000</v>
      </c>
      <c r="DJ91" s="94">
        <f t="shared" si="223"/>
        <v>5000</v>
      </c>
      <c r="DK91" s="94">
        <f t="shared" si="223"/>
        <v>0</v>
      </c>
      <c r="DL91" s="49">
        <f>+DM91+DP91</f>
        <v>73390.67</v>
      </c>
      <c r="DM91" s="49">
        <f>DN91+DO91</f>
        <v>3360</v>
      </c>
      <c r="DN91" s="94">
        <f t="shared" si="224"/>
        <v>0</v>
      </c>
      <c r="DO91" s="94">
        <f t="shared" si="224"/>
        <v>3360</v>
      </c>
      <c r="DP91" s="49">
        <f>DQ91+DR91</f>
        <v>70030.67</v>
      </c>
      <c r="DQ91" s="94">
        <f t="shared" si="225"/>
        <v>70030.67</v>
      </c>
      <c r="DR91" s="94">
        <f t="shared" si="225"/>
        <v>0</v>
      </c>
    </row>
    <row r="92" spans="1:122" s="3" customFormat="1" ht="15" customHeight="1" x14ac:dyDescent="0.3">
      <c r="A92" s="53"/>
      <c r="B92" s="51"/>
      <c r="C92" s="52" t="s">
        <v>83</v>
      </c>
      <c r="D92" s="49">
        <f>+E92+H92</f>
        <v>3113.2699999999995</v>
      </c>
      <c r="E92" s="49">
        <f>F92+G92</f>
        <v>3113.2699999999995</v>
      </c>
      <c r="F92" s="94">
        <v>1746.37</v>
      </c>
      <c r="G92" s="94">
        <v>1366.8999999999999</v>
      </c>
      <c r="H92" s="49">
        <f>I92+J92</f>
        <v>0</v>
      </c>
      <c r="I92" s="94">
        <v>0</v>
      </c>
      <c r="J92" s="94">
        <v>0</v>
      </c>
      <c r="K92" s="49">
        <f>+L92+O92</f>
        <v>3987.16</v>
      </c>
      <c r="L92" s="49">
        <f>M92+N92</f>
        <v>3987.16</v>
      </c>
      <c r="M92" s="94">
        <v>829.43</v>
      </c>
      <c r="N92" s="94">
        <v>3157.73</v>
      </c>
      <c r="O92" s="49">
        <f>P92+Q92</f>
        <v>0</v>
      </c>
      <c r="P92" s="94">
        <v>0</v>
      </c>
      <c r="Q92" s="94">
        <v>0</v>
      </c>
      <c r="R92" s="49">
        <f>+S92+V92</f>
        <v>3010.0399999999991</v>
      </c>
      <c r="S92" s="49">
        <f>T92+U92</f>
        <v>3010.0399999999991</v>
      </c>
      <c r="T92" s="94">
        <v>1286.2999999999997</v>
      </c>
      <c r="U92" s="94">
        <v>1723.7399999999996</v>
      </c>
      <c r="V92" s="49">
        <f>W92+X92</f>
        <v>0</v>
      </c>
      <c r="W92" s="94">
        <v>0</v>
      </c>
      <c r="X92" s="94">
        <v>0</v>
      </c>
      <c r="Y92" s="49">
        <f>+Z92+AC92</f>
        <v>10110.469999999999</v>
      </c>
      <c r="Z92" s="49">
        <f>AA92+AB92</f>
        <v>10110.469999999999</v>
      </c>
      <c r="AA92" s="94">
        <f t="shared" si="216"/>
        <v>3862.0999999999995</v>
      </c>
      <c r="AB92" s="94">
        <f t="shared" si="216"/>
        <v>6248.37</v>
      </c>
      <c r="AC92" s="49">
        <f>AD92+AE92</f>
        <v>0</v>
      </c>
      <c r="AD92" s="94">
        <f t="shared" si="217"/>
        <v>0</v>
      </c>
      <c r="AE92" s="94">
        <f t="shared" si="217"/>
        <v>0</v>
      </c>
      <c r="AF92" s="49">
        <f>+AG92+AJ92</f>
        <v>4609.58</v>
      </c>
      <c r="AG92" s="49">
        <f>AH92+AI92</f>
        <v>4609.58</v>
      </c>
      <c r="AH92" s="94">
        <v>2192.4899999999998</v>
      </c>
      <c r="AI92" s="94">
        <v>2417.09</v>
      </c>
      <c r="AJ92" s="49">
        <f>AK92+AL92</f>
        <v>0</v>
      </c>
      <c r="AK92" s="94">
        <v>0</v>
      </c>
      <c r="AL92" s="94">
        <v>0</v>
      </c>
      <c r="AM92" s="49">
        <f>+AN92+AQ92</f>
        <v>5232.75</v>
      </c>
      <c r="AN92" s="49">
        <f>AO92+AP92</f>
        <v>5232.75</v>
      </c>
      <c r="AO92" s="94">
        <v>2787.21</v>
      </c>
      <c r="AP92" s="94">
        <v>2445.5400000000004</v>
      </c>
      <c r="AQ92" s="49">
        <f>AR92+AS92</f>
        <v>0</v>
      </c>
      <c r="AR92" s="94">
        <v>0</v>
      </c>
      <c r="AS92" s="94">
        <v>0</v>
      </c>
      <c r="AT92" s="49">
        <f>+AU92+AX92</f>
        <v>3782.329999999999</v>
      </c>
      <c r="AU92" s="49">
        <f>AV92+AW92</f>
        <v>3782.329999999999</v>
      </c>
      <c r="AV92" s="94">
        <v>1383.8799999999999</v>
      </c>
      <c r="AW92" s="94">
        <v>2398.4499999999994</v>
      </c>
      <c r="AX92" s="49">
        <f>AY92+AZ92</f>
        <v>0</v>
      </c>
      <c r="AY92" s="94">
        <v>0</v>
      </c>
      <c r="AZ92" s="94">
        <v>0</v>
      </c>
      <c r="BA92" s="49">
        <f>+BB92+BE92</f>
        <v>13624.66</v>
      </c>
      <c r="BB92" s="49">
        <f>BC92+BD92</f>
        <v>13624.66</v>
      </c>
      <c r="BC92" s="94">
        <f t="shared" si="218"/>
        <v>6363.58</v>
      </c>
      <c r="BD92" s="94">
        <f t="shared" si="218"/>
        <v>7261.08</v>
      </c>
      <c r="BE92" s="49">
        <f>BF92+BG92</f>
        <v>0</v>
      </c>
      <c r="BF92" s="94">
        <f t="shared" si="219"/>
        <v>0</v>
      </c>
      <c r="BG92" s="94">
        <f t="shared" si="219"/>
        <v>0</v>
      </c>
      <c r="BH92" s="49">
        <f>+BI92+BL92</f>
        <v>3229.7500000000009</v>
      </c>
      <c r="BI92" s="49">
        <f>BJ92+BK92</f>
        <v>3229.7500000000009</v>
      </c>
      <c r="BJ92" s="94">
        <v>1120.94</v>
      </c>
      <c r="BK92" s="94">
        <v>2108.8100000000009</v>
      </c>
      <c r="BL92" s="49">
        <f>BM92+BN92</f>
        <v>0</v>
      </c>
      <c r="BM92" s="94">
        <v>0</v>
      </c>
      <c r="BN92" s="94">
        <v>0</v>
      </c>
      <c r="BO92" s="49">
        <f>+BP92+BS92</f>
        <v>2688.9099999999994</v>
      </c>
      <c r="BP92" s="49">
        <f>BQ92+BR92</f>
        <v>2688.9099999999994</v>
      </c>
      <c r="BQ92" s="94">
        <v>761.56000000000006</v>
      </c>
      <c r="BR92" s="94">
        <v>1927.3499999999995</v>
      </c>
      <c r="BS92" s="49">
        <f>BT92+BU92</f>
        <v>0</v>
      </c>
      <c r="BT92" s="94">
        <v>0</v>
      </c>
      <c r="BU92" s="94">
        <v>0</v>
      </c>
      <c r="BV92" s="49">
        <f>+BW92+BZ92</f>
        <v>3557.0999999999995</v>
      </c>
      <c r="BW92" s="49">
        <f>BX92+BY92</f>
        <v>3557.0999999999995</v>
      </c>
      <c r="BX92" s="94">
        <v>1149.4600000000003</v>
      </c>
      <c r="BY92" s="94">
        <v>2407.6399999999994</v>
      </c>
      <c r="BZ92" s="49">
        <f>CA92+CB92</f>
        <v>0</v>
      </c>
      <c r="CA92" s="94">
        <v>0</v>
      </c>
      <c r="CB92" s="94">
        <v>0</v>
      </c>
      <c r="CC92" s="49">
        <f>+CD92+CG92</f>
        <v>9475.7599999999984</v>
      </c>
      <c r="CD92" s="49">
        <f>CE92+CF92</f>
        <v>9475.7599999999984</v>
      </c>
      <c r="CE92" s="94">
        <f t="shared" si="220"/>
        <v>3031.96</v>
      </c>
      <c r="CF92" s="94">
        <f t="shared" si="220"/>
        <v>6443.7999999999993</v>
      </c>
      <c r="CG92" s="49">
        <f>CH92+CI92</f>
        <v>0</v>
      </c>
      <c r="CH92" s="94">
        <f t="shared" si="221"/>
        <v>0</v>
      </c>
      <c r="CI92" s="94">
        <f t="shared" si="221"/>
        <v>0</v>
      </c>
      <c r="CJ92" s="49">
        <f>+CK92+CN92</f>
        <v>5861.74</v>
      </c>
      <c r="CK92" s="49">
        <f>CL92+CM92</f>
        <v>5861.74</v>
      </c>
      <c r="CL92" s="94">
        <v>3648.7799999999997</v>
      </c>
      <c r="CM92" s="94">
        <v>2212.96</v>
      </c>
      <c r="CN92" s="49">
        <f>CO92+CP92</f>
        <v>0</v>
      </c>
      <c r="CO92" s="94">
        <v>0</v>
      </c>
      <c r="CP92" s="94">
        <v>0</v>
      </c>
      <c r="CQ92" s="49">
        <f>+CR92+CU92</f>
        <v>4497.8000000000011</v>
      </c>
      <c r="CR92" s="49">
        <f>CS92+CT92</f>
        <v>4497.8000000000011</v>
      </c>
      <c r="CS92" s="94">
        <v>2763.5299999999997</v>
      </c>
      <c r="CT92" s="94">
        <v>1734.2700000000013</v>
      </c>
      <c r="CU92" s="49">
        <f>CV92+CW92</f>
        <v>0</v>
      </c>
      <c r="CV92" s="94">
        <v>0</v>
      </c>
      <c r="CW92" s="94">
        <v>0</v>
      </c>
      <c r="CX92" s="49">
        <f>+CY92+DB92</f>
        <v>2087.3500000000008</v>
      </c>
      <c r="CY92" s="49">
        <f>CZ92+DA92</f>
        <v>2087.3500000000008</v>
      </c>
      <c r="CZ92" s="94">
        <v>573.19000000000005</v>
      </c>
      <c r="DA92" s="94">
        <v>1514.1600000000008</v>
      </c>
      <c r="DB92" s="49">
        <f>DC92+DD92</f>
        <v>0</v>
      </c>
      <c r="DC92" s="94">
        <v>0</v>
      </c>
      <c r="DD92" s="94">
        <v>0</v>
      </c>
      <c r="DE92" s="49">
        <f>+DF92+DI92</f>
        <v>12446.890000000003</v>
      </c>
      <c r="DF92" s="49">
        <f>DG92+DH92</f>
        <v>12446.890000000003</v>
      </c>
      <c r="DG92" s="94">
        <f t="shared" si="222"/>
        <v>6985.5</v>
      </c>
      <c r="DH92" s="94">
        <f t="shared" si="222"/>
        <v>5461.3900000000021</v>
      </c>
      <c r="DI92" s="49">
        <f>DJ92+DK92</f>
        <v>0</v>
      </c>
      <c r="DJ92" s="94">
        <f t="shared" si="223"/>
        <v>0</v>
      </c>
      <c r="DK92" s="94">
        <f t="shared" si="223"/>
        <v>0</v>
      </c>
      <c r="DL92" s="49">
        <f>+DM92+DP92</f>
        <v>45657.78</v>
      </c>
      <c r="DM92" s="49">
        <f>DN92+DO92</f>
        <v>45657.78</v>
      </c>
      <c r="DN92" s="94">
        <f t="shared" si="224"/>
        <v>20243.14</v>
      </c>
      <c r="DO92" s="94">
        <f t="shared" si="224"/>
        <v>25414.640000000003</v>
      </c>
      <c r="DP92" s="49">
        <f>DQ92+DR92</f>
        <v>0</v>
      </c>
      <c r="DQ92" s="94">
        <f t="shared" si="225"/>
        <v>0</v>
      </c>
      <c r="DR92" s="94">
        <f t="shared" si="225"/>
        <v>0</v>
      </c>
    </row>
    <row r="93" spans="1:122" s="101" customFormat="1" ht="15" customHeight="1" x14ac:dyDescent="0.3">
      <c r="A93" s="97"/>
      <c r="B93" s="98"/>
      <c r="C93" s="99" t="s">
        <v>84</v>
      </c>
      <c r="D93" s="100">
        <f>E93+H93</f>
        <v>18221.009999999998</v>
      </c>
      <c r="E93" s="100">
        <f>SUM(F93:G93)</f>
        <v>18221.009999999998</v>
      </c>
      <c r="F93" s="100">
        <f>SUM(F94:F96)</f>
        <v>18204.21</v>
      </c>
      <c r="G93" s="100">
        <f>SUM(G94:G96)</f>
        <v>16.8</v>
      </c>
      <c r="H93" s="100">
        <f>SUM(I93:J93)</f>
        <v>0</v>
      </c>
      <c r="I93" s="100">
        <f>SUM(I94:I96)</f>
        <v>0</v>
      </c>
      <c r="J93" s="100">
        <f>SUM(J94:J96)</f>
        <v>0</v>
      </c>
      <c r="K93" s="100">
        <f>L93+O93</f>
        <v>26924.600000000002</v>
      </c>
      <c r="L93" s="100">
        <f>SUM(M93:N93)</f>
        <v>26924.600000000002</v>
      </c>
      <c r="M93" s="100">
        <f>SUM(M94:M96)</f>
        <v>26857.4</v>
      </c>
      <c r="N93" s="100">
        <f>SUM(N94:N96)</f>
        <v>67.2</v>
      </c>
      <c r="O93" s="100">
        <f>SUM(P93:Q93)</f>
        <v>0</v>
      </c>
      <c r="P93" s="100">
        <f>SUM(P94:P96)</f>
        <v>0</v>
      </c>
      <c r="Q93" s="100">
        <f>SUM(Q94:Q96)</f>
        <v>0</v>
      </c>
      <c r="R93" s="100">
        <f>S93+V93</f>
        <v>25944.300000000003</v>
      </c>
      <c r="S93" s="100">
        <f>SUM(T93:U93)</f>
        <v>25944.300000000003</v>
      </c>
      <c r="T93" s="100">
        <f>SUM(T94:T96)</f>
        <v>25893.9</v>
      </c>
      <c r="U93" s="100">
        <f>SUM(U94:U96)</f>
        <v>50.400000000000006</v>
      </c>
      <c r="V93" s="100">
        <f>SUM(W93:X93)</f>
        <v>0</v>
      </c>
      <c r="W93" s="100">
        <f>SUM(W94:W96)</f>
        <v>0</v>
      </c>
      <c r="X93" s="100">
        <f>SUM(X94:X96)</f>
        <v>0</v>
      </c>
      <c r="Y93" s="100">
        <f>Z93+AC93</f>
        <v>71089.91</v>
      </c>
      <c r="Z93" s="100">
        <f>SUM(AA93:AB93)</f>
        <v>71089.91</v>
      </c>
      <c r="AA93" s="100">
        <f>SUM(AA94:AA96)</f>
        <v>70955.510000000009</v>
      </c>
      <c r="AB93" s="100">
        <f>SUM(AB94:AB96)</f>
        <v>134.4</v>
      </c>
      <c r="AC93" s="100">
        <f>SUM(AD93:AE93)</f>
        <v>0</v>
      </c>
      <c r="AD93" s="100">
        <f>SUM(AD94:AD96)</f>
        <v>0</v>
      </c>
      <c r="AE93" s="100">
        <f>SUM(AE94:AE96)</f>
        <v>0</v>
      </c>
      <c r="AF93" s="100">
        <f>AG93+AJ93</f>
        <v>35818.93</v>
      </c>
      <c r="AG93" s="100">
        <f>SUM(AH93:AI93)</f>
        <v>30239.030000000002</v>
      </c>
      <c r="AH93" s="100">
        <f>SUM(AH94:AH96)</f>
        <v>30171.83</v>
      </c>
      <c r="AI93" s="100">
        <f>SUM(AI94:AI96)</f>
        <v>67.2</v>
      </c>
      <c r="AJ93" s="100">
        <f>SUM(AK93:AL93)</f>
        <v>5579.9</v>
      </c>
      <c r="AK93" s="100">
        <f>SUM(AK94:AK96)</f>
        <v>5579.9</v>
      </c>
      <c r="AL93" s="100">
        <f>SUM(AL94:AL96)</f>
        <v>0</v>
      </c>
      <c r="AM93" s="100">
        <f>AN93+AQ93</f>
        <v>15050.96</v>
      </c>
      <c r="AN93" s="100">
        <f>SUM(AO93:AP93)</f>
        <v>15050.96</v>
      </c>
      <c r="AO93" s="100">
        <f>SUM(AO94:AO96)</f>
        <v>14627.5</v>
      </c>
      <c r="AP93" s="100">
        <f>SUM(AP94:AP96)</f>
        <v>423.46</v>
      </c>
      <c r="AQ93" s="100">
        <f>SUM(AR93:AS93)</f>
        <v>0</v>
      </c>
      <c r="AR93" s="100">
        <f>SUM(AR94:AR96)</f>
        <v>0</v>
      </c>
      <c r="AS93" s="100">
        <f>SUM(AS94:AS96)</f>
        <v>0</v>
      </c>
      <c r="AT93" s="100">
        <f>AU93+AX93</f>
        <v>22421.45</v>
      </c>
      <c r="AU93" s="100">
        <f>SUM(AV93:AW93)</f>
        <v>22421.45</v>
      </c>
      <c r="AV93" s="100">
        <f>SUM(AV94:AV96)</f>
        <v>22369.45</v>
      </c>
      <c r="AW93" s="100">
        <f>SUM(AW94:AW96)</f>
        <v>52</v>
      </c>
      <c r="AX93" s="100">
        <f>SUM(AY93:AZ93)</f>
        <v>0</v>
      </c>
      <c r="AY93" s="100">
        <f>SUM(AY94:AY96)</f>
        <v>0</v>
      </c>
      <c r="AZ93" s="100">
        <f>SUM(AZ94:AZ96)</f>
        <v>0</v>
      </c>
      <c r="BA93" s="100">
        <f>BB93+BE93</f>
        <v>73291.34</v>
      </c>
      <c r="BB93" s="100">
        <f>SUM(BC93:BD93)</f>
        <v>67711.44</v>
      </c>
      <c r="BC93" s="100">
        <f>SUM(BC94:BC96)</f>
        <v>67168.78</v>
      </c>
      <c r="BD93" s="100">
        <f>SUM(BD94:BD96)</f>
        <v>542.66</v>
      </c>
      <c r="BE93" s="100">
        <f>SUM(BF93:BG93)</f>
        <v>5579.9</v>
      </c>
      <c r="BF93" s="100">
        <f>SUM(BF94:BF96)</f>
        <v>5579.9</v>
      </c>
      <c r="BG93" s="100">
        <f>SUM(BG94:BG96)</f>
        <v>0</v>
      </c>
      <c r="BH93" s="100">
        <f>BI93+BL93</f>
        <v>22079.52</v>
      </c>
      <c r="BI93" s="100">
        <f>SUM(BJ93:BK93)</f>
        <v>17416.84</v>
      </c>
      <c r="BJ93" s="100">
        <f>SUM(BJ94:BJ96)</f>
        <v>17316.04</v>
      </c>
      <c r="BK93" s="100">
        <f>SUM(BK94:BK96)</f>
        <v>100.8</v>
      </c>
      <c r="BL93" s="100">
        <f>SUM(BM93:BN93)</f>
        <v>4662.68</v>
      </c>
      <c r="BM93" s="100">
        <f>SUM(BM94:BM96)</f>
        <v>4662.68</v>
      </c>
      <c r="BN93" s="100">
        <f>SUM(BN94:BN96)</f>
        <v>0</v>
      </c>
      <c r="BO93" s="100">
        <f>BP93+BS93</f>
        <v>15545.2</v>
      </c>
      <c r="BP93" s="100">
        <f>SUM(BQ93:BR93)</f>
        <v>15545.2</v>
      </c>
      <c r="BQ93" s="100">
        <f>SUM(BQ94:BQ96)</f>
        <v>15408</v>
      </c>
      <c r="BR93" s="100">
        <f>SUM(BR94:BR96)</f>
        <v>137.19999999999999</v>
      </c>
      <c r="BS93" s="100">
        <f>SUM(BT93:BU93)</f>
        <v>0</v>
      </c>
      <c r="BT93" s="100">
        <f>SUM(BT94:BT96)</f>
        <v>0</v>
      </c>
      <c r="BU93" s="100">
        <f>SUM(BU94:BU96)</f>
        <v>0</v>
      </c>
      <c r="BV93" s="100">
        <f>BW93+BZ93</f>
        <v>24499.05</v>
      </c>
      <c r="BW93" s="100">
        <f>SUM(BX93:BY93)</f>
        <v>24499.05</v>
      </c>
      <c r="BX93" s="100">
        <f>SUM(BX94:BX96)</f>
        <v>24398.25</v>
      </c>
      <c r="BY93" s="100">
        <f>SUM(BY94:BY96)</f>
        <v>100.80000000000001</v>
      </c>
      <c r="BZ93" s="100">
        <f>SUM(CA93:CB93)</f>
        <v>0</v>
      </c>
      <c r="CA93" s="100">
        <f>SUM(CA94:CA96)</f>
        <v>0</v>
      </c>
      <c r="CB93" s="100">
        <f>SUM(CB94:CB96)</f>
        <v>0</v>
      </c>
      <c r="CC93" s="100">
        <f>CD93+CG93</f>
        <v>62123.770000000004</v>
      </c>
      <c r="CD93" s="100">
        <f>SUM(CE93:CF93)</f>
        <v>57461.090000000004</v>
      </c>
      <c r="CE93" s="100">
        <f>SUM(CE94:CE96)</f>
        <v>57122.29</v>
      </c>
      <c r="CF93" s="100">
        <f>SUM(CF94:CF96)</f>
        <v>338.8</v>
      </c>
      <c r="CG93" s="100">
        <f>SUM(CH93:CI93)</f>
        <v>4662.68</v>
      </c>
      <c r="CH93" s="100">
        <f>SUM(CH94:CH96)</f>
        <v>4662.68</v>
      </c>
      <c r="CI93" s="100">
        <f>SUM(CI94:CI96)</f>
        <v>0</v>
      </c>
      <c r="CJ93" s="100">
        <f>CK93+CN93</f>
        <v>25980.86</v>
      </c>
      <c r="CK93" s="100">
        <f>SUM(CL93:CM93)</f>
        <v>21401.82</v>
      </c>
      <c r="CL93" s="100">
        <f>SUM(CL94:CL96)</f>
        <v>21317.82</v>
      </c>
      <c r="CM93" s="100">
        <f>SUM(CM94:CM96)</f>
        <v>84</v>
      </c>
      <c r="CN93" s="100">
        <f>SUM(CO93:CP93)</f>
        <v>4579.04</v>
      </c>
      <c r="CO93" s="100">
        <f>SUM(CO94:CO96)</f>
        <v>4579.04</v>
      </c>
      <c r="CP93" s="100">
        <f>SUM(CP94:CP96)</f>
        <v>0</v>
      </c>
      <c r="CQ93" s="100">
        <f>CR93+CU93</f>
        <v>17188.440000000002</v>
      </c>
      <c r="CR93" s="100">
        <f>SUM(CS93:CT93)</f>
        <v>17188.440000000002</v>
      </c>
      <c r="CS93" s="100">
        <f>SUM(CS94:CS96)</f>
        <v>17104.440000000002</v>
      </c>
      <c r="CT93" s="100">
        <f>SUM(CT94:CT96)</f>
        <v>84</v>
      </c>
      <c r="CU93" s="100">
        <f>SUM(CV93:CW93)</f>
        <v>0</v>
      </c>
      <c r="CV93" s="100">
        <f>SUM(CV94:CV96)</f>
        <v>0</v>
      </c>
      <c r="CW93" s="100">
        <f>SUM(CW94:CW96)</f>
        <v>0</v>
      </c>
      <c r="CX93" s="100">
        <f>CY93+DB93</f>
        <v>12406.68</v>
      </c>
      <c r="CY93" s="100">
        <f>SUM(CZ93:DA93)</f>
        <v>12406.68</v>
      </c>
      <c r="CZ93" s="100">
        <f>SUM(CZ94:CZ96)</f>
        <v>12406.68</v>
      </c>
      <c r="DA93" s="100">
        <f>SUM(DA94:DA96)</f>
        <v>0</v>
      </c>
      <c r="DB93" s="100">
        <f>SUM(DC93:DD93)</f>
        <v>0</v>
      </c>
      <c r="DC93" s="100">
        <f>SUM(DC94:DC96)</f>
        <v>0</v>
      </c>
      <c r="DD93" s="100">
        <f>SUM(DD94:DD96)</f>
        <v>0</v>
      </c>
      <c r="DE93" s="100">
        <f>DF93+DI93</f>
        <v>55575.98</v>
      </c>
      <c r="DF93" s="100">
        <f>SUM(DG93:DH93)</f>
        <v>50996.94</v>
      </c>
      <c r="DG93" s="100">
        <f>SUM(DG94:DG96)</f>
        <v>50828.94</v>
      </c>
      <c r="DH93" s="100">
        <f>SUM(DH94:DH96)</f>
        <v>168</v>
      </c>
      <c r="DI93" s="100">
        <f>SUM(DJ93:DK93)</f>
        <v>4579.04</v>
      </c>
      <c r="DJ93" s="100">
        <f>SUM(DJ94:DJ96)</f>
        <v>4579.04</v>
      </c>
      <c r="DK93" s="100">
        <f>SUM(DK94:DK96)</f>
        <v>0</v>
      </c>
      <c r="DL93" s="100">
        <f>DM93+DP93</f>
        <v>262081</v>
      </c>
      <c r="DM93" s="100">
        <f>SUM(DN93:DO93)</f>
        <v>247259.38</v>
      </c>
      <c r="DN93" s="100">
        <f>SUM(DN94:DN96)</f>
        <v>246075.52000000002</v>
      </c>
      <c r="DO93" s="100">
        <f>SUM(DO94:DO96)</f>
        <v>1183.8599999999999</v>
      </c>
      <c r="DP93" s="100">
        <f>SUM(DQ93:DR93)</f>
        <v>14821.619999999999</v>
      </c>
      <c r="DQ93" s="100">
        <f>SUM(DQ94:DQ96)</f>
        <v>14821.619999999999</v>
      </c>
      <c r="DR93" s="100">
        <f>SUM(DR94:DR96)</f>
        <v>0</v>
      </c>
    </row>
    <row r="94" spans="1:122" s="3" customFormat="1" ht="15" customHeight="1" x14ac:dyDescent="0.3">
      <c r="A94" s="53"/>
      <c r="B94" s="51"/>
      <c r="C94" s="55" t="s">
        <v>85</v>
      </c>
      <c r="D94" s="49">
        <f>+E94+H94</f>
        <v>18221.009999999998</v>
      </c>
      <c r="E94" s="49">
        <f>F94+G94</f>
        <v>18221.009999999998</v>
      </c>
      <c r="F94" s="94">
        <v>18204.21</v>
      </c>
      <c r="G94" s="94">
        <v>16.8</v>
      </c>
      <c r="H94" s="49">
        <f>I94+J94</f>
        <v>0</v>
      </c>
      <c r="I94" s="94">
        <v>0</v>
      </c>
      <c r="J94" s="94">
        <v>0</v>
      </c>
      <c r="K94" s="49">
        <f>+L94+O94</f>
        <v>26924.600000000002</v>
      </c>
      <c r="L94" s="49">
        <f>M94+N94</f>
        <v>26924.600000000002</v>
      </c>
      <c r="M94" s="94">
        <v>26857.4</v>
      </c>
      <c r="N94" s="94">
        <v>67.2</v>
      </c>
      <c r="O94" s="49">
        <f>P94+Q94</f>
        <v>0</v>
      </c>
      <c r="P94" s="94">
        <v>0</v>
      </c>
      <c r="Q94" s="94">
        <v>0</v>
      </c>
      <c r="R94" s="49">
        <f>+S94+V94</f>
        <v>25944.300000000003</v>
      </c>
      <c r="S94" s="49">
        <f>T94+U94</f>
        <v>25944.300000000003</v>
      </c>
      <c r="T94" s="94">
        <v>25893.9</v>
      </c>
      <c r="U94" s="94">
        <v>50.400000000000006</v>
      </c>
      <c r="V94" s="49">
        <f>W94+X94</f>
        <v>0</v>
      </c>
      <c r="W94" s="94">
        <v>0</v>
      </c>
      <c r="X94" s="94">
        <v>0</v>
      </c>
      <c r="Y94" s="49">
        <f>+Z94+AC94</f>
        <v>71089.91</v>
      </c>
      <c r="Z94" s="49">
        <f>AA94+AB94</f>
        <v>71089.91</v>
      </c>
      <c r="AA94" s="94">
        <f t="shared" ref="AA94:AB96" si="226">+F94+M94+T94</f>
        <v>70955.510000000009</v>
      </c>
      <c r="AB94" s="94">
        <f t="shared" si="226"/>
        <v>134.4</v>
      </c>
      <c r="AC94" s="49">
        <f>AD94+AE94</f>
        <v>0</v>
      </c>
      <c r="AD94" s="94">
        <f t="shared" ref="AD94:AE96" si="227">+I94+P94+W94</f>
        <v>0</v>
      </c>
      <c r="AE94" s="94">
        <f t="shared" si="227"/>
        <v>0</v>
      </c>
      <c r="AF94" s="49">
        <f>+AG94+AJ94</f>
        <v>35818.93</v>
      </c>
      <c r="AG94" s="49">
        <f>AH94+AI94</f>
        <v>30239.030000000002</v>
      </c>
      <c r="AH94" s="94">
        <v>30171.83</v>
      </c>
      <c r="AI94" s="94">
        <v>67.2</v>
      </c>
      <c r="AJ94" s="49">
        <f>AK94+AL94</f>
        <v>5579.9</v>
      </c>
      <c r="AK94" s="94">
        <v>5579.9</v>
      </c>
      <c r="AL94" s="94">
        <v>0</v>
      </c>
      <c r="AM94" s="49">
        <f>+AN94+AQ94</f>
        <v>15050.96</v>
      </c>
      <c r="AN94" s="49">
        <f>AO94+AP94</f>
        <v>15050.96</v>
      </c>
      <c r="AO94" s="94">
        <v>14627.5</v>
      </c>
      <c r="AP94" s="94">
        <v>423.46</v>
      </c>
      <c r="AQ94" s="49">
        <f>AR94+AS94</f>
        <v>0</v>
      </c>
      <c r="AR94" s="94">
        <v>0</v>
      </c>
      <c r="AS94" s="94">
        <v>0</v>
      </c>
      <c r="AT94" s="49">
        <f>+AU94+AX94</f>
        <v>22421.45</v>
      </c>
      <c r="AU94" s="49">
        <f>AV94+AW94</f>
        <v>22421.45</v>
      </c>
      <c r="AV94" s="94">
        <v>22369.45</v>
      </c>
      <c r="AW94" s="94">
        <v>52</v>
      </c>
      <c r="AX94" s="49">
        <f>AY94+AZ94</f>
        <v>0</v>
      </c>
      <c r="AY94" s="94">
        <v>0</v>
      </c>
      <c r="AZ94" s="94">
        <v>0</v>
      </c>
      <c r="BA94" s="49">
        <f>+BB94+BE94</f>
        <v>73291.34</v>
      </c>
      <c r="BB94" s="49">
        <f>BC94+BD94</f>
        <v>67711.44</v>
      </c>
      <c r="BC94" s="94">
        <f t="shared" ref="BC94:BD96" si="228">+AH94+AO94+AV94</f>
        <v>67168.78</v>
      </c>
      <c r="BD94" s="94">
        <f t="shared" si="228"/>
        <v>542.66</v>
      </c>
      <c r="BE94" s="49">
        <f>BF94+BG94</f>
        <v>5579.9</v>
      </c>
      <c r="BF94" s="94">
        <f t="shared" ref="BF94:BG96" si="229">+AK94+AR94+AY94</f>
        <v>5579.9</v>
      </c>
      <c r="BG94" s="94">
        <f t="shared" si="229"/>
        <v>0</v>
      </c>
      <c r="BH94" s="49">
        <f>+BI94+BL94</f>
        <v>22079.52</v>
      </c>
      <c r="BI94" s="49">
        <f>BJ94+BK94</f>
        <v>17416.84</v>
      </c>
      <c r="BJ94" s="94">
        <v>17316.04</v>
      </c>
      <c r="BK94" s="94">
        <v>100.8</v>
      </c>
      <c r="BL94" s="49">
        <f>BM94+BN94</f>
        <v>4662.68</v>
      </c>
      <c r="BM94" s="94">
        <v>4662.68</v>
      </c>
      <c r="BN94" s="94">
        <v>0</v>
      </c>
      <c r="BO94" s="49">
        <f>+BP94+BS94</f>
        <v>15545.2</v>
      </c>
      <c r="BP94" s="49">
        <f>BQ94+BR94</f>
        <v>15545.2</v>
      </c>
      <c r="BQ94" s="94">
        <v>15408</v>
      </c>
      <c r="BR94" s="94">
        <v>137.19999999999999</v>
      </c>
      <c r="BS94" s="49">
        <f>BT94+BU94</f>
        <v>0</v>
      </c>
      <c r="BT94" s="94">
        <v>0</v>
      </c>
      <c r="BU94" s="94">
        <v>0</v>
      </c>
      <c r="BV94" s="49">
        <f>+BW94+BZ94</f>
        <v>24499.05</v>
      </c>
      <c r="BW94" s="49">
        <f>BX94+BY94</f>
        <v>24499.05</v>
      </c>
      <c r="BX94" s="94">
        <v>24398.25</v>
      </c>
      <c r="BY94" s="94">
        <v>100.80000000000001</v>
      </c>
      <c r="BZ94" s="49">
        <f>CA94+CB94</f>
        <v>0</v>
      </c>
      <c r="CA94" s="94">
        <v>0</v>
      </c>
      <c r="CB94" s="94">
        <v>0</v>
      </c>
      <c r="CC94" s="49">
        <f>+CD94+CG94</f>
        <v>62123.770000000004</v>
      </c>
      <c r="CD94" s="49">
        <f>CE94+CF94</f>
        <v>57461.090000000004</v>
      </c>
      <c r="CE94" s="94">
        <f t="shared" ref="CE94:CF96" si="230">+BJ94+BQ94+BX94</f>
        <v>57122.29</v>
      </c>
      <c r="CF94" s="94">
        <f t="shared" si="230"/>
        <v>338.8</v>
      </c>
      <c r="CG94" s="49">
        <f>CH94+CI94</f>
        <v>4662.68</v>
      </c>
      <c r="CH94" s="94">
        <f t="shared" ref="CH94:CI96" si="231">+BM94+BT94+CA94</f>
        <v>4662.68</v>
      </c>
      <c r="CI94" s="94">
        <f t="shared" si="231"/>
        <v>0</v>
      </c>
      <c r="CJ94" s="49">
        <f>+CK94+CN94</f>
        <v>25980.86</v>
      </c>
      <c r="CK94" s="49">
        <f>CL94+CM94</f>
        <v>21401.82</v>
      </c>
      <c r="CL94" s="94">
        <v>21317.82</v>
      </c>
      <c r="CM94" s="94">
        <v>84</v>
      </c>
      <c r="CN94" s="49">
        <f>CO94+CP94</f>
        <v>4579.04</v>
      </c>
      <c r="CO94" s="94">
        <v>4579.04</v>
      </c>
      <c r="CP94" s="94">
        <v>0</v>
      </c>
      <c r="CQ94" s="49">
        <f>+CR94+CU94</f>
        <v>17188.440000000002</v>
      </c>
      <c r="CR94" s="49">
        <f>CS94+CT94</f>
        <v>17188.440000000002</v>
      </c>
      <c r="CS94" s="94">
        <v>17104.440000000002</v>
      </c>
      <c r="CT94" s="94">
        <v>84</v>
      </c>
      <c r="CU94" s="49">
        <f>CV94+CW94</f>
        <v>0</v>
      </c>
      <c r="CV94" s="94">
        <v>0</v>
      </c>
      <c r="CW94" s="94">
        <v>0</v>
      </c>
      <c r="CX94" s="49">
        <f>+CY94+DB94</f>
        <v>12406.68</v>
      </c>
      <c r="CY94" s="49">
        <f>CZ94+DA94</f>
        <v>12406.68</v>
      </c>
      <c r="CZ94" s="94">
        <v>12406.68</v>
      </c>
      <c r="DA94" s="94">
        <v>0</v>
      </c>
      <c r="DB94" s="49">
        <f>DC94+DD94</f>
        <v>0</v>
      </c>
      <c r="DC94" s="94">
        <v>0</v>
      </c>
      <c r="DD94" s="94">
        <v>0</v>
      </c>
      <c r="DE94" s="49">
        <f>+DF94+DI94</f>
        <v>55575.98</v>
      </c>
      <c r="DF94" s="49">
        <f>DG94+DH94</f>
        <v>50996.94</v>
      </c>
      <c r="DG94" s="94">
        <f t="shared" ref="DG94:DH96" si="232">+CL94+CS94+CZ94</f>
        <v>50828.94</v>
      </c>
      <c r="DH94" s="94">
        <f t="shared" si="232"/>
        <v>168</v>
      </c>
      <c r="DI94" s="49">
        <f>DJ94+DK94</f>
        <v>4579.04</v>
      </c>
      <c r="DJ94" s="94">
        <f t="shared" ref="DJ94:DK96" si="233">+CO94+CV94+DC94</f>
        <v>4579.04</v>
      </c>
      <c r="DK94" s="94">
        <f t="shared" si="233"/>
        <v>0</v>
      </c>
      <c r="DL94" s="49">
        <f>+DM94+DP94</f>
        <v>262081</v>
      </c>
      <c r="DM94" s="49">
        <f>DN94+DO94</f>
        <v>247259.38</v>
      </c>
      <c r="DN94" s="94">
        <f t="shared" ref="DN94:DO96" si="234">AA94+BC94+CE94+DG94</f>
        <v>246075.52000000002</v>
      </c>
      <c r="DO94" s="94">
        <f t="shared" si="234"/>
        <v>1183.8599999999999</v>
      </c>
      <c r="DP94" s="49">
        <f>DQ94+DR94</f>
        <v>14821.619999999999</v>
      </c>
      <c r="DQ94" s="94">
        <f t="shared" ref="DQ94:DR96" si="235">AD94+BF94+CH94+DJ94</f>
        <v>14821.619999999999</v>
      </c>
      <c r="DR94" s="94">
        <f t="shared" si="235"/>
        <v>0</v>
      </c>
    </row>
    <row r="95" spans="1:122" s="3" customFormat="1" ht="15" customHeight="1" x14ac:dyDescent="0.3">
      <c r="A95" s="53"/>
      <c r="B95" s="51"/>
      <c r="C95" s="55" t="s">
        <v>86</v>
      </c>
      <c r="D95" s="49">
        <f>+E95+H95</f>
        <v>0</v>
      </c>
      <c r="E95" s="49">
        <f>F95+G95</f>
        <v>0</v>
      </c>
      <c r="F95" s="94">
        <v>0</v>
      </c>
      <c r="G95" s="94">
        <v>0</v>
      </c>
      <c r="H95" s="49">
        <f>I95+J95</f>
        <v>0</v>
      </c>
      <c r="I95" s="94">
        <v>0</v>
      </c>
      <c r="J95" s="94">
        <v>0</v>
      </c>
      <c r="K95" s="49">
        <f>+L95+O95</f>
        <v>0</v>
      </c>
      <c r="L95" s="49">
        <f>M95+N95</f>
        <v>0</v>
      </c>
      <c r="M95" s="94">
        <v>0</v>
      </c>
      <c r="N95" s="94">
        <v>0</v>
      </c>
      <c r="O95" s="49">
        <f>P95+Q95</f>
        <v>0</v>
      </c>
      <c r="P95" s="94">
        <v>0</v>
      </c>
      <c r="Q95" s="94">
        <v>0</v>
      </c>
      <c r="R95" s="49">
        <f>+S95+V95</f>
        <v>0</v>
      </c>
      <c r="S95" s="49">
        <f>T95+U95</f>
        <v>0</v>
      </c>
      <c r="T95" s="94">
        <v>0</v>
      </c>
      <c r="U95" s="94">
        <v>0</v>
      </c>
      <c r="V95" s="49">
        <f>W95+X95</f>
        <v>0</v>
      </c>
      <c r="W95" s="94">
        <v>0</v>
      </c>
      <c r="X95" s="94">
        <v>0</v>
      </c>
      <c r="Y95" s="49">
        <f>+Z95+AC95</f>
        <v>0</v>
      </c>
      <c r="Z95" s="49">
        <f>AA95+AB95</f>
        <v>0</v>
      </c>
      <c r="AA95" s="94">
        <f t="shared" si="226"/>
        <v>0</v>
      </c>
      <c r="AB95" s="94">
        <f t="shared" si="226"/>
        <v>0</v>
      </c>
      <c r="AC95" s="49">
        <f>AD95+AE95</f>
        <v>0</v>
      </c>
      <c r="AD95" s="94">
        <f t="shared" si="227"/>
        <v>0</v>
      </c>
      <c r="AE95" s="94">
        <f t="shared" si="227"/>
        <v>0</v>
      </c>
      <c r="AF95" s="49">
        <f>+AG95+AJ95</f>
        <v>0</v>
      </c>
      <c r="AG95" s="49">
        <f>AH95+AI95</f>
        <v>0</v>
      </c>
      <c r="AH95" s="94">
        <v>0</v>
      </c>
      <c r="AI95" s="94">
        <v>0</v>
      </c>
      <c r="AJ95" s="49">
        <f>AK95+AL95</f>
        <v>0</v>
      </c>
      <c r="AK95" s="94">
        <v>0</v>
      </c>
      <c r="AL95" s="94">
        <v>0</v>
      </c>
      <c r="AM95" s="49">
        <f>+AN95+AQ95</f>
        <v>0</v>
      </c>
      <c r="AN95" s="49">
        <f>AO95+AP95</f>
        <v>0</v>
      </c>
      <c r="AO95" s="94">
        <v>0</v>
      </c>
      <c r="AP95" s="94">
        <v>0</v>
      </c>
      <c r="AQ95" s="49">
        <f>AR95+AS95</f>
        <v>0</v>
      </c>
      <c r="AR95" s="94">
        <v>0</v>
      </c>
      <c r="AS95" s="94">
        <v>0</v>
      </c>
      <c r="AT95" s="49">
        <f>+AU95+AX95</f>
        <v>0</v>
      </c>
      <c r="AU95" s="49">
        <f>AV95+AW95</f>
        <v>0</v>
      </c>
      <c r="AV95" s="94">
        <v>0</v>
      </c>
      <c r="AW95" s="94">
        <v>0</v>
      </c>
      <c r="AX95" s="49">
        <f>AY95+AZ95</f>
        <v>0</v>
      </c>
      <c r="AY95" s="94">
        <v>0</v>
      </c>
      <c r="AZ95" s="94">
        <v>0</v>
      </c>
      <c r="BA95" s="49">
        <f>+BB95+BE95</f>
        <v>0</v>
      </c>
      <c r="BB95" s="49">
        <f>BC95+BD95</f>
        <v>0</v>
      </c>
      <c r="BC95" s="94">
        <f t="shared" si="228"/>
        <v>0</v>
      </c>
      <c r="BD95" s="94">
        <f t="shared" si="228"/>
        <v>0</v>
      </c>
      <c r="BE95" s="49">
        <f>BF95+BG95</f>
        <v>0</v>
      </c>
      <c r="BF95" s="94">
        <f t="shared" si="229"/>
        <v>0</v>
      </c>
      <c r="BG95" s="94">
        <f t="shared" si="229"/>
        <v>0</v>
      </c>
      <c r="BH95" s="49">
        <f>+BI95+BL95</f>
        <v>0</v>
      </c>
      <c r="BI95" s="49">
        <f>BJ95+BK95</f>
        <v>0</v>
      </c>
      <c r="BJ95" s="94">
        <v>0</v>
      </c>
      <c r="BK95" s="94">
        <v>0</v>
      </c>
      <c r="BL95" s="49">
        <f>BM95+BN95</f>
        <v>0</v>
      </c>
      <c r="BM95" s="94">
        <v>0</v>
      </c>
      <c r="BN95" s="94">
        <v>0</v>
      </c>
      <c r="BO95" s="49">
        <f>+BP95+BS95</f>
        <v>0</v>
      </c>
      <c r="BP95" s="49">
        <f>BQ95+BR95</f>
        <v>0</v>
      </c>
      <c r="BQ95" s="94">
        <v>0</v>
      </c>
      <c r="BR95" s="94">
        <v>0</v>
      </c>
      <c r="BS95" s="49">
        <f>BT95+BU95</f>
        <v>0</v>
      </c>
      <c r="BT95" s="94">
        <v>0</v>
      </c>
      <c r="BU95" s="94">
        <v>0</v>
      </c>
      <c r="BV95" s="49">
        <f>+BW95+BZ95</f>
        <v>0</v>
      </c>
      <c r="BW95" s="49">
        <f>BX95+BY95</f>
        <v>0</v>
      </c>
      <c r="BX95" s="94">
        <v>0</v>
      </c>
      <c r="BY95" s="94">
        <v>0</v>
      </c>
      <c r="BZ95" s="49">
        <f>CA95+CB95</f>
        <v>0</v>
      </c>
      <c r="CA95" s="94">
        <v>0</v>
      </c>
      <c r="CB95" s="94">
        <v>0</v>
      </c>
      <c r="CC95" s="49">
        <f>+CD95+CG95</f>
        <v>0</v>
      </c>
      <c r="CD95" s="49">
        <f>CE95+CF95</f>
        <v>0</v>
      </c>
      <c r="CE95" s="94">
        <f t="shared" si="230"/>
        <v>0</v>
      </c>
      <c r="CF95" s="94">
        <f t="shared" si="230"/>
        <v>0</v>
      </c>
      <c r="CG95" s="49">
        <f>CH95+CI95</f>
        <v>0</v>
      </c>
      <c r="CH95" s="94">
        <f t="shared" si="231"/>
        <v>0</v>
      </c>
      <c r="CI95" s="94">
        <f t="shared" si="231"/>
        <v>0</v>
      </c>
      <c r="CJ95" s="49">
        <f>+CK95+CN95</f>
        <v>0</v>
      </c>
      <c r="CK95" s="49">
        <f>CL95+CM95</f>
        <v>0</v>
      </c>
      <c r="CL95" s="94">
        <v>0</v>
      </c>
      <c r="CM95" s="94">
        <v>0</v>
      </c>
      <c r="CN95" s="49">
        <f>CO95+CP95</f>
        <v>0</v>
      </c>
      <c r="CO95" s="94">
        <v>0</v>
      </c>
      <c r="CP95" s="94">
        <v>0</v>
      </c>
      <c r="CQ95" s="49">
        <f>+CR95+CU95</f>
        <v>0</v>
      </c>
      <c r="CR95" s="49">
        <f>CS95+CT95</f>
        <v>0</v>
      </c>
      <c r="CS95" s="94">
        <v>0</v>
      </c>
      <c r="CT95" s="94">
        <v>0</v>
      </c>
      <c r="CU95" s="49">
        <f>CV95+CW95</f>
        <v>0</v>
      </c>
      <c r="CV95" s="94">
        <v>0</v>
      </c>
      <c r="CW95" s="94">
        <v>0</v>
      </c>
      <c r="CX95" s="49">
        <f>+CY95+DB95</f>
        <v>0</v>
      </c>
      <c r="CY95" s="49">
        <f>CZ95+DA95</f>
        <v>0</v>
      </c>
      <c r="CZ95" s="94">
        <v>0</v>
      </c>
      <c r="DA95" s="94">
        <v>0</v>
      </c>
      <c r="DB95" s="49">
        <f>DC95+DD95</f>
        <v>0</v>
      </c>
      <c r="DC95" s="94">
        <v>0</v>
      </c>
      <c r="DD95" s="94">
        <v>0</v>
      </c>
      <c r="DE95" s="49">
        <f>+DF95+DI95</f>
        <v>0</v>
      </c>
      <c r="DF95" s="49">
        <f>DG95+DH95</f>
        <v>0</v>
      </c>
      <c r="DG95" s="94">
        <f t="shared" si="232"/>
        <v>0</v>
      </c>
      <c r="DH95" s="94">
        <f t="shared" si="232"/>
        <v>0</v>
      </c>
      <c r="DI95" s="49">
        <f>DJ95+DK95</f>
        <v>0</v>
      </c>
      <c r="DJ95" s="94">
        <f t="shared" si="233"/>
        <v>0</v>
      </c>
      <c r="DK95" s="94">
        <f t="shared" si="233"/>
        <v>0</v>
      </c>
      <c r="DL95" s="49">
        <f>+DM95+DP95</f>
        <v>0</v>
      </c>
      <c r="DM95" s="49">
        <f>DN95+DO95</f>
        <v>0</v>
      </c>
      <c r="DN95" s="94">
        <f t="shared" si="234"/>
        <v>0</v>
      </c>
      <c r="DO95" s="94">
        <f t="shared" si="234"/>
        <v>0</v>
      </c>
      <c r="DP95" s="49">
        <f>DQ95+DR95</f>
        <v>0</v>
      </c>
      <c r="DQ95" s="94">
        <f t="shared" si="235"/>
        <v>0</v>
      </c>
      <c r="DR95" s="94">
        <f t="shared" si="235"/>
        <v>0</v>
      </c>
    </row>
    <row r="96" spans="1:122" s="3" customFormat="1" ht="15" customHeight="1" x14ac:dyDescent="0.3">
      <c r="A96" s="53"/>
      <c r="B96" s="51"/>
      <c r="C96" s="55" t="s">
        <v>87</v>
      </c>
      <c r="D96" s="49">
        <f>+E96+H96</f>
        <v>0</v>
      </c>
      <c r="E96" s="49">
        <f>F96+G96</f>
        <v>0</v>
      </c>
      <c r="F96" s="94">
        <v>0</v>
      </c>
      <c r="G96" s="94">
        <v>0</v>
      </c>
      <c r="H96" s="49">
        <f>I96+J96</f>
        <v>0</v>
      </c>
      <c r="I96" s="94">
        <v>0</v>
      </c>
      <c r="J96" s="94">
        <v>0</v>
      </c>
      <c r="K96" s="49">
        <f>+L96+O96</f>
        <v>0</v>
      </c>
      <c r="L96" s="49">
        <f>M96+N96</f>
        <v>0</v>
      </c>
      <c r="M96" s="94">
        <v>0</v>
      </c>
      <c r="N96" s="94">
        <v>0</v>
      </c>
      <c r="O96" s="49">
        <f>P96+Q96</f>
        <v>0</v>
      </c>
      <c r="P96" s="94">
        <v>0</v>
      </c>
      <c r="Q96" s="94">
        <v>0</v>
      </c>
      <c r="R96" s="49">
        <f>+S96+V96</f>
        <v>0</v>
      </c>
      <c r="S96" s="49">
        <f>T96+U96</f>
        <v>0</v>
      </c>
      <c r="T96" s="94">
        <v>0</v>
      </c>
      <c r="U96" s="94">
        <v>0</v>
      </c>
      <c r="V96" s="49">
        <f>W96+X96</f>
        <v>0</v>
      </c>
      <c r="W96" s="94">
        <v>0</v>
      </c>
      <c r="X96" s="94">
        <v>0</v>
      </c>
      <c r="Y96" s="49">
        <f>+Z96+AC96</f>
        <v>0</v>
      </c>
      <c r="Z96" s="49">
        <f>AA96+AB96</f>
        <v>0</v>
      </c>
      <c r="AA96" s="94">
        <f t="shared" si="226"/>
        <v>0</v>
      </c>
      <c r="AB96" s="94">
        <f t="shared" si="226"/>
        <v>0</v>
      </c>
      <c r="AC96" s="49">
        <f>AD96+AE96</f>
        <v>0</v>
      </c>
      <c r="AD96" s="94">
        <f t="shared" si="227"/>
        <v>0</v>
      </c>
      <c r="AE96" s="94">
        <f t="shared" si="227"/>
        <v>0</v>
      </c>
      <c r="AF96" s="49">
        <f>+AG96+AJ96</f>
        <v>0</v>
      </c>
      <c r="AG96" s="49">
        <f>AH96+AI96</f>
        <v>0</v>
      </c>
      <c r="AH96" s="94">
        <v>0</v>
      </c>
      <c r="AI96" s="94">
        <v>0</v>
      </c>
      <c r="AJ96" s="49">
        <f>AK96+AL96</f>
        <v>0</v>
      </c>
      <c r="AK96" s="94">
        <v>0</v>
      </c>
      <c r="AL96" s="94">
        <v>0</v>
      </c>
      <c r="AM96" s="49">
        <f>+AN96+AQ96</f>
        <v>0</v>
      </c>
      <c r="AN96" s="49">
        <f>AO96+AP96</f>
        <v>0</v>
      </c>
      <c r="AO96" s="94">
        <v>0</v>
      </c>
      <c r="AP96" s="94">
        <v>0</v>
      </c>
      <c r="AQ96" s="49">
        <f>AR96+AS96</f>
        <v>0</v>
      </c>
      <c r="AR96" s="94">
        <v>0</v>
      </c>
      <c r="AS96" s="94">
        <v>0</v>
      </c>
      <c r="AT96" s="49">
        <f>+AU96+AX96</f>
        <v>0</v>
      </c>
      <c r="AU96" s="49">
        <f>AV96+AW96</f>
        <v>0</v>
      </c>
      <c r="AV96" s="94">
        <v>0</v>
      </c>
      <c r="AW96" s="94">
        <v>0</v>
      </c>
      <c r="AX96" s="49">
        <f>AY96+AZ96</f>
        <v>0</v>
      </c>
      <c r="AY96" s="94">
        <v>0</v>
      </c>
      <c r="AZ96" s="94">
        <v>0</v>
      </c>
      <c r="BA96" s="49">
        <f>+BB96+BE96</f>
        <v>0</v>
      </c>
      <c r="BB96" s="49">
        <f>BC96+BD96</f>
        <v>0</v>
      </c>
      <c r="BC96" s="94">
        <f t="shared" si="228"/>
        <v>0</v>
      </c>
      <c r="BD96" s="94">
        <f t="shared" si="228"/>
        <v>0</v>
      </c>
      <c r="BE96" s="49">
        <f>BF96+BG96</f>
        <v>0</v>
      </c>
      <c r="BF96" s="94">
        <f t="shared" si="229"/>
        <v>0</v>
      </c>
      <c r="BG96" s="94">
        <f t="shared" si="229"/>
        <v>0</v>
      </c>
      <c r="BH96" s="49">
        <f>+BI96+BL96</f>
        <v>0</v>
      </c>
      <c r="BI96" s="49">
        <f>BJ96+BK96</f>
        <v>0</v>
      </c>
      <c r="BJ96" s="94">
        <v>0</v>
      </c>
      <c r="BK96" s="94">
        <v>0</v>
      </c>
      <c r="BL96" s="49">
        <f>BM96+BN96</f>
        <v>0</v>
      </c>
      <c r="BM96" s="94">
        <v>0</v>
      </c>
      <c r="BN96" s="94">
        <v>0</v>
      </c>
      <c r="BO96" s="49">
        <f>+BP96+BS96</f>
        <v>0</v>
      </c>
      <c r="BP96" s="49">
        <f>BQ96+BR96</f>
        <v>0</v>
      </c>
      <c r="BQ96" s="94">
        <v>0</v>
      </c>
      <c r="BR96" s="94">
        <v>0</v>
      </c>
      <c r="BS96" s="49">
        <f>BT96+BU96</f>
        <v>0</v>
      </c>
      <c r="BT96" s="94">
        <v>0</v>
      </c>
      <c r="BU96" s="94">
        <v>0</v>
      </c>
      <c r="BV96" s="49">
        <f>+BW96+BZ96</f>
        <v>0</v>
      </c>
      <c r="BW96" s="49">
        <f>BX96+BY96</f>
        <v>0</v>
      </c>
      <c r="BX96" s="94">
        <v>0</v>
      </c>
      <c r="BY96" s="94">
        <v>0</v>
      </c>
      <c r="BZ96" s="49">
        <f>CA96+CB96</f>
        <v>0</v>
      </c>
      <c r="CA96" s="94">
        <v>0</v>
      </c>
      <c r="CB96" s="94">
        <v>0</v>
      </c>
      <c r="CC96" s="49">
        <f>+CD96+CG96</f>
        <v>0</v>
      </c>
      <c r="CD96" s="49">
        <f>CE96+CF96</f>
        <v>0</v>
      </c>
      <c r="CE96" s="94">
        <f t="shared" si="230"/>
        <v>0</v>
      </c>
      <c r="CF96" s="94">
        <f t="shared" si="230"/>
        <v>0</v>
      </c>
      <c r="CG96" s="49">
        <f>CH96+CI96</f>
        <v>0</v>
      </c>
      <c r="CH96" s="94">
        <f t="shared" si="231"/>
        <v>0</v>
      </c>
      <c r="CI96" s="94">
        <f t="shared" si="231"/>
        <v>0</v>
      </c>
      <c r="CJ96" s="49">
        <f>+CK96+CN96</f>
        <v>0</v>
      </c>
      <c r="CK96" s="49">
        <f>CL96+CM96</f>
        <v>0</v>
      </c>
      <c r="CL96" s="94">
        <v>0</v>
      </c>
      <c r="CM96" s="94">
        <v>0</v>
      </c>
      <c r="CN96" s="49">
        <f>CO96+CP96</f>
        <v>0</v>
      </c>
      <c r="CO96" s="94">
        <v>0</v>
      </c>
      <c r="CP96" s="94">
        <v>0</v>
      </c>
      <c r="CQ96" s="49">
        <f>+CR96+CU96</f>
        <v>0</v>
      </c>
      <c r="CR96" s="49">
        <f>CS96+CT96</f>
        <v>0</v>
      </c>
      <c r="CS96" s="94">
        <v>0</v>
      </c>
      <c r="CT96" s="94">
        <v>0</v>
      </c>
      <c r="CU96" s="49">
        <f>CV96+CW96</f>
        <v>0</v>
      </c>
      <c r="CV96" s="94">
        <v>0</v>
      </c>
      <c r="CW96" s="94">
        <v>0</v>
      </c>
      <c r="CX96" s="49">
        <f>+CY96+DB96</f>
        <v>0</v>
      </c>
      <c r="CY96" s="49">
        <f>CZ96+DA96</f>
        <v>0</v>
      </c>
      <c r="CZ96" s="94">
        <v>0</v>
      </c>
      <c r="DA96" s="94">
        <v>0</v>
      </c>
      <c r="DB96" s="49">
        <f>DC96+DD96</f>
        <v>0</v>
      </c>
      <c r="DC96" s="94">
        <v>0</v>
      </c>
      <c r="DD96" s="94">
        <v>0</v>
      </c>
      <c r="DE96" s="49">
        <f>+DF96+DI96</f>
        <v>0</v>
      </c>
      <c r="DF96" s="49">
        <f>DG96+DH96</f>
        <v>0</v>
      </c>
      <c r="DG96" s="94">
        <f t="shared" si="232"/>
        <v>0</v>
      </c>
      <c r="DH96" s="94">
        <f t="shared" si="232"/>
        <v>0</v>
      </c>
      <c r="DI96" s="49">
        <f>DJ96+DK96</f>
        <v>0</v>
      </c>
      <c r="DJ96" s="94">
        <f t="shared" si="233"/>
        <v>0</v>
      </c>
      <c r="DK96" s="94">
        <f t="shared" si="233"/>
        <v>0</v>
      </c>
      <c r="DL96" s="49">
        <f>+DM96+DP96</f>
        <v>0</v>
      </c>
      <c r="DM96" s="49">
        <f>DN96+DO96</f>
        <v>0</v>
      </c>
      <c r="DN96" s="94">
        <f t="shared" si="234"/>
        <v>0</v>
      </c>
      <c r="DO96" s="94">
        <f t="shared" si="234"/>
        <v>0</v>
      </c>
      <c r="DP96" s="49">
        <f>DQ96+DR96</f>
        <v>0</v>
      </c>
      <c r="DQ96" s="94">
        <f t="shared" si="235"/>
        <v>0</v>
      </c>
      <c r="DR96" s="94">
        <f t="shared" si="235"/>
        <v>0</v>
      </c>
    </row>
    <row r="97" spans="1:122" s="3" customFormat="1" ht="15" customHeight="1" x14ac:dyDescent="0.3">
      <c r="A97" s="53"/>
      <c r="B97" s="51"/>
      <c r="C97" s="52" t="s">
        <v>88</v>
      </c>
      <c r="D97" s="49">
        <f>E97+H97</f>
        <v>14478.21</v>
      </c>
      <c r="E97" s="49">
        <f>SUM(F97:G97)</f>
        <v>14478.21</v>
      </c>
      <c r="F97" s="49">
        <f>SUM(F98:F99)</f>
        <v>11596.8</v>
      </c>
      <c r="G97" s="49">
        <f>SUM(G98:G99)</f>
        <v>2881.41</v>
      </c>
      <c r="H97" s="49">
        <f>SUM(I97:J97)</f>
        <v>0</v>
      </c>
      <c r="I97" s="49">
        <f>SUM(I98:I99)</f>
        <v>0</v>
      </c>
      <c r="J97" s="49">
        <f>SUM(J98:J99)</f>
        <v>0</v>
      </c>
      <c r="K97" s="49">
        <f>L97+O97</f>
        <v>7720.75</v>
      </c>
      <c r="L97" s="49">
        <f>SUM(M97:N97)</f>
        <v>7720.75</v>
      </c>
      <c r="M97" s="49">
        <f>SUM(M98:M99)</f>
        <v>6017.25</v>
      </c>
      <c r="N97" s="49">
        <f>SUM(N98:N99)</f>
        <v>1703.5</v>
      </c>
      <c r="O97" s="49">
        <f>SUM(P97:Q97)</f>
        <v>0</v>
      </c>
      <c r="P97" s="49">
        <f>SUM(P98:P99)</f>
        <v>0</v>
      </c>
      <c r="Q97" s="49">
        <f>SUM(Q98:Q99)</f>
        <v>0</v>
      </c>
      <c r="R97" s="49">
        <f>S97+V97</f>
        <v>13163.24</v>
      </c>
      <c r="S97" s="49">
        <f>SUM(T97:U97)</f>
        <v>13163.24</v>
      </c>
      <c r="T97" s="49">
        <f>SUM(T98:T99)</f>
        <v>12735.74</v>
      </c>
      <c r="U97" s="49">
        <f>SUM(U98:U99)</f>
        <v>427.5</v>
      </c>
      <c r="V97" s="49">
        <f>SUM(W97:X97)</f>
        <v>0</v>
      </c>
      <c r="W97" s="49">
        <f>SUM(W98:W99)</f>
        <v>0</v>
      </c>
      <c r="X97" s="49">
        <f>SUM(X98:X99)</f>
        <v>0</v>
      </c>
      <c r="Y97" s="49">
        <f>Z97+AC97</f>
        <v>35362.199999999997</v>
      </c>
      <c r="Z97" s="49">
        <f>SUM(AA97:AB97)</f>
        <v>35362.199999999997</v>
      </c>
      <c r="AA97" s="49">
        <f>SUM(AA98:AA99)</f>
        <v>30349.79</v>
      </c>
      <c r="AB97" s="49">
        <f>SUM(AB98:AB99)</f>
        <v>5012.41</v>
      </c>
      <c r="AC97" s="49">
        <f>SUM(AD97:AE97)</f>
        <v>0</v>
      </c>
      <c r="AD97" s="49">
        <f>SUM(AD98:AD99)</f>
        <v>0</v>
      </c>
      <c r="AE97" s="49">
        <f>SUM(AE98:AE99)</f>
        <v>0</v>
      </c>
      <c r="AF97" s="49">
        <f>AG97+AJ97</f>
        <v>14478.8</v>
      </c>
      <c r="AG97" s="49">
        <f>SUM(AH97:AI97)</f>
        <v>14478.8</v>
      </c>
      <c r="AH97" s="49">
        <f>SUM(AH98:AH99)</f>
        <v>14172.55</v>
      </c>
      <c r="AI97" s="49">
        <f>SUM(AI98:AI99)</f>
        <v>306.25</v>
      </c>
      <c r="AJ97" s="49">
        <f>SUM(AK97:AL97)</f>
        <v>0</v>
      </c>
      <c r="AK97" s="49">
        <f>SUM(AK98:AK99)</f>
        <v>0</v>
      </c>
      <c r="AL97" s="49">
        <f>SUM(AL98:AL99)</f>
        <v>0</v>
      </c>
      <c r="AM97" s="49">
        <f>AN97+AQ97</f>
        <v>9264.4500000000007</v>
      </c>
      <c r="AN97" s="49">
        <f>SUM(AO97:AP97)</f>
        <v>9264.4500000000007</v>
      </c>
      <c r="AO97" s="49">
        <f>SUM(AO98:AO99)</f>
        <v>8953.2000000000007</v>
      </c>
      <c r="AP97" s="49">
        <f>SUM(AP98:AP99)</f>
        <v>311.25</v>
      </c>
      <c r="AQ97" s="49">
        <f>SUM(AR97:AS97)</f>
        <v>0</v>
      </c>
      <c r="AR97" s="49">
        <f>SUM(AR98:AR99)</f>
        <v>0</v>
      </c>
      <c r="AS97" s="49">
        <f>SUM(AS98:AS99)</f>
        <v>0</v>
      </c>
      <c r="AT97" s="49">
        <f>AU97+AX97</f>
        <v>16677.349999999999</v>
      </c>
      <c r="AU97" s="49">
        <f>SUM(AV97:AW97)</f>
        <v>16677.349999999999</v>
      </c>
      <c r="AV97" s="49">
        <f>SUM(AV98:AV99)</f>
        <v>16197.35</v>
      </c>
      <c r="AW97" s="49">
        <f>SUM(AW98:AW99)</f>
        <v>480</v>
      </c>
      <c r="AX97" s="49">
        <f>SUM(AY97:AZ97)</f>
        <v>0</v>
      </c>
      <c r="AY97" s="49">
        <f>SUM(AY98:AY99)</f>
        <v>0</v>
      </c>
      <c r="AZ97" s="49">
        <f>SUM(AZ98:AZ99)</f>
        <v>0</v>
      </c>
      <c r="BA97" s="49">
        <f>BB97+BE97</f>
        <v>40420.6</v>
      </c>
      <c r="BB97" s="49">
        <f>SUM(BC97:BD97)</f>
        <v>40420.6</v>
      </c>
      <c r="BC97" s="49">
        <f>SUM(BC98:BC99)</f>
        <v>39323.1</v>
      </c>
      <c r="BD97" s="49">
        <f>SUM(BD98:BD99)</f>
        <v>1097.5</v>
      </c>
      <c r="BE97" s="49">
        <f>SUM(BF97:BG97)</f>
        <v>0</v>
      </c>
      <c r="BF97" s="49">
        <f>SUM(BF98:BF99)</f>
        <v>0</v>
      </c>
      <c r="BG97" s="49">
        <f>SUM(BG98:BG99)</f>
        <v>0</v>
      </c>
      <c r="BH97" s="49">
        <f>BI97+BL97</f>
        <v>10359.699999999999</v>
      </c>
      <c r="BI97" s="49">
        <f>SUM(BJ97:BK97)</f>
        <v>10359.699999999999</v>
      </c>
      <c r="BJ97" s="49">
        <f>SUM(BJ98:BJ99)</f>
        <v>9803.07</v>
      </c>
      <c r="BK97" s="49">
        <f>SUM(BK98:BK99)</f>
        <v>556.63</v>
      </c>
      <c r="BL97" s="49">
        <f>SUM(BM97:BN97)</f>
        <v>0</v>
      </c>
      <c r="BM97" s="49">
        <f>SUM(BM98:BM99)</f>
        <v>0</v>
      </c>
      <c r="BN97" s="49">
        <f>SUM(BN98:BN99)</f>
        <v>0</v>
      </c>
      <c r="BO97" s="49">
        <f>BP97+BS97</f>
        <v>11459.1</v>
      </c>
      <c r="BP97" s="49">
        <f>SUM(BQ97:BR97)</f>
        <v>11459.1</v>
      </c>
      <c r="BQ97" s="49">
        <f>SUM(BQ98:BQ99)</f>
        <v>10921.6</v>
      </c>
      <c r="BR97" s="49">
        <f>SUM(BR98:BR99)</f>
        <v>537.5</v>
      </c>
      <c r="BS97" s="49">
        <f>SUM(BT97:BU97)</f>
        <v>0</v>
      </c>
      <c r="BT97" s="49">
        <f>SUM(BT98:BT99)</f>
        <v>0</v>
      </c>
      <c r="BU97" s="49">
        <f>SUM(BU98:BU99)</f>
        <v>0</v>
      </c>
      <c r="BV97" s="49">
        <f>BW97+BZ97</f>
        <v>9842.09</v>
      </c>
      <c r="BW97" s="49">
        <f>SUM(BX97:BY97)</f>
        <v>9842.09</v>
      </c>
      <c r="BX97" s="49">
        <f>SUM(BX98:BX99)</f>
        <v>9182.09</v>
      </c>
      <c r="BY97" s="49">
        <f>SUM(BY98:BY99)</f>
        <v>660</v>
      </c>
      <c r="BZ97" s="49">
        <f>SUM(CA97:CB97)</f>
        <v>0</v>
      </c>
      <c r="CA97" s="49">
        <f>SUM(CA98:CA99)</f>
        <v>0</v>
      </c>
      <c r="CB97" s="49">
        <f>SUM(CB98:CB99)</f>
        <v>0</v>
      </c>
      <c r="CC97" s="49">
        <f>CD97+CG97</f>
        <v>31660.890000000003</v>
      </c>
      <c r="CD97" s="49">
        <f>SUM(CE97:CF97)</f>
        <v>31660.890000000003</v>
      </c>
      <c r="CE97" s="49">
        <f>SUM(CE98:CE99)</f>
        <v>29906.760000000002</v>
      </c>
      <c r="CF97" s="49">
        <f>SUM(CF98:CF99)</f>
        <v>1754.13</v>
      </c>
      <c r="CG97" s="49">
        <f>SUM(CH97:CI97)</f>
        <v>0</v>
      </c>
      <c r="CH97" s="49">
        <f>SUM(CH98:CH99)</f>
        <v>0</v>
      </c>
      <c r="CI97" s="49">
        <f>SUM(CI98:CI99)</f>
        <v>0</v>
      </c>
      <c r="CJ97" s="49">
        <f>CK97+CN97</f>
        <v>10008.73</v>
      </c>
      <c r="CK97" s="49">
        <f>SUM(CL97:CM97)</f>
        <v>10008.73</v>
      </c>
      <c r="CL97" s="49">
        <f>SUM(CL98:CL99)</f>
        <v>9604.98</v>
      </c>
      <c r="CM97" s="49">
        <f>SUM(CM98:CM99)</f>
        <v>403.75</v>
      </c>
      <c r="CN97" s="49">
        <f>SUM(CO97:CP97)</f>
        <v>0</v>
      </c>
      <c r="CO97" s="49">
        <f>SUM(CO98:CO99)</f>
        <v>0</v>
      </c>
      <c r="CP97" s="49">
        <f>SUM(CP98:CP99)</f>
        <v>0</v>
      </c>
      <c r="CQ97" s="49">
        <f>CR97+CU97</f>
        <v>12556.86</v>
      </c>
      <c r="CR97" s="49">
        <f>SUM(CS97:CT97)</f>
        <v>12556.86</v>
      </c>
      <c r="CS97" s="49">
        <f>SUM(CS98:CS99)</f>
        <v>12213.74</v>
      </c>
      <c r="CT97" s="49">
        <f>SUM(CT98:CT99)</f>
        <v>343.12</v>
      </c>
      <c r="CU97" s="49">
        <f>SUM(CV97:CW97)</f>
        <v>0</v>
      </c>
      <c r="CV97" s="49">
        <f>SUM(CV98:CV99)</f>
        <v>0</v>
      </c>
      <c r="CW97" s="49">
        <f>SUM(CW98:CW99)</f>
        <v>0</v>
      </c>
      <c r="CX97" s="49">
        <f>CY97+DB97</f>
        <v>5073.67</v>
      </c>
      <c r="CY97" s="49">
        <f>SUM(CZ97:DA97)</f>
        <v>5073.67</v>
      </c>
      <c r="CZ97" s="49">
        <f>SUM(CZ98:CZ99)</f>
        <v>4903.67</v>
      </c>
      <c r="DA97" s="49">
        <f>SUM(DA98:DA99)</f>
        <v>170</v>
      </c>
      <c r="DB97" s="49">
        <f>SUM(DC97:DD97)</f>
        <v>0</v>
      </c>
      <c r="DC97" s="49">
        <f>SUM(DC98:DC99)</f>
        <v>0</v>
      </c>
      <c r="DD97" s="49">
        <f>SUM(DD98:DD99)</f>
        <v>0</v>
      </c>
      <c r="DE97" s="49">
        <f>DF97+DI97</f>
        <v>27639.26</v>
      </c>
      <c r="DF97" s="49">
        <f>SUM(DG97:DH97)</f>
        <v>27639.26</v>
      </c>
      <c r="DG97" s="49">
        <f>SUM(DG98:DG99)</f>
        <v>26722.39</v>
      </c>
      <c r="DH97" s="49">
        <f>SUM(DH98:DH99)</f>
        <v>916.87</v>
      </c>
      <c r="DI97" s="49">
        <f>SUM(DJ97:DK97)</f>
        <v>0</v>
      </c>
      <c r="DJ97" s="49">
        <f>SUM(DJ98:DJ99)</f>
        <v>0</v>
      </c>
      <c r="DK97" s="49">
        <f>SUM(DK98:DK99)</f>
        <v>0</v>
      </c>
      <c r="DL97" s="49">
        <f>DM97+DP97</f>
        <v>135082.95000000001</v>
      </c>
      <c r="DM97" s="49">
        <f>SUM(DN97:DO97)</f>
        <v>135082.95000000001</v>
      </c>
      <c r="DN97" s="49">
        <f>SUM(DN98:DN99)</f>
        <v>126302.04000000001</v>
      </c>
      <c r="DO97" s="49">
        <f>SUM(DO98:DO99)</f>
        <v>8780.91</v>
      </c>
      <c r="DP97" s="49">
        <f>SUM(DQ97:DR97)</f>
        <v>0</v>
      </c>
      <c r="DQ97" s="49">
        <f>SUM(DQ98:DQ99)</f>
        <v>0</v>
      </c>
      <c r="DR97" s="49">
        <f>SUM(DR98:DR99)</f>
        <v>0</v>
      </c>
    </row>
    <row r="98" spans="1:122" s="3" customFormat="1" ht="15" customHeight="1" x14ac:dyDescent="0.3">
      <c r="A98" s="53"/>
      <c r="B98" s="51"/>
      <c r="C98" s="55" t="s">
        <v>89</v>
      </c>
      <c r="D98" s="49">
        <f>+E98+H98</f>
        <v>13923.41</v>
      </c>
      <c r="E98" s="49">
        <f>F98+G98</f>
        <v>13923.41</v>
      </c>
      <c r="F98" s="94">
        <v>11042</v>
      </c>
      <c r="G98" s="94">
        <v>2881.41</v>
      </c>
      <c r="H98" s="49">
        <f>I98+J98</f>
        <v>0</v>
      </c>
      <c r="I98" s="94">
        <v>0</v>
      </c>
      <c r="J98" s="94">
        <v>0</v>
      </c>
      <c r="K98" s="49">
        <f>+L98+O98</f>
        <v>5486.9</v>
      </c>
      <c r="L98" s="49">
        <f>M98+N98</f>
        <v>5486.9</v>
      </c>
      <c r="M98" s="94">
        <v>3783.4</v>
      </c>
      <c r="N98" s="94">
        <v>1703.5</v>
      </c>
      <c r="O98" s="49">
        <f>P98+Q98</f>
        <v>0</v>
      </c>
      <c r="P98" s="94">
        <v>0</v>
      </c>
      <c r="Q98" s="94">
        <v>0</v>
      </c>
      <c r="R98" s="49">
        <f>+S98+V98</f>
        <v>10888.14</v>
      </c>
      <c r="S98" s="49">
        <f>T98+U98</f>
        <v>10888.14</v>
      </c>
      <c r="T98" s="94">
        <v>10460.64</v>
      </c>
      <c r="U98" s="94">
        <v>427.5</v>
      </c>
      <c r="V98" s="49">
        <f>W98+X98</f>
        <v>0</v>
      </c>
      <c r="W98" s="94">
        <v>0</v>
      </c>
      <c r="X98" s="94">
        <v>0</v>
      </c>
      <c r="Y98" s="49">
        <f>+Z98+AC98</f>
        <v>30298.45</v>
      </c>
      <c r="Z98" s="49">
        <f>AA98+AB98</f>
        <v>30298.45</v>
      </c>
      <c r="AA98" s="94">
        <f t="shared" ref="AA98:AB100" si="236">+F98+M98+T98</f>
        <v>25286.04</v>
      </c>
      <c r="AB98" s="94">
        <f t="shared" si="236"/>
        <v>5012.41</v>
      </c>
      <c r="AC98" s="49">
        <f>AD98+AE98</f>
        <v>0</v>
      </c>
      <c r="AD98" s="94">
        <f t="shared" ref="AD98:AE100" si="237">+I98+P98+W98</f>
        <v>0</v>
      </c>
      <c r="AE98" s="94">
        <f t="shared" si="237"/>
        <v>0</v>
      </c>
      <c r="AF98" s="49">
        <f>+AG98+AJ98</f>
        <v>12132.25</v>
      </c>
      <c r="AG98" s="49">
        <f>AH98+AI98</f>
        <v>12132.25</v>
      </c>
      <c r="AH98" s="94">
        <v>11826</v>
      </c>
      <c r="AI98" s="94">
        <v>306.25</v>
      </c>
      <c r="AJ98" s="49">
        <f>AK98+AL98</f>
        <v>0</v>
      </c>
      <c r="AK98" s="94">
        <v>0</v>
      </c>
      <c r="AL98" s="94">
        <v>0</v>
      </c>
      <c r="AM98" s="49">
        <f>+AN98+AQ98</f>
        <v>7511.25</v>
      </c>
      <c r="AN98" s="49">
        <f>AO98+AP98</f>
        <v>7511.25</v>
      </c>
      <c r="AO98" s="94">
        <v>7200</v>
      </c>
      <c r="AP98" s="94">
        <v>311.25</v>
      </c>
      <c r="AQ98" s="49">
        <f>AR98+AS98</f>
        <v>0</v>
      </c>
      <c r="AR98" s="94">
        <v>0</v>
      </c>
      <c r="AS98" s="94">
        <v>0</v>
      </c>
      <c r="AT98" s="49">
        <f>+AU98+AX98</f>
        <v>14320</v>
      </c>
      <c r="AU98" s="49">
        <f>AV98+AW98</f>
        <v>14320</v>
      </c>
      <c r="AV98" s="94">
        <v>13840</v>
      </c>
      <c r="AW98" s="94">
        <v>480</v>
      </c>
      <c r="AX98" s="49">
        <f>AY98+AZ98</f>
        <v>0</v>
      </c>
      <c r="AY98" s="94">
        <v>0</v>
      </c>
      <c r="AZ98" s="94">
        <v>0</v>
      </c>
      <c r="BA98" s="49">
        <f>+BB98+BE98</f>
        <v>33963.5</v>
      </c>
      <c r="BB98" s="49">
        <f>BC98+BD98</f>
        <v>33963.5</v>
      </c>
      <c r="BC98" s="94">
        <f t="shared" ref="BC98:BD100" si="238">+AH98+AO98+AV98</f>
        <v>32866</v>
      </c>
      <c r="BD98" s="94">
        <f t="shared" si="238"/>
        <v>1097.5</v>
      </c>
      <c r="BE98" s="49">
        <f>BF98+BG98</f>
        <v>0</v>
      </c>
      <c r="BF98" s="94">
        <f t="shared" ref="BF98:BG100" si="239">+AK98+AR98+AY98</f>
        <v>0</v>
      </c>
      <c r="BG98" s="94">
        <f t="shared" si="239"/>
        <v>0</v>
      </c>
      <c r="BH98" s="49">
        <f>+BI98+BL98</f>
        <v>8371.25</v>
      </c>
      <c r="BI98" s="49">
        <f>BJ98+BK98</f>
        <v>8371.25</v>
      </c>
      <c r="BJ98" s="94">
        <v>7814.62</v>
      </c>
      <c r="BK98" s="94">
        <v>556.63</v>
      </c>
      <c r="BL98" s="49">
        <f>BM98+BN98</f>
        <v>0</v>
      </c>
      <c r="BM98" s="94">
        <v>0</v>
      </c>
      <c r="BN98" s="94">
        <v>0</v>
      </c>
      <c r="BO98" s="49">
        <f>+BP98+BS98</f>
        <v>9043.5</v>
      </c>
      <c r="BP98" s="49">
        <f>BQ98+BR98</f>
        <v>9043.5</v>
      </c>
      <c r="BQ98" s="94">
        <v>8506</v>
      </c>
      <c r="BR98" s="94">
        <v>537.5</v>
      </c>
      <c r="BS98" s="49">
        <f>BT98+BU98</f>
        <v>0</v>
      </c>
      <c r="BT98" s="94">
        <v>0</v>
      </c>
      <c r="BU98" s="94">
        <v>0</v>
      </c>
      <c r="BV98" s="49">
        <f>+BW98+BZ98</f>
        <v>8809.6</v>
      </c>
      <c r="BW98" s="49">
        <f>BX98+BY98</f>
        <v>8809.6</v>
      </c>
      <c r="BX98" s="94">
        <v>8149.6</v>
      </c>
      <c r="BY98" s="94">
        <v>660</v>
      </c>
      <c r="BZ98" s="49">
        <f>CA98+CB98</f>
        <v>0</v>
      </c>
      <c r="CA98" s="94">
        <v>0</v>
      </c>
      <c r="CB98" s="94">
        <v>0</v>
      </c>
      <c r="CC98" s="49">
        <f>+CD98+CG98</f>
        <v>26224.350000000002</v>
      </c>
      <c r="CD98" s="49">
        <f>CE98+CF98</f>
        <v>26224.350000000002</v>
      </c>
      <c r="CE98" s="94">
        <f t="shared" ref="CE98:CF100" si="240">+BJ98+BQ98+BX98</f>
        <v>24470.22</v>
      </c>
      <c r="CF98" s="94">
        <f t="shared" si="240"/>
        <v>1754.13</v>
      </c>
      <c r="CG98" s="49">
        <f>CH98+CI98</f>
        <v>0</v>
      </c>
      <c r="CH98" s="94">
        <f t="shared" ref="CH98:CI100" si="241">+BM98+BT98+CA98</f>
        <v>0</v>
      </c>
      <c r="CI98" s="94">
        <f t="shared" si="241"/>
        <v>0</v>
      </c>
      <c r="CJ98" s="49">
        <f>+CK98+CN98</f>
        <v>7428.75</v>
      </c>
      <c r="CK98" s="49">
        <f>CL98+CM98</f>
        <v>7428.75</v>
      </c>
      <c r="CL98" s="94">
        <v>7025</v>
      </c>
      <c r="CM98" s="94">
        <v>403.75</v>
      </c>
      <c r="CN98" s="49">
        <f>CO98+CP98</f>
        <v>0</v>
      </c>
      <c r="CO98" s="94">
        <v>0</v>
      </c>
      <c r="CP98" s="94">
        <v>0</v>
      </c>
      <c r="CQ98" s="49">
        <f>+CR98+CU98</f>
        <v>10577.28</v>
      </c>
      <c r="CR98" s="49">
        <f>CS98+CT98</f>
        <v>10577.28</v>
      </c>
      <c r="CS98" s="94">
        <v>10234.16</v>
      </c>
      <c r="CT98" s="94">
        <v>343.12</v>
      </c>
      <c r="CU98" s="49">
        <f>CV98+CW98</f>
        <v>0</v>
      </c>
      <c r="CV98" s="94">
        <v>0</v>
      </c>
      <c r="CW98" s="94">
        <v>0</v>
      </c>
      <c r="CX98" s="49">
        <f>+CY98+DB98</f>
        <v>3350</v>
      </c>
      <c r="CY98" s="49">
        <f>CZ98+DA98</f>
        <v>3350</v>
      </c>
      <c r="CZ98" s="94">
        <v>3180</v>
      </c>
      <c r="DA98" s="94">
        <v>170</v>
      </c>
      <c r="DB98" s="49">
        <f>DC98+DD98</f>
        <v>0</v>
      </c>
      <c r="DC98" s="94">
        <v>0</v>
      </c>
      <c r="DD98" s="94">
        <v>0</v>
      </c>
      <c r="DE98" s="49">
        <f>+DF98+DI98</f>
        <v>21356.03</v>
      </c>
      <c r="DF98" s="49">
        <f>DG98+DH98</f>
        <v>21356.03</v>
      </c>
      <c r="DG98" s="94">
        <f t="shared" ref="DG98:DH100" si="242">+CL98+CS98+CZ98</f>
        <v>20439.16</v>
      </c>
      <c r="DH98" s="94">
        <f t="shared" si="242"/>
        <v>916.87</v>
      </c>
      <c r="DI98" s="49">
        <f>DJ98+DK98</f>
        <v>0</v>
      </c>
      <c r="DJ98" s="94">
        <f t="shared" ref="DJ98:DK100" si="243">+CO98+CV98+DC98</f>
        <v>0</v>
      </c>
      <c r="DK98" s="94">
        <f t="shared" si="243"/>
        <v>0</v>
      </c>
      <c r="DL98" s="49">
        <f>+DM98+DP98</f>
        <v>111842.33000000002</v>
      </c>
      <c r="DM98" s="49">
        <f>DN98+DO98</f>
        <v>111842.33000000002</v>
      </c>
      <c r="DN98" s="94">
        <f t="shared" ref="DN98:DO100" si="244">AA98+BC98+CE98+DG98</f>
        <v>103061.42000000001</v>
      </c>
      <c r="DO98" s="94">
        <f t="shared" si="244"/>
        <v>8780.91</v>
      </c>
      <c r="DP98" s="49">
        <f>DQ98+DR98</f>
        <v>0</v>
      </c>
      <c r="DQ98" s="94">
        <f t="shared" ref="DQ98:DR100" si="245">AD98+BF98+CH98+DJ98</f>
        <v>0</v>
      </c>
      <c r="DR98" s="94">
        <f t="shared" si="245"/>
        <v>0</v>
      </c>
    </row>
    <row r="99" spans="1:122" s="3" customFormat="1" ht="15" customHeight="1" x14ac:dyDescent="0.3">
      <c r="A99" s="53"/>
      <c r="B99" s="51"/>
      <c r="C99" s="55" t="s">
        <v>90</v>
      </c>
      <c r="D99" s="49">
        <f>+E99+H99</f>
        <v>554.79999999999995</v>
      </c>
      <c r="E99" s="49">
        <f>F99+G99</f>
        <v>554.79999999999995</v>
      </c>
      <c r="F99" s="94">
        <v>554.79999999999995</v>
      </c>
      <c r="G99" s="94">
        <v>0</v>
      </c>
      <c r="H99" s="49">
        <f>I99+J99</f>
        <v>0</v>
      </c>
      <c r="I99" s="94">
        <v>0</v>
      </c>
      <c r="J99" s="94">
        <v>0</v>
      </c>
      <c r="K99" s="49">
        <f>+L99+O99</f>
        <v>2233.85</v>
      </c>
      <c r="L99" s="49">
        <f>M99+N99</f>
        <v>2233.85</v>
      </c>
      <c r="M99" s="94">
        <v>2233.85</v>
      </c>
      <c r="N99" s="94">
        <v>0</v>
      </c>
      <c r="O99" s="49">
        <f>P99+Q99</f>
        <v>0</v>
      </c>
      <c r="P99" s="94">
        <v>0</v>
      </c>
      <c r="Q99" s="94">
        <v>0</v>
      </c>
      <c r="R99" s="49">
        <f>+S99+V99</f>
        <v>2275.1</v>
      </c>
      <c r="S99" s="49">
        <f>T99+U99</f>
        <v>2275.1</v>
      </c>
      <c r="T99" s="94">
        <v>2275.1</v>
      </c>
      <c r="U99" s="94">
        <v>0</v>
      </c>
      <c r="V99" s="49">
        <f>W99+X99</f>
        <v>0</v>
      </c>
      <c r="W99" s="94">
        <v>0</v>
      </c>
      <c r="X99" s="94">
        <v>0</v>
      </c>
      <c r="Y99" s="49">
        <f>+Z99+AC99</f>
        <v>5063.75</v>
      </c>
      <c r="Z99" s="49">
        <f>AA99+AB99</f>
        <v>5063.75</v>
      </c>
      <c r="AA99" s="94">
        <f t="shared" si="236"/>
        <v>5063.75</v>
      </c>
      <c r="AB99" s="94">
        <f t="shared" si="236"/>
        <v>0</v>
      </c>
      <c r="AC99" s="49">
        <f>AD99+AE99</f>
        <v>0</v>
      </c>
      <c r="AD99" s="94">
        <f t="shared" si="237"/>
        <v>0</v>
      </c>
      <c r="AE99" s="94">
        <f t="shared" si="237"/>
        <v>0</v>
      </c>
      <c r="AF99" s="49">
        <f>+AG99+AJ99</f>
        <v>2346.5500000000002</v>
      </c>
      <c r="AG99" s="49">
        <f>AH99+AI99</f>
        <v>2346.5500000000002</v>
      </c>
      <c r="AH99" s="94">
        <v>2346.5500000000002</v>
      </c>
      <c r="AI99" s="94">
        <v>0</v>
      </c>
      <c r="AJ99" s="49">
        <f>AK99+AL99</f>
        <v>0</v>
      </c>
      <c r="AK99" s="94">
        <v>0</v>
      </c>
      <c r="AL99" s="94">
        <v>0</v>
      </c>
      <c r="AM99" s="49">
        <f>+AN99+AQ99</f>
        <v>1753.1999999999998</v>
      </c>
      <c r="AN99" s="49">
        <f>AO99+AP99</f>
        <v>1753.1999999999998</v>
      </c>
      <c r="AO99" s="94">
        <v>1753.1999999999998</v>
      </c>
      <c r="AP99" s="94">
        <v>0</v>
      </c>
      <c r="AQ99" s="49">
        <f>AR99+AS99</f>
        <v>0</v>
      </c>
      <c r="AR99" s="94">
        <v>0</v>
      </c>
      <c r="AS99" s="94">
        <v>0</v>
      </c>
      <c r="AT99" s="49">
        <f>+AU99+AX99</f>
        <v>2357.35</v>
      </c>
      <c r="AU99" s="49">
        <f>AV99+AW99</f>
        <v>2357.35</v>
      </c>
      <c r="AV99" s="94">
        <v>2357.35</v>
      </c>
      <c r="AW99" s="94">
        <v>0</v>
      </c>
      <c r="AX99" s="49">
        <f>AY99+AZ99</f>
        <v>0</v>
      </c>
      <c r="AY99" s="94">
        <v>0</v>
      </c>
      <c r="AZ99" s="94">
        <v>0</v>
      </c>
      <c r="BA99" s="49">
        <f>+BB99+BE99</f>
        <v>6457.1</v>
      </c>
      <c r="BB99" s="49">
        <f>BC99+BD99</f>
        <v>6457.1</v>
      </c>
      <c r="BC99" s="94">
        <f t="shared" si="238"/>
        <v>6457.1</v>
      </c>
      <c r="BD99" s="94">
        <f t="shared" si="238"/>
        <v>0</v>
      </c>
      <c r="BE99" s="49">
        <f>BF99+BG99</f>
        <v>0</v>
      </c>
      <c r="BF99" s="94">
        <f t="shared" si="239"/>
        <v>0</v>
      </c>
      <c r="BG99" s="94">
        <f t="shared" si="239"/>
        <v>0</v>
      </c>
      <c r="BH99" s="49">
        <f>+BI99+BL99</f>
        <v>1988.4500000000003</v>
      </c>
      <c r="BI99" s="49">
        <f>BJ99+BK99</f>
        <v>1988.4500000000003</v>
      </c>
      <c r="BJ99" s="94">
        <v>1988.4500000000003</v>
      </c>
      <c r="BK99" s="94">
        <v>0</v>
      </c>
      <c r="BL99" s="49">
        <f>BM99+BN99</f>
        <v>0</v>
      </c>
      <c r="BM99" s="94">
        <v>0</v>
      </c>
      <c r="BN99" s="94">
        <v>0</v>
      </c>
      <c r="BO99" s="49">
        <f>+BP99+BS99</f>
        <v>2415.6</v>
      </c>
      <c r="BP99" s="49">
        <f>BQ99+BR99</f>
        <v>2415.6</v>
      </c>
      <c r="BQ99" s="94">
        <v>2415.6</v>
      </c>
      <c r="BR99" s="94">
        <v>0</v>
      </c>
      <c r="BS99" s="49">
        <f>BT99+BU99</f>
        <v>0</v>
      </c>
      <c r="BT99" s="94">
        <v>0</v>
      </c>
      <c r="BU99" s="94">
        <v>0</v>
      </c>
      <c r="BV99" s="49">
        <f>+BW99+BZ99</f>
        <v>1032.4899999999998</v>
      </c>
      <c r="BW99" s="49">
        <f>BX99+BY99</f>
        <v>1032.4899999999998</v>
      </c>
      <c r="BX99" s="94">
        <v>1032.4899999999998</v>
      </c>
      <c r="BY99" s="94">
        <v>0</v>
      </c>
      <c r="BZ99" s="49">
        <f>CA99+CB99</f>
        <v>0</v>
      </c>
      <c r="CA99" s="94">
        <v>0</v>
      </c>
      <c r="CB99" s="94">
        <v>0</v>
      </c>
      <c r="CC99" s="49">
        <f>+CD99+CG99</f>
        <v>5436.54</v>
      </c>
      <c r="CD99" s="49">
        <f>CE99+CF99</f>
        <v>5436.54</v>
      </c>
      <c r="CE99" s="94">
        <f t="shared" si="240"/>
        <v>5436.54</v>
      </c>
      <c r="CF99" s="94">
        <f t="shared" si="240"/>
        <v>0</v>
      </c>
      <c r="CG99" s="49">
        <f>CH99+CI99</f>
        <v>0</v>
      </c>
      <c r="CH99" s="94">
        <f t="shared" si="241"/>
        <v>0</v>
      </c>
      <c r="CI99" s="94">
        <f t="shared" si="241"/>
        <v>0</v>
      </c>
      <c r="CJ99" s="49">
        <f>+CK99+CN99</f>
        <v>2579.9800000000005</v>
      </c>
      <c r="CK99" s="49">
        <f>CL99+CM99</f>
        <v>2579.9800000000005</v>
      </c>
      <c r="CL99" s="94">
        <v>2579.9800000000005</v>
      </c>
      <c r="CM99" s="94">
        <v>0</v>
      </c>
      <c r="CN99" s="49">
        <f>CO99+CP99</f>
        <v>0</v>
      </c>
      <c r="CO99" s="94">
        <v>0</v>
      </c>
      <c r="CP99" s="94">
        <v>0</v>
      </c>
      <c r="CQ99" s="49">
        <f>+CR99+CU99</f>
        <v>1979.58</v>
      </c>
      <c r="CR99" s="49">
        <f>CS99+CT99</f>
        <v>1979.58</v>
      </c>
      <c r="CS99" s="94">
        <v>1979.58</v>
      </c>
      <c r="CT99" s="94">
        <v>0</v>
      </c>
      <c r="CU99" s="49">
        <f>CV99+CW99</f>
        <v>0</v>
      </c>
      <c r="CV99" s="94">
        <v>0</v>
      </c>
      <c r="CW99" s="94">
        <v>0</v>
      </c>
      <c r="CX99" s="49">
        <f>+CY99+DB99</f>
        <v>1723.67</v>
      </c>
      <c r="CY99" s="49">
        <f>CZ99+DA99</f>
        <v>1723.67</v>
      </c>
      <c r="CZ99" s="94">
        <v>1723.67</v>
      </c>
      <c r="DA99" s="94">
        <v>0</v>
      </c>
      <c r="DB99" s="49">
        <f>DC99+DD99</f>
        <v>0</v>
      </c>
      <c r="DC99" s="94">
        <v>0</v>
      </c>
      <c r="DD99" s="94">
        <v>0</v>
      </c>
      <c r="DE99" s="49">
        <f>+DF99+DI99</f>
        <v>6283.2300000000005</v>
      </c>
      <c r="DF99" s="49">
        <f>DG99+DH99</f>
        <v>6283.2300000000005</v>
      </c>
      <c r="DG99" s="94">
        <f t="shared" si="242"/>
        <v>6283.2300000000005</v>
      </c>
      <c r="DH99" s="94">
        <f t="shared" si="242"/>
        <v>0</v>
      </c>
      <c r="DI99" s="49">
        <f>DJ99+DK99</f>
        <v>0</v>
      </c>
      <c r="DJ99" s="94">
        <f t="shared" si="243"/>
        <v>0</v>
      </c>
      <c r="DK99" s="94">
        <f t="shared" si="243"/>
        <v>0</v>
      </c>
      <c r="DL99" s="49">
        <f>+DM99+DP99</f>
        <v>23240.62</v>
      </c>
      <c r="DM99" s="49">
        <f>DN99+DO99</f>
        <v>23240.62</v>
      </c>
      <c r="DN99" s="94">
        <f t="shared" si="244"/>
        <v>23240.62</v>
      </c>
      <c r="DO99" s="94">
        <f t="shared" si="244"/>
        <v>0</v>
      </c>
      <c r="DP99" s="49">
        <f>DQ99+DR99</f>
        <v>0</v>
      </c>
      <c r="DQ99" s="94">
        <f t="shared" si="245"/>
        <v>0</v>
      </c>
      <c r="DR99" s="94">
        <f t="shared" si="245"/>
        <v>0</v>
      </c>
    </row>
    <row r="100" spans="1:122" s="3" customFormat="1" ht="15" customHeight="1" x14ac:dyDescent="0.3">
      <c r="A100" s="53"/>
      <c r="B100" s="51"/>
      <c r="C100" s="52" t="s">
        <v>91</v>
      </c>
      <c r="D100" s="49">
        <f>+E100+H100</f>
        <v>0</v>
      </c>
      <c r="E100" s="49">
        <f>F100+G100</f>
        <v>0</v>
      </c>
      <c r="F100" s="94">
        <v>0</v>
      </c>
      <c r="G100" s="94">
        <v>0</v>
      </c>
      <c r="H100" s="49">
        <f>I100+J100</f>
        <v>0</v>
      </c>
      <c r="I100" s="94">
        <v>0</v>
      </c>
      <c r="J100" s="94">
        <v>0</v>
      </c>
      <c r="K100" s="49">
        <f>+L100+O100</f>
        <v>0</v>
      </c>
      <c r="L100" s="49">
        <f>M100+N100</f>
        <v>0</v>
      </c>
      <c r="M100" s="94">
        <v>0</v>
      </c>
      <c r="N100" s="94">
        <v>0</v>
      </c>
      <c r="O100" s="49">
        <f>P100+Q100</f>
        <v>0</v>
      </c>
      <c r="P100" s="94">
        <v>0</v>
      </c>
      <c r="Q100" s="94">
        <v>0</v>
      </c>
      <c r="R100" s="49">
        <f>+S100+V100</f>
        <v>0</v>
      </c>
      <c r="S100" s="49">
        <f>T100+U100</f>
        <v>0</v>
      </c>
      <c r="T100" s="94">
        <v>0</v>
      </c>
      <c r="U100" s="94">
        <v>0</v>
      </c>
      <c r="V100" s="49">
        <f>W100+X100</f>
        <v>0</v>
      </c>
      <c r="W100" s="94">
        <v>0</v>
      </c>
      <c r="X100" s="94">
        <v>0</v>
      </c>
      <c r="Y100" s="49">
        <f>+Z100+AC100</f>
        <v>0</v>
      </c>
      <c r="Z100" s="49">
        <f>AA100+AB100</f>
        <v>0</v>
      </c>
      <c r="AA100" s="94">
        <f t="shared" si="236"/>
        <v>0</v>
      </c>
      <c r="AB100" s="94">
        <f t="shared" si="236"/>
        <v>0</v>
      </c>
      <c r="AC100" s="49">
        <f>AD100+AE100</f>
        <v>0</v>
      </c>
      <c r="AD100" s="94">
        <f t="shared" si="237"/>
        <v>0</v>
      </c>
      <c r="AE100" s="94">
        <f t="shared" si="237"/>
        <v>0</v>
      </c>
      <c r="AF100" s="49">
        <f>+AG100+AJ100</f>
        <v>0</v>
      </c>
      <c r="AG100" s="49">
        <f>AH100+AI100</f>
        <v>0</v>
      </c>
      <c r="AH100" s="94">
        <v>0</v>
      </c>
      <c r="AI100" s="94">
        <v>0</v>
      </c>
      <c r="AJ100" s="49">
        <f>AK100+AL100</f>
        <v>0</v>
      </c>
      <c r="AK100" s="94">
        <v>0</v>
      </c>
      <c r="AL100" s="94">
        <v>0</v>
      </c>
      <c r="AM100" s="49">
        <f>+AN100+AQ100</f>
        <v>0</v>
      </c>
      <c r="AN100" s="49">
        <f>AO100+AP100</f>
        <v>0</v>
      </c>
      <c r="AO100" s="94">
        <v>0</v>
      </c>
      <c r="AP100" s="94">
        <v>0</v>
      </c>
      <c r="AQ100" s="49">
        <f>AR100+AS100</f>
        <v>0</v>
      </c>
      <c r="AR100" s="94">
        <v>0</v>
      </c>
      <c r="AS100" s="94">
        <v>0</v>
      </c>
      <c r="AT100" s="49">
        <f>+AU100+AX100</f>
        <v>0</v>
      </c>
      <c r="AU100" s="49">
        <f>AV100+AW100</f>
        <v>0</v>
      </c>
      <c r="AV100" s="94">
        <v>0</v>
      </c>
      <c r="AW100" s="94">
        <v>0</v>
      </c>
      <c r="AX100" s="49">
        <f>AY100+AZ100</f>
        <v>0</v>
      </c>
      <c r="AY100" s="94">
        <v>0</v>
      </c>
      <c r="AZ100" s="94">
        <v>0</v>
      </c>
      <c r="BA100" s="49">
        <f>+BB100+BE100</f>
        <v>0</v>
      </c>
      <c r="BB100" s="49">
        <f>BC100+BD100</f>
        <v>0</v>
      </c>
      <c r="BC100" s="94">
        <f t="shared" si="238"/>
        <v>0</v>
      </c>
      <c r="BD100" s="94">
        <f t="shared" si="238"/>
        <v>0</v>
      </c>
      <c r="BE100" s="49">
        <f>BF100+BG100</f>
        <v>0</v>
      </c>
      <c r="BF100" s="94">
        <f t="shared" si="239"/>
        <v>0</v>
      </c>
      <c r="BG100" s="94">
        <f t="shared" si="239"/>
        <v>0</v>
      </c>
      <c r="BH100" s="49">
        <f>+BI100+BL100</f>
        <v>0</v>
      </c>
      <c r="BI100" s="49">
        <f>BJ100+BK100</f>
        <v>0</v>
      </c>
      <c r="BJ100" s="94">
        <v>0</v>
      </c>
      <c r="BK100" s="94">
        <v>0</v>
      </c>
      <c r="BL100" s="49">
        <f>BM100+BN100</f>
        <v>0</v>
      </c>
      <c r="BM100" s="94">
        <v>0</v>
      </c>
      <c r="BN100" s="94">
        <v>0</v>
      </c>
      <c r="BO100" s="49">
        <f>+BP100+BS100</f>
        <v>0</v>
      </c>
      <c r="BP100" s="49">
        <f>BQ100+BR100</f>
        <v>0</v>
      </c>
      <c r="BQ100" s="94">
        <v>0</v>
      </c>
      <c r="BR100" s="94">
        <v>0</v>
      </c>
      <c r="BS100" s="49">
        <f>BT100+BU100</f>
        <v>0</v>
      </c>
      <c r="BT100" s="94">
        <v>0</v>
      </c>
      <c r="BU100" s="94">
        <v>0</v>
      </c>
      <c r="BV100" s="49">
        <f>+BW100+BZ100</f>
        <v>0</v>
      </c>
      <c r="BW100" s="49">
        <f>BX100+BY100</f>
        <v>0</v>
      </c>
      <c r="BX100" s="94">
        <v>0</v>
      </c>
      <c r="BY100" s="94">
        <v>0</v>
      </c>
      <c r="BZ100" s="49">
        <f>CA100+CB100</f>
        <v>0</v>
      </c>
      <c r="CA100" s="94">
        <v>0</v>
      </c>
      <c r="CB100" s="94">
        <v>0</v>
      </c>
      <c r="CC100" s="49">
        <f>+CD100+CG100</f>
        <v>0</v>
      </c>
      <c r="CD100" s="49">
        <f>CE100+CF100</f>
        <v>0</v>
      </c>
      <c r="CE100" s="94">
        <f t="shared" si="240"/>
        <v>0</v>
      </c>
      <c r="CF100" s="94">
        <f t="shared" si="240"/>
        <v>0</v>
      </c>
      <c r="CG100" s="49">
        <f>CH100+CI100</f>
        <v>0</v>
      </c>
      <c r="CH100" s="94">
        <f t="shared" si="241"/>
        <v>0</v>
      </c>
      <c r="CI100" s="94">
        <f t="shared" si="241"/>
        <v>0</v>
      </c>
      <c r="CJ100" s="49">
        <f>+CK100+CN100</f>
        <v>0</v>
      </c>
      <c r="CK100" s="49">
        <f>CL100+CM100</f>
        <v>0</v>
      </c>
      <c r="CL100" s="94">
        <v>0</v>
      </c>
      <c r="CM100" s="94">
        <v>0</v>
      </c>
      <c r="CN100" s="49">
        <f>CO100+CP100</f>
        <v>0</v>
      </c>
      <c r="CO100" s="94">
        <v>0</v>
      </c>
      <c r="CP100" s="94">
        <v>0</v>
      </c>
      <c r="CQ100" s="49">
        <f>+CR100+CU100</f>
        <v>0</v>
      </c>
      <c r="CR100" s="49">
        <f>CS100+CT100</f>
        <v>0</v>
      </c>
      <c r="CS100" s="94">
        <v>0</v>
      </c>
      <c r="CT100" s="94">
        <v>0</v>
      </c>
      <c r="CU100" s="49">
        <f>CV100+CW100</f>
        <v>0</v>
      </c>
      <c r="CV100" s="94">
        <v>0</v>
      </c>
      <c r="CW100" s="94">
        <v>0</v>
      </c>
      <c r="CX100" s="49">
        <f>+CY100+DB100</f>
        <v>0</v>
      </c>
      <c r="CY100" s="49">
        <f>CZ100+DA100</f>
        <v>0</v>
      </c>
      <c r="CZ100" s="94">
        <v>0</v>
      </c>
      <c r="DA100" s="94">
        <v>0</v>
      </c>
      <c r="DB100" s="49">
        <f>DC100+DD100</f>
        <v>0</v>
      </c>
      <c r="DC100" s="94">
        <v>0</v>
      </c>
      <c r="DD100" s="94">
        <v>0</v>
      </c>
      <c r="DE100" s="49">
        <f>+DF100+DI100</f>
        <v>0</v>
      </c>
      <c r="DF100" s="49">
        <f>DG100+DH100</f>
        <v>0</v>
      </c>
      <c r="DG100" s="94">
        <f t="shared" si="242"/>
        <v>0</v>
      </c>
      <c r="DH100" s="94">
        <f t="shared" si="242"/>
        <v>0</v>
      </c>
      <c r="DI100" s="49">
        <f>DJ100+DK100</f>
        <v>0</v>
      </c>
      <c r="DJ100" s="94">
        <f t="shared" si="243"/>
        <v>0</v>
      </c>
      <c r="DK100" s="94">
        <f t="shared" si="243"/>
        <v>0</v>
      </c>
      <c r="DL100" s="49">
        <f>+DM100+DP100</f>
        <v>0</v>
      </c>
      <c r="DM100" s="49">
        <f>DN100+DO100</f>
        <v>0</v>
      </c>
      <c r="DN100" s="94">
        <f t="shared" si="244"/>
        <v>0</v>
      </c>
      <c r="DO100" s="94">
        <f t="shared" si="244"/>
        <v>0</v>
      </c>
      <c r="DP100" s="49">
        <f>DQ100+DR100</f>
        <v>0</v>
      </c>
      <c r="DQ100" s="94">
        <f t="shared" si="245"/>
        <v>0</v>
      </c>
      <c r="DR100" s="94">
        <f t="shared" si="245"/>
        <v>0</v>
      </c>
    </row>
    <row r="101" spans="1:122" s="3" customFormat="1" ht="15" customHeight="1" x14ac:dyDescent="0.3">
      <c r="A101" s="53"/>
      <c r="B101" s="51"/>
      <c r="C101" s="52" t="s">
        <v>92</v>
      </c>
      <c r="D101" s="49">
        <f>E101+H101</f>
        <v>0</v>
      </c>
      <c r="E101" s="49">
        <f>SUM(F101:G101)</f>
        <v>0</v>
      </c>
      <c r="F101" s="49">
        <f>SUM(F102:F103)</f>
        <v>0</v>
      </c>
      <c r="G101" s="49">
        <f>SUM(G102:G103)</f>
        <v>0</v>
      </c>
      <c r="H101" s="49">
        <f>SUM(I101:J101)</f>
        <v>0</v>
      </c>
      <c r="I101" s="49">
        <f>SUM(I102:I103)</f>
        <v>0</v>
      </c>
      <c r="J101" s="49">
        <f>SUM(J102:J103)</f>
        <v>0</v>
      </c>
      <c r="K101" s="49">
        <f>L101+O101</f>
        <v>0</v>
      </c>
      <c r="L101" s="49">
        <f>SUM(M101:N101)</f>
        <v>0</v>
      </c>
      <c r="M101" s="49">
        <f>SUM(M102:M103)</f>
        <v>0</v>
      </c>
      <c r="N101" s="49">
        <f>SUM(N102:N103)</f>
        <v>0</v>
      </c>
      <c r="O101" s="49">
        <f>SUM(P101:Q101)</f>
        <v>0</v>
      </c>
      <c r="P101" s="49">
        <f>SUM(P102:P103)</f>
        <v>0</v>
      </c>
      <c r="Q101" s="49">
        <f>SUM(Q102:Q103)</f>
        <v>0</v>
      </c>
      <c r="R101" s="49">
        <f>S101+V101</f>
        <v>0</v>
      </c>
      <c r="S101" s="49">
        <f>SUM(T101:U101)</f>
        <v>0</v>
      </c>
      <c r="T101" s="49">
        <f>SUM(T102:T103)</f>
        <v>0</v>
      </c>
      <c r="U101" s="49">
        <f>SUM(U102:U103)</f>
        <v>0</v>
      </c>
      <c r="V101" s="49">
        <f>SUM(W101:X101)</f>
        <v>0</v>
      </c>
      <c r="W101" s="49">
        <f>SUM(W102:W103)</f>
        <v>0</v>
      </c>
      <c r="X101" s="49">
        <f>SUM(X102:X103)</f>
        <v>0</v>
      </c>
      <c r="Y101" s="49">
        <f>Z101+AC101</f>
        <v>0</v>
      </c>
      <c r="Z101" s="49">
        <f>SUM(AA101:AB101)</f>
        <v>0</v>
      </c>
      <c r="AA101" s="49">
        <f>SUM(AA102:AA103)</f>
        <v>0</v>
      </c>
      <c r="AB101" s="49">
        <f>SUM(AB102:AB103)</f>
        <v>0</v>
      </c>
      <c r="AC101" s="49">
        <f>SUM(AD101:AE101)</f>
        <v>0</v>
      </c>
      <c r="AD101" s="49">
        <f>SUM(AD102:AD103)</f>
        <v>0</v>
      </c>
      <c r="AE101" s="49">
        <f>SUM(AE102:AE103)</f>
        <v>0</v>
      </c>
      <c r="AF101" s="49">
        <f>AG101+AJ101</f>
        <v>0</v>
      </c>
      <c r="AG101" s="49">
        <f>SUM(AH101:AI101)</f>
        <v>0</v>
      </c>
      <c r="AH101" s="49">
        <f>SUM(AH102:AH103)</f>
        <v>0</v>
      </c>
      <c r="AI101" s="49">
        <f>SUM(AI102:AI103)</f>
        <v>0</v>
      </c>
      <c r="AJ101" s="49">
        <f>SUM(AK101:AL101)</f>
        <v>0</v>
      </c>
      <c r="AK101" s="49">
        <f>SUM(AK102:AK103)</f>
        <v>0</v>
      </c>
      <c r="AL101" s="49">
        <f>SUM(AL102:AL103)</f>
        <v>0</v>
      </c>
      <c r="AM101" s="49">
        <f>AN101+AQ101</f>
        <v>0</v>
      </c>
      <c r="AN101" s="49">
        <f>SUM(AO101:AP101)</f>
        <v>0</v>
      </c>
      <c r="AO101" s="49">
        <f>SUM(AO102:AO103)</f>
        <v>0</v>
      </c>
      <c r="AP101" s="49">
        <f>SUM(AP102:AP103)</f>
        <v>0</v>
      </c>
      <c r="AQ101" s="49">
        <f>SUM(AR101:AS101)</f>
        <v>0</v>
      </c>
      <c r="AR101" s="49">
        <f>SUM(AR102:AR103)</f>
        <v>0</v>
      </c>
      <c r="AS101" s="49">
        <f>SUM(AS102:AS103)</f>
        <v>0</v>
      </c>
      <c r="AT101" s="49">
        <f>AU101+AX101</f>
        <v>0</v>
      </c>
      <c r="AU101" s="49">
        <f>SUM(AV101:AW101)</f>
        <v>0</v>
      </c>
      <c r="AV101" s="49">
        <f>SUM(AV102:AV103)</f>
        <v>0</v>
      </c>
      <c r="AW101" s="49">
        <f>SUM(AW102:AW103)</f>
        <v>0</v>
      </c>
      <c r="AX101" s="49">
        <f>SUM(AY101:AZ101)</f>
        <v>0</v>
      </c>
      <c r="AY101" s="49">
        <f>SUM(AY102:AY103)</f>
        <v>0</v>
      </c>
      <c r="AZ101" s="49">
        <f>SUM(AZ102:AZ103)</f>
        <v>0</v>
      </c>
      <c r="BA101" s="49">
        <f>BB101+BE101</f>
        <v>0</v>
      </c>
      <c r="BB101" s="49">
        <f>SUM(BC101:BD101)</f>
        <v>0</v>
      </c>
      <c r="BC101" s="49">
        <f>SUM(BC102:BC103)</f>
        <v>0</v>
      </c>
      <c r="BD101" s="49">
        <f>SUM(BD102:BD103)</f>
        <v>0</v>
      </c>
      <c r="BE101" s="49">
        <f>SUM(BF101:BG101)</f>
        <v>0</v>
      </c>
      <c r="BF101" s="49">
        <f>SUM(BF102:BF103)</f>
        <v>0</v>
      </c>
      <c r="BG101" s="49">
        <f>SUM(BG102:BG103)</f>
        <v>0</v>
      </c>
      <c r="BH101" s="49">
        <f>BI101+BL101</f>
        <v>0</v>
      </c>
      <c r="BI101" s="49">
        <f>SUM(BJ101:BK101)</f>
        <v>0</v>
      </c>
      <c r="BJ101" s="49">
        <f>SUM(BJ102:BJ103)</f>
        <v>0</v>
      </c>
      <c r="BK101" s="49">
        <f>SUM(BK102:BK103)</f>
        <v>0</v>
      </c>
      <c r="BL101" s="49">
        <f>SUM(BM101:BN101)</f>
        <v>0</v>
      </c>
      <c r="BM101" s="49">
        <f>SUM(BM102:BM103)</f>
        <v>0</v>
      </c>
      <c r="BN101" s="49">
        <f>SUM(BN102:BN103)</f>
        <v>0</v>
      </c>
      <c r="BO101" s="49">
        <f>BP101+BS101</f>
        <v>0</v>
      </c>
      <c r="BP101" s="49">
        <f>SUM(BQ101:BR101)</f>
        <v>0</v>
      </c>
      <c r="BQ101" s="49">
        <f>SUM(BQ102:BQ103)</f>
        <v>0</v>
      </c>
      <c r="BR101" s="49">
        <f>SUM(BR102:BR103)</f>
        <v>0</v>
      </c>
      <c r="BS101" s="49">
        <f>SUM(BT101:BU101)</f>
        <v>0</v>
      </c>
      <c r="BT101" s="49">
        <f>SUM(BT102:BT103)</f>
        <v>0</v>
      </c>
      <c r="BU101" s="49">
        <f>SUM(BU102:BU103)</f>
        <v>0</v>
      </c>
      <c r="BV101" s="49">
        <f>BW101+BZ101</f>
        <v>1000</v>
      </c>
      <c r="BW101" s="49">
        <f>SUM(BX101:BY101)</f>
        <v>1000</v>
      </c>
      <c r="BX101" s="49">
        <f>SUM(BX102:BX103)</f>
        <v>0</v>
      </c>
      <c r="BY101" s="49">
        <f>SUM(BY102:BY103)</f>
        <v>1000</v>
      </c>
      <c r="BZ101" s="49">
        <f>SUM(CA101:CB101)</f>
        <v>0</v>
      </c>
      <c r="CA101" s="49">
        <f>SUM(CA102:CA103)</f>
        <v>0</v>
      </c>
      <c r="CB101" s="49">
        <f>SUM(CB102:CB103)</f>
        <v>0</v>
      </c>
      <c r="CC101" s="49">
        <f>CD101+CG101</f>
        <v>1000</v>
      </c>
      <c r="CD101" s="49">
        <f>SUM(CE101:CF101)</f>
        <v>1000</v>
      </c>
      <c r="CE101" s="49">
        <f>SUM(CE102:CE103)</f>
        <v>0</v>
      </c>
      <c r="CF101" s="49">
        <f>SUM(CF102:CF103)</f>
        <v>1000</v>
      </c>
      <c r="CG101" s="49">
        <f>SUM(CH101:CI101)</f>
        <v>0</v>
      </c>
      <c r="CH101" s="49">
        <f>SUM(CH102:CH103)</f>
        <v>0</v>
      </c>
      <c r="CI101" s="49">
        <f>SUM(CI102:CI103)</f>
        <v>0</v>
      </c>
      <c r="CJ101" s="49">
        <f>CK101+CN101</f>
        <v>0</v>
      </c>
      <c r="CK101" s="49">
        <f>SUM(CL101:CM101)</f>
        <v>0</v>
      </c>
      <c r="CL101" s="49">
        <f>SUM(CL102:CL103)</f>
        <v>0</v>
      </c>
      <c r="CM101" s="49">
        <f>SUM(CM102:CM103)</f>
        <v>0</v>
      </c>
      <c r="CN101" s="49">
        <f>SUM(CO101:CP101)</f>
        <v>0</v>
      </c>
      <c r="CO101" s="49">
        <f>SUM(CO102:CO103)</f>
        <v>0</v>
      </c>
      <c r="CP101" s="49">
        <f>SUM(CP102:CP103)</f>
        <v>0</v>
      </c>
      <c r="CQ101" s="49">
        <f>CR101+CU101</f>
        <v>0</v>
      </c>
      <c r="CR101" s="49">
        <f>SUM(CS101:CT101)</f>
        <v>0</v>
      </c>
      <c r="CS101" s="49">
        <f>SUM(CS102:CS103)</f>
        <v>0</v>
      </c>
      <c r="CT101" s="49">
        <f>SUM(CT102:CT103)</f>
        <v>0</v>
      </c>
      <c r="CU101" s="49">
        <f>SUM(CV101:CW101)</f>
        <v>0</v>
      </c>
      <c r="CV101" s="49">
        <f>SUM(CV102:CV103)</f>
        <v>0</v>
      </c>
      <c r="CW101" s="49">
        <f>SUM(CW102:CW103)</f>
        <v>0</v>
      </c>
      <c r="CX101" s="49">
        <f>CY101+DB101</f>
        <v>0</v>
      </c>
      <c r="CY101" s="49">
        <f>SUM(CZ101:DA101)</f>
        <v>0</v>
      </c>
      <c r="CZ101" s="49">
        <f>SUM(CZ102:CZ103)</f>
        <v>0</v>
      </c>
      <c r="DA101" s="49">
        <f>SUM(DA102:DA103)</f>
        <v>0</v>
      </c>
      <c r="DB101" s="49">
        <f>SUM(DC101:DD101)</f>
        <v>0</v>
      </c>
      <c r="DC101" s="49">
        <f>SUM(DC102:DC103)</f>
        <v>0</v>
      </c>
      <c r="DD101" s="49">
        <f>SUM(DD102:DD103)</f>
        <v>0</v>
      </c>
      <c r="DE101" s="49">
        <f>DF101+DI101</f>
        <v>0</v>
      </c>
      <c r="DF101" s="49">
        <f>SUM(DG101:DH101)</f>
        <v>0</v>
      </c>
      <c r="DG101" s="49">
        <f>SUM(DG102:DG103)</f>
        <v>0</v>
      </c>
      <c r="DH101" s="49">
        <f>SUM(DH102:DH103)</f>
        <v>0</v>
      </c>
      <c r="DI101" s="49">
        <f>SUM(DJ101:DK101)</f>
        <v>0</v>
      </c>
      <c r="DJ101" s="49">
        <f>SUM(DJ102:DJ103)</f>
        <v>0</v>
      </c>
      <c r="DK101" s="49">
        <f>SUM(DK102:DK103)</f>
        <v>0</v>
      </c>
      <c r="DL101" s="49">
        <f>DM101+DP101</f>
        <v>1000</v>
      </c>
      <c r="DM101" s="49">
        <f>SUM(DN101:DO101)</f>
        <v>1000</v>
      </c>
      <c r="DN101" s="49">
        <f>SUM(DN102:DN103)</f>
        <v>0</v>
      </c>
      <c r="DO101" s="49">
        <f>SUM(DO102:DO103)</f>
        <v>1000</v>
      </c>
      <c r="DP101" s="49">
        <f>SUM(DQ101:DR101)</f>
        <v>0</v>
      </c>
      <c r="DQ101" s="49">
        <f>SUM(DQ102:DQ103)</f>
        <v>0</v>
      </c>
      <c r="DR101" s="49">
        <f>SUM(DR102:DR103)</f>
        <v>0</v>
      </c>
    </row>
    <row r="102" spans="1:122" s="3" customFormat="1" ht="15" customHeight="1" x14ac:dyDescent="0.3">
      <c r="A102" s="53"/>
      <c r="B102" s="51"/>
      <c r="C102" s="55" t="s">
        <v>93</v>
      </c>
      <c r="D102" s="49">
        <f>+E102+H102</f>
        <v>0</v>
      </c>
      <c r="E102" s="49">
        <f>F102+G102</f>
        <v>0</v>
      </c>
      <c r="F102" s="94">
        <v>0</v>
      </c>
      <c r="G102" s="94">
        <v>0</v>
      </c>
      <c r="H102" s="49">
        <f>I102+J102</f>
        <v>0</v>
      </c>
      <c r="I102" s="94">
        <v>0</v>
      </c>
      <c r="J102" s="94">
        <v>0</v>
      </c>
      <c r="K102" s="49">
        <f>+L102+O102</f>
        <v>0</v>
      </c>
      <c r="L102" s="49">
        <f>M102+N102</f>
        <v>0</v>
      </c>
      <c r="M102" s="94">
        <v>0</v>
      </c>
      <c r="N102" s="94">
        <v>0</v>
      </c>
      <c r="O102" s="49">
        <f>P102+Q102</f>
        <v>0</v>
      </c>
      <c r="P102" s="94">
        <v>0</v>
      </c>
      <c r="Q102" s="94">
        <v>0</v>
      </c>
      <c r="R102" s="49">
        <f>+S102+V102</f>
        <v>0</v>
      </c>
      <c r="S102" s="49">
        <f>T102+U102</f>
        <v>0</v>
      </c>
      <c r="T102" s="94">
        <v>0</v>
      </c>
      <c r="U102" s="94">
        <v>0</v>
      </c>
      <c r="V102" s="49">
        <f>W102+X102</f>
        <v>0</v>
      </c>
      <c r="W102" s="94">
        <v>0</v>
      </c>
      <c r="X102" s="94">
        <v>0</v>
      </c>
      <c r="Y102" s="49">
        <f>+Z102+AC102</f>
        <v>0</v>
      </c>
      <c r="Z102" s="49">
        <f>AA102+AB102</f>
        <v>0</v>
      </c>
      <c r="AA102" s="94">
        <f>+F102+M102+T102</f>
        <v>0</v>
      </c>
      <c r="AB102" s="94">
        <f>+G102+N102+U102</f>
        <v>0</v>
      </c>
      <c r="AC102" s="49">
        <f>AD102+AE102</f>
        <v>0</v>
      </c>
      <c r="AD102" s="94">
        <f>+I102+P102+W102</f>
        <v>0</v>
      </c>
      <c r="AE102" s="94">
        <f>+J102+Q102+X102</f>
        <v>0</v>
      </c>
      <c r="AF102" s="49">
        <f>+AG102+AJ102</f>
        <v>0</v>
      </c>
      <c r="AG102" s="49">
        <f>AH102+AI102</f>
        <v>0</v>
      </c>
      <c r="AH102" s="94">
        <v>0</v>
      </c>
      <c r="AI102" s="94">
        <v>0</v>
      </c>
      <c r="AJ102" s="49">
        <f>AK102+AL102</f>
        <v>0</v>
      </c>
      <c r="AK102" s="94">
        <v>0</v>
      </c>
      <c r="AL102" s="94">
        <v>0</v>
      </c>
      <c r="AM102" s="49">
        <f>+AN102+AQ102</f>
        <v>0</v>
      </c>
      <c r="AN102" s="49">
        <f>AO102+AP102</f>
        <v>0</v>
      </c>
      <c r="AO102" s="94">
        <v>0</v>
      </c>
      <c r="AP102" s="94">
        <v>0</v>
      </c>
      <c r="AQ102" s="49">
        <f>AR102+AS102</f>
        <v>0</v>
      </c>
      <c r="AR102" s="94">
        <v>0</v>
      </c>
      <c r="AS102" s="94">
        <v>0</v>
      </c>
      <c r="AT102" s="49">
        <f>+AU102+AX102</f>
        <v>0</v>
      </c>
      <c r="AU102" s="49">
        <f>AV102+AW102</f>
        <v>0</v>
      </c>
      <c r="AV102" s="94">
        <v>0</v>
      </c>
      <c r="AW102" s="94">
        <v>0</v>
      </c>
      <c r="AX102" s="49">
        <f>AY102+AZ102</f>
        <v>0</v>
      </c>
      <c r="AY102" s="94">
        <v>0</v>
      </c>
      <c r="AZ102" s="94">
        <v>0</v>
      </c>
      <c r="BA102" s="49">
        <f>+BB102+BE102</f>
        <v>0</v>
      </c>
      <c r="BB102" s="49">
        <f>BC102+BD102</f>
        <v>0</v>
      </c>
      <c r="BC102" s="94">
        <f>+AH102+AO102+AV102</f>
        <v>0</v>
      </c>
      <c r="BD102" s="94">
        <f>+AI102+AP102+AW102</f>
        <v>0</v>
      </c>
      <c r="BE102" s="49">
        <f>BF102+BG102</f>
        <v>0</v>
      </c>
      <c r="BF102" s="94">
        <f>+AK102+AR102+AY102</f>
        <v>0</v>
      </c>
      <c r="BG102" s="94">
        <f>+AL102+AS102+AZ102</f>
        <v>0</v>
      </c>
      <c r="BH102" s="49">
        <f>+BI102+BL102</f>
        <v>0</v>
      </c>
      <c r="BI102" s="49">
        <f>BJ102+BK102</f>
        <v>0</v>
      </c>
      <c r="BJ102" s="94">
        <v>0</v>
      </c>
      <c r="BK102" s="94">
        <v>0</v>
      </c>
      <c r="BL102" s="49">
        <f>BM102+BN102</f>
        <v>0</v>
      </c>
      <c r="BM102" s="94">
        <v>0</v>
      </c>
      <c r="BN102" s="94">
        <v>0</v>
      </c>
      <c r="BO102" s="49">
        <f>+BP102+BS102</f>
        <v>0</v>
      </c>
      <c r="BP102" s="49">
        <f>BQ102+BR102</f>
        <v>0</v>
      </c>
      <c r="BQ102" s="94">
        <v>0</v>
      </c>
      <c r="BR102" s="94">
        <v>0</v>
      </c>
      <c r="BS102" s="49">
        <f>BT102+BU102</f>
        <v>0</v>
      </c>
      <c r="BT102" s="94">
        <v>0</v>
      </c>
      <c r="BU102" s="94">
        <v>0</v>
      </c>
      <c r="BV102" s="49">
        <f>+BW102+BZ102</f>
        <v>1000</v>
      </c>
      <c r="BW102" s="49">
        <f>BX102+BY102</f>
        <v>1000</v>
      </c>
      <c r="BX102" s="94">
        <v>0</v>
      </c>
      <c r="BY102" s="94">
        <v>1000</v>
      </c>
      <c r="BZ102" s="49">
        <f>CA102+CB102</f>
        <v>0</v>
      </c>
      <c r="CA102" s="94">
        <v>0</v>
      </c>
      <c r="CB102" s="94">
        <v>0</v>
      </c>
      <c r="CC102" s="49">
        <f>+CD102+CG102</f>
        <v>1000</v>
      </c>
      <c r="CD102" s="49">
        <f>CE102+CF102</f>
        <v>1000</v>
      </c>
      <c r="CE102" s="94">
        <f>+BJ102+BQ102+BX102</f>
        <v>0</v>
      </c>
      <c r="CF102" s="94">
        <f>+BK102+BR102+BY102</f>
        <v>1000</v>
      </c>
      <c r="CG102" s="49">
        <f>CH102+CI102</f>
        <v>0</v>
      </c>
      <c r="CH102" s="94">
        <f>+BM102+BT102+CA102</f>
        <v>0</v>
      </c>
      <c r="CI102" s="94">
        <f>+BN102+BU102+CB102</f>
        <v>0</v>
      </c>
      <c r="CJ102" s="49">
        <f>+CK102+CN102</f>
        <v>0</v>
      </c>
      <c r="CK102" s="49">
        <f>CL102+CM102</f>
        <v>0</v>
      </c>
      <c r="CL102" s="94">
        <v>0</v>
      </c>
      <c r="CM102" s="94">
        <v>0</v>
      </c>
      <c r="CN102" s="49">
        <f>CO102+CP102</f>
        <v>0</v>
      </c>
      <c r="CO102" s="94">
        <v>0</v>
      </c>
      <c r="CP102" s="94">
        <v>0</v>
      </c>
      <c r="CQ102" s="49">
        <f>+CR102+CU102</f>
        <v>0</v>
      </c>
      <c r="CR102" s="49">
        <f>CS102+CT102</f>
        <v>0</v>
      </c>
      <c r="CS102" s="94">
        <v>0</v>
      </c>
      <c r="CT102" s="94">
        <v>0</v>
      </c>
      <c r="CU102" s="49">
        <f>CV102+CW102</f>
        <v>0</v>
      </c>
      <c r="CV102" s="94">
        <v>0</v>
      </c>
      <c r="CW102" s="94">
        <v>0</v>
      </c>
      <c r="CX102" s="49">
        <f>+CY102+DB102</f>
        <v>0</v>
      </c>
      <c r="CY102" s="49">
        <f>CZ102+DA102</f>
        <v>0</v>
      </c>
      <c r="CZ102" s="94">
        <v>0</v>
      </c>
      <c r="DA102" s="94">
        <v>0</v>
      </c>
      <c r="DB102" s="49">
        <f>DC102+DD102</f>
        <v>0</v>
      </c>
      <c r="DC102" s="94">
        <v>0</v>
      </c>
      <c r="DD102" s="94">
        <v>0</v>
      </c>
      <c r="DE102" s="49">
        <f>+DF102+DI102</f>
        <v>0</v>
      </c>
      <c r="DF102" s="49">
        <f>DG102+DH102</f>
        <v>0</v>
      </c>
      <c r="DG102" s="94">
        <f>+CL102+CS102+CZ102</f>
        <v>0</v>
      </c>
      <c r="DH102" s="94">
        <f>+CM102+CT102+DA102</f>
        <v>0</v>
      </c>
      <c r="DI102" s="49">
        <f>DJ102+DK102</f>
        <v>0</v>
      </c>
      <c r="DJ102" s="94">
        <f>+CO102+CV102+DC102</f>
        <v>0</v>
      </c>
      <c r="DK102" s="94">
        <f>+CP102+CW102+DD102</f>
        <v>0</v>
      </c>
      <c r="DL102" s="49">
        <f>+DM102+DP102</f>
        <v>1000</v>
      </c>
      <c r="DM102" s="49">
        <f>DN102+DO102</f>
        <v>1000</v>
      </c>
      <c r="DN102" s="94">
        <f>AA102+BC102+CE102+DG102</f>
        <v>0</v>
      </c>
      <c r="DO102" s="94">
        <f>AB102+BD102+CF102+DH102</f>
        <v>1000</v>
      </c>
      <c r="DP102" s="49">
        <f>DQ102+DR102</f>
        <v>0</v>
      </c>
      <c r="DQ102" s="94">
        <f>AD102+BF102+CH102+DJ102</f>
        <v>0</v>
      </c>
      <c r="DR102" s="94">
        <f>AE102+BG102+CI102+DK102</f>
        <v>0</v>
      </c>
    </row>
    <row r="103" spans="1:122" s="3" customFormat="1" ht="15" customHeight="1" x14ac:dyDescent="0.3">
      <c r="A103" s="53"/>
      <c r="B103" s="51"/>
      <c r="C103" s="55" t="s">
        <v>94</v>
      </c>
      <c r="D103" s="49">
        <f>+E103+H103</f>
        <v>0</v>
      </c>
      <c r="E103" s="49">
        <f>F103+G103</f>
        <v>0</v>
      </c>
      <c r="F103" s="94">
        <v>0</v>
      </c>
      <c r="G103" s="94">
        <v>0</v>
      </c>
      <c r="H103" s="49">
        <f>I103+J103</f>
        <v>0</v>
      </c>
      <c r="I103" s="94">
        <v>0</v>
      </c>
      <c r="J103" s="94">
        <v>0</v>
      </c>
      <c r="K103" s="49">
        <f>+L103+O103</f>
        <v>0</v>
      </c>
      <c r="L103" s="49">
        <f>M103+N103</f>
        <v>0</v>
      </c>
      <c r="M103" s="94">
        <v>0</v>
      </c>
      <c r="N103" s="94">
        <v>0</v>
      </c>
      <c r="O103" s="49">
        <f>P103+Q103</f>
        <v>0</v>
      </c>
      <c r="P103" s="94">
        <v>0</v>
      </c>
      <c r="Q103" s="94">
        <v>0</v>
      </c>
      <c r="R103" s="49">
        <f>+S103+V103</f>
        <v>0</v>
      </c>
      <c r="S103" s="49">
        <f>T103+U103</f>
        <v>0</v>
      </c>
      <c r="T103" s="94">
        <v>0</v>
      </c>
      <c r="U103" s="94">
        <v>0</v>
      </c>
      <c r="V103" s="49">
        <f>W103+X103</f>
        <v>0</v>
      </c>
      <c r="W103" s="94">
        <v>0</v>
      </c>
      <c r="X103" s="94">
        <v>0</v>
      </c>
      <c r="Y103" s="49">
        <f>+Z103+AC103</f>
        <v>0</v>
      </c>
      <c r="Z103" s="49">
        <f>AA103+AB103</f>
        <v>0</v>
      </c>
      <c r="AA103" s="94">
        <f>+F103+M103+T103</f>
        <v>0</v>
      </c>
      <c r="AB103" s="94">
        <f>+G103+N103+U103</f>
        <v>0</v>
      </c>
      <c r="AC103" s="49">
        <f>AD103+AE103</f>
        <v>0</v>
      </c>
      <c r="AD103" s="94">
        <f>+I103+P103+W103</f>
        <v>0</v>
      </c>
      <c r="AE103" s="94">
        <f>+J103+Q103+X103</f>
        <v>0</v>
      </c>
      <c r="AF103" s="49">
        <f>+AG103+AJ103</f>
        <v>0</v>
      </c>
      <c r="AG103" s="49">
        <f>AH103+AI103</f>
        <v>0</v>
      </c>
      <c r="AH103" s="94">
        <v>0</v>
      </c>
      <c r="AI103" s="94">
        <v>0</v>
      </c>
      <c r="AJ103" s="49">
        <f>AK103+AL103</f>
        <v>0</v>
      </c>
      <c r="AK103" s="94">
        <v>0</v>
      </c>
      <c r="AL103" s="94">
        <v>0</v>
      </c>
      <c r="AM103" s="49">
        <f>+AN103+AQ103</f>
        <v>0</v>
      </c>
      <c r="AN103" s="49">
        <f>AO103+AP103</f>
        <v>0</v>
      </c>
      <c r="AO103" s="94">
        <v>0</v>
      </c>
      <c r="AP103" s="94">
        <v>0</v>
      </c>
      <c r="AQ103" s="49">
        <f>AR103+AS103</f>
        <v>0</v>
      </c>
      <c r="AR103" s="94">
        <v>0</v>
      </c>
      <c r="AS103" s="94">
        <v>0</v>
      </c>
      <c r="AT103" s="49">
        <f>+AU103+AX103</f>
        <v>0</v>
      </c>
      <c r="AU103" s="49">
        <f>AV103+AW103</f>
        <v>0</v>
      </c>
      <c r="AV103" s="94">
        <v>0</v>
      </c>
      <c r="AW103" s="94">
        <v>0</v>
      </c>
      <c r="AX103" s="49">
        <f>AY103+AZ103</f>
        <v>0</v>
      </c>
      <c r="AY103" s="94">
        <v>0</v>
      </c>
      <c r="AZ103" s="94">
        <v>0</v>
      </c>
      <c r="BA103" s="49">
        <f>+BB103+BE103</f>
        <v>0</v>
      </c>
      <c r="BB103" s="49">
        <f>BC103+BD103</f>
        <v>0</v>
      </c>
      <c r="BC103" s="94">
        <f>+AH103+AO103+AV103</f>
        <v>0</v>
      </c>
      <c r="BD103" s="94">
        <f>+AI103+AP103+AW103</f>
        <v>0</v>
      </c>
      <c r="BE103" s="49">
        <f>BF103+BG103</f>
        <v>0</v>
      </c>
      <c r="BF103" s="94">
        <f>+AK103+AR103+AY103</f>
        <v>0</v>
      </c>
      <c r="BG103" s="94">
        <f>+AL103+AS103+AZ103</f>
        <v>0</v>
      </c>
      <c r="BH103" s="49">
        <f>+BI103+BL103</f>
        <v>0</v>
      </c>
      <c r="BI103" s="49">
        <f>BJ103+BK103</f>
        <v>0</v>
      </c>
      <c r="BJ103" s="94">
        <v>0</v>
      </c>
      <c r="BK103" s="94">
        <v>0</v>
      </c>
      <c r="BL103" s="49">
        <f>BM103+BN103</f>
        <v>0</v>
      </c>
      <c r="BM103" s="94">
        <v>0</v>
      </c>
      <c r="BN103" s="94">
        <v>0</v>
      </c>
      <c r="BO103" s="49">
        <f>+BP103+BS103</f>
        <v>0</v>
      </c>
      <c r="BP103" s="49">
        <f>BQ103+BR103</f>
        <v>0</v>
      </c>
      <c r="BQ103" s="94">
        <v>0</v>
      </c>
      <c r="BR103" s="94">
        <v>0</v>
      </c>
      <c r="BS103" s="49">
        <f>BT103+BU103</f>
        <v>0</v>
      </c>
      <c r="BT103" s="94">
        <v>0</v>
      </c>
      <c r="BU103" s="94">
        <v>0</v>
      </c>
      <c r="BV103" s="49">
        <f>+BW103+BZ103</f>
        <v>0</v>
      </c>
      <c r="BW103" s="49">
        <f>BX103+BY103</f>
        <v>0</v>
      </c>
      <c r="BX103" s="94">
        <v>0</v>
      </c>
      <c r="BY103" s="94">
        <v>0</v>
      </c>
      <c r="BZ103" s="49">
        <f>CA103+CB103</f>
        <v>0</v>
      </c>
      <c r="CA103" s="94">
        <v>0</v>
      </c>
      <c r="CB103" s="94">
        <v>0</v>
      </c>
      <c r="CC103" s="49">
        <f>+CD103+CG103</f>
        <v>0</v>
      </c>
      <c r="CD103" s="49">
        <f>CE103+CF103</f>
        <v>0</v>
      </c>
      <c r="CE103" s="94">
        <f>+BJ103+BQ103+BX103</f>
        <v>0</v>
      </c>
      <c r="CF103" s="94">
        <f>+BK103+BR103+BY103</f>
        <v>0</v>
      </c>
      <c r="CG103" s="49">
        <f>CH103+CI103</f>
        <v>0</v>
      </c>
      <c r="CH103" s="94">
        <f>+BM103+BT103+CA103</f>
        <v>0</v>
      </c>
      <c r="CI103" s="94">
        <f>+BN103+BU103+CB103</f>
        <v>0</v>
      </c>
      <c r="CJ103" s="49">
        <f>+CK103+CN103</f>
        <v>0</v>
      </c>
      <c r="CK103" s="49">
        <f>CL103+CM103</f>
        <v>0</v>
      </c>
      <c r="CL103" s="94">
        <v>0</v>
      </c>
      <c r="CM103" s="94">
        <v>0</v>
      </c>
      <c r="CN103" s="49">
        <f>CO103+CP103</f>
        <v>0</v>
      </c>
      <c r="CO103" s="94">
        <v>0</v>
      </c>
      <c r="CP103" s="94">
        <v>0</v>
      </c>
      <c r="CQ103" s="49">
        <f>+CR103+CU103</f>
        <v>0</v>
      </c>
      <c r="CR103" s="49">
        <f>CS103+CT103</f>
        <v>0</v>
      </c>
      <c r="CS103" s="94">
        <v>0</v>
      </c>
      <c r="CT103" s="94">
        <v>0</v>
      </c>
      <c r="CU103" s="49">
        <f>CV103+CW103</f>
        <v>0</v>
      </c>
      <c r="CV103" s="94">
        <v>0</v>
      </c>
      <c r="CW103" s="94">
        <v>0</v>
      </c>
      <c r="CX103" s="49">
        <f>+CY103+DB103</f>
        <v>0</v>
      </c>
      <c r="CY103" s="49">
        <f>CZ103+DA103</f>
        <v>0</v>
      </c>
      <c r="CZ103" s="94">
        <v>0</v>
      </c>
      <c r="DA103" s="94">
        <v>0</v>
      </c>
      <c r="DB103" s="49">
        <f>DC103+DD103</f>
        <v>0</v>
      </c>
      <c r="DC103" s="94">
        <v>0</v>
      </c>
      <c r="DD103" s="94">
        <v>0</v>
      </c>
      <c r="DE103" s="49">
        <f>+DF103+DI103</f>
        <v>0</v>
      </c>
      <c r="DF103" s="49">
        <f>DG103+DH103</f>
        <v>0</v>
      </c>
      <c r="DG103" s="94">
        <f>+CL103+CS103+CZ103</f>
        <v>0</v>
      </c>
      <c r="DH103" s="94">
        <f>+CM103+CT103+DA103</f>
        <v>0</v>
      </c>
      <c r="DI103" s="49">
        <f>DJ103+DK103</f>
        <v>0</v>
      </c>
      <c r="DJ103" s="94">
        <f>+CO103+CV103+DC103</f>
        <v>0</v>
      </c>
      <c r="DK103" s="94">
        <f>+CP103+CW103+DD103</f>
        <v>0</v>
      </c>
      <c r="DL103" s="49">
        <f>+DM103+DP103</f>
        <v>0</v>
      </c>
      <c r="DM103" s="49">
        <f>DN103+DO103</f>
        <v>0</v>
      </c>
      <c r="DN103" s="94">
        <f>AA103+BC103+CE103+DG103</f>
        <v>0</v>
      </c>
      <c r="DO103" s="94">
        <f>AB103+BD103+CF103+DH103</f>
        <v>0</v>
      </c>
      <c r="DP103" s="49">
        <f>DQ103+DR103</f>
        <v>0</v>
      </c>
      <c r="DQ103" s="94">
        <f>AD103+BF103+CH103+DJ103</f>
        <v>0</v>
      </c>
      <c r="DR103" s="94">
        <f>AE103+BG103+CI103+DK103</f>
        <v>0</v>
      </c>
    </row>
    <row r="104" spans="1:122" s="3" customFormat="1" ht="15" customHeight="1" x14ac:dyDescent="0.3">
      <c r="A104" s="53"/>
      <c r="B104" s="51"/>
      <c r="C104" s="52" t="s">
        <v>95</v>
      </c>
      <c r="D104" s="49">
        <f>E104+H104</f>
        <v>27536.370000000003</v>
      </c>
      <c r="E104" s="49">
        <f>SUM(F104:G104)</f>
        <v>12635.470000000001</v>
      </c>
      <c r="F104" s="49">
        <f>SUM(F105:F107)</f>
        <v>535.77</v>
      </c>
      <c r="G104" s="49">
        <f>SUM(G105:G107)</f>
        <v>12099.7</v>
      </c>
      <c r="H104" s="49">
        <f>SUM(I104:J104)</f>
        <v>14900.9</v>
      </c>
      <c r="I104" s="49">
        <f>SUM(I105:I107)</f>
        <v>14900.9</v>
      </c>
      <c r="J104" s="49">
        <f>SUM(J105:J107)</f>
        <v>0</v>
      </c>
      <c r="K104" s="49">
        <f>L104+O104</f>
        <v>31273.520000000004</v>
      </c>
      <c r="L104" s="49">
        <f>SUM(M104:N104)</f>
        <v>19283.770000000004</v>
      </c>
      <c r="M104" s="49">
        <f>SUM(M105:M107)</f>
        <v>2653.86</v>
      </c>
      <c r="N104" s="49">
        <f>SUM(N105:N107)</f>
        <v>16629.910000000003</v>
      </c>
      <c r="O104" s="49">
        <f>SUM(P104:Q104)</f>
        <v>11989.75</v>
      </c>
      <c r="P104" s="49">
        <f>SUM(P105:P107)</f>
        <v>11989.75</v>
      </c>
      <c r="Q104" s="49">
        <f>SUM(Q105:Q107)</f>
        <v>0</v>
      </c>
      <c r="R104" s="49">
        <f>S104+V104</f>
        <v>46894.54</v>
      </c>
      <c r="S104" s="49">
        <f>SUM(T104:U104)</f>
        <v>22420.99</v>
      </c>
      <c r="T104" s="49">
        <f>SUM(T105:T107)</f>
        <v>1982.29</v>
      </c>
      <c r="U104" s="49">
        <f>SUM(U105:U107)</f>
        <v>20438.7</v>
      </c>
      <c r="V104" s="49">
        <f>SUM(W104:X104)</f>
        <v>24473.55</v>
      </c>
      <c r="W104" s="49">
        <f>SUM(W105:W107)</f>
        <v>24473.55</v>
      </c>
      <c r="X104" s="49">
        <f>SUM(X105:X107)</f>
        <v>0</v>
      </c>
      <c r="Y104" s="49">
        <f>Z104+AC104</f>
        <v>105704.43</v>
      </c>
      <c r="Z104" s="49">
        <f>SUM(AA104:AB104)</f>
        <v>54340.229999999996</v>
      </c>
      <c r="AA104" s="49">
        <f>SUM(AA105:AA107)</f>
        <v>5171.92</v>
      </c>
      <c r="AB104" s="49">
        <f>SUM(AB105:AB107)</f>
        <v>49168.31</v>
      </c>
      <c r="AC104" s="49">
        <f>SUM(AD104:AE104)</f>
        <v>51364.2</v>
      </c>
      <c r="AD104" s="49">
        <f>SUM(AD105:AD107)</f>
        <v>51364.2</v>
      </c>
      <c r="AE104" s="49">
        <f>SUM(AE105:AE107)</f>
        <v>0</v>
      </c>
      <c r="AF104" s="49">
        <f>AG104+AJ104</f>
        <v>16938.18</v>
      </c>
      <c r="AG104" s="49">
        <f>SUM(AH104:AI104)</f>
        <v>13438.18</v>
      </c>
      <c r="AH104" s="49">
        <f>SUM(AH105:AH107)</f>
        <v>617</v>
      </c>
      <c r="AI104" s="49">
        <f>SUM(AI105:AI107)</f>
        <v>12821.18</v>
      </c>
      <c r="AJ104" s="49">
        <f>SUM(AK104:AL104)</f>
        <v>3500</v>
      </c>
      <c r="AK104" s="49">
        <f>SUM(AK105:AK107)</f>
        <v>3500</v>
      </c>
      <c r="AL104" s="49">
        <f>SUM(AL105:AL107)</f>
        <v>0</v>
      </c>
      <c r="AM104" s="49">
        <f>AN104+AQ104</f>
        <v>24341.61</v>
      </c>
      <c r="AN104" s="49">
        <f>SUM(AO104:AP104)</f>
        <v>19616.71</v>
      </c>
      <c r="AO104" s="49">
        <f>SUM(AO105:AO107)</f>
        <v>9301.2799999999988</v>
      </c>
      <c r="AP104" s="49">
        <f>SUM(AP105:AP107)</f>
        <v>10315.43</v>
      </c>
      <c r="AQ104" s="49">
        <f>SUM(AR104:AS104)</f>
        <v>4724.8999999999996</v>
      </c>
      <c r="AR104" s="49">
        <f>SUM(AR105:AR107)</f>
        <v>4724.8999999999996</v>
      </c>
      <c r="AS104" s="49">
        <f>SUM(AS105:AS107)</f>
        <v>0</v>
      </c>
      <c r="AT104" s="49">
        <f>AU104+AX104</f>
        <v>32842.120000000003</v>
      </c>
      <c r="AU104" s="49">
        <f>SUM(AV104:AW104)</f>
        <v>18051.97</v>
      </c>
      <c r="AV104" s="49">
        <f>SUM(AV105:AV107)</f>
        <v>2614.9700000000003</v>
      </c>
      <c r="AW104" s="49">
        <f>SUM(AW105:AW107)</f>
        <v>15437</v>
      </c>
      <c r="AX104" s="49">
        <f>SUM(AY104:AZ104)</f>
        <v>14790.15</v>
      </c>
      <c r="AY104" s="49">
        <f>SUM(AY105:AY107)</f>
        <v>14790.15</v>
      </c>
      <c r="AZ104" s="49">
        <f>SUM(AZ105:AZ107)</f>
        <v>0</v>
      </c>
      <c r="BA104" s="49">
        <f>BB104+BE104</f>
        <v>74121.91</v>
      </c>
      <c r="BB104" s="49">
        <f>SUM(BC104:BD104)</f>
        <v>51106.86</v>
      </c>
      <c r="BC104" s="49">
        <f>SUM(BC105:BC107)</f>
        <v>12533.25</v>
      </c>
      <c r="BD104" s="49">
        <f>SUM(BD105:BD107)</f>
        <v>38573.61</v>
      </c>
      <c r="BE104" s="49">
        <f>SUM(BF104:BG104)</f>
        <v>23015.05</v>
      </c>
      <c r="BF104" s="49">
        <f>SUM(BF105:BF107)</f>
        <v>23015.05</v>
      </c>
      <c r="BG104" s="49">
        <f>SUM(BG105:BG107)</f>
        <v>0</v>
      </c>
      <c r="BH104" s="49">
        <f>BI104+BL104</f>
        <v>11457.42</v>
      </c>
      <c r="BI104" s="49">
        <f>SUM(BJ104:BK104)</f>
        <v>11457.42</v>
      </c>
      <c r="BJ104" s="49">
        <f>SUM(BJ105:BJ107)</f>
        <v>575.15</v>
      </c>
      <c r="BK104" s="49">
        <f>SUM(BK105:BK107)</f>
        <v>10882.27</v>
      </c>
      <c r="BL104" s="49">
        <f>SUM(BM104:BN104)</f>
        <v>0</v>
      </c>
      <c r="BM104" s="49">
        <f>SUM(BM105:BM107)</f>
        <v>0</v>
      </c>
      <c r="BN104" s="49">
        <f>SUM(BN105:BN107)</f>
        <v>0</v>
      </c>
      <c r="BO104" s="49">
        <f>BP104+BS104</f>
        <v>16698.96</v>
      </c>
      <c r="BP104" s="49">
        <f>SUM(BQ104:BR104)</f>
        <v>16698.96</v>
      </c>
      <c r="BQ104" s="49">
        <f>SUM(BQ105:BQ107)</f>
        <v>2575.5</v>
      </c>
      <c r="BR104" s="49">
        <f>SUM(BR105:BR107)</f>
        <v>14123.46</v>
      </c>
      <c r="BS104" s="49">
        <f>SUM(BT104:BU104)</f>
        <v>0</v>
      </c>
      <c r="BT104" s="49">
        <f>SUM(BT105:BT107)</f>
        <v>0</v>
      </c>
      <c r="BU104" s="49">
        <f>SUM(BU105:BU107)</f>
        <v>0</v>
      </c>
      <c r="BV104" s="49">
        <f>BW104+BZ104</f>
        <v>24785.02</v>
      </c>
      <c r="BW104" s="49">
        <f>SUM(BX104:BY104)</f>
        <v>24785.02</v>
      </c>
      <c r="BX104" s="49">
        <f>SUM(BX105:BX107)</f>
        <v>2149.3000000000002</v>
      </c>
      <c r="BY104" s="49">
        <f>SUM(BY105:BY107)</f>
        <v>22635.72</v>
      </c>
      <c r="BZ104" s="49">
        <f>SUM(CA104:CB104)</f>
        <v>0</v>
      </c>
      <c r="CA104" s="49">
        <f>SUM(CA105:CA107)</f>
        <v>0</v>
      </c>
      <c r="CB104" s="49">
        <f>SUM(CB105:CB107)</f>
        <v>0</v>
      </c>
      <c r="CC104" s="49">
        <f>CD104+CG104</f>
        <v>52941.399999999994</v>
      </c>
      <c r="CD104" s="49">
        <f>SUM(CE104:CF104)</f>
        <v>52941.399999999994</v>
      </c>
      <c r="CE104" s="49">
        <f>SUM(CE105:CE107)</f>
        <v>5299.9500000000007</v>
      </c>
      <c r="CF104" s="49">
        <f>SUM(CF105:CF107)</f>
        <v>47641.45</v>
      </c>
      <c r="CG104" s="49">
        <f>SUM(CH104:CI104)</f>
        <v>0</v>
      </c>
      <c r="CH104" s="49">
        <f>SUM(CH105:CH107)</f>
        <v>0</v>
      </c>
      <c r="CI104" s="49">
        <f>SUM(CI105:CI107)</f>
        <v>0</v>
      </c>
      <c r="CJ104" s="49">
        <f>CK104+CN104</f>
        <v>2985.9399999999996</v>
      </c>
      <c r="CK104" s="49">
        <f>SUM(CL104:CM104)</f>
        <v>2985.9399999999996</v>
      </c>
      <c r="CL104" s="49">
        <f>SUM(CL105:CL107)</f>
        <v>0</v>
      </c>
      <c r="CM104" s="49">
        <f>SUM(CM105:CM107)</f>
        <v>2985.9399999999996</v>
      </c>
      <c r="CN104" s="49">
        <f>SUM(CO104:CP104)</f>
        <v>0</v>
      </c>
      <c r="CO104" s="49">
        <f>SUM(CO105:CO107)</f>
        <v>0</v>
      </c>
      <c r="CP104" s="49">
        <f>SUM(CP105:CP107)</f>
        <v>0</v>
      </c>
      <c r="CQ104" s="49">
        <f>CR104+CU104</f>
        <v>4203.47</v>
      </c>
      <c r="CR104" s="49">
        <f>SUM(CS104:CT104)</f>
        <v>4203.47</v>
      </c>
      <c r="CS104" s="49">
        <f>SUM(CS105:CS107)</f>
        <v>1339.58</v>
      </c>
      <c r="CT104" s="49">
        <f>SUM(CT105:CT107)</f>
        <v>2863.8900000000003</v>
      </c>
      <c r="CU104" s="49">
        <f>SUM(CV104:CW104)</f>
        <v>0</v>
      </c>
      <c r="CV104" s="49">
        <f>SUM(CV105:CV107)</f>
        <v>0</v>
      </c>
      <c r="CW104" s="49">
        <f>SUM(CW105:CW107)</f>
        <v>0</v>
      </c>
      <c r="CX104" s="49">
        <f>CY104+DB104</f>
        <v>3946.93</v>
      </c>
      <c r="CY104" s="49">
        <f>SUM(CZ104:DA104)</f>
        <v>3946.93</v>
      </c>
      <c r="CZ104" s="49">
        <f>SUM(CZ105:CZ107)</f>
        <v>2339.58</v>
      </c>
      <c r="DA104" s="49">
        <f>SUM(DA105:DA107)</f>
        <v>1607.35</v>
      </c>
      <c r="DB104" s="49">
        <f>SUM(DC104:DD104)</f>
        <v>0</v>
      </c>
      <c r="DC104" s="49">
        <f>SUM(DC105:DC107)</f>
        <v>0</v>
      </c>
      <c r="DD104" s="49">
        <f>SUM(DD105:DD107)</f>
        <v>0</v>
      </c>
      <c r="DE104" s="49">
        <f>DF104+DI104</f>
        <v>11136.339999999998</v>
      </c>
      <c r="DF104" s="49">
        <f>SUM(DG104:DH104)</f>
        <v>11136.339999999998</v>
      </c>
      <c r="DG104" s="49">
        <f>SUM(DG105:DG107)</f>
        <v>3679.16</v>
      </c>
      <c r="DH104" s="49">
        <f>SUM(DH105:DH107)</f>
        <v>7457.1799999999985</v>
      </c>
      <c r="DI104" s="49">
        <f>SUM(DJ104:DK104)</f>
        <v>0</v>
      </c>
      <c r="DJ104" s="49">
        <f>SUM(DJ105:DJ107)</f>
        <v>0</v>
      </c>
      <c r="DK104" s="49">
        <f>SUM(DK105:DK107)</f>
        <v>0</v>
      </c>
      <c r="DL104" s="49">
        <f>DM104+DP104</f>
        <v>243904.08</v>
      </c>
      <c r="DM104" s="49">
        <f>SUM(DN104:DO104)</f>
        <v>169524.83</v>
      </c>
      <c r="DN104" s="49">
        <f>SUM(DN105:DN107)</f>
        <v>26684.28</v>
      </c>
      <c r="DO104" s="49">
        <f>SUM(DO105:DO107)</f>
        <v>142840.54999999999</v>
      </c>
      <c r="DP104" s="49">
        <f>SUM(DQ104:DR104)</f>
        <v>74379.25</v>
      </c>
      <c r="DQ104" s="49">
        <f>SUM(DQ105:DQ107)</f>
        <v>74379.25</v>
      </c>
      <c r="DR104" s="49">
        <f>SUM(DR105:DR107)</f>
        <v>0</v>
      </c>
    </row>
    <row r="105" spans="1:122" s="3" customFormat="1" ht="15" customHeight="1" x14ac:dyDescent="0.3">
      <c r="A105" s="53"/>
      <c r="B105" s="51"/>
      <c r="C105" s="55" t="s">
        <v>96</v>
      </c>
      <c r="D105" s="49">
        <f>+E105+H105</f>
        <v>26690.510000000002</v>
      </c>
      <c r="E105" s="49">
        <f>F105+G105</f>
        <v>11789.61</v>
      </c>
      <c r="F105" s="94">
        <v>535.77</v>
      </c>
      <c r="G105" s="94">
        <v>11253.84</v>
      </c>
      <c r="H105" s="49">
        <f>I105+J105</f>
        <v>14900.9</v>
      </c>
      <c r="I105" s="94">
        <v>14900.9</v>
      </c>
      <c r="J105" s="94">
        <v>0</v>
      </c>
      <c r="K105" s="49">
        <f>+L105+O105</f>
        <v>30442.910000000003</v>
      </c>
      <c r="L105" s="49">
        <f>M105+N105</f>
        <v>18453.160000000003</v>
      </c>
      <c r="M105" s="94">
        <v>2653.86</v>
      </c>
      <c r="N105" s="94">
        <v>15799.300000000003</v>
      </c>
      <c r="O105" s="49">
        <f>P105+Q105</f>
        <v>11989.75</v>
      </c>
      <c r="P105" s="94">
        <v>11989.75</v>
      </c>
      <c r="Q105" s="94">
        <v>0</v>
      </c>
      <c r="R105" s="49">
        <f>+S105+V105</f>
        <v>36128.089999999997</v>
      </c>
      <c r="S105" s="49">
        <f>T105+U105</f>
        <v>21654.54</v>
      </c>
      <c r="T105" s="94">
        <v>1982.29</v>
      </c>
      <c r="U105" s="94">
        <v>19672.25</v>
      </c>
      <c r="V105" s="49">
        <f>W105+X105</f>
        <v>14473.55</v>
      </c>
      <c r="W105" s="94">
        <v>14473.55</v>
      </c>
      <c r="X105" s="94">
        <v>0</v>
      </c>
      <c r="Y105" s="49">
        <f>+Z105+AC105</f>
        <v>93261.51</v>
      </c>
      <c r="Z105" s="49">
        <f>AA105+AB105</f>
        <v>51897.31</v>
      </c>
      <c r="AA105" s="94">
        <f t="shared" ref="AA105:AB109" si="246">+F105+M105+T105</f>
        <v>5171.92</v>
      </c>
      <c r="AB105" s="94">
        <f t="shared" si="246"/>
        <v>46725.39</v>
      </c>
      <c r="AC105" s="49">
        <f>AD105+AE105</f>
        <v>41364.199999999997</v>
      </c>
      <c r="AD105" s="94">
        <f t="shared" ref="AD105:AE109" si="247">+I105+P105+W105</f>
        <v>41364.199999999997</v>
      </c>
      <c r="AE105" s="94">
        <f t="shared" si="247"/>
        <v>0</v>
      </c>
      <c r="AF105" s="49">
        <f>+AG105+AJ105</f>
        <v>15851.98</v>
      </c>
      <c r="AG105" s="49">
        <f>AH105+AI105</f>
        <v>12351.98</v>
      </c>
      <c r="AH105" s="94">
        <v>617</v>
      </c>
      <c r="AI105" s="94">
        <v>11734.98</v>
      </c>
      <c r="AJ105" s="49">
        <f>AK105+AL105</f>
        <v>3500</v>
      </c>
      <c r="AK105" s="94">
        <v>3500</v>
      </c>
      <c r="AL105" s="94">
        <v>0</v>
      </c>
      <c r="AM105" s="49">
        <f>+AN105+AQ105</f>
        <v>23382.050000000003</v>
      </c>
      <c r="AN105" s="49">
        <f>AO105+AP105</f>
        <v>18657.150000000001</v>
      </c>
      <c r="AO105" s="94">
        <v>9301.2799999999988</v>
      </c>
      <c r="AP105" s="94">
        <v>9355.8700000000008</v>
      </c>
      <c r="AQ105" s="49">
        <f>AR105+AS105</f>
        <v>4724.8999999999996</v>
      </c>
      <c r="AR105" s="94">
        <v>4724.8999999999996</v>
      </c>
      <c r="AS105" s="94">
        <v>0</v>
      </c>
      <c r="AT105" s="49">
        <f>+AU105+AX105</f>
        <v>31898.82</v>
      </c>
      <c r="AU105" s="49">
        <f>AV105+AW105</f>
        <v>17108.670000000002</v>
      </c>
      <c r="AV105" s="94">
        <v>2614.9700000000003</v>
      </c>
      <c r="AW105" s="94">
        <v>14493.7</v>
      </c>
      <c r="AX105" s="49">
        <f>AY105+AZ105</f>
        <v>14790.15</v>
      </c>
      <c r="AY105" s="94">
        <v>14790.15</v>
      </c>
      <c r="AZ105" s="94">
        <v>0</v>
      </c>
      <c r="BA105" s="49">
        <f>+BB105+BE105</f>
        <v>71132.850000000006</v>
      </c>
      <c r="BB105" s="49">
        <f>BC105+BD105</f>
        <v>48117.8</v>
      </c>
      <c r="BC105" s="94">
        <f t="shared" ref="BC105:BD109" si="248">+AH105+AO105+AV105</f>
        <v>12533.25</v>
      </c>
      <c r="BD105" s="94">
        <f t="shared" si="248"/>
        <v>35584.550000000003</v>
      </c>
      <c r="BE105" s="49">
        <f>BF105+BG105</f>
        <v>23015.05</v>
      </c>
      <c r="BF105" s="94">
        <f t="shared" ref="BF105:BG109" si="249">+AK105+AR105+AY105</f>
        <v>23015.05</v>
      </c>
      <c r="BG105" s="94">
        <f t="shared" si="249"/>
        <v>0</v>
      </c>
      <c r="BH105" s="49">
        <f>+BI105+BL105</f>
        <v>10351.35</v>
      </c>
      <c r="BI105" s="49">
        <f>BJ105+BK105</f>
        <v>10351.35</v>
      </c>
      <c r="BJ105" s="94">
        <v>575.15</v>
      </c>
      <c r="BK105" s="94">
        <v>9776.2000000000007</v>
      </c>
      <c r="BL105" s="49">
        <f>BM105+BN105</f>
        <v>0</v>
      </c>
      <c r="BM105" s="94">
        <v>0</v>
      </c>
      <c r="BN105" s="94">
        <v>0</v>
      </c>
      <c r="BO105" s="49">
        <f>+BP105+BS105</f>
        <v>15656.61</v>
      </c>
      <c r="BP105" s="49">
        <f>BQ105+BR105</f>
        <v>15656.61</v>
      </c>
      <c r="BQ105" s="94">
        <v>2575.5</v>
      </c>
      <c r="BR105" s="94">
        <v>13081.11</v>
      </c>
      <c r="BS105" s="49">
        <f>BT105+BU105</f>
        <v>0</v>
      </c>
      <c r="BT105" s="94">
        <v>0</v>
      </c>
      <c r="BU105" s="94">
        <v>0</v>
      </c>
      <c r="BV105" s="49">
        <f>+BW105+BZ105</f>
        <v>23942.799999999999</v>
      </c>
      <c r="BW105" s="49">
        <f>BX105+BY105</f>
        <v>23942.799999999999</v>
      </c>
      <c r="BX105" s="94">
        <v>2149.3000000000002</v>
      </c>
      <c r="BY105" s="94">
        <v>21793.5</v>
      </c>
      <c r="BZ105" s="49">
        <f>CA105+CB105</f>
        <v>0</v>
      </c>
      <c r="CA105" s="94">
        <v>0</v>
      </c>
      <c r="CB105" s="94">
        <v>0</v>
      </c>
      <c r="CC105" s="49">
        <f>+CD105+CG105</f>
        <v>49950.759999999995</v>
      </c>
      <c r="CD105" s="49">
        <f>CE105+CF105</f>
        <v>49950.759999999995</v>
      </c>
      <c r="CE105" s="94">
        <f t="shared" ref="CE105:CF109" si="250">+BJ105+BQ105+BX105</f>
        <v>5299.9500000000007</v>
      </c>
      <c r="CF105" s="94">
        <f t="shared" si="250"/>
        <v>44650.81</v>
      </c>
      <c r="CG105" s="49">
        <f>CH105+CI105</f>
        <v>0</v>
      </c>
      <c r="CH105" s="94">
        <f t="shared" ref="CH105:CI109" si="251">+BM105+BT105+CA105</f>
        <v>0</v>
      </c>
      <c r="CI105" s="94">
        <f t="shared" si="251"/>
        <v>0</v>
      </c>
      <c r="CJ105" s="49">
        <f>+CK105+CN105</f>
        <v>1862.9499999999998</v>
      </c>
      <c r="CK105" s="49">
        <f>CL105+CM105</f>
        <v>1862.9499999999998</v>
      </c>
      <c r="CL105" s="94">
        <v>0</v>
      </c>
      <c r="CM105" s="94">
        <v>1862.9499999999998</v>
      </c>
      <c r="CN105" s="49">
        <f>CO105+CP105</f>
        <v>0</v>
      </c>
      <c r="CO105" s="94">
        <v>0</v>
      </c>
      <c r="CP105" s="94">
        <v>0</v>
      </c>
      <c r="CQ105" s="49">
        <f>+CR105+CU105</f>
        <v>3524.56</v>
      </c>
      <c r="CR105" s="49">
        <f>CS105+CT105</f>
        <v>3524.56</v>
      </c>
      <c r="CS105" s="94">
        <v>1339.58</v>
      </c>
      <c r="CT105" s="94">
        <v>2184.98</v>
      </c>
      <c r="CU105" s="49">
        <f>CV105+CW105</f>
        <v>0</v>
      </c>
      <c r="CV105" s="94">
        <v>0</v>
      </c>
      <c r="CW105" s="94">
        <v>0</v>
      </c>
      <c r="CX105" s="49">
        <f>+CY105+DB105</f>
        <v>3354.46</v>
      </c>
      <c r="CY105" s="49">
        <f>CZ105+DA105</f>
        <v>3354.46</v>
      </c>
      <c r="CZ105" s="94">
        <v>2339.58</v>
      </c>
      <c r="DA105" s="94">
        <v>1014.88</v>
      </c>
      <c r="DB105" s="49">
        <f>DC105+DD105</f>
        <v>0</v>
      </c>
      <c r="DC105" s="94">
        <v>0</v>
      </c>
      <c r="DD105" s="94">
        <v>0</v>
      </c>
      <c r="DE105" s="49">
        <f>+DF105+DI105</f>
        <v>8741.9699999999993</v>
      </c>
      <c r="DF105" s="49">
        <f>DG105+DH105</f>
        <v>8741.9699999999993</v>
      </c>
      <c r="DG105" s="94">
        <f t="shared" ref="DG105:DH109" si="252">+CL105+CS105+CZ105</f>
        <v>3679.16</v>
      </c>
      <c r="DH105" s="94">
        <f t="shared" si="252"/>
        <v>5062.8099999999995</v>
      </c>
      <c r="DI105" s="49">
        <f>DJ105+DK105</f>
        <v>0</v>
      </c>
      <c r="DJ105" s="94">
        <f t="shared" ref="DJ105:DK109" si="253">+CO105+CV105+DC105</f>
        <v>0</v>
      </c>
      <c r="DK105" s="94">
        <f t="shared" si="253"/>
        <v>0</v>
      </c>
      <c r="DL105" s="49">
        <f>+DM105+DP105</f>
        <v>223087.09</v>
      </c>
      <c r="DM105" s="49">
        <f>DN105+DO105</f>
        <v>158707.84</v>
      </c>
      <c r="DN105" s="94">
        <f t="shared" ref="DN105:DO109" si="254">AA105+BC105+CE105+DG105</f>
        <v>26684.28</v>
      </c>
      <c r="DO105" s="94">
        <f t="shared" si="254"/>
        <v>132023.56</v>
      </c>
      <c r="DP105" s="49">
        <f>DQ105+DR105</f>
        <v>64379.25</v>
      </c>
      <c r="DQ105" s="94">
        <f t="shared" ref="DQ105:DR109" si="255">AD105+BF105+CH105+DJ105</f>
        <v>64379.25</v>
      </c>
      <c r="DR105" s="94">
        <f t="shared" si="255"/>
        <v>0</v>
      </c>
    </row>
    <row r="106" spans="1:122" s="3" customFormat="1" ht="15" customHeight="1" x14ac:dyDescent="0.3">
      <c r="A106" s="53"/>
      <c r="B106" s="51"/>
      <c r="C106" s="55" t="s">
        <v>97</v>
      </c>
      <c r="D106" s="49">
        <f>+E106+H106</f>
        <v>845.8599999999999</v>
      </c>
      <c r="E106" s="49">
        <f>F106+G106</f>
        <v>845.8599999999999</v>
      </c>
      <c r="F106" s="94">
        <v>0</v>
      </c>
      <c r="G106" s="94">
        <v>845.8599999999999</v>
      </c>
      <c r="H106" s="49">
        <f>I106+J106</f>
        <v>0</v>
      </c>
      <c r="I106" s="94">
        <v>0</v>
      </c>
      <c r="J106" s="94">
        <v>0</v>
      </c>
      <c r="K106" s="49">
        <f>+L106+O106</f>
        <v>830.6099999999999</v>
      </c>
      <c r="L106" s="49">
        <f>M106+N106</f>
        <v>830.6099999999999</v>
      </c>
      <c r="M106" s="94">
        <v>0</v>
      </c>
      <c r="N106" s="94">
        <v>830.6099999999999</v>
      </c>
      <c r="O106" s="49">
        <f>P106+Q106</f>
        <v>0</v>
      </c>
      <c r="P106" s="94">
        <v>0</v>
      </c>
      <c r="Q106" s="94">
        <v>0</v>
      </c>
      <c r="R106" s="49">
        <f>+S106+V106</f>
        <v>766.44999999999959</v>
      </c>
      <c r="S106" s="49">
        <f>T106+U106</f>
        <v>766.44999999999959</v>
      </c>
      <c r="T106" s="94">
        <v>0</v>
      </c>
      <c r="U106" s="94">
        <v>766.44999999999959</v>
      </c>
      <c r="V106" s="49">
        <f>W106+X106</f>
        <v>0</v>
      </c>
      <c r="W106" s="94">
        <v>0</v>
      </c>
      <c r="X106" s="94">
        <v>0</v>
      </c>
      <c r="Y106" s="49">
        <f>+Z106+AC106</f>
        <v>2442.9199999999992</v>
      </c>
      <c r="Z106" s="49">
        <f>AA106+AB106</f>
        <v>2442.9199999999992</v>
      </c>
      <c r="AA106" s="94">
        <f t="shared" si="246"/>
        <v>0</v>
      </c>
      <c r="AB106" s="94">
        <f t="shared" si="246"/>
        <v>2442.9199999999992</v>
      </c>
      <c r="AC106" s="49">
        <f>AD106+AE106</f>
        <v>0</v>
      </c>
      <c r="AD106" s="94">
        <f t="shared" si="247"/>
        <v>0</v>
      </c>
      <c r="AE106" s="94">
        <f t="shared" si="247"/>
        <v>0</v>
      </c>
      <c r="AF106" s="49">
        <f>+AG106+AJ106</f>
        <v>1086.1999999999998</v>
      </c>
      <c r="AG106" s="49">
        <f>AH106+AI106</f>
        <v>1086.1999999999998</v>
      </c>
      <c r="AH106" s="94">
        <v>0</v>
      </c>
      <c r="AI106" s="94">
        <v>1086.1999999999998</v>
      </c>
      <c r="AJ106" s="49">
        <f>AK106+AL106</f>
        <v>0</v>
      </c>
      <c r="AK106" s="94">
        <v>0</v>
      </c>
      <c r="AL106" s="94">
        <v>0</v>
      </c>
      <c r="AM106" s="49">
        <f>+AN106+AQ106</f>
        <v>959.56000000000006</v>
      </c>
      <c r="AN106" s="49">
        <f>AO106+AP106</f>
        <v>959.56000000000006</v>
      </c>
      <c r="AO106" s="94">
        <v>0</v>
      </c>
      <c r="AP106" s="94">
        <v>959.56000000000006</v>
      </c>
      <c r="AQ106" s="49">
        <f>AR106+AS106</f>
        <v>0</v>
      </c>
      <c r="AR106" s="94">
        <v>0</v>
      </c>
      <c r="AS106" s="94">
        <v>0</v>
      </c>
      <c r="AT106" s="49">
        <f>+AU106+AX106</f>
        <v>943.3</v>
      </c>
      <c r="AU106" s="49">
        <f>AV106+AW106</f>
        <v>943.3</v>
      </c>
      <c r="AV106" s="94">
        <v>0</v>
      </c>
      <c r="AW106" s="94">
        <v>943.3</v>
      </c>
      <c r="AX106" s="49">
        <f>AY106+AZ106</f>
        <v>0</v>
      </c>
      <c r="AY106" s="94">
        <v>0</v>
      </c>
      <c r="AZ106" s="94">
        <v>0</v>
      </c>
      <c r="BA106" s="49">
        <f>+BB106+BE106</f>
        <v>2989.0599999999995</v>
      </c>
      <c r="BB106" s="49">
        <f>BC106+BD106</f>
        <v>2989.0599999999995</v>
      </c>
      <c r="BC106" s="94">
        <f t="shared" si="248"/>
        <v>0</v>
      </c>
      <c r="BD106" s="94">
        <f t="shared" si="248"/>
        <v>2989.0599999999995</v>
      </c>
      <c r="BE106" s="49">
        <f>BF106+BG106</f>
        <v>0</v>
      </c>
      <c r="BF106" s="94">
        <f t="shared" si="249"/>
        <v>0</v>
      </c>
      <c r="BG106" s="94">
        <f t="shared" si="249"/>
        <v>0</v>
      </c>
      <c r="BH106" s="49">
        <f>+BI106+BL106</f>
        <v>1106.0700000000006</v>
      </c>
      <c r="BI106" s="49">
        <f>BJ106+BK106</f>
        <v>1106.0700000000006</v>
      </c>
      <c r="BJ106" s="94">
        <v>0</v>
      </c>
      <c r="BK106" s="94">
        <v>1106.0700000000006</v>
      </c>
      <c r="BL106" s="49">
        <f>BM106+BN106</f>
        <v>0</v>
      </c>
      <c r="BM106" s="94">
        <v>0</v>
      </c>
      <c r="BN106" s="94">
        <v>0</v>
      </c>
      <c r="BO106" s="49">
        <f>+BP106+BS106</f>
        <v>1042.3499999999995</v>
      </c>
      <c r="BP106" s="49">
        <f>BQ106+BR106</f>
        <v>1042.3499999999995</v>
      </c>
      <c r="BQ106" s="94">
        <v>0</v>
      </c>
      <c r="BR106" s="94">
        <v>1042.3499999999995</v>
      </c>
      <c r="BS106" s="49">
        <f>BT106+BU106</f>
        <v>0</v>
      </c>
      <c r="BT106" s="94">
        <v>0</v>
      </c>
      <c r="BU106" s="94">
        <v>0</v>
      </c>
      <c r="BV106" s="49">
        <f>+BW106+BZ106</f>
        <v>842.21999999999991</v>
      </c>
      <c r="BW106" s="49">
        <f>BX106+BY106</f>
        <v>842.21999999999991</v>
      </c>
      <c r="BX106" s="94">
        <v>0</v>
      </c>
      <c r="BY106" s="94">
        <v>842.21999999999991</v>
      </c>
      <c r="BZ106" s="49">
        <f>CA106+CB106</f>
        <v>0</v>
      </c>
      <c r="CA106" s="94">
        <v>0</v>
      </c>
      <c r="CB106" s="94">
        <v>0</v>
      </c>
      <c r="CC106" s="49">
        <f>+CD106+CG106</f>
        <v>2990.64</v>
      </c>
      <c r="CD106" s="49">
        <f>CE106+CF106</f>
        <v>2990.64</v>
      </c>
      <c r="CE106" s="94">
        <f t="shared" si="250"/>
        <v>0</v>
      </c>
      <c r="CF106" s="94">
        <f t="shared" si="250"/>
        <v>2990.64</v>
      </c>
      <c r="CG106" s="49">
        <f>CH106+CI106</f>
        <v>0</v>
      </c>
      <c r="CH106" s="94">
        <f t="shared" si="251"/>
        <v>0</v>
      </c>
      <c r="CI106" s="94">
        <f t="shared" si="251"/>
        <v>0</v>
      </c>
      <c r="CJ106" s="49">
        <f>+CK106+CN106</f>
        <v>1122.9899999999996</v>
      </c>
      <c r="CK106" s="49">
        <f>CL106+CM106</f>
        <v>1122.9899999999996</v>
      </c>
      <c r="CL106" s="94">
        <v>0</v>
      </c>
      <c r="CM106" s="94">
        <v>1122.9899999999996</v>
      </c>
      <c r="CN106" s="49">
        <f>CO106+CP106</f>
        <v>0</v>
      </c>
      <c r="CO106" s="94">
        <v>0</v>
      </c>
      <c r="CP106" s="94">
        <v>0</v>
      </c>
      <c r="CQ106" s="49">
        <f>+CR106+CU106</f>
        <v>678.9100000000002</v>
      </c>
      <c r="CR106" s="49">
        <f>CS106+CT106</f>
        <v>678.9100000000002</v>
      </c>
      <c r="CS106" s="94">
        <v>0</v>
      </c>
      <c r="CT106" s="94">
        <v>678.9100000000002</v>
      </c>
      <c r="CU106" s="49">
        <f>CV106+CW106</f>
        <v>0</v>
      </c>
      <c r="CV106" s="94">
        <v>0</v>
      </c>
      <c r="CW106" s="94">
        <v>0</v>
      </c>
      <c r="CX106" s="49">
        <f>+CY106+DB106</f>
        <v>592.4699999999998</v>
      </c>
      <c r="CY106" s="49">
        <f>CZ106+DA106</f>
        <v>592.4699999999998</v>
      </c>
      <c r="CZ106" s="94">
        <v>0</v>
      </c>
      <c r="DA106" s="94">
        <v>592.4699999999998</v>
      </c>
      <c r="DB106" s="49">
        <f>DC106+DD106</f>
        <v>0</v>
      </c>
      <c r="DC106" s="94">
        <v>0</v>
      </c>
      <c r="DD106" s="94">
        <v>0</v>
      </c>
      <c r="DE106" s="49">
        <f>+DF106+DI106</f>
        <v>2394.3699999999994</v>
      </c>
      <c r="DF106" s="49">
        <f>DG106+DH106</f>
        <v>2394.3699999999994</v>
      </c>
      <c r="DG106" s="94">
        <f t="shared" si="252"/>
        <v>0</v>
      </c>
      <c r="DH106" s="94">
        <f t="shared" si="252"/>
        <v>2394.3699999999994</v>
      </c>
      <c r="DI106" s="49">
        <f>DJ106+DK106</f>
        <v>0</v>
      </c>
      <c r="DJ106" s="94">
        <f t="shared" si="253"/>
        <v>0</v>
      </c>
      <c r="DK106" s="94">
        <f t="shared" si="253"/>
        <v>0</v>
      </c>
      <c r="DL106" s="49">
        <f>+DM106+DP106</f>
        <v>10816.989999999998</v>
      </c>
      <c r="DM106" s="49">
        <f>DN106+DO106</f>
        <v>10816.989999999998</v>
      </c>
      <c r="DN106" s="94">
        <f t="shared" si="254"/>
        <v>0</v>
      </c>
      <c r="DO106" s="94">
        <f t="shared" si="254"/>
        <v>10816.989999999998</v>
      </c>
      <c r="DP106" s="49">
        <f>DQ106+DR106</f>
        <v>0</v>
      </c>
      <c r="DQ106" s="94">
        <f t="shared" si="255"/>
        <v>0</v>
      </c>
      <c r="DR106" s="94">
        <f t="shared" si="255"/>
        <v>0</v>
      </c>
    </row>
    <row r="107" spans="1:122" s="3" customFormat="1" ht="15" customHeight="1" x14ac:dyDescent="0.3">
      <c r="A107" s="53"/>
      <c r="B107" s="51"/>
      <c r="C107" s="55" t="s">
        <v>98</v>
      </c>
      <c r="D107" s="49">
        <f>+E107+H107</f>
        <v>0</v>
      </c>
      <c r="E107" s="49">
        <f>F107+G107</f>
        <v>0</v>
      </c>
      <c r="F107" s="94">
        <v>0</v>
      </c>
      <c r="G107" s="94">
        <v>0</v>
      </c>
      <c r="H107" s="49">
        <f>I107+J107</f>
        <v>0</v>
      </c>
      <c r="I107" s="94">
        <v>0</v>
      </c>
      <c r="J107" s="94">
        <v>0</v>
      </c>
      <c r="K107" s="49">
        <f>+L107+O107</f>
        <v>0</v>
      </c>
      <c r="L107" s="49">
        <f>M107+N107</f>
        <v>0</v>
      </c>
      <c r="M107" s="94">
        <v>0</v>
      </c>
      <c r="N107" s="94">
        <v>0</v>
      </c>
      <c r="O107" s="49">
        <f>P107+Q107</f>
        <v>0</v>
      </c>
      <c r="P107" s="94">
        <v>0</v>
      </c>
      <c r="Q107" s="94">
        <v>0</v>
      </c>
      <c r="R107" s="49">
        <f>+S107+V107</f>
        <v>10000</v>
      </c>
      <c r="S107" s="49">
        <f>T107+U107</f>
        <v>0</v>
      </c>
      <c r="T107" s="94">
        <v>0</v>
      </c>
      <c r="U107" s="94">
        <v>0</v>
      </c>
      <c r="V107" s="49">
        <f>W107+X107</f>
        <v>10000</v>
      </c>
      <c r="W107" s="94">
        <v>10000</v>
      </c>
      <c r="X107" s="94">
        <v>0</v>
      </c>
      <c r="Y107" s="49">
        <f>+Z107+AC107</f>
        <v>10000</v>
      </c>
      <c r="Z107" s="49">
        <f>AA107+AB107</f>
        <v>0</v>
      </c>
      <c r="AA107" s="94">
        <f t="shared" si="246"/>
        <v>0</v>
      </c>
      <c r="AB107" s="94">
        <f t="shared" si="246"/>
        <v>0</v>
      </c>
      <c r="AC107" s="49">
        <f>AD107+AE107</f>
        <v>10000</v>
      </c>
      <c r="AD107" s="94">
        <f t="shared" si="247"/>
        <v>10000</v>
      </c>
      <c r="AE107" s="94">
        <f t="shared" si="247"/>
        <v>0</v>
      </c>
      <c r="AF107" s="49">
        <f>+AG107+AJ107</f>
        <v>0</v>
      </c>
      <c r="AG107" s="49">
        <f>AH107+AI107</f>
        <v>0</v>
      </c>
      <c r="AH107" s="94">
        <v>0</v>
      </c>
      <c r="AI107" s="94">
        <v>0</v>
      </c>
      <c r="AJ107" s="49">
        <f>AK107+AL107</f>
        <v>0</v>
      </c>
      <c r="AK107" s="94">
        <v>0</v>
      </c>
      <c r="AL107" s="94">
        <v>0</v>
      </c>
      <c r="AM107" s="49">
        <f>+AN107+AQ107</f>
        <v>0</v>
      </c>
      <c r="AN107" s="49">
        <f>AO107+AP107</f>
        <v>0</v>
      </c>
      <c r="AO107" s="94">
        <v>0</v>
      </c>
      <c r="AP107" s="94">
        <v>0</v>
      </c>
      <c r="AQ107" s="49">
        <f>AR107+AS107</f>
        <v>0</v>
      </c>
      <c r="AR107" s="94">
        <v>0</v>
      </c>
      <c r="AS107" s="94">
        <v>0</v>
      </c>
      <c r="AT107" s="49">
        <f>+AU107+AX107</f>
        <v>0</v>
      </c>
      <c r="AU107" s="49">
        <f>AV107+AW107</f>
        <v>0</v>
      </c>
      <c r="AV107" s="94">
        <v>0</v>
      </c>
      <c r="AW107" s="94">
        <v>0</v>
      </c>
      <c r="AX107" s="49">
        <f>AY107+AZ107</f>
        <v>0</v>
      </c>
      <c r="AY107" s="94">
        <v>0</v>
      </c>
      <c r="AZ107" s="94">
        <v>0</v>
      </c>
      <c r="BA107" s="49">
        <f>+BB107+BE107</f>
        <v>0</v>
      </c>
      <c r="BB107" s="49">
        <f>BC107+BD107</f>
        <v>0</v>
      </c>
      <c r="BC107" s="94">
        <f t="shared" si="248"/>
        <v>0</v>
      </c>
      <c r="BD107" s="94">
        <f t="shared" si="248"/>
        <v>0</v>
      </c>
      <c r="BE107" s="49">
        <f>BF107+BG107</f>
        <v>0</v>
      </c>
      <c r="BF107" s="94">
        <f t="shared" si="249"/>
        <v>0</v>
      </c>
      <c r="BG107" s="94">
        <f t="shared" si="249"/>
        <v>0</v>
      </c>
      <c r="BH107" s="49">
        <f>+BI107+BL107</f>
        <v>0</v>
      </c>
      <c r="BI107" s="49">
        <f>BJ107+BK107</f>
        <v>0</v>
      </c>
      <c r="BJ107" s="94">
        <v>0</v>
      </c>
      <c r="BK107" s="94">
        <v>0</v>
      </c>
      <c r="BL107" s="49">
        <f>BM107+BN107</f>
        <v>0</v>
      </c>
      <c r="BM107" s="94">
        <v>0</v>
      </c>
      <c r="BN107" s="94">
        <v>0</v>
      </c>
      <c r="BO107" s="49">
        <f>+BP107+BS107</f>
        <v>0</v>
      </c>
      <c r="BP107" s="49">
        <f>BQ107+BR107</f>
        <v>0</v>
      </c>
      <c r="BQ107" s="94">
        <v>0</v>
      </c>
      <c r="BR107" s="94">
        <v>0</v>
      </c>
      <c r="BS107" s="49">
        <f>BT107+BU107</f>
        <v>0</v>
      </c>
      <c r="BT107" s="94">
        <v>0</v>
      </c>
      <c r="BU107" s="94">
        <v>0</v>
      </c>
      <c r="BV107" s="49">
        <f>+BW107+BZ107</f>
        <v>0</v>
      </c>
      <c r="BW107" s="49">
        <f>BX107+BY107</f>
        <v>0</v>
      </c>
      <c r="BX107" s="94">
        <v>0</v>
      </c>
      <c r="BY107" s="94">
        <v>0</v>
      </c>
      <c r="BZ107" s="49">
        <f>CA107+CB107</f>
        <v>0</v>
      </c>
      <c r="CA107" s="94">
        <v>0</v>
      </c>
      <c r="CB107" s="94">
        <v>0</v>
      </c>
      <c r="CC107" s="49">
        <f>+CD107+CG107</f>
        <v>0</v>
      </c>
      <c r="CD107" s="49">
        <f>CE107+CF107</f>
        <v>0</v>
      </c>
      <c r="CE107" s="94">
        <f t="shared" si="250"/>
        <v>0</v>
      </c>
      <c r="CF107" s="94">
        <f t="shared" si="250"/>
        <v>0</v>
      </c>
      <c r="CG107" s="49">
        <f>CH107+CI107</f>
        <v>0</v>
      </c>
      <c r="CH107" s="94">
        <f t="shared" si="251"/>
        <v>0</v>
      </c>
      <c r="CI107" s="94">
        <f t="shared" si="251"/>
        <v>0</v>
      </c>
      <c r="CJ107" s="49">
        <f>+CK107+CN107</f>
        <v>0</v>
      </c>
      <c r="CK107" s="49">
        <f>CL107+CM107</f>
        <v>0</v>
      </c>
      <c r="CL107" s="94">
        <v>0</v>
      </c>
      <c r="CM107" s="94">
        <v>0</v>
      </c>
      <c r="CN107" s="49">
        <f>CO107+CP107</f>
        <v>0</v>
      </c>
      <c r="CO107" s="94">
        <v>0</v>
      </c>
      <c r="CP107" s="94">
        <v>0</v>
      </c>
      <c r="CQ107" s="49">
        <f>+CR107+CU107</f>
        <v>0</v>
      </c>
      <c r="CR107" s="49">
        <f>CS107+CT107</f>
        <v>0</v>
      </c>
      <c r="CS107" s="94">
        <v>0</v>
      </c>
      <c r="CT107" s="94">
        <v>0</v>
      </c>
      <c r="CU107" s="49">
        <f>CV107+CW107</f>
        <v>0</v>
      </c>
      <c r="CV107" s="94">
        <v>0</v>
      </c>
      <c r="CW107" s="94">
        <v>0</v>
      </c>
      <c r="CX107" s="49">
        <f>+CY107+DB107</f>
        <v>0</v>
      </c>
      <c r="CY107" s="49">
        <f>CZ107+DA107</f>
        <v>0</v>
      </c>
      <c r="CZ107" s="94">
        <v>0</v>
      </c>
      <c r="DA107" s="94">
        <v>0</v>
      </c>
      <c r="DB107" s="49">
        <f>DC107+DD107</f>
        <v>0</v>
      </c>
      <c r="DC107" s="94">
        <v>0</v>
      </c>
      <c r="DD107" s="94">
        <v>0</v>
      </c>
      <c r="DE107" s="49">
        <f>+DF107+DI107</f>
        <v>0</v>
      </c>
      <c r="DF107" s="49">
        <f>DG107+DH107</f>
        <v>0</v>
      </c>
      <c r="DG107" s="94">
        <f t="shared" si="252"/>
        <v>0</v>
      </c>
      <c r="DH107" s="94">
        <f t="shared" si="252"/>
        <v>0</v>
      </c>
      <c r="DI107" s="49">
        <f>DJ107+DK107</f>
        <v>0</v>
      </c>
      <c r="DJ107" s="94">
        <f t="shared" si="253"/>
        <v>0</v>
      </c>
      <c r="DK107" s="94">
        <f t="shared" si="253"/>
        <v>0</v>
      </c>
      <c r="DL107" s="49">
        <f>+DM107+DP107</f>
        <v>10000</v>
      </c>
      <c r="DM107" s="49">
        <f>DN107+DO107</f>
        <v>0</v>
      </c>
      <c r="DN107" s="94">
        <f t="shared" si="254"/>
        <v>0</v>
      </c>
      <c r="DO107" s="94">
        <f t="shared" si="254"/>
        <v>0</v>
      </c>
      <c r="DP107" s="49">
        <f>DQ107+DR107</f>
        <v>10000</v>
      </c>
      <c r="DQ107" s="94">
        <f t="shared" si="255"/>
        <v>10000</v>
      </c>
      <c r="DR107" s="94">
        <f t="shared" si="255"/>
        <v>0</v>
      </c>
    </row>
    <row r="108" spans="1:122" s="3" customFormat="1" ht="15" customHeight="1" x14ac:dyDescent="0.3">
      <c r="A108" s="53"/>
      <c r="B108" s="51"/>
      <c r="C108" s="52" t="s">
        <v>57</v>
      </c>
      <c r="D108" s="49">
        <f>+E108+H108</f>
        <v>41594.15</v>
      </c>
      <c r="E108" s="49">
        <f>F108+G108</f>
        <v>41594.15</v>
      </c>
      <c r="F108" s="94">
        <v>20147.22</v>
      </c>
      <c r="G108" s="94">
        <v>21446.93</v>
      </c>
      <c r="H108" s="49">
        <f>I108+J108</f>
        <v>0</v>
      </c>
      <c r="I108" s="94">
        <v>0</v>
      </c>
      <c r="J108" s="94">
        <v>0</v>
      </c>
      <c r="K108" s="49">
        <f>+L108+O108</f>
        <v>35271.660000000003</v>
      </c>
      <c r="L108" s="49">
        <f>M108+N108</f>
        <v>35271.660000000003</v>
      </c>
      <c r="M108" s="94">
        <v>15729.98</v>
      </c>
      <c r="N108" s="94">
        <v>19541.68</v>
      </c>
      <c r="O108" s="49">
        <f>P108+Q108</f>
        <v>0</v>
      </c>
      <c r="P108" s="94">
        <v>0</v>
      </c>
      <c r="Q108" s="94">
        <v>0</v>
      </c>
      <c r="R108" s="49">
        <f>+S108+V108</f>
        <v>35216.92</v>
      </c>
      <c r="S108" s="49">
        <f>T108+U108</f>
        <v>35216.92</v>
      </c>
      <c r="T108" s="94">
        <v>15561.94</v>
      </c>
      <c r="U108" s="94">
        <v>19654.98</v>
      </c>
      <c r="V108" s="49">
        <f>W108+X108</f>
        <v>0</v>
      </c>
      <c r="W108" s="94">
        <v>0</v>
      </c>
      <c r="X108" s="94">
        <v>0</v>
      </c>
      <c r="Y108" s="49">
        <f>+Z108+AC108</f>
        <v>112082.73</v>
      </c>
      <c r="Z108" s="49">
        <f>AA108+AB108</f>
        <v>112082.73</v>
      </c>
      <c r="AA108" s="94">
        <f t="shared" si="246"/>
        <v>51439.14</v>
      </c>
      <c r="AB108" s="94">
        <f t="shared" si="246"/>
        <v>60643.59</v>
      </c>
      <c r="AC108" s="49">
        <f>AD108+AE108</f>
        <v>0</v>
      </c>
      <c r="AD108" s="94">
        <f t="shared" si="247"/>
        <v>0</v>
      </c>
      <c r="AE108" s="94">
        <f t="shared" si="247"/>
        <v>0</v>
      </c>
      <c r="AF108" s="49">
        <f>+AG108+AJ108</f>
        <v>21481.200000000001</v>
      </c>
      <c r="AG108" s="49">
        <f>AH108+AI108</f>
        <v>21481.200000000001</v>
      </c>
      <c r="AH108" s="94">
        <v>11094.02</v>
      </c>
      <c r="AI108" s="94">
        <v>10387.18</v>
      </c>
      <c r="AJ108" s="49">
        <f>AK108+AL108</f>
        <v>0</v>
      </c>
      <c r="AK108" s="94">
        <v>0</v>
      </c>
      <c r="AL108" s="94">
        <v>0</v>
      </c>
      <c r="AM108" s="49">
        <f>+AN108+AQ108</f>
        <v>21520.34</v>
      </c>
      <c r="AN108" s="49">
        <f>AO108+AP108</f>
        <v>21520.34</v>
      </c>
      <c r="AO108" s="94">
        <v>12070.34</v>
      </c>
      <c r="AP108" s="94">
        <v>9450</v>
      </c>
      <c r="AQ108" s="49">
        <f>AR108+AS108</f>
        <v>0</v>
      </c>
      <c r="AR108" s="94">
        <v>0</v>
      </c>
      <c r="AS108" s="94">
        <v>0</v>
      </c>
      <c r="AT108" s="49">
        <f>+AU108+AX108</f>
        <v>28640.190000000002</v>
      </c>
      <c r="AU108" s="49">
        <f>AV108+AW108</f>
        <v>28640.190000000002</v>
      </c>
      <c r="AV108" s="94">
        <v>15935.460000000001</v>
      </c>
      <c r="AW108" s="94">
        <v>12704.73</v>
      </c>
      <c r="AX108" s="49">
        <f>AY108+AZ108</f>
        <v>0</v>
      </c>
      <c r="AY108" s="94">
        <v>0</v>
      </c>
      <c r="AZ108" s="94">
        <v>0</v>
      </c>
      <c r="BA108" s="49">
        <f>+BB108+BE108</f>
        <v>71641.73</v>
      </c>
      <c r="BB108" s="49">
        <f>BC108+BD108</f>
        <v>71641.73</v>
      </c>
      <c r="BC108" s="94">
        <f t="shared" si="248"/>
        <v>39099.82</v>
      </c>
      <c r="BD108" s="94">
        <f t="shared" si="248"/>
        <v>32541.91</v>
      </c>
      <c r="BE108" s="49">
        <f>BF108+BG108</f>
        <v>0</v>
      </c>
      <c r="BF108" s="94">
        <f t="shared" si="249"/>
        <v>0</v>
      </c>
      <c r="BG108" s="94">
        <f t="shared" si="249"/>
        <v>0</v>
      </c>
      <c r="BH108" s="49">
        <f>+BI108+BL108</f>
        <v>35004.68</v>
      </c>
      <c r="BI108" s="49">
        <f>BJ108+BK108</f>
        <v>35004.68</v>
      </c>
      <c r="BJ108" s="94">
        <v>15440.25</v>
      </c>
      <c r="BK108" s="94">
        <v>19564.43</v>
      </c>
      <c r="BL108" s="49">
        <f>BM108+BN108</f>
        <v>0</v>
      </c>
      <c r="BM108" s="94">
        <v>0</v>
      </c>
      <c r="BN108" s="94">
        <v>0</v>
      </c>
      <c r="BO108" s="49">
        <f>+BP108+BS108</f>
        <v>30331.15</v>
      </c>
      <c r="BP108" s="49">
        <f>BQ108+BR108</f>
        <v>30331.15</v>
      </c>
      <c r="BQ108" s="94">
        <v>18283.71</v>
      </c>
      <c r="BR108" s="94">
        <v>12047.44</v>
      </c>
      <c r="BS108" s="49">
        <f>BT108+BU108</f>
        <v>0</v>
      </c>
      <c r="BT108" s="94">
        <v>0</v>
      </c>
      <c r="BU108" s="94">
        <v>0</v>
      </c>
      <c r="BV108" s="49">
        <f>+BW108+BZ108</f>
        <v>42396.979999999996</v>
      </c>
      <c r="BW108" s="49">
        <f>BX108+BY108</f>
        <v>42396.979999999996</v>
      </c>
      <c r="BX108" s="94">
        <v>21267.27</v>
      </c>
      <c r="BY108" s="94">
        <v>21129.71</v>
      </c>
      <c r="BZ108" s="49">
        <f>CA108+CB108</f>
        <v>0</v>
      </c>
      <c r="CA108" s="94">
        <v>0</v>
      </c>
      <c r="CB108" s="94">
        <v>0</v>
      </c>
      <c r="CC108" s="49">
        <f>+CD108+CG108</f>
        <v>107732.81</v>
      </c>
      <c r="CD108" s="49">
        <f>CE108+CF108</f>
        <v>107732.81</v>
      </c>
      <c r="CE108" s="94">
        <f t="shared" si="250"/>
        <v>54991.229999999996</v>
      </c>
      <c r="CF108" s="94">
        <f t="shared" si="250"/>
        <v>52741.58</v>
      </c>
      <c r="CG108" s="49">
        <f>CH108+CI108</f>
        <v>0</v>
      </c>
      <c r="CH108" s="94">
        <f t="shared" si="251"/>
        <v>0</v>
      </c>
      <c r="CI108" s="94">
        <f t="shared" si="251"/>
        <v>0</v>
      </c>
      <c r="CJ108" s="49">
        <f>+CK108+CN108</f>
        <v>49173.840000000004</v>
      </c>
      <c r="CK108" s="49">
        <f>CL108+CM108</f>
        <v>49173.840000000004</v>
      </c>
      <c r="CL108" s="94">
        <v>14325.07</v>
      </c>
      <c r="CM108" s="94">
        <v>34848.770000000004</v>
      </c>
      <c r="CN108" s="49">
        <f>CO108+CP108</f>
        <v>0</v>
      </c>
      <c r="CO108" s="94">
        <v>0</v>
      </c>
      <c r="CP108" s="94">
        <v>0</v>
      </c>
      <c r="CQ108" s="49">
        <f>+CR108+CU108</f>
        <v>66253.02</v>
      </c>
      <c r="CR108" s="49">
        <f>CS108+CT108</f>
        <v>57579.560000000005</v>
      </c>
      <c r="CS108" s="94">
        <v>19881.22</v>
      </c>
      <c r="CT108" s="94">
        <v>37698.340000000004</v>
      </c>
      <c r="CU108" s="49">
        <f>CV108+CW108</f>
        <v>8673.4599999999991</v>
      </c>
      <c r="CV108" s="94">
        <v>0</v>
      </c>
      <c r="CW108" s="94">
        <v>8673.4599999999991</v>
      </c>
      <c r="CX108" s="49">
        <f>+CY108+DB108</f>
        <v>21582</v>
      </c>
      <c r="CY108" s="49">
        <f>CZ108+DA108</f>
        <v>21582</v>
      </c>
      <c r="CZ108" s="94">
        <v>5455.4299999999994</v>
      </c>
      <c r="DA108" s="94">
        <v>16126.57</v>
      </c>
      <c r="DB108" s="49">
        <f>DC108+DD108</f>
        <v>0</v>
      </c>
      <c r="DC108" s="94">
        <v>0</v>
      </c>
      <c r="DD108" s="94">
        <v>0</v>
      </c>
      <c r="DE108" s="49">
        <f>+DF108+DI108</f>
        <v>137008.86000000002</v>
      </c>
      <c r="DF108" s="49">
        <f>DG108+DH108</f>
        <v>128335.40000000002</v>
      </c>
      <c r="DG108" s="94">
        <f t="shared" si="252"/>
        <v>39661.72</v>
      </c>
      <c r="DH108" s="94">
        <f t="shared" si="252"/>
        <v>88673.680000000022</v>
      </c>
      <c r="DI108" s="49">
        <f>DJ108+DK108</f>
        <v>8673.4599999999991</v>
      </c>
      <c r="DJ108" s="94">
        <f t="shared" si="253"/>
        <v>0</v>
      </c>
      <c r="DK108" s="94">
        <f t="shared" si="253"/>
        <v>8673.4599999999991</v>
      </c>
      <c r="DL108" s="49">
        <f>+DM108+DP108</f>
        <v>428466.13000000006</v>
      </c>
      <c r="DM108" s="49">
        <f>DN108+DO108</f>
        <v>419792.67000000004</v>
      </c>
      <c r="DN108" s="94">
        <f t="shared" si="254"/>
        <v>185191.91</v>
      </c>
      <c r="DO108" s="94">
        <f t="shared" si="254"/>
        <v>234600.76000000004</v>
      </c>
      <c r="DP108" s="49">
        <f>DQ108+DR108</f>
        <v>8673.4599999999991</v>
      </c>
      <c r="DQ108" s="94">
        <f t="shared" si="255"/>
        <v>0</v>
      </c>
      <c r="DR108" s="94">
        <f t="shared" si="255"/>
        <v>8673.4599999999991</v>
      </c>
    </row>
    <row r="109" spans="1:122" s="3" customFormat="1" ht="15" customHeight="1" x14ac:dyDescent="0.3">
      <c r="A109" s="53"/>
      <c r="B109" s="51"/>
      <c r="C109" s="52" t="s">
        <v>28</v>
      </c>
      <c r="D109" s="49">
        <f>+E109+H109</f>
        <v>54401.18</v>
      </c>
      <c r="E109" s="49">
        <f>F109+G109</f>
        <v>48401.18</v>
      </c>
      <c r="F109" s="94">
        <v>31098.560000000001</v>
      </c>
      <c r="G109" s="94">
        <v>17302.62</v>
      </c>
      <c r="H109" s="49">
        <f>I109+J109</f>
        <v>6000</v>
      </c>
      <c r="I109" s="94">
        <v>0</v>
      </c>
      <c r="J109" s="94">
        <v>6000</v>
      </c>
      <c r="K109" s="49">
        <f>+L109+O109</f>
        <v>66434.02</v>
      </c>
      <c r="L109" s="49">
        <f>M109+N109</f>
        <v>66434.02</v>
      </c>
      <c r="M109" s="94">
        <v>34130.620000000003</v>
      </c>
      <c r="N109" s="94">
        <v>32303.4</v>
      </c>
      <c r="O109" s="49">
        <f>P109+Q109</f>
        <v>0</v>
      </c>
      <c r="P109" s="94">
        <v>0</v>
      </c>
      <c r="Q109" s="94">
        <v>0</v>
      </c>
      <c r="R109" s="49">
        <f>+S109+V109</f>
        <v>73685.900000000009</v>
      </c>
      <c r="S109" s="49">
        <f>T109+U109</f>
        <v>71186.040000000008</v>
      </c>
      <c r="T109" s="94">
        <v>35144.880000000005</v>
      </c>
      <c r="U109" s="94">
        <v>36041.159999999996</v>
      </c>
      <c r="V109" s="49">
        <f>W109+X109</f>
        <v>2499.86</v>
      </c>
      <c r="W109" s="94">
        <v>2499.86</v>
      </c>
      <c r="X109" s="94">
        <v>0</v>
      </c>
      <c r="Y109" s="49">
        <f>+Z109+AC109</f>
        <v>194521.09999999998</v>
      </c>
      <c r="Z109" s="49">
        <f>AA109+AB109</f>
        <v>186021.24</v>
      </c>
      <c r="AA109" s="94">
        <f t="shared" si="246"/>
        <v>100374.06000000001</v>
      </c>
      <c r="AB109" s="94">
        <f t="shared" si="246"/>
        <v>85647.18</v>
      </c>
      <c r="AC109" s="49">
        <f>AD109+AE109</f>
        <v>8499.86</v>
      </c>
      <c r="AD109" s="94">
        <f t="shared" si="247"/>
        <v>2499.86</v>
      </c>
      <c r="AE109" s="94">
        <f t="shared" si="247"/>
        <v>6000</v>
      </c>
      <c r="AF109" s="49">
        <f>+AG109+AJ109</f>
        <v>74973.33</v>
      </c>
      <c r="AG109" s="49">
        <f>AH109+AI109</f>
        <v>70973.33</v>
      </c>
      <c r="AH109" s="94">
        <v>38753.950000000004</v>
      </c>
      <c r="AI109" s="94">
        <v>32219.38</v>
      </c>
      <c r="AJ109" s="49">
        <f>AK109+AL109</f>
        <v>4000</v>
      </c>
      <c r="AK109" s="94">
        <v>0</v>
      </c>
      <c r="AL109" s="94">
        <v>4000</v>
      </c>
      <c r="AM109" s="49">
        <f>+AN109+AQ109</f>
        <v>68775.27</v>
      </c>
      <c r="AN109" s="49">
        <f>AO109+AP109</f>
        <v>63775.260000000009</v>
      </c>
      <c r="AO109" s="94">
        <v>39926.560000000005</v>
      </c>
      <c r="AP109" s="94">
        <v>23848.7</v>
      </c>
      <c r="AQ109" s="49">
        <f>AR109+AS109</f>
        <v>5000.01</v>
      </c>
      <c r="AR109" s="94">
        <v>0</v>
      </c>
      <c r="AS109" s="94">
        <v>5000.01</v>
      </c>
      <c r="AT109" s="49">
        <f>+AU109+AX109</f>
        <v>77512.37000000001</v>
      </c>
      <c r="AU109" s="49">
        <f>AV109+AW109</f>
        <v>71012.37000000001</v>
      </c>
      <c r="AV109" s="94">
        <v>42494.170000000006</v>
      </c>
      <c r="AW109" s="94">
        <v>28518.2</v>
      </c>
      <c r="AX109" s="49">
        <f>AY109+AZ109</f>
        <v>6500</v>
      </c>
      <c r="AY109" s="94">
        <v>0</v>
      </c>
      <c r="AZ109" s="94">
        <v>6500</v>
      </c>
      <c r="BA109" s="49">
        <f>+BB109+BE109</f>
        <v>221260.97000000003</v>
      </c>
      <c r="BB109" s="49">
        <f>BC109+BD109</f>
        <v>205760.96000000002</v>
      </c>
      <c r="BC109" s="94">
        <f t="shared" si="248"/>
        <v>121174.68000000002</v>
      </c>
      <c r="BD109" s="94">
        <f t="shared" si="248"/>
        <v>84586.28</v>
      </c>
      <c r="BE109" s="49">
        <f>BF109+BG109</f>
        <v>15500.01</v>
      </c>
      <c r="BF109" s="94">
        <f t="shared" si="249"/>
        <v>0</v>
      </c>
      <c r="BG109" s="94">
        <f t="shared" si="249"/>
        <v>15500.01</v>
      </c>
      <c r="BH109" s="49">
        <f>+BI109+BL109</f>
        <v>82983.77</v>
      </c>
      <c r="BI109" s="49">
        <f>BJ109+BK109</f>
        <v>82983.77</v>
      </c>
      <c r="BJ109" s="94">
        <v>37794.86</v>
      </c>
      <c r="BK109" s="94">
        <v>45188.91</v>
      </c>
      <c r="BL109" s="49">
        <f>BM109+BN109</f>
        <v>0</v>
      </c>
      <c r="BM109" s="94">
        <v>0</v>
      </c>
      <c r="BN109" s="94">
        <v>0</v>
      </c>
      <c r="BO109" s="49">
        <f>+BP109+BS109</f>
        <v>101685.98</v>
      </c>
      <c r="BP109" s="49">
        <f>BQ109+BR109</f>
        <v>87625.98</v>
      </c>
      <c r="BQ109" s="94">
        <v>42103.979999999996</v>
      </c>
      <c r="BR109" s="94">
        <v>45522</v>
      </c>
      <c r="BS109" s="49">
        <f>BT109+BU109</f>
        <v>14060</v>
      </c>
      <c r="BT109" s="94">
        <v>0</v>
      </c>
      <c r="BU109" s="94">
        <v>14060</v>
      </c>
      <c r="BV109" s="49">
        <f>+BW109+BZ109</f>
        <v>86114.85</v>
      </c>
      <c r="BW109" s="49">
        <f>BX109+BY109</f>
        <v>86114.85</v>
      </c>
      <c r="BX109" s="94">
        <v>34731.25</v>
      </c>
      <c r="BY109" s="94">
        <v>51383.600000000006</v>
      </c>
      <c r="BZ109" s="49">
        <f>CA109+CB109</f>
        <v>0</v>
      </c>
      <c r="CA109" s="94">
        <v>0</v>
      </c>
      <c r="CB109" s="94">
        <v>0</v>
      </c>
      <c r="CC109" s="49">
        <f>+CD109+CG109</f>
        <v>270784.59999999998</v>
      </c>
      <c r="CD109" s="49">
        <f>CE109+CF109</f>
        <v>256724.6</v>
      </c>
      <c r="CE109" s="94">
        <f t="shared" si="250"/>
        <v>114630.09</v>
      </c>
      <c r="CF109" s="94">
        <f t="shared" si="250"/>
        <v>142094.51</v>
      </c>
      <c r="CG109" s="49">
        <f>CH109+CI109</f>
        <v>14060</v>
      </c>
      <c r="CH109" s="94">
        <f t="shared" si="251"/>
        <v>0</v>
      </c>
      <c r="CI109" s="94">
        <f t="shared" si="251"/>
        <v>14060</v>
      </c>
      <c r="CJ109" s="49">
        <f>+CK109+CN109</f>
        <v>106612.24999999999</v>
      </c>
      <c r="CK109" s="49">
        <f>CL109+CM109</f>
        <v>102452.13999999998</v>
      </c>
      <c r="CL109" s="94">
        <v>39132.549999999996</v>
      </c>
      <c r="CM109" s="94">
        <v>63319.59</v>
      </c>
      <c r="CN109" s="49">
        <f>CO109+CP109</f>
        <v>4160.1099999999997</v>
      </c>
      <c r="CO109" s="94">
        <v>0</v>
      </c>
      <c r="CP109" s="94">
        <v>4160.1099999999997</v>
      </c>
      <c r="CQ109" s="49">
        <f>+CR109+CU109</f>
        <v>84259.6</v>
      </c>
      <c r="CR109" s="49">
        <f>CS109+CT109</f>
        <v>79259.600000000006</v>
      </c>
      <c r="CS109" s="94">
        <v>36272.520000000004</v>
      </c>
      <c r="CT109" s="94">
        <v>42987.079999999994</v>
      </c>
      <c r="CU109" s="49">
        <f>CV109+CW109</f>
        <v>5000</v>
      </c>
      <c r="CV109" s="94">
        <v>0</v>
      </c>
      <c r="CW109" s="94">
        <v>5000</v>
      </c>
      <c r="CX109" s="49">
        <f>+CY109+DB109</f>
        <v>108191.99</v>
      </c>
      <c r="CY109" s="49">
        <f>CZ109+DA109</f>
        <v>97191.99</v>
      </c>
      <c r="CZ109" s="94">
        <v>40751.790000000008</v>
      </c>
      <c r="DA109" s="94">
        <v>56440.2</v>
      </c>
      <c r="DB109" s="49">
        <f>DC109+DD109</f>
        <v>11000</v>
      </c>
      <c r="DC109" s="94">
        <v>0</v>
      </c>
      <c r="DD109" s="94">
        <v>11000</v>
      </c>
      <c r="DE109" s="49">
        <f>+DF109+DI109</f>
        <v>299063.83999999997</v>
      </c>
      <c r="DF109" s="49">
        <f>DG109+DH109</f>
        <v>278903.73</v>
      </c>
      <c r="DG109" s="94">
        <f t="shared" si="252"/>
        <v>116156.86000000002</v>
      </c>
      <c r="DH109" s="94">
        <f t="shared" si="252"/>
        <v>162746.87</v>
      </c>
      <c r="DI109" s="49">
        <f>DJ109+DK109</f>
        <v>20160.11</v>
      </c>
      <c r="DJ109" s="94">
        <f t="shared" si="253"/>
        <v>0</v>
      </c>
      <c r="DK109" s="94">
        <f t="shared" si="253"/>
        <v>20160.11</v>
      </c>
      <c r="DL109" s="49">
        <f>+DM109+DP109</f>
        <v>985630.51</v>
      </c>
      <c r="DM109" s="49">
        <f>DN109+DO109</f>
        <v>927410.53</v>
      </c>
      <c r="DN109" s="94">
        <f t="shared" si="254"/>
        <v>452335.69000000006</v>
      </c>
      <c r="DO109" s="94">
        <f t="shared" si="254"/>
        <v>475074.83999999997</v>
      </c>
      <c r="DP109" s="49">
        <f>DQ109+DR109</f>
        <v>58219.98</v>
      </c>
      <c r="DQ109" s="94">
        <f t="shared" si="255"/>
        <v>2499.86</v>
      </c>
      <c r="DR109" s="94">
        <f t="shared" si="255"/>
        <v>55720.12</v>
      </c>
    </row>
    <row r="110" spans="1:122" s="3" customFormat="1" ht="15" customHeight="1" x14ac:dyDescent="0.3">
      <c r="A110" s="53"/>
      <c r="B110" s="51"/>
      <c r="C110" s="5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</row>
    <row r="111" spans="1:122" s="3" customFormat="1" ht="15" customHeight="1" x14ac:dyDescent="0.3">
      <c r="A111" s="50"/>
      <c r="B111" s="51" t="s">
        <v>99</v>
      </c>
      <c r="C111" s="52"/>
      <c r="D111" s="49">
        <f>E111+H111</f>
        <v>662427.02970000007</v>
      </c>
      <c r="E111" s="49">
        <f>SUM(F111:G111)</f>
        <v>198551.1777</v>
      </c>
      <c r="F111" s="49">
        <f>F112+F116+F119+F123+F127+F130+F134+F135</f>
        <v>157689.7004</v>
      </c>
      <c r="G111" s="49">
        <f>G112+G116+G119+G123+G127+G130+G134+G135</f>
        <v>40861.477300000006</v>
      </c>
      <c r="H111" s="49">
        <f>SUM(I111:J111)</f>
        <v>463875.85200000001</v>
      </c>
      <c r="I111" s="49">
        <f>I112+I116+I119+I123+I127+I130+I134+I135</f>
        <v>83037.028000000006</v>
      </c>
      <c r="J111" s="49">
        <f>J112+J116+J119+J123+J127+J130+J134+J135</f>
        <v>380838.82400000002</v>
      </c>
      <c r="K111" s="49">
        <f>L111+O111</f>
        <v>706680.67920000001</v>
      </c>
      <c r="L111" s="49">
        <f>SUM(M111:N111)</f>
        <v>205252.12620000003</v>
      </c>
      <c r="M111" s="49">
        <f>M112+M116+M119+M123+M127+M130+M134+M135</f>
        <v>162056.18990000003</v>
      </c>
      <c r="N111" s="49">
        <f>N112+N116+N119+N123+N127+N130+N134+N135</f>
        <v>43195.936300000001</v>
      </c>
      <c r="O111" s="49">
        <f>SUM(P111:Q111)</f>
        <v>501428.55300000001</v>
      </c>
      <c r="P111" s="49">
        <f>P112+P116+P119+P123+P127+P130+P134+P135</f>
        <v>92459.804999999993</v>
      </c>
      <c r="Q111" s="49">
        <f>Q112+Q116+Q119+Q123+Q127+Q130+Q134+Q135</f>
        <v>408968.74800000002</v>
      </c>
      <c r="R111" s="49">
        <f>S111+V111</f>
        <v>854811.64480000001</v>
      </c>
      <c r="S111" s="49">
        <f>SUM(T111:U111)</f>
        <v>214822.44279999996</v>
      </c>
      <c r="T111" s="49">
        <f>T112+T116+T119+T123+T127+T130+T134+T135</f>
        <v>181655.63919999998</v>
      </c>
      <c r="U111" s="49">
        <f>U112+U116+U119+U123+U127+U130+U134+U135</f>
        <v>33166.803599999999</v>
      </c>
      <c r="V111" s="49">
        <f>SUM(W111:X111)</f>
        <v>639989.20200000005</v>
      </c>
      <c r="W111" s="49">
        <f>W112+W116+W119+W123+W127+W130+W134+W135</f>
        <v>102559.99100000001</v>
      </c>
      <c r="X111" s="49">
        <f>X112+X116+X119+X123+X127+X130+X134+X135</f>
        <v>537429.21100000001</v>
      </c>
      <c r="Y111" s="49">
        <f>Z111+AC111</f>
        <v>2223919.3536999999</v>
      </c>
      <c r="Z111" s="49">
        <f>SUM(AA111:AB111)</f>
        <v>618625.74670000002</v>
      </c>
      <c r="AA111" s="49">
        <f>AA112+AA116+AA119+AA123+AA127+AA130+AA134+AA135</f>
        <v>501401.5295</v>
      </c>
      <c r="AB111" s="49">
        <f>AB112+AB116+AB119+AB123+AB127+AB130+AB134+AB135</f>
        <v>117224.2172</v>
      </c>
      <c r="AC111" s="49">
        <f>SUM(AD111:AE111)</f>
        <v>1605293.6070000001</v>
      </c>
      <c r="AD111" s="49">
        <f>AD112+AD116+AD119+AD123+AD127+AD130+AD134+AD135</f>
        <v>278056.82400000002</v>
      </c>
      <c r="AE111" s="49">
        <f>AE112+AE116+AE119+AE123+AE127+AE130+AE134+AE135</f>
        <v>1327236.7830000001</v>
      </c>
      <c r="AF111" s="49">
        <f>AG111+AJ111</f>
        <v>732097.99029999995</v>
      </c>
      <c r="AG111" s="49">
        <f>SUM(AH111:AI111)</f>
        <v>206450.69430000003</v>
      </c>
      <c r="AH111" s="49">
        <f>AH112+AH116+AH119+AH123+AH127+AH130+AH134+AH135</f>
        <v>172440.56030000001</v>
      </c>
      <c r="AI111" s="49">
        <f>AI112+AI116+AI119+AI123+AI127+AI130+AI134+AI135</f>
        <v>34010.134000000005</v>
      </c>
      <c r="AJ111" s="49">
        <f>SUM(AK111:AL111)</f>
        <v>525647.29599999997</v>
      </c>
      <c r="AK111" s="49">
        <f>AK112+AK116+AK119+AK123+AK127+AK130+AK134+AK135</f>
        <v>99877.598000000013</v>
      </c>
      <c r="AL111" s="49">
        <f>AL112+AL116+AL119+AL123+AL127+AL130+AL134+AL135</f>
        <v>425769.69799999997</v>
      </c>
      <c r="AM111" s="49">
        <f>AN111+AQ111</f>
        <v>680847.21029999992</v>
      </c>
      <c r="AN111" s="49">
        <f>SUM(AO111:AP111)</f>
        <v>239315.1923</v>
      </c>
      <c r="AO111" s="49">
        <f>AO112+AO116+AO119+AO123+AO127+AO130+AO134+AO135</f>
        <v>199094.1219</v>
      </c>
      <c r="AP111" s="49">
        <f>AP112+AP116+AP119+AP123+AP127+AP130+AP134+AP135</f>
        <v>40221.070400000004</v>
      </c>
      <c r="AQ111" s="49">
        <f>SUM(AR111:AS111)</f>
        <v>441532.01799999998</v>
      </c>
      <c r="AR111" s="49">
        <f>AR112+AR116+AR119+AR123+AR127+AR130+AR134+AR135</f>
        <v>68149.691000000006</v>
      </c>
      <c r="AS111" s="49">
        <f>AS112+AS116+AS119+AS123+AS127+AS130+AS134+AS135</f>
        <v>373382.32699999999</v>
      </c>
      <c r="AT111" s="49">
        <f>AU111+AX111</f>
        <v>609661.53820000007</v>
      </c>
      <c r="AU111" s="49">
        <f>SUM(AV111:AW111)</f>
        <v>218549.68219999998</v>
      </c>
      <c r="AV111" s="49">
        <f>AV112+AV116+AV119+AV123+AV127+AV130+AV134+AV135</f>
        <v>173851.94829999999</v>
      </c>
      <c r="AW111" s="49">
        <f>AW112+AW116+AW119+AW123+AW127+AW130+AW134+AW135</f>
        <v>44697.733899999999</v>
      </c>
      <c r="AX111" s="49">
        <f>SUM(AY111:AZ111)</f>
        <v>391111.85600000003</v>
      </c>
      <c r="AY111" s="49">
        <f>AY112+AY116+AY119+AY123+AY127+AY130+AY134+AY135</f>
        <v>108184.943</v>
      </c>
      <c r="AZ111" s="49">
        <f>AZ112+AZ116+AZ119+AZ123+AZ127+AZ130+AZ134+AZ135</f>
        <v>282926.913</v>
      </c>
      <c r="BA111" s="49">
        <f>BB111+BE111</f>
        <v>2022606.7387999999</v>
      </c>
      <c r="BB111" s="49">
        <f>SUM(BC111:BD111)</f>
        <v>664315.56880000001</v>
      </c>
      <c r="BC111" s="49">
        <f>BC112+BC116+BC119+BC123+BC127+BC130+BC134+BC135</f>
        <v>545386.63049999997</v>
      </c>
      <c r="BD111" s="49">
        <f>BD112+BD116+BD119+BD123+BD127+BD130+BD134+BD135</f>
        <v>118928.93830000001</v>
      </c>
      <c r="BE111" s="49">
        <f>SUM(BF111:BG111)</f>
        <v>1358291.17</v>
      </c>
      <c r="BF111" s="49">
        <f>BF112+BF116+BF119+BF123+BF127+BF130+BF134+BF135</f>
        <v>276212.23200000002</v>
      </c>
      <c r="BG111" s="49">
        <f>BG112+BG116+BG119+BG123+BG127+BG130+BG134+BG135</f>
        <v>1082078.9379999998</v>
      </c>
      <c r="BH111" s="49">
        <f>BI111+BL111</f>
        <v>364130.15960000001</v>
      </c>
      <c r="BI111" s="49">
        <f>SUM(BJ111:BK111)</f>
        <v>214170.4656</v>
      </c>
      <c r="BJ111" s="49">
        <f>BJ112+BJ116+BJ119+BJ123+BJ127+BJ130+BJ134+BJ135</f>
        <v>186196.83170000001</v>
      </c>
      <c r="BK111" s="49">
        <f>BK112+BK116+BK119+BK123+BK127+BK130+BK134+BK135</f>
        <v>27973.633900000001</v>
      </c>
      <c r="BL111" s="49">
        <f>SUM(BM111:BN111)</f>
        <v>149959.69400000002</v>
      </c>
      <c r="BM111" s="49">
        <f>BM112+BM116+BM119+BM123+BM127+BM130+BM134+BM135</f>
        <v>64020.979000000007</v>
      </c>
      <c r="BN111" s="49">
        <f>BN112+BN116+BN119+BN123+BN127+BN130+BN134+BN135</f>
        <v>85938.714999999997</v>
      </c>
      <c r="BO111" s="49">
        <f>BP111+BS111</f>
        <v>394664.8909</v>
      </c>
      <c r="BP111" s="49">
        <f>SUM(BQ111:BR111)</f>
        <v>224979.13190000001</v>
      </c>
      <c r="BQ111" s="49">
        <f>BQ112+BQ116+BQ119+BQ123+BQ127+BQ130+BQ134+BQ135</f>
        <v>191220.9241</v>
      </c>
      <c r="BR111" s="49">
        <f>BR112+BR116+BR119+BR123+BR127+BR130+BR134+BR135</f>
        <v>33758.207799999996</v>
      </c>
      <c r="BS111" s="49">
        <f>SUM(BT111:BU111)</f>
        <v>169685.75899999999</v>
      </c>
      <c r="BT111" s="49">
        <f>BT112+BT116+BT119+BT123+BT127+BT130+BT134+BT135</f>
        <v>79515.087999999989</v>
      </c>
      <c r="BU111" s="49">
        <f>BU112+BU116+BU119+BU123+BU127+BU130+BU134+BU135</f>
        <v>90170.671000000002</v>
      </c>
      <c r="BV111" s="49">
        <f>BW111+BZ111</f>
        <v>562672.49770000007</v>
      </c>
      <c r="BW111" s="49">
        <f>SUM(BX111:BY111)</f>
        <v>214045.59270000001</v>
      </c>
      <c r="BX111" s="49">
        <f>BX112+BX116+BX119+BX123+BX127+BX130+BX134+BX135</f>
        <v>185987.10500000001</v>
      </c>
      <c r="BY111" s="49">
        <f>BY112+BY116+BY119+BY123+BY127+BY130+BY134+BY135</f>
        <v>28058.487700000001</v>
      </c>
      <c r="BZ111" s="49">
        <f>SUM(CA111:CB111)</f>
        <v>348626.90500000003</v>
      </c>
      <c r="CA111" s="49">
        <f>CA112+CA116+CA119+CA123+CA127+CA130+CA134+CA135</f>
        <v>99089.817999999999</v>
      </c>
      <c r="CB111" s="49">
        <f>CB112+CB116+CB119+CB123+CB127+CB130+CB134+CB135</f>
        <v>249537.087</v>
      </c>
      <c r="CC111" s="49">
        <f>CD111+CG111</f>
        <v>1321467.5482000001</v>
      </c>
      <c r="CD111" s="49">
        <f>SUM(CE111:CF111)</f>
        <v>653195.19020000007</v>
      </c>
      <c r="CE111" s="49">
        <f>CE112+CE116+CE119+CE123+CE127+CE130+CE134+CE135</f>
        <v>563404.86080000002</v>
      </c>
      <c r="CF111" s="49">
        <f>CF112+CF116+CF119+CF123+CF127+CF130+CF134+CF135</f>
        <v>89790.329400000002</v>
      </c>
      <c r="CG111" s="49">
        <f>SUM(CH111:CI111)</f>
        <v>668272.35800000001</v>
      </c>
      <c r="CH111" s="49">
        <f>CH112+CH116+CH119+CH123+CH127+CH130+CH134+CH135</f>
        <v>242625.88500000001</v>
      </c>
      <c r="CI111" s="49">
        <f>CI112+CI116+CI119+CI123+CI127+CI130+CI134+CI135</f>
        <v>425646.473</v>
      </c>
      <c r="CJ111" s="49">
        <f>CK111+CN111</f>
        <v>524028.13500000001</v>
      </c>
      <c r="CK111" s="49">
        <f>SUM(CL111:CM111)</f>
        <v>245363.53100000002</v>
      </c>
      <c r="CL111" s="49">
        <f>CL112+CL116+CL119+CL123+CL127+CL130+CL134+CL135</f>
        <v>209144.11110000001</v>
      </c>
      <c r="CM111" s="49">
        <f>CM112+CM116+CM119+CM123+CM127+CM130+CM134+CM135</f>
        <v>36219.419899999994</v>
      </c>
      <c r="CN111" s="49">
        <f>SUM(CO111:CP111)</f>
        <v>278664.60399999999</v>
      </c>
      <c r="CO111" s="49">
        <f>CO112+CO116+CO119+CO123+CO127+CO130+CO134+CO135</f>
        <v>72603.25</v>
      </c>
      <c r="CP111" s="49">
        <f>CP112+CP116+CP119+CP123+CP127+CP130+CP134+CP135</f>
        <v>206061.35399999999</v>
      </c>
      <c r="CQ111" s="49">
        <f>CR111+CU111</f>
        <v>510771.25650000002</v>
      </c>
      <c r="CR111" s="49">
        <f>SUM(CS111:CT111)</f>
        <v>186600.58050000001</v>
      </c>
      <c r="CS111" s="49">
        <f>CS112+CS116+CS119+CS123+CS127+CS130+CS134+CS135</f>
        <v>161197.11070000002</v>
      </c>
      <c r="CT111" s="49">
        <f>CT112+CT116+CT119+CT123+CT127+CT130+CT134+CT135</f>
        <v>25403.469800000003</v>
      </c>
      <c r="CU111" s="49">
        <f>SUM(CV111:CW111)</f>
        <v>324170.67599999998</v>
      </c>
      <c r="CV111" s="49">
        <f>CV112+CV116+CV119+CV123+CV127+CV130+CV134+CV135</f>
        <v>41766.061000000002</v>
      </c>
      <c r="CW111" s="49">
        <f>CW112+CW116+CW119+CW123+CW127+CW130+CW134+CW135</f>
        <v>282404.61499999999</v>
      </c>
      <c r="CX111" s="49">
        <f>CY111+DB111</f>
        <v>607800.70719999995</v>
      </c>
      <c r="CY111" s="49">
        <f>SUM(CZ111:DA111)</f>
        <v>175999.87119999999</v>
      </c>
      <c r="CZ111" s="49">
        <f>CZ112+CZ116+CZ119+CZ123+CZ127+CZ130+CZ134+CZ135</f>
        <v>148515.81969999999</v>
      </c>
      <c r="DA111" s="49">
        <f>DA112+DA116+DA119+DA123+DA127+DA130+DA134+DA135</f>
        <v>27484.051500000005</v>
      </c>
      <c r="DB111" s="49">
        <f>SUM(DC111:DD111)</f>
        <v>431800.83599999995</v>
      </c>
      <c r="DC111" s="49">
        <f>DC112+DC116+DC119+DC123+DC127+DC130+DC134+DC135</f>
        <v>124063.795</v>
      </c>
      <c r="DD111" s="49">
        <f>DD112+DD116+DD119+DD123+DD127+DD130+DD134+DD135</f>
        <v>307737.04099999997</v>
      </c>
      <c r="DE111" s="49">
        <f>DF111+DI111</f>
        <v>1642600.0987</v>
      </c>
      <c r="DF111" s="49">
        <f>SUM(DG111:DH111)</f>
        <v>607963.98269999993</v>
      </c>
      <c r="DG111" s="49">
        <f>DG112+DG116+DG119+DG123+DG127+DG130+DG134+DG135</f>
        <v>518857.04149999993</v>
      </c>
      <c r="DH111" s="49">
        <f>DH112+DH116+DH119+DH123+DH127+DH130+DH134+DH135</f>
        <v>89106.941200000001</v>
      </c>
      <c r="DI111" s="49">
        <f>SUM(DJ111:DK111)</f>
        <v>1034636.116</v>
      </c>
      <c r="DJ111" s="49">
        <f>DJ112+DJ116+DJ119+DJ123+DJ127+DJ130+DJ134+DJ135</f>
        <v>238433.106</v>
      </c>
      <c r="DK111" s="49">
        <f>DK112+DK116+DK119+DK123+DK127+DK130+DK134+DK135</f>
        <v>796203.01</v>
      </c>
      <c r="DL111" s="49">
        <f>DM111+DP111</f>
        <v>7210593.7394000003</v>
      </c>
      <c r="DM111" s="49">
        <f>SUM(DN111:DO111)</f>
        <v>2544100.4884000001</v>
      </c>
      <c r="DN111" s="49">
        <f>DN112+DN116+DN119+DN123+DN127+DN130+DN134+DN135</f>
        <v>2129050.0622999999</v>
      </c>
      <c r="DO111" s="49">
        <f>DO112+DO116+DO119+DO123+DO127+DO130+DO134+DO135</f>
        <v>415050.42610000004</v>
      </c>
      <c r="DP111" s="49">
        <f>SUM(DQ111:DR111)</f>
        <v>4666493.2510000002</v>
      </c>
      <c r="DQ111" s="49">
        <f>DQ112+DQ116+DQ119+DQ123+DQ127+DQ130+DQ134+DQ135</f>
        <v>1035328.047</v>
      </c>
      <c r="DR111" s="49">
        <f>DR112+DR116+DR119+DR123+DR127+DR130+DR134+DR135</f>
        <v>3631165.2039999999</v>
      </c>
    </row>
    <row r="112" spans="1:122" s="3" customFormat="1" ht="15" customHeight="1" x14ac:dyDescent="0.3">
      <c r="A112" s="53"/>
      <c r="B112" s="51"/>
      <c r="C112" s="52" t="s">
        <v>100</v>
      </c>
      <c r="D112" s="49">
        <f>E112+H112</f>
        <v>140304.57799999998</v>
      </c>
      <c r="E112" s="49">
        <f>SUM(F112:G112)</f>
        <v>121316.57799999999</v>
      </c>
      <c r="F112" s="49">
        <f>SUM(F113:F115)</f>
        <v>96490.917999999991</v>
      </c>
      <c r="G112" s="49">
        <f>SUM(G113:G115)</f>
        <v>24825.66</v>
      </c>
      <c r="H112" s="49">
        <f>SUM(I112:J112)</f>
        <v>18988</v>
      </c>
      <c r="I112" s="49">
        <f>SUM(I113:I115)</f>
        <v>18988</v>
      </c>
      <c r="J112" s="49">
        <f>SUM(J113:J115)</f>
        <v>0</v>
      </c>
      <c r="K112" s="49">
        <f>L112+O112</f>
        <v>160587.04</v>
      </c>
      <c r="L112" s="49">
        <f>SUM(M112:N112)</f>
        <v>108583.04000000001</v>
      </c>
      <c r="M112" s="49">
        <f>SUM(M113:M115)</f>
        <v>84344.49</v>
      </c>
      <c r="N112" s="49">
        <f>SUM(N113:N115)</f>
        <v>24238.549999999996</v>
      </c>
      <c r="O112" s="49">
        <f>SUM(P112:Q112)</f>
        <v>52004</v>
      </c>
      <c r="P112" s="49">
        <f>SUM(P113:P115)</f>
        <v>52004</v>
      </c>
      <c r="Q112" s="49">
        <f>SUM(Q113:Q115)</f>
        <v>0</v>
      </c>
      <c r="R112" s="49">
        <f>S112+V112</f>
        <v>135623.92000000001</v>
      </c>
      <c r="S112" s="49">
        <f>SUM(T112:U112)</f>
        <v>113623.92000000001</v>
      </c>
      <c r="T112" s="49">
        <f>SUM(T113:T115)</f>
        <v>97298.49</v>
      </c>
      <c r="U112" s="49">
        <f>SUM(U113:U115)</f>
        <v>16325.43</v>
      </c>
      <c r="V112" s="49">
        <f>SUM(W112:X112)</f>
        <v>22000</v>
      </c>
      <c r="W112" s="49">
        <f>SUM(W113:W115)</f>
        <v>22000</v>
      </c>
      <c r="X112" s="49">
        <f>SUM(X113:X115)</f>
        <v>0</v>
      </c>
      <c r="Y112" s="49">
        <f>Z112+AC112</f>
        <v>436515.538</v>
      </c>
      <c r="Z112" s="49">
        <f>SUM(AA112:AB112)</f>
        <v>343523.538</v>
      </c>
      <c r="AA112" s="49">
        <f>SUM(AA113:AA115)</f>
        <v>278133.89799999999</v>
      </c>
      <c r="AB112" s="49">
        <f>SUM(AB113:AB115)</f>
        <v>65389.64</v>
      </c>
      <c r="AC112" s="49">
        <f>SUM(AD112:AE112)</f>
        <v>92992</v>
      </c>
      <c r="AD112" s="49">
        <f>SUM(AD113:AD115)</f>
        <v>92992</v>
      </c>
      <c r="AE112" s="49">
        <f>SUM(AE113:AE115)</f>
        <v>0</v>
      </c>
      <c r="AF112" s="49">
        <f>AG112+AJ112</f>
        <v>122326.52999999998</v>
      </c>
      <c r="AG112" s="49">
        <f>SUM(AH112:AI112)</f>
        <v>94026.529999999984</v>
      </c>
      <c r="AH112" s="49">
        <f>SUM(AH113:AH115)</f>
        <v>74675.689999999988</v>
      </c>
      <c r="AI112" s="49">
        <f>SUM(AI113:AI115)</f>
        <v>19350.84</v>
      </c>
      <c r="AJ112" s="49">
        <f>SUM(AK112:AL112)</f>
        <v>28300</v>
      </c>
      <c r="AK112" s="49">
        <f>SUM(AK113:AK115)</f>
        <v>28300</v>
      </c>
      <c r="AL112" s="49">
        <f>SUM(AL113:AL115)</f>
        <v>0</v>
      </c>
      <c r="AM112" s="49">
        <f>AN112+AQ112</f>
        <v>164703.32999999999</v>
      </c>
      <c r="AN112" s="49">
        <f>SUM(AO112:AP112)</f>
        <v>131703.32999999999</v>
      </c>
      <c r="AO112" s="49">
        <f>SUM(AO113:AO115)</f>
        <v>111803.88999999998</v>
      </c>
      <c r="AP112" s="49">
        <f>SUM(AP113:AP115)</f>
        <v>19899.440000000002</v>
      </c>
      <c r="AQ112" s="49">
        <f>SUM(AR112:AS112)</f>
        <v>33000</v>
      </c>
      <c r="AR112" s="49">
        <f>SUM(AR113:AR115)</f>
        <v>33000</v>
      </c>
      <c r="AS112" s="49">
        <f>SUM(AS113:AS115)</f>
        <v>0</v>
      </c>
      <c r="AT112" s="49">
        <f>AU112+AX112</f>
        <v>130097.26999999999</v>
      </c>
      <c r="AU112" s="49">
        <f>SUM(AV112:AW112)</f>
        <v>118645.26999999999</v>
      </c>
      <c r="AV112" s="49">
        <f>SUM(AV113:AV115)</f>
        <v>103272.15</v>
      </c>
      <c r="AW112" s="49">
        <f>SUM(AW113:AW115)</f>
        <v>15373.119999999999</v>
      </c>
      <c r="AX112" s="49">
        <f>SUM(AY112:AZ112)</f>
        <v>11452</v>
      </c>
      <c r="AY112" s="49">
        <f>SUM(AY113:AY115)</f>
        <v>11452</v>
      </c>
      <c r="AZ112" s="49">
        <f>SUM(AZ113:AZ115)</f>
        <v>0</v>
      </c>
      <c r="BA112" s="49">
        <f>BB112+BE112</f>
        <v>417127.13</v>
      </c>
      <c r="BB112" s="49">
        <f>SUM(BC112:BD112)</f>
        <v>344375.13</v>
      </c>
      <c r="BC112" s="49">
        <f>SUM(BC113:BC115)</f>
        <v>289751.73</v>
      </c>
      <c r="BD112" s="49">
        <f>SUM(BD113:BD115)</f>
        <v>54623.4</v>
      </c>
      <c r="BE112" s="49">
        <f>SUM(BF112:BG112)</f>
        <v>72752</v>
      </c>
      <c r="BF112" s="49">
        <f>SUM(BF113:BF115)</f>
        <v>72752</v>
      </c>
      <c r="BG112" s="49">
        <f>SUM(BG113:BG115)</f>
        <v>0</v>
      </c>
      <c r="BH112" s="49">
        <f>BI112+BL112</f>
        <v>132040.96000000002</v>
      </c>
      <c r="BI112" s="49">
        <f>SUM(BJ112:BK112)</f>
        <v>107258.96</v>
      </c>
      <c r="BJ112" s="49">
        <f>SUM(BJ113:BJ115)</f>
        <v>93224.58</v>
      </c>
      <c r="BK112" s="49">
        <f>SUM(BK113:BK115)</f>
        <v>14034.380000000001</v>
      </c>
      <c r="BL112" s="49">
        <f>SUM(BM112:BN112)</f>
        <v>24782</v>
      </c>
      <c r="BM112" s="49">
        <f>SUM(BM113:BM115)</f>
        <v>24782</v>
      </c>
      <c r="BN112" s="49">
        <f>SUM(BN113:BN115)</f>
        <v>0</v>
      </c>
      <c r="BO112" s="49">
        <f>BP112+BS112</f>
        <v>131766.79</v>
      </c>
      <c r="BP112" s="49">
        <f>SUM(BQ112:BR112)</f>
        <v>117965.79000000001</v>
      </c>
      <c r="BQ112" s="49">
        <f>SUM(BQ113:BQ115)</f>
        <v>97641</v>
      </c>
      <c r="BR112" s="49">
        <f>SUM(BR113:BR115)</f>
        <v>20324.79</v>
      </c>
      <c r="BS112" s="49">
        <f>SUM(BT112:BU112)</f>
        <v>13801</v>
      </c>
      <c r="BT112" s="49">
        <f>SUM(BT113:BT115)</f>
        <v>13801</v>
      </c>
      <c r="BU112" s="49">
        <f>SUM(BU113:BU115)</f>
        <v>0</v>
      </c>
      <c r="BV112" s="49">
        <f>BW112+BZ112</f>
        <v>134936.08000000002</v>
      </c>
      <c r="BW112" s="49">
        <f>SUM(BX112:BY112)</f>
        <v>111636.08</v>
      </c>
      <c r="BX112" s="49">
        <f>SUM(BX113:BX115)</f>
        <v>98408.77</v>
      </c>
      <c r="BY112" s="49">
        <f>SUM(BY113:BY115)</f>
        <v>13227.31</v>
      </c>
      <c r="BZ112" s="49">
        <f>SUM(CA112:CB112)</f>
        <v>23300</v>
      </c>
      <c r="CA112" s="49">
        <f>SUM(CA113:CA115)</f>
        <v>23300</v>
      </c>
      <c r="CB112" s="49">
        <f>SUM(CB113:CB115)</f>
        <v>0</v>
      </c>
      <c r="CC112" s="49">
        <f>CD112+CG112</f>
        <v>398743.83</v>
      </c>
      <c r="CD112" s="49">
        <f>SUM(CE112:CF112)</f>
        <v>336860.83</v>
      </c>
      <c r="CE112" s="49">
        <f>SUM(CE113:CE115)</f>
        <v>289274.35000000003</v>
      </c>
      <c r="CF112" s="49">
        <f>SUM(CF113:CF115)</f>
        <v>47586.479999999996</v>
      </c>
      <c r="CG112" s="49">
        <f>SUM(CH112:CI112)</f>
        <v>61883</v>
      </c>
      <c r="CH112" s="49">
        <f>SUM(CH113:CH115)</f>
        <v>61883</v>
      </c>
      <c r="CI112" s="49">
        <f>SUM(CI113:CI115)</f>
        <v>0</v>
      </c>
      <c r="CJ112" s="49">
        <f>CK112+CN112</f>
        <v>117844.701</v>
      </c>
      <c r="CK112" s="49">
        <f>SUM(CL112:CM112)</f>
        <v>116990.921</v>
      </c>
      <c r="CL112" s="49">
        <f>SUM(CL113:CL115)</f>
        <v>99468.331000000006</v>
      </c>
      <c r="CM112" s="49">
        <f>SUM(CM113:CM115)</f>
        <v>17522.59</v>
      </c>
      <c r="CN112" s="49">
        <f>SUM(CO112:CP112)</f>
        <v>853.78</v>
      </c>
      <c r="CO112" s="49">
        <f>SUM(CO113:CO115)</f>
        <v>853.78</v>
      </c>
      <c r="CP112" s="49">
        <f>SUM(CP113:CP115)</f>
        <v>0</v>
      </c>
      <c r="CQ112" s="49">
        <f>CR112+CU112</f>
        <v>92289.040000000008</v>
      </c>
      <c r="CR112" s="49">
        <f>SUM(CS112:CT112)</f>
        <v>80389.040000000008</v>
      </c>
      <c r="CS112" s="49">
        <f>SUM(CS113:CS115)</f>
        <v>70907.63</v>
      </c>
      <c r="CT112" s="49">
        <f>SUM(CT113:CT115)</f>
        <v>9481.41</v>
      </c>
      <c r="CU112" s="49">
        <f>SUM(CV112:CW112)</f>
        <v>11900</v>
      </c>
      <c r="CV112" s="49">
        <f>SUM(CV113:CV115)</f>
        <v>11900</v>
      </c>
      <c r="CW112" s="49">
        <f>SUM(CW113:CW115)</f>
        <v>0</v>
      </c>
      <c r="CX112" s="49">
        <f>CY112+DB112</f>
        <v>110909.54</v>
      </c>
      <c r="CY112" s="49">
        <f>SUM(CZ112:DA112)</f>
        <v>78412.539999999994</v>
      </c>
      <c r="CZ112" s="49">
        <f>SUM(CZ113:CZ115)</f>
        <v>66634.7</v>
      </c>
      <c r="DA112" s="49">
        <f>SUM(DA113:DA115)</f>
        <v>11777.84</v>
      </c>
      <c r="DB112" s="49">
        <f>SUM(DC112:DD112)</f>
        <v>32497</v>
      </c>
      <c r="DC112" s="49">
        <f>SUM(DC113:DC115)</f>
        <v>32497</v>
      </c>
      <c r="DD112" s="49">
        <f>SUM(DD113:DD115)</f>
        <v>0</v>
      </c>
      <c r="DE112" s="49">
        <f>DF112+DI112</f>
        <v>321043.28099999996</v>
      </c>
      <c r="DF112" s="49">
        <f>SUM(DG112:DH112)</f>
        <v>275792.50099999999</v>
      </c>
      <c r="DG112" s="49">
        <f>SUM(DG113:DG115)</f>
        <v>237010.66099999999</v>
      </c>
      <c r="DH112" s="49">
        <f>SUM(DH113:DH115)</f>
        <v>38781.839999999997</v>
      </c>
      <c r="DI112" s="49">
        <f>SUM(DJ112:DK112)</f>
        <v>45250.78</v>
      </c>
      <c r="DJ112" s="49">
        <f>SUM(DJ113:DJ115)</f>
        <v>45250.78</v>
      </c>
      <c r="DK112" s="49">
        <f>SUM(DK113:DK115)</f>
        <v>0</v>
      </c>
      <c r="DL112" s="49">
        <f>DM112+DP112</f>
        <v>1573429.7790000001</v>
      </c>
      <c r="DM112" s="49">
        <f>SUM(DN112:DO112)</f>
        <v>1300551.9990000001</v>
      </c>
      <c r="DN112" s="49">
        <f>SUM(DN113:DN115)</f>
        <v>1094170.639</v>
      </c>
      <c r="DO112" s="49">
        <f>SUM(DO113:DO115)</f>
        <v>206381.36000000004</v>
      </c>
      <c r="DP112" s="49">
        <f>SUM(DQ112:DR112)</f>
        <v>272877.78000000003</v>
      </c>
      <c r="DQ112" s="49">
        <f>SUM(DQ113:DQ115)</f>
        <v>272877.78000000003</v>
      </c>
      <c r="DR112" s="49">
        <f>SUM(DR113:DR115)</f>
        <v>0</v>
      </c>
    </row>
    <row r="113" spans="1:122" s="3" customFormat="1" ht="15" customHeight="1" x14ac:dyDescent="0.3">
      <c r="A113" s="53"/>
      <c r="B113" s="51"/>
      <c r="C113" s="55" t="s">
        <v>101</v>
      </c>
      <c r="D113" s="49">
        <f>+E113+H113</f>
        <v>130296.09999999999</v>
      </c>
      <c r="E113" s="49">
        <f>F113+G113</f>
        <v>111308.09999999999</v>
      </c>
      <c r="F113" s="94">
        <v>88743.579999999987</v>
      </c>
      <c r="G113" s="94">
        <v>22564.52</v>
      </c>
      <c r="H113" s="49">
        <f>I113+J113</f>
        <v>18988</v>
      </c>
      <c r="I113" s="94">
        <v>18988</v>
      </c>
      <c r="J113" s="94">
        <v>0</v>
      </c>
      <c r="K113" s="49">
        <f>+L113+O113</f>
        <v>149606.65</v>
      </c>
      <c r="L113" s="49">
        <f>M113+N113</f>
        <v>97602.65</v>
      </c>
      <c r="M113" s="94">
        <v>76525.38</v>
      </c>
      <c r="N113" s="94">
        <v>21077.269999999997</v>
      </c>
      <c r="O113" s="49">
        <f>P113+Q113</f>
        <v>52004</v>
      </c>
      <c r="P113" s="94">
        <v>52004</v>
      </c>
      <c r="Q113" s="94">
        <v>0</v>
      </c>
      <c r="R113" s="49">
        <f>+S113+V113</f>
        <v>123116.16</v>
      </c>
      <c r="S113" s="49">
        <f>T113+U113</f>
        <v>101116.16</v>
      </c>
      <c r="T113" s="94">
        <v>88368.010000000009</v>
      </c>
      <c r="U113" s="94">
        <v>12748.15</v>
      </c>
      <c r="V113" s="49">
        <f>W113+X113</f>
        <v>22000</v>
      </c>
      <c r="W113" s="94">
        <v>22000</v>
      </c>
      <c r="X113" s="94">
        <v>0</v>
      </c>
      <c r="Y113" s="49">
        <f>+Z113+AC113</f>
        <v>403018.91</v>
      </c>
      <c r="Z113" s="49">
        <f>AA113+AB113</f>
        <v>310026.90999999997</v>
      </c>
      <c r="AA113" s="94">
        <f t="shared" ref="AA113:AB115" si="256">+F113+M113+T113</f>
        <v>253636.97</v>
      </c>
      <c r="AB113" s="94">
        <f t="shared" si="256"/>
        <v>56389.939999999995</v>
      </c>
      <c r="AC113" s="49">
        <f>AD113+AE113</f>
        <v>92992</v>
      </c>
      <c r="AD113" s="94">
        <f t="shared" ref="AD113:AE115" si="257">+I113+P113+W113</f>
        <v>92992</v>
      </c>
      <c r="AE113" s="94">
        <f t="shared" si="257"/>
        <v>0</v>
      </c>
      <c r="AF113" s="49">
        <f>+AG113+AJ113</f>
        <v>114701.46999999999</v>
      </c>
      <c r="AG113" s="49">
        <f>AH113+AI113</f>
        <v>86401.469999999987</v>
      </c>
      <c r="AH113" s="94">
        <v>69260.26999999999</v>
      </c>
      <c r="AI113" s="94">
        <v>17141.2</v>
      </c>
      <c r="AJ113" s="49">
        <f>AK113+AL113</f>
        <v>28300</v>
      </c>
      <c r="AK113" s="94">
        <v>28300</v>
      </c>
      <c r="AL113" s="94">
        <v>0</v>
      </c>
      <c r="AM113" s="49">
        <f>+AN113+AQ113</f>
        <v>151933.47999999998</v>
      </c>
      <c r="AN113" s="49">
        <f>AO113+AP113</f>
        <v>118933.47999999998</v>
      </c>
      <c r="AO113" s="94">
        <v>103158.63999999998</v>
      </c>
      <c r="AP113" s="94">
        <v>15774.84</v>
      </c>
      <c r="AQ113" s="49">
        <f>AR113+AS113</f>
        <v>33000</v>
      </c>
      <c r="AR113" s="94">
        <v>33000</v>
      </c>
      <c r="AS113" s="94">
        <v>0</v>
      </c>
      <c r="AT113" s="49">
        <f>+AU113+AX113</f>
        <v>116981.70999999999</v>
      </c>
      <c r="AU113" s="49">
        <f>AV113+AW113</f>
        <v>105529.70999999999</v>
      </c>
      <c r="AV113" s="94">
        <v>94267.209999999992</v>
      </c>
      <c r="AW113" s="94">
        <v>11262.5</v>
      </c>
      <c r="AX113" s="49">
        <f>AY113+AZ113</f>
        <v>11452</v>
      </c>
      <c r="AY113" s="94">
        <v>11452</v>
      </c>
      <c r="AZ113" s="94">
        <v>0</v>
      </c>
      <c r="BA113" s="49">
        <f>+BB113+BE113</f>
        <v>383616.66</v>
      </c>
      <c r="BB113" s="49">
        <f>BC113+BD113</f>
        <v>310864.65999999997</v>
      </c>
      <c r="BC113" s="94">
        <f t="shared" ref="BC113:BD115" si="258">+AH113+AO113+AV113</f>
        <v>266686.12</v>
      </c>
      <c r="BD113" s="94">
        <f t="shared" si="258"/>
        <v>44178.54</v>
      </c>
      <c r="BE113" s="49">
        <f>BF113+BG113</f>
        <v>72752</v>
      </c>
      <c r="BF113" s="94">
        <f t="shared" ref="BF113:BG115" si="259">+AK113+AR113+AY113</f>
        <v>72752</v>
      </c>
      <c r="BG113" s="94">
        <f t="shared" si="259"/>
        <v>0</v>
      </c>
      <c r="BH113" s="49">
        <f>+BI113+BL113</f>
        <v>121279.65000000001</v>
      </c>
      <c r="BI113" s="49">
        <f>BJ113+BK113</f>
        <v>96497.650000000009</v>
      </c>
      <c r="BJ113" s="94">
        <v>84860.05</v>
      </c>
      <c r="BK113" s="94">
        <v>11637.6</v>
      </c>
      <c r="BL113" s="49">
        <f>BM113+BN113</f>
        <v>24782</v>
      </c>
      <c r="BM113" s="94">
        <v>24782</v>
      </c>
      <c r="BN113" s="94">
        <v>0</v>
      </c>
      <c r="BO113" s="49">
        <f>+BP113+BS113</f>
        <v>119148.48</v>
      </c>
      <c r="BP113" s="49">
        <f>BQ113+BR113</f>
        <v>105347.48</v>
      </c>
      <c r="BQ113" s="94">
        <v>88413.709999999992</v>
      </c>
      <c r="BR113" s="94">
        <v>16933.77</v>
      </c>
      <c r="BS113" s="49">
        <f>BT113+BU113</f>
        <v>13801</v>
      </c>
      <c r="BT113" s="94">
        <v>13801</v>
      </c>
      <c r="BU113" s="94">
        <v>0</v>
      </c>
      <c r="BV113" s="49">
        <f>+BW113+BZ113</f>
        <v>120101.23000000001</v>
      </c>
      <c r="BW113" s="49">
        <f>BX113+BY113</f>
        <v>96801.23000000001</v>
      </c>
      <c r="BX113" s="94">
        <v>87398.07</v>
      </c>
      <c r="BY113" s="94">
        <v>9403.16</v>
      </c>
      <c r="BZ113" s="49">
        <f>CA113+CB113</f>
        <v>23300</v>
      </c>
      <c r="CA113" s="94">
        <v>23300</v>
      </c>
      <c r="CB113" s="94">
        <v>0</v>
      </c>
      <c r="CC113" s="49">
        <f>+CD113+CG113</f>
        <v>360529.36</v>
      </c>
      <c r="CD113" s="49">
        <f>CE113+CF113</f>
        <v>298646.36</v>
      </c>
      <c r="CE113" s="94">
        <f t="shared" ref="CE113:CF115" si="260">+BJ113+BQ113+BX113</f>
        <v>260671.83000000002</v>
      </c>
      <c r="CF113" s="94">
        <f t="shared" si="260"/>
        <v>37974.53</v>
      </c>
      <c r="CG113" s="49">
        <f>CH113+CI113</f>
        <v>61883</v>
      </c>
      <c r="CH113" s="94">
        <f t="shared" ref="CH113:CI115" si="261">+BM113+BT113+CA113</f>
        <v>61883</v>
      </c>
      <c r="CI113" s="94">
        <f t="shared" si="261"/>
        <v>0</v>
      </c>
      <c r="CJ113" s="49">
        <f>+CK113+CN113</f>
        <v>105970.33099999999</v>
      </c>
      <c r="CK113" s="49">
        <f>CL113+CM113</f>
        <v>105116.55099999999</v>
      </c>
      <c r="CL113" s="94">
        <v>91980.150999999998</v>
      </c>
      <c r="CM113" s="94">
        <v>13136.4</v>
      </c>
      <c r="CN113" s="49">
        <f>CO113+CP113</f>
        <v>853.78</v>
      </c>
      <c r="CO113" s="94">
        <v>853.78</v>
      </c>
      <c r="CP113" s="94">
        <v>0</v>
      </c>
      <c r="CQ113" s="49">
        <f>+CR113+CU113</f>
        <v>87662.74</v>
      </c>
      <c r="CR113" s="49">
        <f>CS113+CT113</f>
        <v>75762.740000000005</v>
      </c>
      <c r="CS113" s="94">
        <v>68771.94</v>
      </c>
      <c r="CT113" s="94">
        <v>6990.8000000000011</v>
      </c>
      <c r="CU113" s="49">
        <f>CV113+CW113</f>
        <v>11900</v>
      </c>
      <c r="CV113" s="94">
        <v>11900</v>
      </c>
      <c r="CW113" s="94">
        <v>0</v>
      </c>
      <c r="CX113" s="49">
        <f>+CY113+DB113</f>
        <v>104212.42</v>
      </c>
      <c r="CY113" s="49">
        <f>CZ113+DA113</f>
        <v>71715.42</v>
      </c>
      <c r="CZ113" s="94">
        <v>62220.479999999996</v>
      </c>
      <c r="DA113" s="94">
        <v>9494.94</v>
      </c>
      <c r="DB113" s="49">
        <f>DC113+DD113</f>
        <v>32497</v>
      </c>
      <c r="DC113" s="94">
        <v>32497</v>
      </c>
      <c r="DD113" s="94">
        <v>0</v>
      </c>
      <c r="DE113" s="49">
        <f>+DF113+DI113</f>
        <v>297845.49100000004</v>
      </c>
      <c r="DF113" s="49">
        <f>DG113+DH113</f>
        <v>252594.71100000001</v>
      </c>
      <c r="DG113" s="94">
        <f t="shared" ref="DG113:DH115" si="262">+CL113+CS113+CZ113</f>
        <v>222972.571</v>
      </c>
      <c r="DH113" s="94">
        <f t="shared" si="262"/>
        <v>29622.14</v>
      </c>
      <c r="DI113" s="49">
        <f>DJ113+DK113</f>
        <v>45250.78</v>
      </c>
      <c r="DJ113" s="94">
        <f t="shared" ref="DJ113:DK115" si="263">+CO113+CV113+DC113</f>
        <v>45250.78</v>
      </c>
      <c r="DK113" s="94">
        <f t="shared" si="263"/>
        <v>0</v>
      </c>
      <c r="DL113" s="49">
        <f>+DM113+DP113</f>
        <v>1445010.4209999999</v>
      </c>
      <c r="DM113" s="49">
        <f>DN113+DO113</f>
        <v>1172132.6409999998</v>
      </c>
      <c r="DN113" s="94">
        <f t="shared" ref="DN113:DO115" si="264">AA113+BC113+CE113+DG113</f>
        <v>1003967.4909999999</v>
      </c>
      <c r="DO113" s="94">
        <f t="shared" si="264"/>
        <v>168165.15000000002</v>
      </c>
      <c r="DP113" s="49">
        <f>DQ113+DR113</f>
        <v>272877.78000000003</v>
      </c>
      <c r="DQ113" s="94">
        <f t="shared" ref="DQ113:DR115" si="265">AD113+BF113+CH113+DJ113</f>
        <v>272877.78000000003</v>
      </c>
      <c r="DR113" s="94">
        <f t="shared" si="265"/>
        <v>0</v>
      </c>
    </row>
    <row r="114" spans="1:122" s="3" customFormat="1" ht="15" customHeight="1" x14ac:dyDescent="0.3">
      <c r="A114" s="53"/>
      <c r="B114" s="51"/>
      <c r="C114" s="55" t="s">
        <v>102</v>
      </c>
      <c r="D114" s="49">
        <f>+E114+H114</f>
        <v>10008.477999999999</v>
      </c>
      <c r="E114" s="49">
        <f>F114+G114</f>
        <v>10008.477999999999</v>
      </c>
      <c r="F114" s="94">
        <v>7747.3379999999997</v>
      </c>
      <c r="G114" s="94">
        <v>2261.1400000000003</v>
      </c>
      <c r="H114" s="49">
        <f>I114+J114</f>
        <v>0</v>
      </c>
      <c r="I114" s="94">
        <v>0</v>
      </c>
      <c r="J114" s="94">
        <v>0</v>
      </c>
      <c r="K114" s="49">
        <f>+L114+O114</f>
        <v>10980.39</v>
      </c>
      <c r="L114" s="49">
        <f>M114+N114</f>
        <v>10980.39</v>
      </c>
      <c r="M114" s="94">
        <v>7819.11</v>
      </c>
      <c r="N114" s="94">
        <v>3161.2799999999997</v>
      </c>
      <c r="O114" s="49">
        <f>P114+Q114</f>
        <v>0</v>
      </c>
      <c r="P114" s="94">
        <v>0</v>
      </c>
      <c r="Q114" s="94">
        <v>0</v>
      </c>
      <c r="R114" s="49">
        <f>+S114+V114</f>
        <v>12507.759999999998</v>
      </c>
      <c r="S114" s="49">
        <f>T114+U114</f>
        <v>12507.759999999998</v>
      </c>
      <c r="T114" s="94">
        <v>8930.48</v>
      </c>
      <c r="U114" s="94">
        <v>3577.2799999999997</v>
      </c>
      <c r="V114" s="49">
        <f>W114+X114</f>
        <v>0</v>
      </c>
      <c r="W114" s="94">
        <v>0</v>
      </c>
      <c r="X114" s="94">
        <v>0</v>
      </c>
      <c r="Y114" s="49">
        <f>+Z114+AC114</f>
        <v>33496.627999999997</v>
      </c>
      <c r="Z114" s="49">
        <f>AA114+AB114</f>
        <v>33496.627999999997</v>
      </c>
      <c r="AA114" s="94">
        <f t="shared" si="256"/>
        <v>24496.928</v>
      </c>
      <c r="AB114" s="94">
        <f t="shared" si="256"/>
        <v>8999.7000000000007</v>
      </c>
      <c r="AC114" s="49">
        <f>AD114+AE114</f>
        <v>0</v>
      </c>
      <c r="AD114" s="94">
        <f t="shared" si="257"/>
        <v>0</v>
      </c>
      <c r="AE114" s="94">
        <f t="shared" si="257"/>
        <v>0</v>
      </c>
      <c r="AF114" s="49">
        <f>+AG114+AJ114</f>
        <v>7625.0599999999995</v>
      </c>
      <c r="AG114" s="49">
        <f>AH114+AI114</f>
        <v>7625.0599999999995</v>
      </c>
      <c r="AH114" s="94">
        <v>5415.42</v>
      </c>
      <c r="AI114" s="94">
        <v>2209.64</v>
      </c>
      <c r="AJ114" s="49">
        <f>AK114+AL114</f>
        <v>0</v>
      </c>
      <c r="AK114" s="94">
        <v>0</v>
      </c>
      <c r="AL114" s="94">
        <v>0</v>
      </c>
      <c r="AM114" s="49">
        <f>+AN114+AQ114</f>
        <v>12769.85</v>
      </c>
      <c r="AN114" s="49">
        <f>AO114+AP114</f>
        <v>12769.85</v>
      </c>
      <c r="AO114" s="94">
        <v>8645.25</v>
      </c>
      <c r="AP114" s="94">
        <v>4124.6000000000004</v>
      </c>
      <c r="AQ114" s="49">
        <f>AR114+AS114</f>
        <v>0</v>
      </c>
      <c r="AR114" s="94">
        <v>0</v>
      </c>
      <c r="AS114" s="94">
        <v>0</v>
      </c>
      <c r="AT114" s="49">
        <f>+AU114+AX114</f>
        <v>13115.560000000001</v>
      </c>
      <c r="AU114" s="49">
        <f>AV114+AW114</f>
        <v>13115.560000000001</v>
      </c>
      <c r="AV114" s="94">
        <v>9004.94</v>
      </c>
      <c r="AW114" s="94">
        <v>4110.62</v>
      </c>
      <c r="AX114" s="49">
        <f>AY114+AZ114</f>
        <v>0</v>
      </c>
      <c r="AY114" s="94">
        <v>0</v>
      </c>
      <c r="AZ114" s="94">
        <v>0</v>
      </c>
      <c r="BA114" s="49">
        <f>+BB114+BE114</f>
        <v>33510.47</v>
      </c>
      <c r="BB114" s="49">
        <f>BC114+BD114</f>
        <v>33510.47</v>
      </c>
      <c r="BC114" s="94">
        <f t="shared" si="258"/>
        <v>23065.61</v>
      </c>
      <c r="BD114" s="94">
        <f t="shared" si="258"/>
        <v>10444.86</v>
      </c>
      <c r="BE114" s="49">
        <f>BF114+BG114</f>
        <v>0</v>
      </c>
      <c r="BF114" s="94">
        <f t="shared" si="259"/>
        <v>0</v>
      </c>
      <c r="BG114" s="94">
        <f t="shared" si="259"/>
        <v>0</v>
      </c>
      <c r="BH114" s="49">
        <f>+BI114+BL114</f>
        <v>10761.31</v>
      </c>
      <c r="BI114" s="49">
        <f>BJ114+BK114</f>
        <v>10761.31</v>
      </c>
      <c r="BJ114" s="94">
        <v>8364.5299999999988</v>
      </c>
      <c r="BK114" s="94">
        <v>2396.7800000000002</v>
      </c>
      <c r="BL114" s="49">
        <f>BM114+BN114</f>
        <v>0</v>
      </c>
      <c r="BM114" s="94">
        <v>0</v>
      </c>
      <c r="BN114" s="94">
        <v>0</v>
      </c>
      <c r="BO114" s="49">
        <f>+BP114+BS114</f>
        <v>12618.310000000001</v>
      </c>
      <c r="BP114" s="49">
        <f>BQ114+BR114</f>
        <v>12618.310000000001</v>
      </c>
      <c r="BQ114" s="94">
        <v>9227.2900000000009</v>
      </c>
      <c r="BR114" s="94">
        <v>3391.0200000000004</v>
      </c>
      <c r="BS114" s="49">
        <f>BT114+BU114</f>
        <v>0</v>
      </c>
      <c r="BT114" s="94">
        <v>0</v>
      </c>
      <c r="BU114" s="94">
        <v>0</v>
      </c>
      <c r="BV114" s="49">
        <f>+BW114+BZ114</f>
        <v>14834.85</v>
      </c>
      <c r="BW114" s="49">
        <f>BX114+BY114</f>
        <v>14834.85</v>
      </c>
      <c r="BX114" s="94">
        <v>11010.7</v>
      </c>
      <c r="BY114" s="94">
        <v>3824.1499999999996</v>
      </c>
      <c r="BZ114" s="49">
        <f>CA114+CB114</f>
        <v>0</v>
      </c>
      <c r="CA114" s="94">
        <v>0</v>
      </c>
      <c r="CB114" s="94">
        <v>0</v>
      </c>
      <c r="CC114" s="49">
        <f>+CD114+CG114</f>
        <v>38214.47</v>
      </c>
      <c r="CD114" s="49">
        <f>CE114+CF114</f>
        <v>38214.47</v>
      </c>
      <c r="CE114" s="94">
        <f t="shared" si="260"/>
        <v>28602.52</v>
      </c>
      <c r="CF114" s="94">
        <f t="shared" si="260"/>
        <v>9611.9500000000007</v>
      </c>
      <c r="CG114" s="49">
        <f>CH114+CI114</f>
        <v>0</v>
      </c>
      <c r="CH114" s="94">
        <f t="shared" si="261"/>
        <v>0</v>
      </c>
      <c r="CI114" s="94">
        <f t="shared" si="261"/>
        <v>0</v>
      </c>
      <c r="CJ114" s="49">
        <f>+CK114+CN114</f>
        <v>11874.37</v>
      </c>
      <c r="CK114" s="49">
        <f>CL114+CM114</f>
        <v>11874.37</v>
      </c>
      <c r="CL114" s="94">
        <v>7488.18</v>
      </c>
      <c r="CM114" s="94">
        <v>4386.1900000000005</v>
      </c>
      <c r="CN114" s="49">
        <f>CO114+CP114</f>
        <v>0</v>
      </c>
      <c r="CO114" s="94">
        <v>0</v>
      </c>
      <c r="CP114" s="94">
        <v>0</v>
      </c>
      <c r="CQ114" s="49">
        <f>+CR114+CU114</f>
        <v>4626.2999999999993</v>
      </c>
      <c r="CR114" s="49">
        <f>CS114+CT114</f>
        <v>4626.2999999999993</v>
      </c>
      <c r="CS114" s="94">
        <v>2135.69</v>
      </c>
      <c r="CT114" s="94">
        <v>2490.6099999999997</v>
      </c>
      <c r="CU114" s="49">
        <f>CV114+CW114</f>
        <v>0</v>
      </c>
      <c r="CV114" s="94">
        <v>0</v>
      </c>
      <c r="CW114" s="94">
        <v>0</v>
      </c>
      <c r="CX114" s="49">
        <f>+CY114+DB114</f>
        <v>6697.1200000000008</v>
      </c>
      <c r="CY114" s="49">
        <f>CZ114+DA114</f>
        <v>6697.1200000000008</v>
      </c>
      <c r="CZ114" s="94">
        <v>4414.22</v>
      </c>
      <c r="DA114" s="94">
        <v>2282.9</v>
      </c>
      <c r="DB114" s="49">
        <f>DC114+DD114</f>
        <v>0</v>
      </c>
      <c r="DC114" s="94">
        <v>0</v>
      </c>
      <c r="DD114" s="94">
        <v>0</v>
      </c>
      <c r="DE114" s="49">
        <f>+DF114+DI114</f>
        <v>23197.79</v>
      </c>
      <c r="DF114" s="49">
        <f>DG114+DH114</f>
        <v>23197.79</v>
      </c>
      <c r="DG114" s="94">
        <f t="shared" si="262"/>
        <v>14038.09</v>
      </c>
      <c r="DH114" s="94">
        <f t="shared" si="262"/>
        <v>9159.7000000000007</v>
      </c>
      <c r="DI114" s="49">
        <f>DJ114+DK114</f>
        <v>0</v>
      </c>
      <c r="DJ114" s="94">
        <f t="shared" si="263"/>
        <v>0</v>
      </c>
      <c r="DK114" s="94">
        <f t="shared" si="263"/>
        <v>0</v>
      </c>
      <c r="DL114" s="49">
        <f>+DM114+DP114</f>
        <v>128419.35800000001</v>
      </c>
      <c r="DM114" s="49">
        <f>DN114+DO114</f>
        <v>128419.35800000001</v>
      </c>
      <c r="DN114" s="94">
        <f t="shared" si="264"/>
        <v>90203.148000000001</v>
      </c>
      <c r="DO114" s="94">
        <f t="shared" si="264"/>
        <v>38216.210000000006</v>
      </c>
      <c r="DP114" s="49">
        <f>DQ114+DR114</f>
        <v>0</v>
      </c>
      <c r="DQ114" s="94">
        <f t="shared" si="265"/>
        <v>0</v>
      </c>
      <c r="DR114" s="94">
        <f t="shared" si="265"/>
        <v>0</v>
      </c>
    </row>
    <row r="115" spans="1:122" s="3" customFormat="1" ht="15" customHeight="1" x14ac:dyDescent="0.3">
      <c r="A115" s="53"/>
      <c r="B115" s="51"/>
      <c r="C115" s="55" t="s">
        <v>103</v>
      </c>
      <c r="D115" s="49">
        <f>+E115+H115</f>
        <v>0</v>
      </c>
      <c r="E115" s="49">
        <f>F115+G115</f>
        <v>0</v>
      </c>
      <c r="F115" s="94">
        <v>0</v>
      </c>
      <c r="G115" s="94">
        <v>0</v>
      </c>
      <c r="H115" s="49">
        <f>I115+J115</f>
        <v>0</v>
      </c>
      <c r="I115" s="94">
        <v>0</v>
      </c>
      <c r="J115" s="94">
        <v>0</v>
      </c>
      <c r="K115" s="49">
        <f>+L115+O115</f>
        <v>0</v>
      </c>
      <c r="L115" s="49">
        <f>M115+N115</f>
        <v>0</v>
      </c>
      <c r="M115" s="94">
        <v>0</v>
      </c>
      <c r="N115" s="94">
        <v>0</v>
      </c>
      <c r="O115" s="49">
        <f>P115+Q115</f>
        <v>0</v>
      </c>
      <c r="P115" s="94">
        <v>0</v>
      </c>
      <c r="Q115" s="94">
        <v>0</v>
      </c>
      <c r="R115" s="49">
        <f>+S115+V115</f>
        <v>0</v>
      </c>
      <c r="S115" s="49">
        <f>T115+U115</f>
        <v>0</v>
      </c>
      <c r="T115" s="94">
        <v>0</v>
      </c>
      <c r="U115" s="94">
        <v>0</v>
      </c>
      <c r="V115" s="49">
        <f>W115+X115</f>
        <v>0</v>
      </c>
      <c r="W115" s="94">
        <v>0</v>
      </c>
      <c r="X115" s="94">
        <v>0</v>
      </c>
      <c r="Y115" s="49">
        <f>+Z115+AC115</f>
        <v>0</v>
      </c>
      <c r="Z115" s="49">
        <f>AA115+AB115</f>
        <v>0</v>
      </c>
      <c r="AA115" s="94">
        <f t="shared" si="256"/>
        <v>0</v>
      </c>
      <c r="AB115" s="94">
        <f t="shared" si="256"/>
        <v>0</v>
      </c>
      <c r="AC115" s="49">
        <f>AD115+AE115</f>
        <v>0</v>
      </c>
      <c r="AD115" s="94">
        <f t="shared" si="257"/>
        <v>0</v>
      </c>
      <c r="AE115" s="94">
        <f t="shared" si="257"/>
        <v>0</v>
      </c>
      <c r="AF115" s="49">
        <f>+AG115+AJ115</f>
        <v>0</v>
      </c>
      <c r="AG115" s="49">
        <f>AH115+AI115</f>
        <v>0</v>
      </c>
      <c r="AH115" s="94">
        <v>0</v>
      </c>
      <c r="AI115" s="94">
        <v>0</v>
      </c>
      <c r="AJ115" s="49">
        <f>AK115+AL115</f>
        <v>0</v>
      </c>
      <c r="AK115" s="94">
        <v>0</v>
      </c>
      <c r="AL115" s="94">
        <v>0</v>
      </c>
      <c r="AM115" s="49">
        <f>+AN115+AQ115</f>
        <v>0</v>
      </c>
      <c r="AN115" s="49">
        <f>AO115+AP115</f>
        <v>0</v>
      </c>
      <c r="AO115" s="94">
        <v>0</v>
      </c>
      <c r="AP115" s="94">
        <v>0</v>
      </c>
      <c r="AQ115" s="49">
        <f>AR115+AS115</f>
        <v>0</v>
      </c>
      <c r="AR115" s="94">
        <v>0</v>
      </c>
      <c r="AS115" s="94">
        <v>0</v>
      </c>
      <c r="AT115" s="49">
        <f>+AU115+AX115</f>
        <v>0</v>
      </c>
      <c r="AU115" s="49">
        <f>AV115+AW115</f>
        <v>0</v>
      </c>
      <c r="AV115" s="94">
        <v>0</v>
      </c>
      <c r="AW115" s="94">
        <v>0</v>
      </c>
      <c r="AX115" s="49">
        <f>AY115+AZ115</f>
        <v>0</v>
      </c>
      <c r="AY115" s="94">
        <v>0</v>
      </c>
      <c r="AZ115" s="94">
        <v>0</v>
      </c>
      <c r="BA115" s="49">
        <f>+BB115+BE115</f>
        <v>0</v>
      </c>
      <c r="BB115" s="49">
        <f>BC115+BD115</f>
        <v>0</v>
      </c>
      <c r="BC115" s="94">
        <f t="shared" si="258"/>
        <v>0</v>
      </c>
      <c r="BD115" s="94">
        <f t="shared" si="258"/>
        <v>0</v>
      </c>
      <c r="BE115" s="49">
        <f>BF115+BG115</f>
        <v>0</v>
      </c>
      <c r="BF115" s="94">
        <f t="shared" si="259"/>
        <v>0</v>
      </c>
      <c r="BG115" s="94">
        <f t="shared" si="259"/>
        <v>0</v>
      </c>
      <c r="BH115" s="49">
        <f>+BI115+BL115</f>
        <v>0</v>
      </c>
      <c r="BI115" s="49">
        <f>BJ115+BK115</f>
        <v>0</v>
      </c>
      <c r="BJ115" s="94">
        <v>0</v>
      </c>
      <c r="BK115" s="94">
        <v>0</v>
      </c>
      <c r="BL115" s="49">
        <f>BM115+BN115</f>
        <v>0</v>
      </c>
      <c r="BM115" s="94">
        <v>0</v>
      </c>
      <c r="BN115" s="94">
        <v>0</v>
      </c>
      <c r="BO115" s="49">
        <f>+BP115+BS115</f>
        <v>0</v>
      </c>
      <c r="BP115" s="49">
        <f>BQ115+BR115</f>
        <v>0</v>
      </c>
      <c r="BQ115" s="94">
        <v>0</v>
      </c>
      <c r="BR115" s="94">
        <v>0</v>
      </c>
      <c r="BS115" s="49">
        <f>BT115+BU115</f>
        <v>0</v>
      </c>
      <c r="BT115" s="94">
        <v>0</v>
      </c>
      <c r="BU115" s="94">
        <v>0</v>
      </c>
      <c r="BV115" s="49">
        <f>+BW115+BZ115</f>
        <v>0</v>
      </c>
      <c r="BW115" s="49">
        <f>BX115+BY115</f>
        <v>0</v>
      </c>
      <c r="BX115" s="94">
        <v>0</v>
      </c>
      <c r="BY115" s="94">
        <v>0</v>
      </c>
      <c r="BZ115" s="49">
        <f>CA115+CB115</f>
        <v>0</v>
      </c>
      <c r="CA115" s="94">
        <v>0</v>
      </c>
      <c r="CB115" s="94">
        <v>0</v>
      </c>
      <c r="CC115" s="49">
        <f>+CD115+CG115</f>
        <v>0</v>
      </c>
      <c r="CD115" s="49">
        <f>CE115+CF115</f>
        <v>0</v>
      </c>
      <c r="CE115" s="94">
        <f t="shared" si="260"/>
        <v>0</v>
      </c>
      <c r="CF115" s="94">
        <f t="shared" si="260"/>
        <v>0</v>
      </c>
      <c r="CG115" s="49">
        <f>CH115+CI115</f>
        <v>0</v>
      </c>
      <c r="CH115" s="94">
        <f t="shared" si="261"/>
        <v>0</v>
      </c>
      <c r="CI115" s="94">
        <f t="shared" si="261"/>
        <v>0</v>
      </c>
      <c r="CJ115" s="49">
        <f>+CK115+CN115</f>
        <v>0</v>
      </c>
      <c r="CK115" s="49">
        <f>CL115+CM115</f>
        <v>0</v>
      </c>
      <c r="CL115" s="94">
        <v>0</v>
      </c>
      <c r="CM115" s="94">
        <v>0</v>
      </c>
      <c r="CN115" s="49">
        <f>CO115+CP115</f>
        <v>0</v>
      </c>
      <c r="CO115" s="94">
        <v>0</v>
      </c>
      <c r="CP115" s="94">
        <v>0</v>
      </c>
      <c r="CQ115" s="49">
        <f>+CR115+CU115</f>
        <v>0</v>
      </c>
      <c r="CR115" s="49">
        <f>CS115+CT115</f>
        <v>0</v>
      </c>
      <c r="CS115" s="94">
        <v>0</v>
      </c>
      <c r="CT115" s="94">
        <v>0</v>
      </c>
      <c r="CU115" s="49">
        <f>CV115+CW115</f>
        <v>0</v>
      </c>
      <c r="CV115" s="94">
        <v>0</v>
      </c>
      <c r="CW115" s="94">
        <v>0</v>
      </c>
      <c r="CX115" s="49">
        <f>+CY115+DB115</f>
        <v>0</v>
      </c>
      <c r="CY115" s="49">
        <f>CZ115+DA115</f>
        <v>0</v>
      </c>
      <c r="CZ115" s="94">
        <v>0</v>
      </c>
      <c r="DA115" s="94">
        <v>0</v>
      </c>
      <c r="DB115" s="49">
        <f>DC115+DD115</f>
        <v>0</v>
      </c>
      <c r="DC115" s="94">
        <v>0</v>
      </c>
      <c r="DD115" s="94">
        <v>0</v>
      </c>
      <c r="DE115" s="49">
        <f>+DF115+DI115</f>
        <v>0</v>
      </c>
      <c r="DF115" s="49">
        <f>DG115+DH115</f>
        <v>0</v>
      </c>
      <c r="DG115" s="94">
        <f t="shared" si="262"/>
        <v>0</v>
      </c>
      <c r="DH115" s="94">
        <f t="shared" si="262"/>
        <v>0</v>
      </c>
      <c r="DI115" s="49">
        <f>DJ115+DK115</f>
        <v>0</v>
      </c>
      <c r="DJ115" s="94">
        <f t="shared" si="263"/>
        <v>0</v>
      </c>
      <c r="DK115" s="94">
        <f t="shared" si="263"/>
        <v>0</v>
      </c>
      <c r="DL115" s="49">
        <f>+DM115+DP115</f>
        <v>0</v>
      </c>
      <c r="DM115" s="49">
        <f>DN115+DO115</f>
        <v>0</v>
      </c>
      <c r="DN115" s="94">
        <f t="shared" si="264"/>
        <v>0</v>
      </c>
      <c r="DO115" s="94">
        <f t="shared" si="264"/>
        <v>0</v>
      </c>
      <c r="DP115" s="49">
        <f>DQ115+DR115</f>
        <v>0</v>
      </c>
      <c r="DQ115" s="94">
        <f t="shared" si="265"/>
        <v>0</v>
      </c>
      <c r="DR115" s="94">
        <f t="shared" si="265"/>
        <v>0</v>
      </c>
    </row>
    <row r="116" spans="1:122" s="3" customFormat="1" ht="15" customHeight="1" x14ac:dyDescent="0.3">
      <c r="A116" s="53"/>
      <c r="B116" s="51"/>
      <c r="C116" s="52" t="s">
        <v>104</v>
      </c>
      <c r="D116" s="49">
        <f>E116+H116</f>
        <v>8968.8299000000006</v>
      </c>
      <c r="E116" s="49">
        <f>SUM(F116:G116)</f>
        <v>8968.8299000000006</v>
      </c>
      <c r="F116" s="49">
        <f>SUM(F117:F118)</f>
        <v>3210.1068999999998</v>
      </c>
      <c r="G116" s="49">
        <f>SUM(G117:G118)</f>
        <v>5758.723</v>
      </c>
      <c r="H116" s="49">
        <f>SUM(I116:J116)</f>
        <v>0</v>
      </c>
      <c r="I116" s="49">
        <f>SUM(I117:I118)</f>
        <v>0</v>
      </c>
      <c r="J116" s="49">
        <f>SUM(J117:J118)</f>
        <v>0</v>
      </c>
      <c r="K116" s="49">
        <f>L116+O116</f>
        <v>13124.170099999999</v>
      </c>
      <c r="L116" s="49">
        <f>SUM(M116:N116)</f>
        <v>13124.170099999999</v>
      </c>
      <c r="M116" s="49">
        <f>SUM(M117:M118)</f>
        <v>3415.0679</v>
      </c>
      <c r="N116" s="49">
        <f>SUM(N117:N118)</f>
        <v>9709.1021999999994</v>
      </c>
      <c r="O116" s="49">
        <f>SUM(P116:Q116)</f>
        <v>0</v>
      </c>
      <c r="P116" s="49">
        <f>SUM(P117:P118)</f>
        <v>0</v>
      </c>
      <c r="Q116" s="49">
        <f>SUM(Q117:Q118)</f>
        <v>0</v>
      </c>
      <c r="R116" s="49">
        <f>S116+V116</f>
        <v>5452.7258000000002</v>
      </c>
      <c r="S116" s="49">
        <f>SUM(T116:U116)</f>
        <v>5452.7258000000002</v>
      </c>
      <c r="T116" s="49">
        <f>SUM(T117:T118)</f>
        <v>1342.4922000000001</v>
      </c>
      <c r="U116" s="49">
        <f>SUM(U117:U118)</f>
        <v>4110.2335999999996</v>
      </c>
      <c r="V116" s="49">
        <f>SUM(W116:X116)</f>
        <v>0</v>
      </c>
      <c r="W116" s="49">
        <f>SUM(W117:W118)</f>
        <v>0</v>
      </c>
      <c r="X116" s="49">
        <f>SUM(X117:X118)</f>
        <v>0</v>
      </c>
      <c r="Y116" s="49">
        <f>Z116+AC116</f>
        <v>27545.7258</v>
      </c>
      <c r="Z116" s="49">
        <f>SUM(AA116:AB116)</f>
        <v>27545.7258</v>
      </c>
      <c r="AA116" s="49">
        <f>SUM(AA117:AA118)</f>
        <v>7967.6669999999995</v>
      </c>
      <c r="AB116" s="49">
        <f>SUM(AB117:AB118)</f>
        <v>19578.058799999999</v>
      </c>
      <c r="AC116" s="49">
        <f>SUM(AD116:AE116)</f>
        <v>0</v>
      </c>
      <c r="AD116" s="49">
        <f>SUM(AD117:AD118)</f>
        <v>0</v>
      </c>
      <c r="AE116" s="49">
        <f>SUM(AE117:AE118)</f>
        <v>0</v>
      </c>
      <c r="AF116" s="49">
        <f>AG116+AJ116</f>
        <v>6988.3233</v>
      </c>
      <c r="AG116" s="49">
        <f>SUM(AH116:AI116)</f>
        <v>6988.3233</v>
      </c>
      <c r="AH116" s="49">
        <f>SUM(AH117:AH118)</f>
        <v>2916.8481000000002</v>
      </c>
      <c r="AI116" s="49">
        <f>SUM(AI117:AI118)</f>
        <v>4071.4751999999999</v>
      </c>
      <c r="AJ116" s="49">
        <f>SUM(AK116:AL116)</f>
        <v>0</v>
      </c>
      <c r="AK116" s="49">
        <f>SUM(AK117:AK118)</f>
        <v>0</v>
      </c>
      <c r="AL116" s="49">
        <f>SUM(AL117:AL118)</f>
        <v>0</v>
      </c>
      <c r="AM116" s="49">
        <f>AN116+AQ116</f>
        <v>8093.2112999999999</v>
      </c>
      <c r="AN116" s="49">
        <f>SUM(AO116:AP116)</f>
        <v>7593.2112999999999</v>
      </c>
      <c r="AO116" s="49">
        <f>SUM(AO117:AO118)</f>
        <v>967.56290000000001</v>
      </c>
      <c r="AP116" s="49">
        <f>SUM(AP117:AP118)</f>
        <v>6625.6484</v>
      </c>
      <c r="AQ116" s="49">
        <f>SUM(AR116:AS116)</f>
        <v>500</v>
      </c>
      <c r="AR116" s="49">
        <f>SUM(AR117:AR118)</f>
        <v>500</v>
      </c>
      <c r="AS116" s="49">
        <f>SUM(AS117:AS118)</f>
        <v>0</v>
      </c>
      <c r="AT116" s="49">
        <f>AU116+AX116</f>
        <v>14216.609200000001</v>
      </c>
      <c r="AU116" s="49">
        <f>SUM(AV116:AW116)</f>
        <v>14216.609200000001</v>
      </c>
      <c r="AV116" s="49">
        <f>SUM(AV117:AV118)</f>
        <v>5549.1843000000008</v>
      </c>
      <c r="AW116" s="49">
        <f>SUM(AW117:AW118)</f>
        <v>8667.4249</v>
      </c>
      <c r="AX116" s="49">
        <f>SUM(AY116:AZ116)</f>
        <v>0</v>
      </c>
      <c r="AY116" s="49">
        <f>SUM(AY117:AY118)</f>
        <v>0</v>
      </c>
      <c r="AZ116" s="49">
        <f>SUM(AZ117:AZ118)</f>
        <v>0</v>
      </c>
      <c r="BA116" s="49">
        <f>BB116+BE116</f>
        <v>29298.143799999998</v>
      </c>
      <c r="BB116" s="49">
        <f>SUM(BC116:BD116)</f>
        <v>28798.143799999998</v>
      </c>
      <c r="BC116" s="49">
        <f>SUM(BC117:BC118)</f>
        <v>9433.5953000000009</v>
      </c>
      <c r="BD116" s="49">
        <f>SUM(BD117:BD118)</f>
        <v>19364.548499999997</v>
      </c>
      <c r="BE116" s="49">
        <f>SUM(BF116:BG116)</f>
        <v>500</v>
      </c>
      <c r="BF116" s="49">
        <f>SUM(BF117:BF118)</f>
        <v>500</v>
      </c>
      <c r="BG116" s="49">
        <f>SUM(BG117:BG118)</f>
        <v>0</v>
      </c>
      <c r="BH116" s="49">
        <f>BI116+BL116</f>
        <v>9111.6955999999991</v>
      </c>
      <c r="BI116" s="49">
        <f>SUM(BJ116:BK116)</f>
        <v>9111.6955999999991</v>
      </c>
      <c r="BJ116" s="49">
        <f>SUM(BJ117:BJ118)</f>
        <v>4551.0746999999992</v>
      </c>
      <c r="BK116" s="49">
        <f>SUM(BK117:BK118)</f>
        <v>4560.6208999999999</v>
      </c>
      <c r="BL116" s="49">
        <f>SUM(BM116:BN116)</f>
        <v>0</v>
      </c>
      <c r="BM116" s="49">
        <f>SUM(BM117:BM118)</f>
        <v>0</v>
      </c>
      <c r="BN116" s="49">
        <f>SUM(BN117:BN118)</f>
        <v>0</v>
      </c>
      <c r="BO116" s="49">
        <f>BP116+BS116</f>
        <v>12837.357899999999</v>
      </c>
      <c r="BP116" s="49">
        <f>SUM(BQ116:BR116)</f>
        <v>12837.357899999999</v>
      </c>
      <c r="BQ116" s="49">
        <f>SUM(BQ117:BQ118)</f>
        <v>7163.7761</v>
      </c>
      <c r="BR116" s="49">
        <f>SUM(BR117:BR118)</f>
        <v>5673.5817999999999</v>
      </c>
      <c r="BS116" s="49">
        <f>SUM(BT116:BU116)</f>
        <v>0</v>
      </c>
      <c r="BT116" s="49">
        <f>SUM(BT117:BT118)</f>
        <v>0</v>
      </c>
      <c r="BU116" s="49">
        <f>SUM(BU117:BU118)</f>
        <v>0</v>
      </c>
      <c r="BV116" s="49">
        <f>BW116+BZ116</f>
        <v>10005.5697</v>
      </c>
      <c r="BW116" s="49">
        <f>SUM(BX116:BY116)</f>
        <v>10005.5697</v>
      </c>
      <c r="BX116" s="49">
        <f>SUM(BX117:BX118)</f>
        <v>5700.9619999999995</v>
      </c>
      <c r="BY116" s="49">
        <f>SUM(BY117:BY118)</f>
        <v>4304.6076999999996</v>
      </c>
      <c r="BZ116" s="49">
        <f>SUM(CA116:CB116)</f>
        <v>0</v>
      </c>
      <c r="CA116" s="49">
        <f>SUM(CA117:CA118)</f>
        <v>0</v>
      </c>
      <c r="CB116" s="49">
        <f>SUM(CB117:CB118)</f>
        <v>0</v>
      </c>
      <c r="CC116" s="49">
        <f>CD116+CG116</f>
        <v>31954.623199999998</v>
      </c>
      <c r="CD116" s="49">
        <f>SUM(CE116:CF116)</f>
        <v>31954.623199999998</v>
      </c>
      <c r="CE116" s="49">
        <f>SUM(CE117:CE118)</f>
        <v>17415.8128</v>
      </c>
      <c r="CF116" s="49">
        <f>SUM(CF117:CF118)</f>
        <v>14538.810399999998</v>
      </c>
      <c r="CG116" s="49">
        <f>SUM(CH116:CI116)</f>
        <v>0</v>
      </c>
      <c r="CH116" s="49">
        <f>SUM(CH117:CH118)</f>
        <v>0</v>
      </c>
      <c r="CI116" s="49">
        <f>SUM(CI117:CI118)</f>
        <v>0</v>
      </c>
      <c r="CJ116" s="49">
        <f>CK116+CN116</f>
        <v>13106.352999999999</v>
      </c>
      <c r="CK116" s="49">
        <f>SUM(CL116:CM116)</f>
        <v>13106.352999999999</v>
      </c>
      <c r="CL116" s="49">
        <f>SUM(CL117:CL118)</f>
        <v>6222.2610999999997</v>
      </c>
      <c r="CM116" s="49">
        <f>SUM(CM117:CM118)</f>
        <v>6884.0919000000004</v>
      </c>
      <c r="CN116" s="49">
        <f>SUM(CO116:CP116)</f>
        <v>0</v>
      </c>
      <c r="CO116" s="49">
        <f>SUM(CO117:CO118)</f>
        <v>0</v>
      </c>
      <c r="CP116" s="49">
        <f>SUM(CP117:CP118)</f>
        <v>0</v>
      </c>
      <c r="CQ116" s="49">
        <f>CR116+CU116</f>
        <v>11850.3945</v>
      </c>
      <c r="CR116" s="49">
        <f>SUM(CS116:CT116)</f>
        <v>11850.3945</v>
      </c>
      <c r="CS116" s="49">
        <f>SUM(CS117:CS118)</f>
        <v>5933.7507000000005</v>
      </c>
      <c r="CT116" s="49">
        <f>SUM(CT117:CT118)</f>
        <v>5916.6437999999998</v>
      </c>
      <c r="CU116" s="49">
        <f>SUM(CV116:CW116)</f>
        <v>0</v>
      </c>
      <c r="CV116" s="49">
        <f>SUM(CV117:CV118)</f>
        <v>0</v>
      </c>
      <c r="CW116" s="49">
        <f>SUM(CW117:CW118)</f>
        <v>0</v>
      </c>
      <c r="CX116" s="49">
        <f>CY116+DB116</f>
        <v>13291.770199999999</v>
      </c>
      <c r="CY116" s="49">
        <f>SUM(CZ116:DA116)</f>
        <v>13291.770199999999</v>
      </c>
      <c r="CZ116" s="49">
        <f>SUM(CZ117:CZ118)</f>
        <v>7291.8286999999991</v>
      </c>
      <c r="DA116" s="49">
        <f>SUM(DA117:DA118)</f>
        <v>5999.9414999999999</v>
      </c>
      <c r="DB116" s="49">
        <f>SUM(DC116:DD116)</f>
        <v>0</v>
      </c>
      <c r="DC116" s="49">
        <f>SUM(DC117:DC118)</f>
        <v>0</v>
      </c>
      <c r="DD116" s="49">
        <f>SUM(DD117:DD118)</f>
        <v>0</v>
      </c>
      <c r="DE116" s="49">
        <f>DF116+DI116</f>
        <v>38248.517699999997</v>
      </c>
      <c r="DF116" s="49">
        <f>SUM(DG116:DH116)</f>
        <v>38248.517699999997</v>
      </c>
      <c r="DG116" s="49">
        <f>SUM(DG117:DG118)</f>
        <v>19447.840499999998</v>
      </c>
      <c r="DH116" s="49">
        <f>SUM(DH117:DH118)</f>
        <v>18800.677200000002</v>
      </c>
      <c r="DI116" s="49">
        <f>SUM(DJ116:DK116)</f>
        <v>0</v>
      </c>
      <c r="DJ116" s="49">
        <f>SUM(DJ117:DJ118)</f>
        <v>0</v>
      </c>
      <c r="DK116" s="49">
        <f>SUM(DK117:DK118)</f>
        <v>0</v>
      </c>
      <c r="DL116" s="49">
        <f>DM116+DP116</f>
        <v>127047.0105</v>
      </c>
      <c r="DM116" s="49">
        <f>SUM(DN116:DO116)</f>
        <v>126547.0105</v>
      </c>
      <c r="DN116" s="49">
        <f>SUM(DN117:DN118)</f>
        <v>54264.9156</v>
      </c>
      <c r="DO116" s="49">
        <f>SUM(DO117:DO118)</f>
        <v>72282.094899999996</v>
      </c>
      <c r="DP116" s="49">
        <f>SUM(DQ116:DR116)</f>
        <v>500</v>
      </c>
      <c r="DQ116" s="49">
        <f>SUM(DQ117:DQ118)</f>
        <v>500</v>
      </c>
      <c r="DR116" s="49">
        <f>SUM(DR117:DR118)</f>
        <v>0</v>
      </c>
    </row>
    <row r="117" spans="1:122" s="3" customFormat="1" ht="15" customHeight="1" x14ac:dyDescent="0.3">
      <c r="A117" s="53"/>
      <c r="B117" s="51"/>
      <c r="C117" s="55" t="s">
        <v>105</v>
      </c>
      <c r="D117" s="49">
        <f>+E117+H117</f>
        <v>8968.8299000000006</v>
      </c>
      <c r="E117" s="49">
        <f>F117+G117</f>
        <v>8968.8299000000006</v>
      </c>
      <c r="F117" s="94">
        <v>3210.1068999999998</v>
      </c>
      <c r="G117" s="94">
        <v>5758.723</v>
      </c>
      <c r="H117" s="49">
        <f>I117+J117</f>
        <v>0</v>
      </c>
      <c r="I117" s="94">
        <v>0</v>
      </c>
      <c r="J117" s="94">
        <v>0</v>
      </c>
      <c r="K117" s="49">
        <f>+L117+O117</f>
        <v>13124.170099999999</v>
      </c>
      <c r="L117" s="49">
        <f>M117+N117</f>
        <v>13124.170099999999</v>
      </c>
      <c r="M117" s="94">
        <v>3415.0679</v>
      </c>
      <c r="N117" s="94">
        <v>9709.1021999999994</v>
      </c>
      <c r="O117" s="49">
        <f>P117+Q117</f>
        <v>0</v>
      </c>
      <c r="P117" s="94">
        <v>0</v>
      </c>
      <c r="Q117" s="94">
        <v>0</v>
      </c>
      <c r="R117" s="49">
        <f>+S117+V117</f>
        <v>5452.7258000000002</v>
      </c>
      <c r="S117" s="49">
        <f>T117+U117</f>
        <v>5452.7258000000002</v>
      </c>
      <c r="T117" s="94">
        <v>1342.4922000000001</v>
      </c>
      <c r="U117" s="94">
        <v>4110.2335999999996</v>
      </c>
      <c r="V117" s="49">
        <f>W117+X117</f>
        <v>0</v>
      </c>
      <c r="W117" s="94">
        <v>0</v>
      </c>
      <c r="X117" s="94">
        <v>0</v>
      </c>
      <c r="Y117" s="49">
        <f>+Z117+AC117</f>
        <v>27545.7258</v>
      </c>
      <c r="Z117" s="49">
        <f>AA117+AB117</f>
        <v>27545.7258</v>
      </c>
      <c r="AA117" s="94">
        <f>+F117+M117+T117</f>
        <v>7967.6669999999995</v>
      </c>
      <c r="AB117" s="94">
        <f>+G117+N117+U117</f>
        <v>19578.058799999999</v>
      </c>
      <c r="AC117" s="49">
        <f>AD117+AE117</f>
        <v>0</v>
      </c>
      <c r="AD117" s="94">
        <f>+I117+P117+W117</f>
        <v>0</v>
      </c>
      <c r="AE117" s="94">
        <f>+J117+Q117+X117</f>
        <v>0</v>
      </c>
      <c r="AF117" s="49">
        <f>+AG117+AJ117</f>
        <v>6988.3233</v>
      </c>
      <c r="AG117" s="49">
        <f>AH117+AI117</f>
        <v>6988.3233</v>
      </c>
      <c r="AH117" s="94">
        <v>2916.8481000000002</v>
      </c>
      <c r="AI117" s="94">
        <v>4071.4751999999999</v>
      </c>
      <c r="AJ117" s="49">
        <f>AK117+AL117</f>
        <v>0</v>
      </c>
      <c r="AK117" s="94">
        <v>0</v>
      </c>
      <c r="AL117" s="94">
        <v>0</v>
      </c>
      <c r="AM117" s="49">
        <f>+AN117+AQ117</f>
        <v>8093.2112999999999</v>
      </c>
      <c r="AN117" s="49">
        <f>AO117+AP117</f>
        <v>7593.2112999999999</v>
      </c>
      <c r="AO117" s="94">
        <v>967.56290000000001</v>
      </c>
      <c r="AP117" s="94">
        <v>6625.6484</v>
      </c>
      <c r="AQ117" s="49">
        <f>AR117+AS117</f>
        <v>500</v>
      </c>
      <c r="AR117" s="94">
        <v>500</v>
      </c>
      <c r="AS117" s="94">
        <v>0</v>
      </c>
      <c r="AT117" s="49">
        <f>+AU117+AX117</f>
        <v>14216.609200000001</v>
      </c>
      <c r="AU117" s="49">
        <f>AV117+AW117</f>
        <v>14216.609200000001</v>
      </c>
      <c r="AV117" s="94">
        <v>5549.1843000000008</v>
      </c>
      <c r="AW117" s="94">
        <v>8667.4249</v>
      </c>
      <c r="AX117" s="49">
        <f>AY117+AZ117</f>
        <v>0</v>
      </c>
      <c r="AY117" s="94">
        <v>0</v>
      </c>
      <c r="AZ117" s="94">
        <v>0</v>
      </c>
      <c r="BA117" s="49">
        <f>+BB117+BE117</f>
        <v>29298.143799999998</v>
      </c>
      <c r="BB117" s="49">
        <f>BC117+BD117</f>
        <v>28798.143799999998</v>
      </c>
      <c r="BC117" s="94">
        <f>+AH117+AO117+AV117</f>
        <v>9433.5953000000009</v>
      </c>
      <c r="BD117" s="94">
        <f>+AI117+AP117+AW117</f>
        <v>19364.548499999997</v>
      </c>
      <c r="BE117" s="49">
        <f>BF117+BG117</f>
        <v>500</v>
      </c>
      <c r="BF117" s="94">
        <f>+AK117+AR117+AY117</f>
        <v>500</v>
      </c>
      <c r="BG117" s="94">
        <f>+AL117+AS117+AZ117</f>
        <v>0</v>
      </c>
      <c r="BH117" s="49">
        <f>+BI117+BL117</f>
        <v>9111.6955999999991</v>
      </c>
      <c r="BI117" s="49">
        <f>BJ117+BK117</f>
        <v>9111.6955999999991</v>
      </c>
      <c r="BJ117" s="94">
        <v>4551.0746999999992</v>
      </c>
      <c r="BK117" s="94">
        <v>4560.6208999999999</v>
      </c>
      <c r="BL117" s="49">
        <f>BM117+BN117</f>
        <v>0</v>
      </c>
      <c r="BM117" s="94">
        <v>0</v>
      </c>
      <c r="BN117" s="94">
        <v>0</v>
      </c>
      <c r="BO117" s="49">
        <f>+BP117+BS117</f>
        <v>12837.357899999999</v>
      </c>
      <c r="BP117" s="49">
        <f>BQ117+BR117</f>
        <v>12837.357899999999</v>
      </c>
      <c r="BQ117" s="94">
        <v>7163.7761</v>
      </c>
      <c r="BR117" s="94">
        <v>5673.5817999999999</v>
      </c>
      <c r="BS117" s="49">
        <f>BT117+BU117</f>
        <v>0</v>
      </c>
      <c r="BT117" s="94">
        <v>0</v>
      </c>
      <c r="BU117" s="94">
        <v>0</v>
      </c>
      <c r="BV117" s="49">
        <f>+BW117+BZ117</f>
        <v>10005.5697</v>
      </c>
      <c r="BW117" s="49">
        <f>BX117+BY117</f>
        <v>10005.5697</v>
      </c>
      <c r="BX117" s="94">
        <v>5700.9619999999995</v>
      </c>
      <c r="BY117" s="94">
        <v>4304.6076999999996</v>
      </c>
      <c r="BZ117" s="49">
        <f>CA117+CB117</f>
        <v>0</v>
      </c>
      <c r="CA117" s="94">
        <v>0</v>
      </c>
      <c r="CB117" s="94">
        <v>0</v>
      </c>
      <c r="CC117" s="49">
        <f>+CD117+CG117</f>
        <v>31954.623199999998</v>
      </c>
      <c r="CD117" s="49">
        <f>CE117+CF117</f>
        <v>31954.623199999998</v>
      </c>
      <c r="CE117" s="94">
        <f>+BJ117+BQ117+BX117</f>
        <v>17415.8128</v>
      </c>
      <c r="CF117" s="94">
        <f>+BK117+BR117+BY117</f>
        <v>14538.810399999998</v>
      </c>
      <c r="CG117" s="49">
        <f>CH117+CI117</f>
        <v>0</v>
      </c>
      <c r="CH117" s="94">
        <f>+BM117+BT117+CA117</f>
        <v>0</v>
      </c>
      <c r="CI117" s="94">
        <f>+BN117+BU117+CB117</f>
        <v>0</v>
      </c>
      <c r="CJ117" s="49">
        <f>+CK117+CN117</f>
        <v>13106.352999999999</v>
      </c>
      <c r="CK117" s="49">
        <f>CL117+CM117</f>
        <v>13106.352999999999</v>
      </c>
      <c r="CL117" s="94">
        <v>6222.2610999999997</v>
      </c>
      <c r="CM117" s="94">
        <v>6884.0919000000004</v>
      </c>
      <c r="CN117" s="49">
        <f>CO117+CP117</f>
        <v>0</v>
      </c>
      <c r="CO117" s="94">
        <v>0</v>
      </c>
      <c r="CP117" s="94">
        <v>0</v>
      </c>
      <c r="CQ117" s="49">
        <f>+CR117+CU117</f>
        <v>11850.3945</v>
      </c>
      <c r="CR117" s="49">
        <f>CS117+CT117</f>
        <v>11850.3945</v>
      </c>
      <c r="CS117" s="94">
        <v>5933.7507000000005</v>
      </c>
      <c r="CT117" s="94">
        <v>5916.6437999999998</v>
      </c>
      <c r="CU117" s="49">
        <f>CV117+CW117</f>
        <v>0</v>
      </c>
      <c r="CV117" s="94">
        <v>0</v>
      </c>
      <c r="CW117" s="94">
        <v>0</v>
      </c>
      <c r="CX117" s="49">
        <f>+CY117+DB117</f>
        <v>13291.770199999999</v>
      </c>
      <c r="CY117" s="49">
        <f>CZ117+DA117</f>
        <v>13291.770199999999</v>
      </c>
      <c r="CZ117" s="94">
        <v>7291.8286999999991</v>
      </c>
      <c r="DA117" s="94">
        <v>5999.9414999999999</v>
      </c>
      <c r="DB117" s="49">
        <f>DC117+DD117</f>
        <v>0</v>
      </c>
      <c r="DC117" s="94">
        <v>0</v>
      </c>
      <c r="DD117" s="94">
        <v>0</v>
      </c>
      <c r="DE117" s="49">
        <f>+DF117+DI117</f>
        <v>38248.517699999997</v>
      </c>
      <c r="DF117" s="49">
        <f>DG117+DH117</f>
        <v>38248.517699999997</v>
      </c>
      <c r="DG117" s="94">
        <f>+CL117+CS117+CZ117</f>
        <v>19447.840499999998</v>
      </c>
      <c r="DH117" s="94">
        <f>+CM117+CT117+DA117</f>
        <v>18800.677200000002</v>
      </c>
      <c r="DI117" s="49">
        <f>DJ117+DK117</f>
        <v>0</v>
      </c>
      <c r="DJ117" s="94">
        <f>+CO117+CV117+DC117</f>
        <v>0</v>
      </c>
      <c r="DK117" s="94">
        <f>+CP117+CW117+DD117</f>
        <v>0</v>
      </c>
      <c r="DL117" s="49">
        <f>+DM117+DP117</f>
        <v>127047.0105</v>
      </c>
      <c r="DM117" s="49">
        <f>DN117+DO117</f>
        <v>126547.0105</v>
      </c>
      <c r="DN117" s="94">
        <f>AA117+BC117+CE117+DG117</f>
        <v>54264.9156</v>
      </c>
      <c r="DO117" s="94">
        <f>AB117+BD117+CF117+DH117</f>
        <v>72282.094899999996</v>
      </c>
      <c r="DP117" s="49">
        <f>DQ117+DR117</f>
        <v>500</v>
      </c>
      <c r="DQ117" s="94">
        <f>AD117+BF117+CH117+DJ117</f>
        <v>500</v>
      </c>
      <c r="DR117" s="94">
        <f>AE117+BG117+CI117+DK117</f>
        <v>0</v>
      </c>
    </row>
    <row r="118" spans="1:122" s="3" customFormat="1" ht="15" customHeight="1" x14ac:dyDescent="0.3">
      <c r="A118" s="53"/>
      <c r="B118" s="51"/>
      <c r="C118" s="55" t="s">
        <v>106</v>
      </c>
      <c r="D118" s="49">
        <f>+E118+H118</f>
        <v>0</v>
      </c>
      <c r="E118" s="49">
        <f>F118+G118</f>
        <v>0</v>
      </c>
      <c r="F118" s="94">
        <v>0</v>
      </c>
      <c r="G118" s="94">
        <v>0</v>
      </c>
      <c r="H118" s="49">
        <f>I118+J118</f>
        <v>0</v>
      </c>
      <c r="I118" s="94">
        <v>0</v>
      </c>
      <c r="J118" s="94">
        <v>0</v>
      </c>
      <c r="K118" s="49">
        <f>+L118+O118</f>
        <v>0</v>
      </c>
      <c r="L118" s="49">
        <f>M118+N118</f>
        <v>0</v>
      </c>
      <c r="M118" s="94">
        <v>0</v>
      </c>
      <c r="N118" s="94">
        <v>0</v>
      </c>
      <c r="O118" s="49">
        <f>P118+Q118</f>
        <v>0</v>
      </c>
      <c r="P118" s="94">
        <v>0</v>
      </c>
      <c r="Q118" s="94">
        <v>0</v>
      </c>
      <c r="R118" s="49">
        <f>+S118+V118</f>
        <v>0</v>
      </c>
      <c r="S118" s="49">
        <f>T118+U118</f>
        <v>0</v>
      </c>
      <c r="T118" s="94">
        <v>0</v>
      </c>
      <c r="U118" s="94">
        <v>0</v>
      </c>
      <c r="V118" s="49">
        <f>W118+X118</f>
        <v>0</v>
      </c>
      <c r="W118" s="94">
        <v>0</v>
      </c>
      <c r="X118" s="94">
        <v>0</v>
      </c>
      <c r="Y118" s="49">
        <f>+Z118+AC118</f>
        <v>0</v>
      </c>
      <c r="Z118" s="49">
        <f>AA118+AB118</f>
        <v>0</v>
      </c>
      <c r="AA118" s="94">
        <f>+F118+M118+T118</f>
        <v>0</v>
      </c>
      <c r="AB118" s="94">
        <f>+G118+N118+U118</f>
        <v>0</v>
      </c>
      <c r="AC118" s="49">
        <f>AD118+AE118</f>
        <v>0</v>
      </c>
      <c r="AD118" s="94">
        <f>+I118+P118+W118</f>
        <v>0</v>
      </c>
      <c r="AE118" s="94">
        <f>+J118+Q118+X118</f>
        <v>0</v>
      </c>
      <c r="AF118" s="49">
        <f>+AG118+AJ118</f>
        <v>0</v>
      </c>
      <c r="AG118" s="49">
        <f>AH118+AI118</f>
        <v>0</v>
      </c>
      <c r="AH118" s="94">
        <v>0</v>
      </c>
      <c r="AI118" s="94">
        <v>0</v>
      </c>
      <c r="AJ118" s="49">
        <f>AK118+AL118</f>
        <v>0</v>
      </c>
      <c r="AK118" s="94">
        <v>0</v>
      </c>
      <c r="AL118" s="94">
        <v>0</v>
      </c>
      <c r="AM118" s="49">
        <f>+AN118+AQ118</f>
        <v>0</v>
      </c>
      <c r="AN118" s="49">
        <f>AO118+AP118</f>
        <v>0</v>
      </c>
      <c r="AO118" s="94">
        <v>0</v>
      </c>
      <c r="AP118" s="94">
        <v>0</v>
      </c>
      <c r="AQ118" s="49">
        <f>AR118+AS118</f>
        <v>0</v>
      </c>
      <c r="AR118" s="94">
        <v>0</v>
      </c>
      <c r="AS118" s="94">
        <v>0</v>
      </c>
      <c r="AT118" s="49">
        <f>+AU118+AX118</f>
        <v>0</v>
      </c>
      <c r="AU118" s="49">
        <f>AV118+AW118</f>
        <v>0</v>
      </c>
      <c r="AV118" s="94">
        <v>0</v>
      </c>
      <c r="AW118" s="94">
        <v>0</v>
      </c>
      <c r="AX118" s="49">
        <f>AY118+AZ118</f>
        <v>0</v>
      </c>
      <c r="AY118" s="94">
        <v>0</v>
      </c>
      <c r="AZ118" s="94">
        <v>0</v>
      </c>
      <c r="BA118" s="49">
        <f>+BB118+BE118</f>
        <v>0</v>
      </c>
      <c r="BB118" s="49">
        <f>BC118+BD118</f>
        <v>0</v>
      </c>
      <c r="BC118" s="94">
        <f>+AH118+AO118+AV118</f>
        <v>0</v>
      </c>
      <c r="BD118" s="94">
        <f>+AI118+AP118+AW118</f>
        <v>0</v>
      </c>
      <c r="BE118" s="49">
        <f>BF118+BG118</f>
        <v>0</v>
      </c>
      <c r="BF118" s="94">
        <f>+AK118+AR118+AY118</f>
        <v>0</v>
      </c>
      <c r="BG118" s="94">
        <f>+AL118+AS118+AZ118</f>
        <v>0</v>
      </c>
      <c r="BH118" s="49">
        <f>+BI118+BL118</f>
        <v>0</v>
      </c>
      <c r="BI118" s="49">
        <f>BJ118+BK118</f>
        <v>0</v>
      </c>
      <c r="BJ118" s="94">
        <v>0</v>
      </c>
      <c r="BK118" s="94">
        <v>0</v>
      </c>
      <c r="BL118" s="49">
        <f>BM118+BN118</f>
        <v>0</v>
      </c>
      <c r="BM118" s="94">
        <v>0</v>
      </c>
      <c r="BN118" s="94">
        <v>0</v>
      </c>
      <c r="BO118" s="49">
        <f>+BP118+BS118</f>
        <v>0</v>
      </c>
      <c r="BP118" s="49">
        <f>BQ118+BR118</f>
        <v>0</v>
      </c>
      <c r="BQ118" s="94">
        <v>0</v>
      </c>
      <c r="BR118" s="94">
        <v>0</v>
      </c>
      <c r="BS118" s="49">
        <f>BT118+BU118</f>
        <v>0</v>
      </c>
      <c r="BT118" s="94">
        <v>0</v>
      </c>
      <c r="BU118" s="94">
        <v>0</v>
      </c>
      <c r="BV118" s="49">
        <f>+BW118+BZ118</f>
        <v>0</v>
      </c>
      <c r="BW118" s="49">
        <f>BX118+BY118</f>
        <v>0</v>
      </c>
      <c r="BX118" s="94">
        <v>0</v>
      </c>
      <c r="BY118" s="94">
        <v>0</v>
      </c>
      <c r="BZ118" s="49">
        <f>CA118+CB118</f>
        <v>0</v>
      </c>
      <c r="CA118" s="94">
        <v>0</v>
      </c>
      <c r="CB118" s="94">
        <v>0</v>
      </c>
      <c r="CC118" s="49">
        <f>+CD118+CG118</f>
        <v>0</v>
      </c>
      <c r="CD118" s="49">
        <f>CE118+CF118</f>
        <v>0</v>
      </c>
      <c r="CE118" s="94">
        <f>+BJ118+BQ118+BX118</f>
        <v>0</v>
      </c>
      <c r="CF118" s="94">
        <f>+BK118+BR118+BY118</f>
        <v>0</v>
      </c>
      <c r="CG118" s="49">
        <f>CH118+CI118</f>
        <v>0</v>
      </c>
      <c r="CH118" s="94">
        <f>+BM118+BT118+CA118</f>
        <v>0</v>
      </c>
      <c r="CI118" s="94">
        <f>+BN118+BU118+CB118</f>
        <v>0</v>
      </c>
      <c r="CJ118" s="49">
        <f>+CK118+CN118</f>
        <v>0</v>
      </c>
      <c r="CK118" s="49">
        <f>CL118+CM118</f>
        <v>0</v>
      </c>
      <c r="CL118" s="94">
        <v>0</v>
      </c>
      <c r="CM118" s="94">
        <v>0</v>
      </c>
      <c r="CN118" s="49">
        <f>CO118+CP118</f>
        <v>0</v>
      </c>
      <c r="CO118" s="94">
        <v>0</v>
      </c>
      <c r="CP118" s="94">
        <v>0</v>
      </c>
      <c r="CQ118" s="49">
        <f>+CR118+CU118</f>
        <v>0</v>
      </c>
      <c r="CR118" s="49">
        <f>CS118+CT118</f>
        <v>0</v>
      </c>
      <c r="CS118" s="94">
        <v>0</v>
      </c>
      <c r="CT118" s="94">
        <v>0</v>
      </c>
      <c r="CU118" s="49">
        <f>CV118+CW118</f>
        <v>0</v>
      </c>
      <c r="CV118" s="94">
        <v>0</v>
      </c>
      <c r="CW118" s="94">
        <v>0</v>
      </c>
      <c r="CX118" s="49">
        <f>+CY118+DB118</f>
        <v>0</v>
      </c>
      <c r="CY118" s="49">
        <f>CZ118+DA118</f>
        <v>0</v>
      </c>
      <c r="CZ118" s="94">
        <v>0</v>
      </c>
      <c r="DA118" s="94">
        <v>0</v>
      </c>
      <c r="DB118" s="49">
        <f>DC118+DD118</f>
        <v>0</v>
      </c>
      <c r="DC118" s="94">
        <v>0</v>
      </c>
      <c r="DD118" s="94">
        <v>0</v>
      </c>
      <c r="DE118" s="49">
        <f>+DF118+DI118</f>
        <v>0</v>
      </c>
      <c r="DF118" s="49">
        <f>DG118+DH118</f>
        <v>0</v>
      </c>
      <c r="DG118" s="94">
        <f>+CL118+CS118+CZ118</f>
        <v>0</v>
      </c>
      <c r="DH118" s="94">
        <f>+CM118+CT118+DA118</f>
        <v>0</v>
      </c>
      <c r="DI118" s="49">
        <f>DJ118+DK118</f>
        <v>0</v>
      </c>
      <c r="DJ118" s="94">
        <f>+CO118+CV118+DC118</f>
        <v>0</v>
      </c>
      <c r="DK118" s="94">
        <f>+CP118+CW118+DD118</f>
        <v>0</v>
      </c>
      <c r="DL118" s="49">
        <f>+DM118+DP118</f>
        <v>0</v>
      </c>
      <c r="DM118" s="49">
        <f>DN118+DO118</f>
        <v>0</v>
      </c>
      <c r="DN118" s="94">
        <f>AA118+BC118+CE118+DG118</f>
        <v>0</v>
      </c>
      <c r="DO118" s="94">
        <f>AB118+BD118+CF118+DH118</f>
        <v>0</v>
      </c>
      <c r="DP118" s="49">
        <f>DQ118+DR118</f>
        <v>0</v>
      </c>
      <c r="DQ118" s="94">
        <f>AD118+BF118+CH118+DJ118</f>
        <v>0</v>
      </c>
      <c r="DR118" s="94">
        <f>AE118+BG118+CI118+DK118</f>
        <v>0</v>
      </c>
    </row>
    <row r="119" spans="1:122" s="3" customFormat="1" ht="15" customHeight="1" x14ac:dyDescent="0.3">
      <c r="A119" s="53"/>
      <c r="B119" s="51"/>
      <c r="C119" s="52" t="s">
        <v>107</v>
      </c>
      <c r="D119" s="49">
        <f>E119+H119</f>
        <v>16426.849999999999</v>
      </c>
      <c r="E119" s="49">
        <f>SUM(F119:G119)</f>
        <v>16426.849999999999</v>
      </c>
      <c r="F119" s="49">
        <f>SUM(F120:F122)</f>
        <v>14358.91</v>
      </c>
      <c r="G119" s="49">
        <f>SUM(G120:G122)</f>
        <v>2067.9399999999996</v>
      </c>
      <c r="H119" s="49">
        <f>SUM(I119:J119)</f>
        <v>0</v>
      </c>
      <c r="I119" s="49">
        <f>SUM(I120:I122)</f>
        <v>0</v>
      </c>
      <c r="J119" s="49">
        <f>SUM(J120:J122)</f>
        <v>0</v>
      </c>
      <c r="K119" s="49">
        <f>L119+O119</f>
        <v>17473.630000000005</v>
      </c>
      <c r="L119" s="49">
        <f>SUM(M119:N119)</f>
        <v>17473.630000000005</v>
      </c>
      <c r="M119" s="49">
        <f>SUM(M120:M122)</f>
        <v>15757.070000000003</v>
      </c>
      <c r="N119" s="49">
        <f>SUM(N120:N122)</f>
        <v>1716.56</v>
      </c>
      <c r="O119" s="49">
        <f>SUM(P119:Q119)</f>
        <v>0</v>
      </c>
      <c r="P119" s="49">
        <f>SUM(P120:P122)</f>
        <v>0</v>
      </c>
      <c r="Q119" s="49">
        <f>SUM(Q120:Q122)</f>
        <v>0</v>
      </c>
      <c r="R119" s="49">
        <f>S119+V119</f>
        <v>23241.57</v>
      </c>
      <c r="S119" s="49">
        <f>SUM(T119:U119)</f>
        <v>23241.57</v>
      </c>
      <c r="T119" s="49">
        <f>SUM(T120:T122)</f>
        <v>20954.759999999998</v>
      </c>
      <c r="U119" s="49">
        <f>SUM(U120:U122)</f>
        <v>2286.8100000000004</v>
      </c>
      <c r="V119" s="49">
        <f>SUM(W119:X119)</f>
        <v>0</v>
      </c>
      <c r="W119" s="49">
        <f>SUM(W120:W122)</f>
        <v>0</v>
      </c>
      <c r="X119" s="49">
        <f>SUM(X120:X122)</f>
        <v>0</v>
      </c>
      <c r="Y119" s="49">
        <f>Z119+AC119</f>
        <v>57142.049999999996</v>
      </c>
      <c r="Z119" s="49">
        <f>SUM(AA119:AB119)</f>
        <v>57142.049999999996</v>
      </c>
      <c r="AA119" s="49">
        <f>SUM(AA120:AA122)</f>
        <v>51070.74</v>
      </c>
      <c r="AB119" s="49">
        <f>SUM(AB120:AB122)</f>
        <v>6071.3099999999995</v>
      </c>
      <c r="AC119" s="49">
        <f>SUM(AD119:AE119)</f>
        <v>0</v>
      </c>
      <c r="AD119" s="49">
        <f>SUM(AD120:AD122)</f>
        <v>0</v>
      </c>
      <c r="AE119" s="49">
        <f>SUM(AE120:AE122)</f>
        <v>0</v>
      </c>
      <c r="AF119" s="49">
        <f>AG119+AJ119</f>
        <v>27991.235000000004</v>
      </c>
      <c r="AG119" s="49">
        <f>SUM(AH119:AI119)</f>
        <v>21986.435000000005</v>
      </c>
      <c r="AH119" s="49">
        <f>SUM(AH120:AH122)</f>
        <v>20194.645000000004</v>
      </c>
      <c r="AI119" s="49">
        <f>SUM(AI120:AI122)</f>
        <v>1791.79</v>
      </c>
      <c r="AJ119" s="49">
        <f>SUM(AK119:AL119)</f>
        <v>6004.8</v>
      </c>
      <c r="AK119" s="49">
        <f>SUM(AK120:AK122)</f>
        <v>6004.8</v>
      </c>
      <c r="AL119" s="49">
        <f>SUM(AL120:AL122)</f>
        <v>0</v>
      </c>
      <c r="AM119" s="49">
        <f>AN119+AQ119</f>
        <v>21792.429999999997</v>
      </c>
      <c r="AN119" s="49">
        <f>SUM(AO119:AP119)</f>
        <v>16751.629999999997</v>
      </c>
      <c r="AO119" s="49">
        <f>SUM(AO120:AO122)</f>
        <v>14547.869999999999</v>
      </c>
      <c r="AP119" s="49">
        <f>SUM(AP120:AP122)</f>
        <v>2203.7600000000002</v>
      </c>
      <c r="AQ119" s="49">
        <f>SUM(AR119:AS119)</f>
        <v>5040.8</v>
      </c>
      <c r="AR119" s="49">
        <f>SUM(AR120:AR122)</f>
        <v>5040.8</v>
      </c>
      <c r="AS119" s="49">
        <f>SUM(AS120:AS122)</f>
        <v>0</v>
      </c>
      <c r="AT119" s="49">
        <f>AU119+AX119</f>
        <v>17323.27</v>
      </c>
      <c r="AU119" s="49">
        <f>SUM(AV119:AW119)</f>
        <v>17323.27</v>
      </c>
      <c r="AV119" s="49">
        <f>SUM(AV120:AV122)</f>
        <v>15488.21</v>
      </c>
      <c r="AW119" s="49">
        <f>SUM(AW120:AW122)</f>
        <v>1835.06</v>
      </c>
      <c r="AX119" s="49">
        <f>SUM(AY119:AZ119)</f>
        <v>0</v>
      </c>
      <c r="AY119" s="49">
        <f>SUM(AY120:AY122)</f>
        <v>0</v>
      </c>
      <c r="AZ119" s="49">
        <f>SUM(AZ120:AZ122)</f>
        <v>0</v>
      </c>
      <c r="BA119" s="49">
        <f>BB119+BE119</f>
        <v>67106.935000000012</v>
      </c>
      <c r="BB119" s="49">
        <f>SUM(BC119:BD119)</f>
        <v>56061.335000000006</v>
      </c>
      <c r="BC119" s="49">
        <f>SUM(BC120:BC122)</f>
        <v>50230.725000000006</v>
      </c>
      <c r="BD119" s="49">
        <f>SUM(BD120:BD122)</f>
        <v>5830.6100000000006</v>
      </c>
      <c r="BE119" s="49">
        <f>SUM(BF119:BG119)</f>
        <v>11045.6</v>
      </c>
      <c r="BF119" s="49">
        <f>SUM(BF120:BF122)</f>
        <v>11045.6</v>
      </c>
      <c r="BG119" s="49">
        <f>SUM(BG120:BG122)</f>
        <v>0</v>
      </c>
      <c r="BH119" s="49">
        <f>BI119+BL119</f>
        <v>17638.12</v>
      </c>
      <c r="BI119" s="49">
        <f>SUM(BJ119:BK119)</f>
        <v>17638.12</v>
      </c>
      <c r="BJ119" s="49">
        <f>SUM(BJ120:BJ122)</f>
        <v>15932.649999999998</v>
      </c>
      <c r="BK119" s="49">
        <f>SUM(BK120:BK122)</f>
        <v>1705.4700000000003</v>
      </c>
      <c r="BL119" s="49">
        <f>SUM(BM119:BN119)</f>
        <v>0</v>
      </c>
      <c r="BM119" s="49">
        <f>SUM(BM120:BM122)</f>
        <v>0</v>
      </c>
      <c r="BN119" s="49">
        <f>SUM(BN120:BN122)</f>
        <v>0</v>
      </c>
      <c r="BO119" s="49">
        <f>BP119+BS119</f>
        <v>14012.420000000002</v>
      </c>
      <c r="BP119" s="49">
        <f>SUM(BQ119:BR119)</f>
        <v>14012.420000000002</v>
      </c>
      <c r="BQ119" s="49">
        <f>SUM(BQ120:BQ122)</f>
        <v>12556.420000000002</v>
      </c>
      <c r="BR119" s="49">
        <f>SUM(BR120:BR122)</f>
        <v>1456</v>
      </c>
      <c r="BS119" s="49">
        <f>SUM(BT119:BU119)</f>
        <v>0</v>
      </c>
      <c r="BT119" s="49">
        <f>SUM(BT120:BT122)</f>
        <v>0</v>
      </c>
      <c r="BU119" s="49">
        <f>SUM(BU120:BU122)</f>
        <v>0</v>
      </c>
      <c r="BV119" s="49">
        <f>BW119+BZ119</f>
        <v>11652.66</v>
      </c>
      <c r="BW119" s="49">
        <f>SUM(BX119:BY119)</f>
        <v>11652.66</v>
      </c>
      <c r="BX119" s="49">
        <f>SUM(BX120:BX122)</f>
        <v>10061.14</v>
      </c>
      <c r="BY119" s="49">
        <f>SUM(BY120:BY122)</f>
        <v>1591.52</v>
      </c>
      <c r="BZ119" s="49">
        <f>SUM(CA119:CB119)</f>
        <v>0</v>
      </c>
      <c r="CA119" s="49">
        <f>SUM(CA120:CA122)</f>
        <v>0</v>
      </c>
      <c r="CB119" s="49">
        <f>SUM(CB120:CB122)</f>
        <v>0</v>
      </c>
      <c r="CC119" s="49">
        <f>CD119+CG119</f>
        <v>43303.199999999997</v>
      </c>
      <c r="CD119" s="49">
        <f>SUM(CE119:CF119)</f>
        <v>43303.199999999997</v>
      </c>
      <c r="CE119" s="49">
        <f>SUM(CE120:CE122)</f>
        <v>38550.21</v>
      </c>
      <c r="CF119" s="49">
        <f>SUM(CF120:CF122)</f>
        <v>4752.99</v>
      </c>
      <c r="CG119" s="49">
        <f>SUM(CH119:CI119)</f>
        <v>0</v>
      </c>
      <c r="CH119" s="49">
        <f>SUM(CH120:CH122)</f>
        <v>0</v>
      </c>
      <c r="CI119" s="49">
        <f>SUM(CI120:CI122)</f>
        <v>0</v>
      </c>
      <c r="CJ119" s="49">
        <f>CK119+CN119</f>
        <v>14476.169999999998</v>
      </c>
      <c r="CK119" s="49">
        <f>SUM(CL119:CM119)</f>
        <v>14476.169999999998</v>
      </c>
      <c r="CL119" s="49">
        <f>SUM(CL120:CL122)</f>
        <v>13249.329999999998</v>
      </c>
      <c r="CM119" s="49">
        <f>SUM(CM120:CM122)</f>
        <v>1226.8399999999999</v>
      </c>
      <c r="CN119" s="49">
        <f>SUM(CO119:CP119)</f>
        <v>0</v>
      </c>
      <c r="CO119" s="49">
        <f>SUM(CO120:CO122)</f>
        <v>0</v>
      </c>
      <c r="CP119" s="49">
        <f>SUM(CP120:CP122)</f>
        <v>0</v>
      </c>
      <c r="CQ119" s="49">
        <f>CR119+CU119</f>
        <v>19273.240000000002</v>
      </c>
      <c r="CR119" s="49">
        <f>SUM(CS119:CT119)</f>
        <v>19273.240000000002</v>
      </c>
      <c r="CS119" s="49">
        <f>SUM(CS120:CS122)</f>
        <v>17302.760000000002</v>
      </c>
      <c r="CT119" s="49">
        <f>SUM(CT120:CT122)</f>
        <v>1970.4800000000002</v>
      </c>
      <c r="CU119" s="49">
        <f>SUM(CV119:CW119)</f>
        <v>0</v>
      </c>
      <c r="CV119" s="49">
        <f>SUM(CV120:CV122)</f>
        <v>0</v>
      </c>
      <c r="CW119" s="49">
        <f>SUM(CW120:CW122)</f>
        <v>0</v>
      </c>
      <c r="CX119" s="49">
        <f>CY119+DB119</f>
        <v>21204.499999999996</v>
      </c>
      <c r="CY119" s="49">
        <f>SUM(CZ119:DA119)</f>
        <v>21204.499999999996</v>
      </c>
      <c r="CZ119" s="49">
        <f>SUM(CZ120:CZ122)</f>
        <v>19444.969999999998</v>
      </c>
      <c r="DA119" s="49">
        <f>SUM(DA120:DA122)</f>
        <v>1759.53</v>
      </c>
      <c r="DB119" s="49">
        <f>SUM(DC119:DD119)</f>
        <v>0</v>
      </c>
      <c r="DC119" s="49">
        <f>SUM(DC120:DC122)</f>
        <v>0</v>
      </c>
      <c r="DD119" s="49">
        <f>SUM(DD120:DD122)</f>
        <v>0</v>
      </c>
      <c r="DE119" s="49">
        <f>DF119+DI119</f>
        <v>54953.909999999996</v>
      </c>
      <c r="DF119" s="49">
        <f>SUM(DG119:DH119)</f>
        <v>54953.909999999996</v>
      </c>
      <c r="DG119" s="49">
        <f>SUM(DG120:DG122)</f>
        <v>49997.06</v>
      </c>
      <c r="DH119" s="49">
        <f>SUM(DH120:DH122)</f>
        <v>4956.8500000000004</v>
      </c>
      <c r="DI119" s="49">
        <f>SUM(DJ119:DK119)</f>
        <v>0</v>
      </c>
      <c r="DJ119" s="49">
        <f>SUM(DJ120:DJ122)</f>
        <v>0</v>
      </c>
      <c r="DK119" s="49">
        <f>SUM(DK120:DK122)</f>
        <v>0</v>
      </c>
      <c r="DL119" s="49">
        <f>DM119+DP119</f>
        <v>222506.095</v>
      </c>
      <c r="DM119" s="49">
        <f>SUM(DN119:DO119)</f>
        <v>211460.495</v>
      </c>
      <c r="DN119" s="49">
        <f>SUM(DN120:DN122)</f>
        <v>189848.73499999999</v>
      </c>
      <c r="DO119" s="49">
        <f>SUM(DO120:DO122)</f>
        <v>21611.760000000002</v>
      </c>
      <c r="DP119" s="49">
        <f>SUM(DQ119:DR119)</f>
        <v>11045.6</v>
      </c>
      <c r="DQ119" s="49">
        <f>SUM(DQ120:DQ122)</f>
        <v>11045.6</v>
      </c>
      <c r="DR119" s="49">
        <f>SUM(DR120:DR122)</f>
        <v>0</v>
      </c>
    </row>
    <row r="120" spans="1:122" s="3" customFormat="1" ht="15" customHeight="1" x14ac:dyDescent="0.3">
      <c r="A120" s="53"/>
      <c r="B120" s="51"/>
      <c r="C120" s="55" t="s">
        <v>108</v>
      </c>
      <c r="D120" s="49">
        <f>+E120+H120</f>
        <v>12224.55</v>
      </c>
      <c r="E120" s="49">
        <f>F120+G120</f>
        <v>12224.55</v>
      </c>
      <c r="F120" s="94">
        <v>11030.38</v>
      </c>
      <c r="G120" s="94">
        <v>1194.17</v>
      </c>
      <c r="H120" s="49">
        <f>I120+J120</f>
        <v>0</v>
      </c>
      <c r="I120" s="94">
        <v>0</v>
      </c>
      <c r="J120" s="94">
        <v>0</v>
      </c>
      <c r="K120" s="49">
        <f>+L120+O120</f>
        <v>11238.980000000001</v>
      </c>
      <c r="L120" s="49">
        <f>M120+N120</f>
        <v>11238.980000000001</v>
      </c>
      <c r="M120" s="94">
        <v>10417.160000000002</v>
      </c>
      <c r="N120" s="94">
        <v>821.81999999999994</v>
      </c>
      <c r="O120" s="49">
        <f>P120+Q120</f>
        <v>0</v>
      </c>
      <c r="P120" s="94">
        <v>0</v>
      </c>
      <c r="Q120" s="94">
        <v>0</v>
      </c>
      <c r="R120" s="49">
        <f>+S120+V120</f>
        <v>15941.749999999998</v>
      </c>
      <c r="S120" s="49">
        <f>T120+U120</f>
        <v>15941.749999999998</v>
      </c>
      <c r="T120" s="94">
        <v>14981.439999999999</v>
      </c>
      <c r="U120" s="94">
        <v>960.31000000000029</v>
      </c>
      <c r="V120" s="49">
        <f>W120+X120</f>
        <v>0</v>
      </c>
      <c r="W120" s="94">
        <v>0</v>
      </c>
      <c r="X120" s="94">
        <v>0</v>
      </c>
      <c r="Y120" s="49">
        <f>+Z120+AC120</f>
        <v>39405.279999999999</v>
      </c>
      <c r="Z120" s="49">
        <f>AA120+AB120</f>
        <v>39405.279999999999</v>
      </c>
      <c r="AA120" s="94">
        <f t="shared" ref="AA120:AB122" si="266">+F120+M120+T120</f>
        <v>36428.979999999996</v>
      </c>
      <c r="AB120" s="94">
        <f t="shared" si="266"/>
        <v>2976.3</v>
      </c>
      <c r="AC120" s="49">
        <f>AD120+AE120</f>
        <v>0</v>
      </c>
      <c r="AD120" s="94">
        <f t="shared" ref="AD120:AE122" si="267">+I120+P120+W120</f>
        <v>0</v>
      </c>
      <c r="AE120" s="94">
        <f t="shared" si="267"/>
        <v>0</v>
      </c>
      <c r="AF120" s="49">
        <f>+AG120+AJ120</f>
        <v>21086.195000000003</v>
      </c>
      <c r="AG120" s="49">
        <f>AH120+AI120</f>
        <v>15081.395000000002</v>
      </c>
      <c r="AH120" s="94">
        <v>14305.655000000002</v>
      </c>
      <c r="AI120" s="94">
        <v>775.74</v>
      </c>
      <c r="AJ120" s="49">
        <f>AK120+AL120</f>
        <v>6004.8</v>
      </c>
      <c r="AK120" s="94">
        <v>6004.8</v>
      </c>
      <c r="AL120" s="94">
        <v>0</v>
      </c>
      <c r="AM120" s="49">
        <f>+AN120+AQ120</f>
        <v>14825.66</v>
      </c>
      <c r="AN120" s="49">
        <f>AO120+AP120</f>
        <v>9784.8599999999988</v>
      </c>
      <c r="AO120" s="94">
        <v>8712.06</v>
      </c>
      <c r="AP120" s="94">
        <v>1072.8</v>
      </c>
      <c r="AQ120" s="49">
        <f>AR120+AS120</f>
        <v>5040.8</v>
      </c>
      <c r="AR120" s="94">
        <v>5040.8</v>
      </c>
      <c r="AS120" s="94">
        <v>0</v>
      </c>
      <c r="AT120" s="49">
        <f>+AU120+AX120</f>
        <v>10294.029999999999</v>
      </c>
      <c r="AU120" s="49">
        <f>AV120+AW120</f>
        <v>10294.029999999999</v>
      </c>
      <c r="AV120" s="94">
        <v>9508.6099999999988</v>
      </c>
      <c r="AW120" s="94">
        <v>785.42000000000007</v>
      </c>
      <c r="AX120" s="49">
        <f>AY120+AZ120</f>
        <v>0</v>
      </c>
      <c r="AY120" s="94">
        <v>0</v>
      </c>
      <c r="AZ120" s="94">
        <v>0</v>
      </c>
      <c r="BA120" s="49">
        <f>+BB120+BE120</f>
        <v>46205.885000000002</v>
      </c>
      <c r="BB120" s="49">
        <f>BC120+BD120</f>
        <v>35160.285000000003</v>
      </c>
      <c r="BC120" s="94">
        <f t="shared" ref="BC120:BD122" si="268">+AH120+AO120+AV120</f>
        <v>32526.325000000004</v>
      </c>
      <c r="BD120" s="94">
        <f t="shared" si="268"/>
        <v>2633.96</v>
      </c>
      <c r="BE120" s="49">
        <f>BF120+BG120</f>
        <v>11045.6</v>
      </c>
      <c r="BF120" s="94">
        <f t="shared" ref="BF120:BG122" si="269">+AK120+AR120+AY120</f>
        <v>11045.6</v>
      </c>
      <c r="BG120" s="94">
        <f t="shared" si="269"/>
        <v>0</v>
      </c>
      <c r="BH120" s="49">
        <f>+BI120+BL120</f>
        <v>13030.88</v>
      </c>
      <c r="BI120" s="49">
        <f>BJ120+BK120</f>
        <v>13030.88</v>
      </c>
      <c r="BJ120" s="94">
        <v>11944.949999999999</v>
      </c>
      <c r="BK120" s="94">
        <v>1085.93</v>
      </c>
      <c r="BL120" s="49">
        <f>BM120+BN120</f>
        <v>0</v>
      </c>
      <c r="BM120" s="94">
        <v>0</v>
      </c>
      <c r="BN120" s="94">
        <v>0</v>
      </c>
      <c r="BO120" s="49">
        <f>+BP120+BS120</f>
        <v>8788.94</v>
      </c>
      <c r="BP120" s="49">
        <f>BQ120+BR120</f>
        <v>8788.94</v>
      </c>
      <c r="BQ120" s="94">
        <v>8043.0000000000009</v>
      </c>
      <c r="BR120" s="94">
        <v>745.94</v>
      </c>
      <c r="BS120" s="49">
        <f>BT120+BU120</f>
        <v>0</v>
      </c>
      <c r="BT120" s="94">
        <v>0</v>
      </c>
      <c r="BU120" s="94">
        <v>0</v>
      </c>
      <c r="BV120" s="49">
        <f>+BW120+BZ120</f>
        <v>7186.3199999999988</v>
      </c>
      <c r="BW120" s="49">
        <f>BX120+BY120</f>
        <v>7186.3199999999988</v>
      </c>
      <c r="BX120" s="94">
        <v>6412.1599999999989</v>
      </c>
      <c r="BY120" s="94">
        <v>774.16</v>
      </c>
      <c r="BZ120" s="49">
        <f>CA120+CB120</f>
        <v>0</v>
      </c>
      <c r="CA120" s="94">
        <v>0</v>
      </c>
      <c r="CB120" s="94">
        <v>0</v>
      </c>
      <c r="CC120" s="49">
        <f>+CD120+CG120</f>
        <v>29006.14</v>
      </c>
      <c r="CD120" s="49">
        <f>CE120+CF120</f>
        <v>29006.14</v>
      </c>
      <c r="CE120" s="94">
        <f t="shared" ref="CE120:CF122" si="270">+BJ120+BQ120+BX120</f>
        <v>26400.11</v>
      </c>
      <c r="CF120" s="94">
        <f t="shared" si="270"/>
        <v>2606.0300000000002</v>
      </c>
      <c r="CG120" s="49">
        <f>CH120+CI120</f>
        <v>0</v>
      </c>
      <c r="CH120" s="94">
        <f t="shared" ref="CH120:CI122" si="271">+BM120+BT120+CA120</f>
        <v>0</v>
      </c>
      <c r="CI120" s="94">
        <f t="shared" si="271"/>
        <v>0</v>
      </c>
      <c r="CJ120" s="49">
        <f>+CK120+CN120</f>
        <v>9482.3799999999974</v>
      </c>
      <c r="CK120" s="49">
        <f>CL120+CM120</f>
        <v>9482.3799999999974</v>
      </c>
      <c r="CL120" s="94">
        <v>8927.909999999998</v>
      </c>
      <c r="CM120" s="94">
        <v>554.47</v>
      </c>
      <c r="CN120" s="49">
        <f>CO120+CP120</f>
        <v>0</v>
      </c>
      <c r="CO120" s="94">
        <v>0</v>
      </c>
      <c r="CP120" s="94">
        <v>0</v>
      </c>
      <c r="CQ120" s="49">
        <f>+CR120+CU120</f>
        <v>13163.160000000002</v>
      </c>
      <c r="CR120" s="49">
        <f>CS120+CT120</f>
        <v>13163.160000000002</v>
      </c>
      <c r="CS120" s="94">
        <v>12117.880000000001</v>
      </c>
      <c r="CT120" s="94">
        <v>1045.2800000000002</v>
      </c>
      <c r="CU120" s="49">
        <f>CV120+CW120</f>
        <v>0</v>
      </c>
      <c r="CV120" s="94">
        <v>0</v>
      </c>
      <c r="CW120" s="94">
        <v>0</v>
      </c>
      <c r="CX120" s="49">
        <f>+CY120+DB120</f>
        <v>15361.749999999998</v>
      </c>
      <c r="CY120" s="49">
        <f>CZ120+DA120</f>
        <v>15361.749999999998</v>
      </c>
      <c r="CZ120" s="94">
        <v>14523.259999999998</v>
      </c>
      <c r="DA120" s="94">
        <v>838.49</v>
      </c>
      <c r="DB120" s="49">
        <f>DC120+DD120</f>
        <v>0</v>
      </c>
      <c r="DC120" s="94">
        <v>0</v>
      </c>
      <c r="DD120" s="94">
        <v>0</v>
      </c>
      <c r="DE120" s="49">
        <f>+DF120+DI120</f>
        <v>38007.29</v>
      </c>
      <c r="DF120" s="49">
        <f>DG120+DH120</f>
        <v>38007.29</v>
      </c>
      <c r="DG120" s="94">
        <f t="shared" ref="DG120:DH122" si="272">+CL120+CS120+CZ120</f>
        <v>35569.050000000003</v>
      </c>
      <c r="DH120" s="94">
        <f t="shared" si="272"/>
        <v>2438.2400000000002</v>
      </c>
      <c r="DI120" s="49">
        <f>DJ120+DK120</f>
        <v>0</v>
      </c>
      <c r="DJ120" s="94">
        <f t="shared" ref="DJ120:DK122" si="273">+CO120+CV120+DC120</f>
        <v>0</v>
      </c>
      <c r="DK120" s="94">
        <f t="shared" si="273"/>
        <v>0</v>
      </c>
      <c r="DL120" s="49">
        <f>+DM120+DP120</f>
        <v>152624.595</v>
      </c>
      <c r="DM120" s="49">
        <f>DN120+DO120</f>
        <v>141578.995</v>
      </c>
      <c r="DN120" s="94">
        <f t="shared" ref="DN120:DO122" si="274">AA120+BC120+CE120+DG120</f>
        <v>130924.465</v>
      </c>
      <c r="DO120" s="94">
        <f t="shared" si="274"/>
        <v>10654.53</v>
      </c>
      <c r="DP120" s="49">
        <f>DQ120+DR120</f>
        <v>11045.6</v>
      </c>
      <c r="DQ120" s="94">
        <f t="shared" ref="DQ120:DR122" si="275">AD120+BF120+CH120+DJ120</f>
        <v>11045.6</v>
      </c>
      <c r="DR120" s="94">
        <f t="shared" si="275"/>
        <v>0</v>
      </c>
    </row>
    <row r="121" spans="1:122" s="3" customFormat="1" ht="15" customHeight="1" x14ac:dyDescent="0.3">
      <c r="A121" s="53"/>
      <c r="B121" s="51"/>
      <c r="C121" s="55" t="s">
        <v>109</v>
      </c>
      <c r="D121" s="49">
        <f>+E121+H121</f>
        <v>4202.3</v>
      </c>
      <c r="E121" s="49">
        <f>F121+G121</f>
        <v>4202.3</v>
      </c>
      <c r="F121" s="94">
        <v>3328.5300000000007</v>
      </c>
      <c r="G121" s="94">
        <v>873.76999999999975</v>
      </c>
      <c r="H121" s="49">
        <f>I121+J121</f>
        <v>0</v>
      </c>
      <c r="I121" s="94">
        <v>0</v>
      </c>
      <c r="J121" s="94">
        <v>0</v>
      </c>
      <c r="K121" s="49">
        <f>+L121+O121</f>
        <v>6234.6500000000005</v>
      </c>
      <c r="L121" s="49">
        <f>M121+N121</f>
        <v>6234.6500000000005</v>
      </c>
      <c r="M121" s="94">
        <v>5339.9100000000008</v>
      </c>
      <c r="N121" s="94">
        <v>894.74</v>
      </c>
      <c r="O121" s="49">
        <f>P121+Q121</f>
        <v>0</v>
      </c>
      <c r="P121" s="94">
        <v>0</v>
      </c>
      <c r="Q121" s="94">
        <v>0</v>
      </c>
      <c r="R121" s="49">
        <f>+S121+V121</f>
        <v>7299.82</v>
      </c>
      <c r="S121" s="49">
        <f>T121+U121</f>
        <v>7299.82</v>
      </c>
      <c r="T121" s="94">
        <v>5973.32</v>
      </c>
      <c r="U121" s="94">
        <v>1326.5</v>
      </c>
      <c r="V121" s="49">
        <f>W121+X121</f>
        <v>0</v>
      </c>
      <c r="W121" s="94">
        <v>0</v>
      </c>
      <c r="X121" s="94">
        <v>0</v>
      </c>
      <c r="Y121" s="49">
        <f>+Z121+AC121</f>
        <v>17736.77</v>
      </c>
      <c r="Z121" s="49">
        <f>AA121+AB121</f>
        <v>17736.77</v>
      </c>
      <c r="AA121" s="94">
        <f t="shared" si="266"/>
        <v>14641.760000000002</v>
      </c>
      <c r="AB121" s="94">
        <f t="shared" si="266"/>
        <v>3095.0099999999998</v>
      </c>
      <c r="AC121" s="49">
        <f>AD121+AE121</f>
        <v>0</v>
      </c>
      <c r="AD121" s="94">
        <f t="shared" si="267"/>
        <v>0</v>
      </c>
      <c r="AE121" s="94">
        <f t="shared" si="267"/>
        <v>0</v>
      </c>
      <c r="AF121" s="49">
        <f>+AG121+AJ121</f>
        <v>6905.04</v>
      </c>
      <c r="AG121" s="49">
        <f>AH121+AI121</f>
        <v>6905.04</v>
      </c>
      <c r="AH121" s="94">
        <v>5888.99</v>
      </c>
      <c r="AI121" s="94">
        <v>1016.05</v>
      </c>
      <c r="AJ121" s="49">
        <f>AK121+AL121</f>
        <v>0</v>
      </c>
      <c r="AK121" s="94">
        <v>0</v>
      </c>
      <c r="AL121" s="94">
        <v>0</v>
      </c>
      <c r="AM121" s="49">
        <f>+AN121+AQ121</f>
        <v>6966.77</v>
      </c>
      <c r="AN121" s="49">
        <f>AO121+AP121</f>
        <v>6966.77</v>
      </c>
      <c r="AO121" s="94">
        <v>5835.81</v>
      </c>
      <c r="AP121" s="94">
        <v>1130.96</v>
      </c>
      <c r="AQ121" s="49">
        <f>AR121+AS121</f>
        <v>0</v>
      </c>
      <c r="AR121" s="94">
        <v>0</v>
      </c>
      <c r="AS121" s="94">
        <v>0</v>
      </c>
      <c r="AT121" s="49">
        <f>+AU121+AX121</f>
        <v>7029.24</v>
      </c>
      <c r="AU121" s="49">
        <f>AV121+AW121</f>
        <v>7029.24</v>
      </c>
      <c r="AV121" s="94">
        <v>5979.5999999999995</v>
      </c>
      <c r="AW121" s="94">
        <v>1049.6399999999999</v>
      </c>
      <c r="AX121" s="49">
        <f>AY121+AZ121</f>
        <v>0</v>
      </c>
      <c r="AY121" s="94">
        <v>0</v>
      </c>
      <c r="AZ121" s="94">
        <v>0</v>
      </c>
      <c r="BA121" s="49">
        <f>+BB121+BE121</f>
        <v>20901.05</v>
      </c>
      <c r="BB121" s="49">
        <f>BC121+BD121</f>
        <v>20901.05</v>
      </c>
      <c r="BC121" s="94">
        <f t="shared" si="268"/>
        <v>17704.399999999998</v>
      </c>
      <c r="BD121" s="94">
        <f t="shared" si="268"/>
        <v>3196.65</v>
      </c>
      <c r="BE121" s="49">
        <f>BF121+BG121</f>
        <v>0</v>
      </c>
      <c r="BF121" s="94">
        <f t="shared" si="269"/>
        <v>0</v>
      </c>
      <c r="BG121" s="94">
        <f t="shared" si="269"/>
        <v>0</v>
      </c>
      <c r="BH121" s="49">
        <f>+BI121+BL121</f>
        <v>4607.24</v>
      </c>
      <c r="BI121" s="49">
        <f>BJ121+BK121</f>
        <v>4607.24</v>
      </c>
      <c r="BJ121" s="94">
        <v>3987.7</v>
      </c>
      <c r="BK121" s="94">
        <v>619.54000000000008</v>
      </c>
      <c r="BL121" s="49">
        <f>BM121+BN121</f>
        <v>0</v>
      </c>
      <c r="BM121" s="94">
        <v>0</v>
      </c>
      <c r="BN121" s="94">
        <v>0</v>
      </c>
      <c r="BO121" s="49">
        <f>+BP121+BS121</f>
        <v>5223.4799999999996</v>
      </c>
      <c r="BP121" s="49">
        <f>BQ121+BR121</f>
        <v>5223.4799999999996</v>
      </c>
      <c r="BQ121" s="94">
        <v>4513.42</v>
      </c>
      <c r="BR121" s="94">
        <v>710.06</v>
      </c>
      <c r="BS121" s="49">
        <f>BT121+BU121</f>
        <v>0</v>
      </c>
      <c r="BT121" s="94">
        <v>0</v>
      </c>
      <c r="BU121" s="94">
        <v>0</v>
      </c>
      <c r="BV121" s="49">
        <f>+BW121+BZ121</f>
        <v>4466.34</v>
      </c>
      <c r="BW121" s="49">
        <f>BX121+BY121</f>
        <v>4466.34</v>
      </c>
      <c r="BX121" s="94">
        <v>3648.98</v>
      </c>
      <c r="BY121" s="94">
        <v>817.3599999999999</v>
      </c>
      <c r="BZ121" s="49">
        <f>CA121+CB121</f>
        <v>0</v>
      </c>
      <c r="CA121" s="94">
        <v>0</v>
      </c>
      <c r="CB121" s="94">
        <v>0</v>
      </c>
      <c r="CC121" s="49">
        <f>+CD121+CG121</f>
        <v>14297.059999999998</v>
      </c>
      <c r="CD121" s="49">
        <f>CE121+CF121</f>
        <v>14297.059999999998</v>
      </c>
      <c r="CE121" s="94">
        <f t="shared" si="270"/>
        <v>12150.099999999999</v>
      </c>
      <c r="CF121" s="94">
        <f t="shared" si="270"/>
        <v>2146.96</v>
      </c>
      <c r="CG121" s="49">
        <f>CH121+CI121</f>
        <v>0</v>
      </c>
      <c r="CH121" s="94">
        <f t="shared" si="271"/>
        <v>0</v>
      </c>
      <c r="CI121" s="94">
        <f t="shared" si="271"/>
        <v>0</v>
      </c>
      <c r="CJ121" s="49">
        <f>+CK121+CN121</f>
        <v>4993.79</v>
      </c>
      <c r="CK121" s="49">
        <f>CL121+CM121</f>
        <v>4993.79</v>
      </c>
      <c r="CL121" s="94">
        <v>4321.42</v>
      </c>
      <c r="CM121" s="94">
        <v>672.36999999999989</v>
      </c>
      <c r="CN121" s="49">
        <f>CO121+CP121</f>
        <v>0</v>
      </c>
      <c r="CO121" s="94">
        <v>0</v>
      </c>
      <c r="CP121" s="94">
        <v>0</v>
      </c>
      <c r="CQ121" s="49">
        <f>+CR121+CU121</f>
        <v>6110.08</v>
      </c>
      <c r="CR121" s="49">
        <f>CS121+CT121</f>
        <v>6110.08</v>
      </c>
      <c r="CS121" s="94">
        <v>5184.88</v>
      </c>
      <c r="CT121" s="94">
        <v>925.2</v>
      </c>
      <c r="CU121" s="49">
        <f>CV121+CW121</f>
        <v>0</v>
      </c>
      <c r="CV121" s="94">
        <v>0</v>
      </c>
      <c r="CW121" s="94">
        <v>0</v>
      </c>
      <c r="CX121" s="49">
        <f>+CY121+DB121</f>
        <v>5842.7499999999991</v>
      </c>
      <c r="CY121" s="49">
        <f>CZ121+DA121</f>
        <v>5842.7499999999991</v>
      </c>
      <c r="CZ121" s="94">
        <v>4921.7099999999991</v>
      </c>
      <c r="DA121" s="94">
        <v>921.04</v>
      </c>
      <c r="DB121" s="49">
        <f>DC121+DD121</f>
        <v>0</v>
      </c>
      <c r="DC121" s="94">
        <v>0</v>
      </c>
      <c r="DD121" s="94">
        <v>0</v>
      </c>
      <c r="DE121" s="49">
        <f>+DF121+DI121</f>
        <v>16946.62</v>
      </c>
      <c r="DF121" s="49">
        <f>DG121+DH121</f>
        <v>16946.62</v>
      </c>
      <c r="DG121" s="94">
        <f t="shared" si="272"/>
        <v>14428.009999999998</v>
      </c>
      <c r="DH121" s="94">
        <f t="shared" si="272"/>
        <v>2518.6099999999997</v>
      </c>
      <c r="DI121" s="49">
        <f>DJ121+DK121</f>
        <v>0</v>
      </c>
      <c r="DJ121" s="94">
        <f t="shared" si="273"/>
        <v>0</v>
      </c>
      <c r="DK121" s="94">
        <f t="shared" si="273"/>
        <v>0</v>
      </c>
      <c r="DL121" s="49">
        <f>+DM121+DP121</f>
        <v>69881.499999999985</v>
      </c>
      <c r="DM121" s="49">
        <f>DN121+DO121</f>
        <v>69881.499999999985</v>
      </c>
      <c r="DN121" s="94">
        <f t="shared" si="274"/>
        <v>58924.26999999999</v>
      </c>
      <c r="DO121" s="94">
        <f t="shared" si="274"/>
        <v>10957.23</v>
      </c>
      <c r="DP121" s="49">
        <f>DQ121+DR121</f>
        <v>0</v>
      </c>
      <c r="DQ121" s="94">
        <f t="shared" si="275"/>
        <v>0</v>
      </c>
      <c r="DR121" s="94">
        <f t="shared" si="275"/>
        <v>0</v>
      </c>
    </row>
    <row r="122" spans="1:122" s="3" customFormat="1" ht="15" customHeight="1" x14ac:dyDescent="0.3">
      <c r="A122" s="53"/>
      <c r="B122" s="51"/>
      <c r="C122" s="55" t="s">
        <v>110</v>
      </c>
      <c r="D122" s="49">
        <f>+E122+H122</f>
        <v>0</v>
      </c>
      <c r="E122" s="49">
        <f>F122+G122</f>
        <v>0</v>
      </c>
      <c r="F122" s="94">
        <v>0</v>
      </c>
      <c r="G122" s="94">
        <v>0</v>
      </c>
      <c r="H122" s="49">
        <f>I122+J122</f>
        <v>0</v>
      </c>
      <c r="I122" s="94">
        <v>0</v>
      </c>
      <c r="J122" s="94">
        <v>0</v>
      </c>
      <c r="K122" s="49">
        <f>+L122+O122</f>
        <v>0</v>
      </c>
      <c r="L122" s="49">
        <f>M122+N122</f>
        <v>0</v>
      </c>
      <c r="M122" s="94">
        <v>0</v>
      </c>
      <c r="N122" s="94">
        <v>0</v>
      </c>
      <c r="O122" s="49">
        <f>P122+Q122</f>
        <v>0</v>
      </c>
      <c r="P122" s="94">
        <v>0</v>
      </c>
      <c r="Q122" s="94">
        <v>0</v>
      </c>
      <c r="R122" s="49">
        <f>+S122+V122</f>
        <v>0</v>
      </c>
      <c r="S122" s="49">
        <f>T122+U122</f>
        <v>0</v>
      </c>
      <c r="T122" s="94">
        <v>0</v>
      </c>
      <c r="U122" s="94">
        <v>0</v>
      </c>
      <c r="V122" s="49">
        <f>W122+X122</f>
        <v>0</v>
      </c>
      <c r="W122" s="94">
        <v>0</v>
      </c>
      <c r="X122" s="94">
        <v>0</v>
      </c>
      <c r="Y122" s="49">
        <f>+Z122+AC122</f>
        <v>0</v>
      </c>
      <c r="Z122" s="49">
        <f>AA122+AB122</f>
        <v>0</v>
      </c>
      <c r="AA122" s="94">
        <f t="shared" si="266"/>
        <v>0</v>
      </c>
      <c r="AB122" s="94">
        <f t="shared" si="266"/>
        <v>0</v>
      </c>
      <c r="AC122" s="49">
        <f>AD122+AE122</f>
        <v>0</v>
      </c>
      <c r="AD122" s="94">
        <f t="shared" si="267"/>
        <v>0</v>
      </c>
      <c r="AE122" s="94">
        <f t="shared" si="267"/>
        <v>0</v>
      </c>
      <c r="AF122" s="49">
        <f>+AG122+AJ122</f>
        <v>0</v>
      </c>
      <c r="AG122" s="49">
        <f>AH122+AI122</f>
        <v>0</v>
      </c>
      <c r="AH122" s="94">
        <v>0</v>
      </c>
      <c r="AI122" s="94">
        <v>0</v>
      </c>
      <c r="AJ122" s="49">
        <f>AK122+AL122</f>
        <v>0</v>
      </c>
      <c r="AK122" s="94">
        <v>0</v>
      </c>
      <c r="AL122" s="94">
        <v>0</v>
      </c>
      <c r="AM122" s="49">
        <f>+AN122+AQ122</f>
        <v>0</v>
      </c>
      <c r="AN122" s="49">
        <f>AO122+AP122</f>
        <v>0</v>
      </c>
      <c r="AO122" s="94">
        <v>0</v>
      </c>
      <c r="AP122" s="94">
        <v>0</v>
      </c>
      <c r="AQ122" s="49">
        <f>AR122+AS122</f>
        <v>0</v>
      </c>
      <c r="AR122" s="94">
        <v>0</v>
      </c>
      <c r="AS122" s="94">
        <v>0</v>
      </c>
      <c r="AT122" s="49">
        <f>+AU122+AX122</f>
        <v>0</v>
      </c>
      <c r="AU122" s="49">
        <f>AV122+AW122</f>
        <v>0</v>
      </c>
      <c r="AV122" s="94">
        <v>0</v>
      </c>
      <c r="AW122" s="94">
        <v>0</v>
      </c>
      <c r="AX122" s="49">
        <f>AY122+AZ122</f>
        <v>0</v>
      </c>
      <c r="AY122" s="94">
        <v>0</v>
      </c>
      <c r="AZ122" s="94">
        <v>0</v>
      </c>
      <c r="BA122" s="49">
        <f>+BB122+BE122</f>
        <v>0</v>
      </c>
      <c r="BB122" s="49">
        <f>BC122+BD122</f>
        <v>0</v>
      </c>
      <c r="BC122" s="94">
        <f t="shared" si="268"/>
        <v>0</v>
      </c>
      <c r="BD122" s="94">
        <f t="shared" si="268"/>
        <v>0</v>
      </c>
      <c r="BE122" s="49">
        <f>BF122+BG122</f>
        <v>0</v>
      </c>
      <c r="BF122" s="94">
        <f t="shared" si="269"/>
        <v>0</v>
      </c>
      <c r="BG122" s="94">
        <f t="shared" si="269"/>
        <v>0</v>
      </c>
      <c r="BH122" s="49">
        <f>+BI122+BL122</f>
        <v>0</v>
      </c>
      <c r="BI122" s="49">
        <f>BJ122+BK122</f>
        <v>0</v>
      </c>
      <c r="BJ122" s="94">
        <v>0</v>
      </c>
      <c r="BK122" s="94">
        <v>0</v>
      </c>
      <c r="BL122" s="49">
        <f>BM122+BN122</f>
        <v>0</v>
      </c>
      <c r="BM122" s="94">
        <v>0</v>
      </c>
      <c r="BN122" s="94">
        <v>0</v>
      </c>
      <c r="BO122" s="49">
        <f>+BP122+BS122</f>
        <v>0</v>
      </c>
      <c r="BP122" s="49">
        <f>BQ122+BR122</f>
        <v>0</v>
      </c>
      <c r="BQ122" s="94">
        <v>0</v>
      </c>
      <c r="BR122" s="94">
        <v>0</v>
      </c>
      <c r="BS122" s="49">
        <f>BT122+BU122</f>
        <v>0</v>
      </c>
      <c r="BT122" s="94">
        <v>0</v>
      </c>
      <c r="BU122" s="94">
        <v>0</v>
      </c>
      <c r="BV122" s="49">
        <f>+BW122+BZ122</f>
        <v>0</v>
      </c>
      <c r="BW122" s="49">
        <f>BX122+BY122</f>
        <v>0</v>
      </c>
      <c r="BX122" s="94">
        <v>0</v>
      </c>
      <c r="BY122" s="94">
        <v>0</v>
      </c>
      <c r="BZ122" s="49">
        <f>CA122+CB122</f>
        <v>0</v>
      </c>
      <c r="CA122" s="94">
        <v>0</v>
      </c>
      <c r="CB122" s="94">
        <v>0</v>
      </c>
      <c r="CC122" s="49">
        <f>+CD122+CG122</f>
        <v>0</v>
      </c>
      <c r="CD122" s="49">
        <f>CE122+CF122</f>
        <v>0</v>
      </c>
      <c r="CE122" s="94">
        <f t="shared" si="270"/>
        <v>0</v>
      </c>
      <c r="CF122" s="94">
        <f t="shared" si="270"/>
        <v>0</v>
      </c>
      <c r="CG122" s="49">
        <f>CH122+CI122</f>
        <v>0</v>
      </c>
      <c r="CH122" s="94">
        <f t="shared" si="271"/>
        <v>0</v>
      </c>
      <c r="CI122" s="94">
        <f t="shared" si="271"/>
        <v>0</v>
      </c>
      <c r="CJ122" s="49">
        <f>+CK122+CN122</f>
        <v>0</v>
      </c>
      <c r="CK122" s="49">
        <f>CL122+CM122</f>
        <v>0</v>
      </c>
      <c r="CL122" s="94">
        <v>0</v>
      </c>
      <c r="CM122" s="94">
        <v>0</v>
      </c>
      <c r="CN122" s="49">
        <f>CO122+CP122</f>
        <v>0</v>
      </c>
      <c r="CO122" s="94">
        <v>0</v>
      </c>
      <c r="CP122" s="94">
        <v>0</v>
      </c>
      <c r="CQ122" s="49">
        <f>+CR122+CU122</f>
        <v>0</v>
      </c>
      <c r="CR122" s="49">
        <f>CS122+CT122</f>
        <v>0</v>
      </c>
      <c r="CS122" s="94">
        <v>0</v>
      </c>
      <c r="CT122" s="94">
        <v>0</v>
      </c>
      <c r="CU122" s="49">
        <f>CV122+CW122</f>
        <v>0</v>
      </c>
      <c r="CV122" s="94">
        <v>0</v>
      </c>
      <c r="CW122" s="94">
        <v>0</v>
      </c>
      <c r="CX122" s="49">
        <f>+CY122+DB122</f>
        <v>0</v>
      </c>
      <c r="CY122" s="49">
        <f>CZ122+DA122</f>
        <v>0</v>
      </c>
      <c r="CZ122" s="94">
        <v>0</v>
      </c>
      <c r="DA122" s="94">
        <v>0</v>
      </c>
      <c r="DB122" s="49">
        <f>DC122+DD122</f>
        <v>0</v>
      </c>
      <c r="DC122" s="94">
        <v>0</v>
      </c>
      <c r="DD122" s="94">
        <v>0</v>
      </c>
      <c r="DE122" s="49">
        <f>+DF122+DI122</f>
        <v>0</v>
      </c>
      <c r="DF122" s="49">
        <f>DG122+DH122</f>
        <v>0</v>
      </c>
      <c r="DG122" s="94">
        <f t="shared" si="272"/>
        <v>0</v>
      </c>
      <c r="DH122" s="94">
        <f t="shared" si="272"/>
        <v>0</v>
      </c>
      <c r="DI122" s="49">
        <f>DJ122+DK122</f>
        <v>0</v>
      </c>
      <c r="DJ122" s="94">
        <f t="shared" si="273"/>
        <v>0</v>
      </c>
      <c r="DK122" s="94">
        <f t="shared" si="273"/>
        <v>0</v>
      </c>
      <c r="DL122" s="49">
        <f>+DM122+DP122</f>
        <v>0</v>
      </c>
      <c r="DM122" s="49">
        <f>DN122+DO122</f>
        <v>0</v>
      </c>
      <c r="DN122" s="94">
        <f t="shared" si="274"/>
        <v>0</v>
      </c>
      <c r="DO122" s="94">
        <f t="shared" si="274"/>
        <v>0</v>
      </c>
      <c r="DP122" s="49">
        <f>DQ122+DR122</f>
        <v>0</v>
      </c>
      <c r="DQ122" s="94">
        <f t="shared" si="275"/>
        <v>0</v>
      </c>
      <c r="DR122" s="94">
        <f t="shared" si="275"/>
        <v>0</v>
      </c>
    </row>
    <row r="123" spans="1:122" s="3" customFormat="1" ht="15" customHeight="1" x14ac:dyDescent="0.3">
      <c r="A123" s="53"/>
      <c r="B123" s="51"/>
      <c r="C123" s="52" t="s">
        <v>111</v>
      </c>
      <c r="D123" s="49">
        <f>E123+H123</f>
        <v>3719.2068000000004</v>
      </c>
      <c r="E123" s="49">
        <f>SUM(F123:G123)</f>
        <v>3719.2068000000004</v>
      </c>
      <c r="F123" s="49">
        <f>SUM(F124:F126)</f>
        <v>3222.3585000000003</v>
      </c>
      <c r="G123" s="49">
        <f>SUM(G124:G126)</f>
        <v>496.84829999999999</v>
      </c>
      <c r="H123" s="49">
        <f>SUM(I123:J123)</f>
        <v>0</v>
      </c>
      <c r="I123" s="49">
        <f>SUM(I124:I126)</f>
        <v>0</v>
      </c>
      <c r="J123" s="49">
        <f>SUM(J124:J126)</f>
        <v>0</v>
      </c>
      <c r="K123" s="49">
        <f>L123+O123</f>
        <v>3959.8861000000006</v>
      </c>
      <c r="L123" s="49">
        <f>SUM(M123:N123)</f>
        <v>3959.8861000000006</v>
      </c>
      <c r="M123" s="49">
        <f>SUM(M124:M126)</f>
        <v>3675.4020000000005</v>
      </c>
      <c r="N123" s="49">
        <f>SUM(N124:N126)</f>
        <v>284.48410000000001</v>
      </c>
      <c r="O123" s="49">
        <f>SUM(P123:Q123)</f>
        <v>0</v>
      </c>
      <c r="P123" s="49">
        <f>SUM(P124:P126)</f>
        <v>0</v>
      </c>
      <c r="Q123" s="49">
        <f>SUM(Q124:Q126)</f>
        <v>0</v>
      </c>
      <c r="R123" s="49">
        <f>S123+V123</f>
        <v>4811.1399999999994</v>
      </c>
      <c r="S123" s="49">
        <f>SUM(T123:U123)</f>
        <v>4811.1399999999994</v>
      </c>
      <c r="T123" s="49">
        <f>SUM(T124:T126)</f>
        <v>4572.1899999999996</v>
      </c>
      <c r="U123" s="49">
        <f>SUM(U124:U126)</f>
        <v>238.95000000000002</v>
      </c>
      <c r="V123" s="49">
        <f>SUM(W123:X123)</f>
        <v>0</v>
      </c>
      <c r="W123" s="49">
        <f>SUM(W124:W126)</f>
        <v>0</v>
      </c>
      <c r="X123" s="49">
        <f>SUM(X124:X126)</f>
        <v>0</v>
      </c>
      <c r="Y123" s="49">
        <f>Z123+AC123</f>
        <v>12490.232900000001</v>
      </c>
      <c r="Z123" s="49">
        <f>SUM(AA123:AB123)</f>
        <v>12490.232900000001</v>
      </c>
      <c r="AA123" s="49">
        <f>SUM(AA124:AA126)</f>
        <v>11469.950500000001</v>
      </c>
      <c r="AB123" s="49">
        <f>SUM(AB124:AB126)</f>
        <v>1020.2824000000001</v>
      </c>
      <c r="AC123" s="49">
        <f>SUM(AD123:AE123)</f>
        <v>0</v>
      </c>
      <c r="AD123" s="49">
        <f>SUM(AD124:AD126)</f>
        <v>0</v>
      </c>
      <c r="AE123" s="49">
        <f>SUM(AE124:AE126)</f>
        <v>0</v>
      </c>
      <c r="AF123" s="49">
        <f>AG123+AJ123</f>
        <v>4606.8700000000008</v>
      </c>
      <c r="AG123" s="49">
        <f>SUM(AH123:AI123)</f>
        <v>4606.8700000000008</v>
      </c>
      <c r="AH123" s="49">
        <f>SUM(AH124:AH126)</f>
        <v>4280.1200000000008</v>
      </c>
      <c r="AI123" s="49">
        <f>SUM(AI124:AI126)</f>
        <v>326.74999999999994</v>
      </c>
      <c r="AJ123" s="49">
        <f>SUM(AK123:AL123)</f>
        <v>0</v>
      </c>
      <c r="AK123" s="49">
        <f>SUM(AK124:AK126)</f>
        <v>0</v>
      </c>
      <c r="AL123" s="49">
        <f>SUM(AL124:AL126)</f>
        <v>0</v>
      </c>
      <c r="AM123" s="49">
        <f>AN123+AQ123</f>
        <v>4256.7839999999987</v>
      </c>
      <c r="AN123" s="49">
        <f>SUM(AO123:AP123)</f>
        <v>4256.7839999999987</v>
      </c>
      <c r="AO123" s="49">
        <f>SUM(AO124:AO126)</f>
        <v>3968.3839999999991</v>
      </c>
      <c r="AP123" s="49">
        <f>SUM(AP124:AP126)</f>
        <v>288.40000000000003</v>
      </c>
      <c r="AQ123" s="49">
        <f>SUM(AR123:AS123)</f>
        <v>0</v>
      </c>
      <c r="AR123" s="49">
        <f>SUM(AR124:AR126)</f>
        <v>0</v>
      </c>
      <c r="AS123" s="49">
        <f>SUM(AS124:AS126)</f>
        <v>0</v>
      </c>
      <c r="AT123" s="49">
        <f>AU123+AX123</f>
        <v>4775.6100000000006</v>
      </c>
      <c r="AU123" s="49">
        <f>SUM(AV123:AW123)</f>
        <v>4775.6100000000006</v>
      </c>
      <c r="AV123" s="49">
        <f>SUM(AV124:AV126)</f>
        <v>4469.92</v>
      </c>
      <c r="AW123" s="49">
        <f>SUM(AW124:AW126)</f>
        <v>305.69000000000005</v>
      </c>
      <c r="AX123" s="49">
        <f>SUM(AY123:AZ123)</f>
        <v>0</v>
      </c>
      <c r="AY123" s="49">
        <f>SUM(AY124:AY126)</f>
        <v>0</v>
      </c>
      <c r="AZ123" s="49">
        <f>SUM(AZ124:AZ126)</f>
        <v>0</v>
      </c>
      <c r="BA123" s="49">
        <f>BB123+BE123</f>
        <v>13639.264000000001</v>
      </c>
      <c r="BB123" s="49">
        <f>SUM(BC123:BD123)</f>
        <v>13639.264000000001</v>
      </c>
      <c r="BC123" s="49">
        <f>SUM(BC124:BC126)</f>
        <v>12718.424000000001</v>
      </c>
      <c r="BD123" s="49">
        <f>SUM(BD124:BD126)</f>
        <v>920.84</v>
      </c>
      <c r="BE123" s="49">
        <f>SUM(BF123:BG123)</f>
        <v>0</v>
      </c>
      <c r="BF123" s="49">
        <f>SUM(BF124:BF126)</f>
        <v>0</v>
      </c>
      <c r="BG123" s="49">
        <f>SUM(BG124:BG126)</f>
        <v>0</v>
      </c>
      <c r="BH123" s="49">
        <f>BI123+BL123</f>
        <v>3177.31</v>
      </c>
      <c r="BI123" s="49">
        <f>SUM(BJ123:BK123)</f>
        <v>3177.31</v>
      </c>
      <c r="BJ123" s="49">
        <f>SUM(BJ124:BJ126)</f>
        <v>2879.24</v>
      </c>
      <c r="BK123" s="49">
        <f>SUM(BK124:BK126)</f>
        <v>298.07000000000005</v>
      </c>
      <c r="BL123" s="49">
        <f>SUM(BM123:BN123)</f>
        <v>0</v>
      </c>
      <c r="BM123" s="49">
        <f>SUM(BM124:BM126)</f>
        <v>0</v>
      </c>
      <c r="BN123" s="49">
        <f>SUM(BN124:BN126)</f>
        <v>0</v>
      </c>
      <c r="BO123" s="49">
        <f>BP123+BS123</f>
        <v>2675.14</v>
      </c>
      <c r="BP123" s="49">
        <f>SUM(BQ123:BR123)</f>
        <v>2675.14</v>
      </c>
      <c r="BQ123" s="49">
        <f>SUM(BQ124:BQ126)</f>
        <v>2303.44</v>
      </c>
      <c r="BR123" s="49">
        <f>SUM(BR124:BR126)</f>
        <v>371.7</v>
      </c>
      <c r="BS123" s="49">
        <f>SUM(BT123:BU123)</f>
        <v>0</v>
      </c>
      <c r="BT123" s="49">
        <f>SUM(BT124:BT126)</f>
        <v>0</v>
      </c>
      <c r="BU123" s="49">
        <f>SUM(BU124:BU126)</f>
        <v>0</v>
      </c>
      <c r="BV123" s="49">
        <f>BW123+BZ123</f>
        <v>3549.19</v>
      </c>
      <c r="BW123" s="49">
        <f>SUM(BX123:BY123)</f>
        <v>3549.19</v>
      </c>
      <c r="BX123" s="49">
        <f>SUM(BX124:BX126)</f>
        <v>3182.35</v>
      </c>
      <c r="BY123" s="49">
        <f>SUM(BY124:BY126)</f>
        <v>366.84</v>
      </c>
      <c r="BZ123" s="49">
        <f>SUM(CA123:CB123)</f>
        <v>0</v>
      </c>
      <c r="CA123" s="49">
        <f>SUM(CA124:CA126)</f>
        <v>0</v>
      </c>
      <c r="CB123" s="49">
        <f>SUM(CB124:CB126)</f>
        <v>0</v>
      </c>
      <c r="CC123" s="49">
        <f>CD123+CG123</f>
        <v>9401.64</v>
      </c>
      <c r="CD123" s="49">
        <f>SUM(CE123:CF123)</f>
        <v>9401.64</v>
      </c>
      <c r="CE123" s="49">
        <f>SUM(CE124:CE126)</f>
        <v>8365.0299999999988</v>
      </c>
      <c r="CF123" s="49">
        <f>SUM(CF124:CF126)</f>
        <v>1036.6099999999999</v>
      </c>
      <c r="CG123" s="49">
        <f>SUM(CH123:CI123)</f>
        <v>0</v>
      </c>
      <c r="CH123" s="49">
        <f>SUM(CH124:CH126)</f>
        <v>0</v>
      </c>
      <c r="CI123" s="49">
        <f>SUM(CI124:CI126)</f>
        <v>0</v>
      </c>
      <c r="CJ123" s="49">
        <f>CK123+CN123</f>
        <v>3642.24</v>
      </c>
      <c r="CK123" s="49">
        <f>SUM(CL123:CM123)</f>
        <v>3642.24</v>
      </c>
      <c r="CL123" s="49">
        <f>SUM(CL124:CL126)</f>
        <v>3279.9199999999996</v>
      </c>
      <c r="CM123" s="49">
        <f>SUM(CM124:CM126)</f>
        <v>362.31999999999994</v>
      </c>
      <c r="CN123" s="49">
        <f>SUM(CO123:CP123)</f>
        <v>0</v>
      </c>
      <c r="CO123" s="49">
        <f>SUM(CO124:CO126)</f>
        <v>0</v>
      </c>
      <c r="CP123" s="49">
        <f>SUM(CP124:CP126)</f>
        <v>0</v>
      </c>
      <c r="CQ123" s="49">
        <f>CR123+CU123</f>
        <v>3691.5400000000004</v>
      </c>
      <c r="CR123" s="49">
        <f>SUM(CS123:CT123)</f>
        <v>3691.5400000000004</v>
      </c>
      <c r="CS123" s="49">
        <f>SUM(CS124:CS126)</f>
        <v>3288.0200000000004</v>
      </c>
      <c r="CT123" s="49">
        <f>SUM(CT124:CT126)</f>
        <v>403.52000000000004</v>
      </c>
      <c r="CU123" s="49">
        <f>SUM(CV123:CW123)</f>
        <v>0</v>
      </c>
      <c r="CV123" s="49">
        <f>SUM(CV124:CV126)</f>
        <v>0</v>
      </c>
      <c r="CW123" s="49">
        <f>SUM(CW124:CW126)</f>
        <v>0</v>
      </c>
      <c r="CX123" s="49">
        <f>CY123+DB123</f>
        <v>3596.0199999999995</v>
      </c>
      <c r="CY123" s="49">
        <f>SUM(CZ123:DA123)</f>
        <v>3596.0199999999995</v>
      </c>
      <c r="CZ123" s="49">
        <f>SUM(CZ124:CZ126)</f>
        <v>3340.3899999999994</v>
      </c>
      <c r="DA123" s="49">
        <f>SUM(DA124:DA126)</f>
        <v>255.63000000000005</v>
      </c>
      <c r="DB123" s="49">
        <f>SUM(DC123:DD123)</f>
        <v>0</v>
      </c>
      <c r="DC123" s="49">
        <f>SUM(DC124:DC126)</f>
        <v>0</v>
      </c>
      <c r="DD123" s="49">
        <f>SUM(DD124:DD126)</f>
        <v>0</v>
      </c>
      <c r="DE123" s="49">
        <f>DF123+DI123</f>
        <v>10929.8</v>
      </c>
      <c r="DF123" s="49">
        <f>SUM(DG123:DH123)</f>
        <v>10929.8</v>
      </c>
      <c r="DG123" s="49">
        <f>SUM(DG124:DG126)</f>
        <v>9908.33</v>
      </c>
      <c r="DH123" s="49">
        <f>SUM(DH124:DH126)</f>
        <v>1021.47</v>
      </c>
      <c r="DI123" s="49">
        <f>SUM(DJ123:DK123)</f>
        <v>0</v>
      </c>
      <c r="DJ123" s="49">
        <f>SUM(DJ124:DJ126)</f>
        <v>0</v>
      </c>
      <c r="DK123" s="49">
        <f>SUM(DK124:DK126)</f>
        <v>0</v>
      </c>
      <c r="DL123" s="49">
        <f>DM123+DP123</f>
        <v>46460.936900000001</v>
      </c>
      <c r="DM123" s="49">
        <f>SUM(DN123:DO123)</f>
        <v>46460.936900000001</v>
      </c>
      <c r="DN123" s="49">
        <f>SUM(DN124:DN126)</f>
        <v>42461.734499999999</v>
      </c>
      <c r="DO123" s="49">
        <f>SUM(DO124:DO126)</f>
        <v>3999.2024000000001</v>
      </c>
      <c r="DP123" s="49">
        <f>SUM(DQ123:DR123)</f>
        <v>0</v>
      </c>
      <c r="DQ123" s="49">
        <f>SUM(DQ124:DQ126)</f>
        <v>0</v>
      </c>
      <c r="DR123" s="49">
        <f>SUM(DR124:DR126)</f>
        <v>0</v>
      </c>
    </row>
    <row r="124" spans="1:122" s="3" customFormat="1" ht="15" customHeight="1" x14ac:dyDescent="0.3">
      <c r="A124" s="53"/>
      <c r="B124" s="51"/>
      <c r="C124" s="55" t="s">
        <v>112</v>
      </c>
      <c r="D124" s="49">
        <f>+E124+H124</f>
        <v>3444.2306000000003</v>
      </c>
      <c r="E124" s="49">
        <f>F124+G124</f>
        <v>3444.2306000000003</v>
      </c>
      <c r="F124" s="94">
        <v>2947.3823000000002</v>
      </c>
      <c r="G124" s="94">
        <v>496.84829999999999</v>
      </c>
      <c r="H124" s="49">
        <f>I124+J124</f>
        <v>0</v>
      </c>
      <c r="I124" s="94">
        <v>0</v>
      </c>
      <c r="J124" s="94">
        <v>0</v>
      </c>
      <c r="K124" s="49">
        <f>+L124+O124</f>
        <v>3959.8861000000006</v>
      </c>
      <c r="L124" s="49">
        <f>M124+N124</f>
        <v>3959.8861000000006</v>
      </c>
      <c r="M124" s="94">
        <v>3675.4020000000005</v>
      </c>
      <c r="N124" s="94">
        <v>284.48410000000001</v>
      </c>
      <c r="O124" s="49">
        <f>P124+Q124</f>
        <v>0</v>
      </c>
      <c r="P124" s="94">
        <v>0</v>
      </c>
      <c r="Q124" s="94">
        <v>0</v>
      </c>
      <c r="R124" s="49">
        <f>+S124+V124</f>
        <v>4811.1399999999994</v>
      </c>
      <c r="S124" s="49">
        <f>T124+U124</f>
        <v>4811.1399999999994</v>
      </c>
      <c r="T124" s="94">
        <v>4572.1899999999996</v>
      </c>
      <c r="U124" s="94">
        <v>238.95000000000002</v>
      </c>
      <c r="V124" s="49">
        <f>W124+X124</f>
        <v>0</v>
      </c>
      <c r="W124" s="94">
        <v>0</v>
      </c>
      <c r="X124" s="94">
        <v>0</v>
      </c>
      <c r="Y124" s="49">
        <f>+Z124+AC124</f>
        <v>12215.256700000002</v>
      </c>
      <c r="Z124" s="49">
        <f>AA124+AB124</f>
        <v>12215.256700000002</v>
      </c>
      <c r="AA124" s="94">
        <f t="shared" ref="AA124:AB126" si="276">+F124+M124+T124</f>
        <v>11194.974300000002</v>
      </c>
      <c r="AB124" s="94">
        <f t="shared" si="276"/>
        <v>1020.2824000000001</v>
      </c>
      <c r="AC124" s="49">
        <f>AD124+AE124</f>
        <v>0</v>
      </c>
      <c r="AD124" s="94">
        <f t="shared" ref="AD124:AE126" si="277">+I124+P124+W124</f>
        <v>0</v>
      </c>
      <c r="AE124" s="94">
        <f t="shared" si="277"/>
        <v>0</v>
      </c>
      <c r="AF124" s="49">
        <f>+AG124+AJ124</f>
        <v>4606.8700000000008</v>
      </c>
      <c r="AG124" s="49">
        <f>AH124+AI124</f>
        <v>4606.8700000000008</v>
      </c>
      <c r="AH124" s="94">
        <v>4280.1200000000008</v>
      </c>
      <c r="AI124" s="94">
        <v>326.74999999999994</v>
      </c>
      <c r="AJ124" s="49">
        <f>AK124+AL124</f>
        <v>0</v>
      </c>
      <c r="AK124" s="94">
        <v>0</v>
      </c>
      <c r="AL124" s="94">
        <v>0</v>
      </c>
      <c r="AM124" s="49">
        <f>+AN124+AQ124</f>
        <v>4256.7839999999987</v>
      </c>
      <c r="AN124" s="49">
        <f>AO124+AP124</f>
        <v>4256.7839999999987</v>
      </c>
      <c r="AO124" s="94">
        <v>3968.3839999999991</v>
      </c>
      <c r="AP124" s="94">
        <v>288.40000000000003</v>
      </c>
      <c r="AQ124" s="49">
        <f>AR124+AS124</f>
        <v>0</v>
      </c>
      <c r="AR124" s="94">
        <v>0</v>
      </c>
      <c r="AS124" s="94">
        <v>0</v>
      </c>
      <c r="AT124" s="49">
        <f>+AU124+AX124</f>
        <v>4775.6100000000006</v>
      </c>
      <c r="AU124" s="49">
        <f>AV124+AW124</f>
        <v>4775.6100000000006</v>
      </c>
      <c r="AV124" s="94">
        <v>4469.92</v>
      </c>
      <c r="AW124" s="94">
        <v>305.69000000000005</v>
      </c>
      <c r="AX124" s="49">
        <f>AY124+AZ124</f>
        <v>0</v>
      </c>
      <c r="AY124" s="94">
        <v>0</v>
      </c>
      <c r="AZ124" s="94">
        <v>0</v>
      </c>
      <c r="BA124" s="49">
        <f>+BB124+BE124</f>
        <v>13639.264000000001</v>
      </c>
      <c r="BB124" s="49">
        <f>BC124+BD124</f>
        <v>13639.264000000001</v>
      </c>
      <c r="BC124" s="94">
        <f t="shared" ref="BC124:BD126" si="278">+AH124+AO124+AV124</f>
        <v>12718.424000000001</v>
      </c>
      <c r="BD124" s="94">
        <f t="shared" si="278"/>
        <v>920.84</v>
      </c>
      <c r="BE124" s="49">
        <f>BF124+BG124</f>
        <v>0</v>
      </c>
      <c r="BF124" s="94">
        <f t="shared" ref="BF124:BG126" si="279">+AK124+AR124+AY124</f>
        <v>0</v>
      </c>
      <c r="BG124" s="94">
        <f t="shared" si="279"/>
        <v>0</v>
      </c>
      <c r="BH124" s="49">
        <f>+BI124+BL124</f>
        <v>2920.25</v>
      </c>
      <c r="BI124" s="49">
        <f>BJ124+BK124</f>
        <v>2920.25</v>
      </c>
      <c r="BJ124" s="94">
        <v>2622.18</v>
      </c>
      <c r="BK124" s="94">
        <v>298.07000000000005</v>
      </c>
      <c r="BL124" s="49">
        <f>BM124+BN124</f>
        <v>0</v>
      </c>
      <c r="BM124" s="94">
        <v>0</v>
      </c>
      <c r="BN124" s="94">
        <v>0</v>
      </c>
      <c r="BO124" s="49">
        <f>+BP124+BS124</f>
        <v>2675.14</v>
      </c>
      <c r="BP124" s="49">
        <f>BQ124+BR124</f>
        <v>2675.14</v>
      </c>
      <c r="BQ124" s="94">
        <v>2303.44</v>
      </c>
      <c r="BR124" s="94">
        <v>371.7</v>
      </c>
      <c r="BS124" s="49">
        <f>BT124+BU124</f>
        <v>0</v>
      </c>
      <c r="BT124" s="94">
        <v>0</v>
      </c>
      <c r="BU124" s="94">
        <v>0</v>
      </c>
      <c r="BV124" s="49">
        <f>+BW124+BZ124</f>
        <v>3549.19</v>
      </c>
      <c r="BW124" s="49">
        <f>BX124+BY124</f>
        <v>3549.19</v>
      </c>
      <c r="BX124" s="94">
        <v>3182.35</v>
      </c>
      <c r="BY124" s="94">
        <v>366.84</v>
      </c>
      <c r="BZ124" s="49">
        <f>CA124+CB124</f>
        <v>0</v>
      </c>
      <c r="CA124" s="94">
        <v>0</v>
      </c>
      <c r="CB124" s="94">
        <v>0</v>
      </c>
      <c r="CC124" s="49">
        <f>+CD124+CG124</f>
        <v>9144.58</v>
      </c>
      <c r="CD124" s="49">
        <f>CE124+CF124</f>
        <v>9144.58</v>
      </c>
      <c r="CE124" s="94">
        <f t="shared" ref="CE124:CF126" si="280">+BJ124+BQ124+BX124</f>
        <v>8107.9699999999993</v>
      </c>
      <c r="CF124" s="94">
        <f t="shared" si="280"/>
        <v>1036.6099999999999</v>
      </c>
      <c r="CG124" s="49">
        <f>CH124+CI124</f>
        <v>0</v>
      </c>
      <c r="CH124" s="94">
        <f t="shared" ref="CH124:CI126" si="281">+BM124+BT124+CA124</f>
        <v>0</v>
      </c>
      <c r="CI124" s="94">
        <f t="shared" si="281"/>
        <v>0</v>
      </c>
      <c r="CJ124" s="49">
        <f>+CK124+CN124</f>
        <v>3642.24</v>
      </c>
      <c r="CK124" s="49">
        <f>CL124+CM124</f>
        <v>3642.24</v>
      </c>
      <c r="CL124" s="94">
        <v>3279.9199999999996</v>
      </c>
      <c r="CM124" s="94">
        <v>362.31999999999994</v>
      </c>
      <c r="CN124" s="49">
        <f>CO124+CP124</f>
        <v>0</v>
      </c>
      <c r="CO124" s="94">
        <v>0</v>
      </c>
      <c r="CP124" s="94">
        <v>0</v>
      </c>
      <c r="CQ124" s="49">
        <f>+CR124+CU124</f>
        <v>3691.5400000000004</v>
      </c>
      <c r="CR124" s="49">
        <f>CS124+CT124</f>
        <v>3691.5400000000004</v>
      </c>
      <c r="CS124" s="94">
        <v>3288.0200000000004</v>
      </c>
      <c r="CT124" s="94">
        <v>403.52000000000004</v>
      </c>
      <c r="CU124" s="49">
        <f>CV124+CW124</f>
        <v>0</v>
      </c>
      <c r="CV124" s="94">
        <v>0</v>
      </c>
      <c r="CW124" s="94">
        <v>0</v>
      </c>
      <c r="CX124" s="49">
        <f>+CY124+DB124</f>
        <v>3596.0199999999995</v>
      </c>
      <c r="CY124" s="49">
        <f>CZ124+DA124</f>
        <v>3596.0199999999995</v>
      </c>
      <c r="CZ124" s="94">
        <v>3340.3899999999994</v>
      </c>
      <c r="DA124" s="94">
        <v>255.63000000000005</v>
      </c>
      <c r="DB124" s="49">
        <f>DC124+DD124</f>
        <v>0</v>
      </c>
      <c r="DC124" s="94">
        <v>0</v>
      </c>
      <c r="DD124" s="94">
        <v>0</v>
      </c>
      <c r="DE124" s="49">
        <f>+DF124+DI124</f>
        <v>10929.8</v>
      </c>
      <c r="DF124" s="49">
        <f>DG124+DH124</f>
        <v>10929.8</v>
      </c>
      <c r="DG124" s="94">
        <f t="shared" ref="DG124:DH126" si="282">+CL124+CS124+CZ124</f>
        <v>9908.33</v>
      </c>
      <c r="DH124" s="94">
        <f t="shared" si="282"/>
        <v>1021.47</v>
      </c>
      <c r="DI124" s="49">
        <f>DJ124+DK124</f>
        <v>0</v>
      </c>
      <c r="DJ124" s="94">
        <f t="shared" ref="DJ124:DK126" si="283">+CO124+CV124+DC124</f>
        <v>0</v>
      </c>
      <c r="DK124" s="94">
        <f t="shared" si="283"/>
        <v>0</v>
      </c>
      <c r="DL124" s="49">
        <f>+DM124+DP124</f>
        <v>45928.900700000006</v>
      </c>
      <c r="DM124" s="49">
        <f>DN124+DO124</f>
        <v>45928.900700000006</v>
      </c>
      <c r="DN124" s="94">
        <f t="shared" ref="DN124:DO126" si="284">AA124+BC124+CE124+DG124</f>
        <v>41929.698300000004</v>
      </c>
      <c r="DO124" s="94">
        <f t="shared" si="284"/>
        <v>3999.2024000000001</v>
      </c>
      <c r="DP124" s="49">
        <f>DQ124+DR124</f>
        <v>0</v>
      </c>
      <c r="DQ124" s="94">
        <f t="shared" ref="DQ124:DR126" si="285">AD124+BF124+CH124+DJ124</f>
        <v>0</v>
      </c>
      <c r="DR124" s="94">
        <f t="shared" si="285"/>
        <v>0</v>
      </c>
    </row>
    <row r="125" spans="1:122" s="3" customFormat="1" ht="15" customHeight="1" x14ac:dyDescent="0.3">
      <c r="A125" s="53"/>
      <c r="B125" s="51"/>
      <c r="C125" s="55" t="s">
        <v>113</v>
      </c>
      <c r="D125" s="49">
        <f>+E125+H125</f>
        <v>202.5</v>
      </c>
      <c r="E125" s="49">
        <f>F125+G125</f>
        <v>202.5</v>
      </c>
      <c r="F125" s="94">
        <v>202.5</v>
      </c>
      <c r="G125" s="94">
        <v>0</v>
      </c>
      <c r="H125" s="49">
        <f>I125+J125</f>
        <v>0</v>
      </c>
      <c r="I125" s="94">
        <v>0</v>
      </c>
      <c r="J125" s="94">
        <v>0</v>
      </c>
      <c r="K125" s="49">
        <f>+L125+O125</f>
        <v>0</v>
      </c>
      <c r="L125" s="49">
        <f>M125+N125</f>
        <v>0</v>
      </c>
      <c r="M125" s="94">
        <v>0</v>
      </c>
      <c r="N125" s="94">
        <v>0</v>
      </c>
      <c r="O125" s="49">
        <f>P125+Q125</f>
        <v>0</v>
      </c>
      <c r="P125" s="94">
        <v>0</v>
      </c>
      <c r="Q125" s="94">
        <v>0</v>
      </c>
      <c r="R125" s="49">
        <f>+S125+V125</f>
        <v>0</v>
      </c>
      <c r="S125" s="49">
        <f>T125+U125</f>
        <v>0</v>
      </c>
      <c r="T125" s="94">
        <v>0</v>
      </c>
      <c r="U125" s="94">
        <v>0</v>
      </c>
      <c r="V125" s="49">
        <f>W125+X125</f>
        <v>0</v>
      </c>
      <c r="W125" s="94">
        <v>0</v>
      </c>
      <c r="X125" s="94">
        <v>0</v>
      </c>
      <c r="Y125" s="49">
        <f>+Z125+AC125</f>
        <v>202.5</v>
      </c>
      <c r="Z125" s="49">
        <f>AA125+AB125</f>
        <v>202.5</v>
      </c>
      <c r="AA125" s="94">
        <f t="shared" si="276"/>
        <v>202.5</v>
      </c>
      <c r="AB125" s="94">
        <f t="shared" si="276"/>
        <v>0</v>
      </c>
      <c r="AC125" s="49">
        <f>AD125+AE125</f>
        <v>0</v>
      </c>
      <c r="AD125" s="94">
        <f t="shared" si="277"/>
        <v>0</v>
      </c>
      <c r="AE125" s="94">
        <f t="shared" si="277"/>
        <v>0</v>
      </c>
      <c r="AF125" s="49">
        <f>+AG125+AJ125</f>
        <v>0</v>
      </c>
      <c r="AG125" s="49">
        <f>AH125+AI125</f>
        <v>0</v>
      </c>
      <c r="AH125" s="94">
        <v>0</v>
      </c>
      <c r="AI125" s="94">
        <v>0</v>
      </c>
      <c r="AJ125" s="49">
        <f>AK125+AL125</f>
        <v>0</v>
      </c>
      <c r="AK125" s="94">
        <v>0</v>
      </c>
      <c r="AL125" s="94">
        <v>0</v>
      </c>
      <c r="AM125" s="49">
        <f>+AN125+AQ125</f>
        <v>0</v>
      </c>
      <c r="AN125" s="49">
        <f>AO125+AP125</f>
        <v>0</v>
      </c>
      <c r="AO125" s="94">
        <v>0</v>
      </c>
      <c r="AP125" s="94">
        <v>0</v>
      </c>
      <c r="AQ125" s="49">
        <f>AR125+AS125</f>
        <v>0</v>
      </c>
      <c r="AR125" s="94">
        <v>0</v>
      </c>
      <c r="AS125" s="94">
        <v>0</v>
      </c>
      <c r="AT125" s="49">
        <f>+AU125+AX125</f>
        <v>0</v>
      </c>
      <c r="AU125" s="49">
        <f>AV125+AW125</f>
        <v>0</v>
      </c>
      <c r="AV125" s="94">
        <v>0</v>
      </c>
      <c r="AW125" s="94">
        <v>0</v>
      </c>
      <c r="AX125" s="49">
        <f>AY125+AZ125</f>
        <v>0</v>
      </c>
      <c r="AY125" s="94">
        <v>0</v>
      </c>
      <c r="AZ125" s="94">
        <v>0</v>
      </c>
      <c r="BA125" s="49">
        <f>+BB125+BE125</f>
        <v>0</v>
      </c>
      <c r="BB125" s="49">
        <f>BC125+BD125</f>
        <v>0</v>
      </c>
      <c r="BC125" s="94">
        <f t="shared" si="278"/>
        <v>0</v>
      </c>
      <c r="BD125" s="94">
        <f t="shared" si="278"/>
        <v>0</v>
      </c>
      <c r="BE125" s="49">
        <f>BF125+BG125</f>
        <v>0</v>
      </c>
      <c r="BF125" s="94">
        <f t="shared" si="279"/>
        <v>0</v>
      </c>
      <c r="BG125" s="94">
        <f t="shared" si="279"/>
        <v>0</v>
      </c>
      <c r="BH125" s="49">
        <f>+BI125+BL125</f>
        <v>257.06</v>
      </c>
      <c r="BI125" s="49">
        <f>BJ125+BK125</f>
        <v>257.06</v>
      </c>
      <c r="BJ125" s="94">
        <v>257.06</v>
      </c>
      <c r="BK125" s="94">
        <v>0</v>
      </c>
      <c r="BL125" s="49">
        <f>BM125+BN125</f>
        <v>0</v>
      </c>
      <c r="BM125" s="94">
        <v>0</v>
      </c>
      <c r="BN125" s="94">
        <v>0</v>
      </c>
      <c r="BO125" s="49">
        <f>+BP125+BS125</f>
        <v>0</v>
      </c>
      <c r="BP125" s="49">
        <f>BQ125+BR125</f>
        <v>0</v>
      </c>
      <c r="BQ125" s="94">
        <v>0</v>
      </c>
      <c r="BR125" s="94">
        <v>0</v>
      </c>
      <c r="BS125" s="49">
        <f>BT125+BU125</f>
        <v>0</v>
      </c>
      <c r="BT125" s="94">
        <v>0</v>
      </c>
      <c r="BU125" s="94">
        <v>0</v>
      </c>
      <c r="BV125" s="49">
        <f>+BW125+BZ125</f>
        <v>0</v>
      </c>
      <c r="BW125" s="49">
        <f>BX125+BY125</f>
        <v>0</v>
      </c>
      <c r="BX125" s="94">
        <v>0</v>
      </c>
      <c r="BY125" s="94">
        <v>0</v>
      </c>
      <c r="BZ125" s="49">
        <f>CA125+CB125</f>
        <v>0</v>
      </c>
      <c r="CA125" s="94">
        <v>0</v>
      </c>
      <c r="CB125" s="94">
        <v>0</v>
      </c>
      <c r="CC125" s="49">
        <f>+CD125+CG125</f>
        <v>257.06</v>
      </c>
      <c r="CD125" s="49">
        <f>CE125+CF125</f>
        <v>257.06</v>
      </c>
      <c r="CE125" s="94">
        <f t="shared" si="280"/>
        <v>257.06</v>
      </c>
      <c r="CF125" s="94">
        <f t="shared" si="280"/>
        <v>0</v>
      </c>
      <c r="CG125" s="49">
        <f>CH125+CI125</f>
        <v>0</v>
      </c>
      <c r="CH125" s="94">
        <f t="shared" si="281"/>
        <v>0</v>
      </c>
      <c r="CI125" s="94">
        <f t="shared" si="281"/>
        <v>0</v>
      </c>
      <c r="CJ125" s="49">
        <f>+CK125+CN125</f>
        <v>0</v>
      </c>
      <c r="CK125" s="49">
        <f>CL125+CM125</f>
        <v>0</v>
      </c>
      <c r="CL125" s="94">
        <v>0</v>
      </c>
      <c r="CM125" s="94">
        <v>0</v>
      </c>
      <c r="CN125" s="49">
        <f>CO125+CP125</f>
        <v>0</v>
      </c>
      <c r="CO125" s="94">
        <v>0</v>
      </c>
      <c r="CP125" s="94">
        <v>0</v>
      </c>
      <c r="CQ125" s="49">
        <f>+CR125+CU125</f>
        <v>0</v>
      </c>
      <c r="CR125" s="49">
        <f>CS125+CT125</f>
        <v>0</v>
      </c>
      <c r="CS125" s="94">
        <v>0</v>
      </c>
      <c r="CT125" s="94">
        <v>0</v>
      </c>
      <c r="CU125" s="49">
        <f>CV125+CW125</f>
        <v>0</v>
      </c>
      <c r="CV125" s="94">
        <v>0</v>
      </c>
      <c r="CW125" s="94">
        <v>0</v>
      </c>
      <c r="CX125" s="49">
        <f>+CY125+DB125</f>
        <v>0</v>
      </c>
      <c r="CY125" s="49">
        <f>CZ125+DA125</f>
        <v>0</v>
      </c>
      <c r="CZ125" s="94">
        <v>0</v>
      </c>
      <c r="DA125" s="94">
        <v>0</v>
      </c>
      <c r="DB125" s="49">
        <f>DC125+DD125</f>
        <v>0</v>
      </c>
      <c r="DC125" s="94">
        <v>0</v>
      </c>
      <c r="DD125" s="94">
        <v>0</v>
      </c>
      <c r="DE125" s="49">
        <f>+DF125+DI125</f>
        <v>0</v>
      </c>
      <c r="DF125" s="49">
        <f>DG125+DH125</f>
        <v>0</v>
      </c>
      <c r="DG125" s="94">
        <f t="shared" si="282"/>
        <v>0</v>
      </c>
      <c r="DH125" s="94">
        <f t="shared" si="282"/>
        <v>0</v>
      </c>
      <c r="DI125" s="49">
        <f>DJ125+DK125</f>
        <v>0</v>
      </c>
      <c r="DJ125" s="94">
        <f t="shared" si="283"/>
        <v>0</v>
      </c>
      <c r="DK125" s="94">
        <f t="shared" si="283"/>
        <v>0</v>
      </c>
      <c r="DL125" s="49">
        <f>+DM125+DP125</f>
        <v>459.56</v>
      </c>
      <c r="DM125" s="49">
        <f>DN125+DO125</f>
        <v>459.56</v>
      </c>
      <c r="DN125" s="94">
        <f t="shared" si="284"/>
        <v>459.56</v>
      </c>
      <c r="DO125" s="94">
        <f t="shared" si="284"/>
        <v>0</v>
      </c>
      <c r="DP125" s="49">
        <f>DQ125+DR125</f>
        <v>0</v>
      </c>
      <c r="DQ125" s="94">
        <f t="shared" si="285"/>
        <v>0</v>
      </c>
      <c r="DR125" s="94">
        <f t="shared" si="285"/>
        <v>0</v>
      </c>
    </row>
    <row r="126" spans="1:122" s="3" customFormat="1" ht="15" customHeight="1" x14ac:dyDescent="0.3">
      <c r="A126" s="53"/>
      <c r="B126" s="51"/>
      <c r="C126" s="55" t="s">
        <v>114</v>
      </c>
      <c r="D126" s="49">
        <f>+E126+H126</f>
        <v>72.476200000000006</v>
      </c>
      <c r="E126" s="49">
        <f>F126+G126</f>
        <v>72.476200000000006</v>
      </c>
      <c r="F126" s="94">
        <v>72.476200000000006</v>
      </c>
      <c r="G126" s="94">
        <v>0</v>
      </c>
      <c r="H126" s="49">
        <f>I126+J126</f>
        <v>0</v>
      </c>
      <c r="I126" s="94">
        <v>0</v>
      </c>
      <c r="J126" s="94">
        <v>0</v>
      </c>
      <c r="K126" s="49">
        <f>+L126+O126</f>
        <v>0</v>
      </c>
      <c r="L126" s="49">
        <f>M126+N126</f>
        <v>0</v>
      </c>
      <c r="M126" s="94">
        <v>0</v>
      </c>
      <c r="N126" s="94">
        <v>0</v>
      </c>
      <c r="O126" s="49">
        <f>P126+Q126</f>
        <v>0</v>
      </c>
      <c r="P126" s="94">
        <v>0</v>
      </c>
      <c r="Q126" s="94">
        <v>0</v>
      </c>
      <c r="R126" s="49">
        <f>+S126+V126</f>
        <v>0</v>
      </c>
      <c r="S126" s="49">
        <f>T126+U126</f>
        <v>0</v>
      </c>
      <c r="T126" s="94">
        <v>0</v>
      </c>
      <c r="U126" s="94">
        <v>0</v>
      </c>
      <c r="V126" s="49">
        <f>W126+X126</f>
        <v>0</v>
      </c>
      <c r="W126" s="94">
        <v>0</v>
      </c>
      <c r="X126" s="94">
        <v>0</v>
      </c>
      <c r="Y126" s="49">
        <f>+Z126+AC126</f>
        <v>72.476200000000006</v>
      </c>
      <c r="Z126" s="49">
        <f>AA126+AB126</f>
        <v>72.476200000000006</v>
      </c>
      <c r="AA126" s="94">
        <f t="shared" si="276"/>
        <v>72.476200000000006</v>
      </c>
      <c r="AB126" s="94">
        <f t="shared" si="276"/>
        <v>0</v>
      </c>
      <c r="AC126" s="49">
        <f>AD126+AE126</f>
        <v>0</v>
      </c>
      <c r="AD126" s="94">
        <f t="shared" si="277"/>
        <v>0</v>
      </c>
      <c r="AE126" s="94">
        <f t="shared" si="277"/>
        <v>0</v>
      </c>
      <c r="AF126" s="49">
        <f>+AG126+AJ126</f>
        <v>0</v>
      </c>
      <c r="AG126" s="49">
        <f>AH126+AI126</f>
        <v>0</v>
      </c>
      <c r="AH126" s="94">
        <v>0</v>
      </c>
      <c r="AI126" s="94">
        <v>0</v>
      </c>
      <c r="AJ126" s="49">
        <f>AK126+AL126</f>
        <v>0</v>
      </c>
      <c r="AK126" s="94">
        <v>0</v>
      </c>
      <c r="AL126" s="94">
        <v>0</v>
      </c>
      <c r="AM126" s="49">
        <f>+AN126+AQ126</f>
        <v>0</v>
      </c>
      <c r="AN126" s="49">
        <f>AO126+AP126</f>
        <v>0</v>
      </c>
      <c r="AO126" s="94">
        <v>0</v>
      </c>
      <c r="AP126" s="94">
        <v>0</v>
      </c>
      <c r="AQ126" s="49">
        <f>AR126+AS126</f>
        <v>0</v>
      </c>
      <c r="AR126" s="94">
        <v>0</v>
      </c>
      <c r="AS126" s="94">
        <v>0</v>
      </c>
      <c r="AT126" s="49">
        <f>+AU126+AX126</f>
        <v>0</v>
      </c>
      <c r="AU126" s="49">
        <f>AV126+AW126</f>
        <v>0</v>
      </c>
      <c r="AV126" s="94">
        <v>0</v>
      </c>
      <c r="AW126" s="94">
        <v>0</v>
      </c>
      <c r="AX126" s="49">
        <f>AY126+AZ126</f>
        <v>0</v>
      </c>
      <c r="AY126" s="94">
        <v>0</v>
      </c>
      <c r="AZ126" s="94">
        <v>0</v>
      </c>
      <c r="BA126" s="49">
        <f>+BB126+BE126</f>
        <v>0</v>
      </c>
      <c r="BB126" s="49">
        <f>BC126+BD126</f>
        <v>0</v>
      </c>
      <c r="BC126" s="94">
        <f t="shared" si="278"/>
        <v>0</v>
      </c>
      <c r="BD126" s="94">
        <f t="shared" si="278"/>
        <v>0</v>
      </c>
      <c r="BE126" s="49">
        <f>BF126+BG126</f>
        <v>0</v>
      </c>
      <c r="BF126" s="94">
        <f t="shared" si="279"/>
        <v>0</v>
      </c>
      <c r="BG126" s="94">
        <f t="shared" si="279"/>
        <v>0</v>
      </c>
      <c r="BH126" s="49">
        <f>+BI126+BL126</f>
        <v>0</v>
      </c>
      <c r="BI126" s="49">
        <f>BJ126+BK126</f>
        <v>0</v>
      </c>
      <c r="BJ126" s="94">
        <v>0</v>
      </c>
      <c r="BK126" s="94">
        <v>0</v>
      </c>
      <c r="BL126" s="49">
        <f>BM126+BN126</f>
        <v>0</v>
      </c>
      <c r="BM126" s="94">
        <v>0</v>
      </c>
      <c r="BN126" s="94">
        <v>0</v>
      </c>
      <c r="BO126" s="49">
        <f>+BP126+BS126</f>
        <v>0</v>
      </c>
      <c r="BP126" s="49">
        <f>BQ126+BR126</f>
        <v>0</v>
      </c>
      <c r="BQ126" s="94">
        <v>0</v>
      </c>
      <c r="BR126" s="94">
        <v>0</v>
      </c>
      <c r="BS126" s="49">
        <f>BT126+BU126</f>
        <v>0</v>
      </c>
      <c r="BT126" s="94">
        <v>0</v>
      </c>
      <c r="BU126" s="94">
        <v>0</v>
      </c>
      <c r="BV126" s="49">
        <f>+BW126+BZ126</f>
        <v>0</v>
      </c>
      <c r="BW126" s="49">
        <f>BX126+BY126</f>
        <v>0</v>
      </c>
      <c r="BX126" s="94">
        <v>0</v>
      </c>
      <c r="BY126" s="94">
        <v>0</v>
      </c>
      <c r="BZ126" s="49">
        <f>CA126+CB126</f>
        <v>0</v>
      </c>
      <c r="CA126" s="94">
        <v>0</v>
      </c>
      <c r="CB126" s="94">
        <v>0</v>
      </c>
      <c r="CC126" s="49">
        <f>+CD126+CG126</f>
        <v>0</v>
      </c>
      <c r="CD126" s="49">
        <f>CE126+CF126</f>
        <v>0</v>
      </c>
      <c r="CE126" s="94">
        <f t="shared" si="280"/>
        <v>0</v>
      </c>
      <c r="CF126" s="94">
        <f t="shared" si="280"/>
        <v>0</v>
      </c>
      <c r="CG126" s="49">
        <f>CH126+CI126</f>
        <v>0</v>
      </c>
      <c r="CH126" s="94">
        <f t="shared" si="281"/>
        <v>0</v>
      </c>
      <c r="CI126" s="94">
        <f t="shared" si="281"/>
        <v>0</v>
      </c>
      <c r="CJ126" s="49">
        <f>+CK126+CN126</f>
        <v>0</v>
      </c>
      <c r="CK126" s="49">
        <f>CL126+CM126</f>
        <v>0</v>
      </c>
      <c r="CL126" s="94">
        <v>0</v>
      </c>
      <c r="CM126" s="94">
        <v>0</v>
      </c>
      <c r="CN126" s="49">
        <f>CO126+CP126</f>
        <v>0</v>
      </c>
      <c r="CO126" s="94">
        <v>0</v>
      </c>
      <c r="CP126" s="94">
        <v>0</v>
      </c>
      <c r="CQ126" s="49">
        <f>+CR126+CU126</f>
        <v>0</v>
      </c>
      <c r="CR126" s="49">
        <f>CS126+CT126</f>
        <v>0</v>
      </c>
      <c r="CS126" s="94">
        <v>0</v>
      </c>
      <c r="CT126" s="94">
        <v>0</v>
      </c>
      <c r="CU126" s="49">
        <f>CV126+CW126</f>
        <v>0</v>
      </c>
      <c r="CV126" s="94">
        <v>0</v>
      </c>
      <c r="CW126" s="94">
        <v>0</v>
      </c>
      <c r="CX126" s="49">
        <f>+CY126+DB126</f>
        <v>0</v>
      </c>
      <c r="CY126" s="49">
        <f>CZ126+DA126</f>
        <v>0</v>
      </c>
      <c r="CZ126" s="94">
        <v>0</v>
      </c>
      <c r="DA126" s="94">
        <v>0</v>
      </c>
      <c r="DB126" s="49">
        <f>DC126+DD126</f>
        <v>0</v>
      </c>
      <c r="DC126" s="94">
        <v>0</v>
      </c>
      <c r="DD126" s="94">
        <v>0</v>
      </c>
      <c r="DE126" s="49">
        <f>+DF126+DI126</f>
        <v>0</v>
      </c>
      <c r="DF126" s="49">
        <f>DG126+DH126</f>
        <v>0</v>
      </c>
      <c r="DG126" s="94">
        <f t="shared" si="282"/>
        <v>0</v>
      </c>
      <c r="DH126" s="94">
        <f t="shared" si="282"/>
        <v>0</v>
      </c>
      <c r="DI126" s="49">
        <f>DJ126+DK126</f>
        <v>0</v>
      </c>
      <c r="DJ126" s="94">
        <f t="shared" si="283"/>
        <v>0</v>
      </c>
      <c r="DK126" s="94">
        <f t="shared" si="283"/>
        <v>0</v>
      </c>
      <c r="DL126" s="49">
        <f>+DM126+DP126</f>
        <v>72.476200000000006</v>
      </c>
      <c r="DM126" s="49">
        <f>DN126+DO126</f>
        <v>72.476200000000006</v>
      </c>
      <c r="DN126" s="94">
        <f t="shared" si="284"/>
        <v>72.476200000000006</v>
      </c>
      <c r="DO126" s="94">
        <f t="shared" si="284"/>
        <v>0</v>
      </c>
      <c r="DP126" s="49">
        <f>DQ126+DR126</f>
        <v>0</v>
      </c>
      <c r="DQ126" s="94">
        <f t="shared" si="285"/>
        <v>0</v>
      </c>
      <c r="DR126" s="94">
        <f t="shared" si="285"/>
        <v>0</v>
      </c>
    </row>
    <row r="127" spans="1:122" s="3" customFormat="1" ht="15" customHeight="1" x14ac:dyDescent="0.3">
      <c r="A127" s="53"/>
      <c r="B127" s="51"/>
      <c r="C127" s="52" t="s">
        <v>115</v>
      </c>
      <c r="D127" s="49">
        <f>E127+H127</f>
        <v>7139.9470000000001</v>
      </c>
      <c r="E127" s="49">
        <f>SUM(F127:G127)</f>
        <v>7139.9470000000001</v>
      </c>
      <c r="F127" s="49">
        <f>SUM(F128:F129)</f>
        <v>4906.4410000000007</v>
      </c>
      <c r="G127" s="49">
        <f>SUM(G128:G129)</f>
        <v>2233.5059999999994</v>
      </c>
      <c r="H127" s="49">
        <f>SUM(I127:J127)</f>
        <v>0</v>
      </c>
      <c r="I127" s="49">
        <f>SUM(I128:I129)</f>
        <v>0</v>
      </c>
      <c r="J127" s="49">
        <f>SUM(J128:J129)</f>
        <v>0</v>
      </c>
      <c r="K127" s="49">
        <f>L127+O127</f>
        <v>8023.2350000000006</v>
      </c>
      <c r="L127" s="49">
        <f>SUM(M127:N127)</f>
        <v>8023.2350000000006</v>
      </c>
      <c r="M127" s="49">
        <f>SUM(M128:M129)</f>
        <v>5775.5850000000009</v>
      </c>
      <c r="N127" s="49">
        <f>SUM(N128:N129)</f>
        <v>2247.65</v>
      </c>
      <c r="O127" s="49">
        <f>SUM(P127:Q127)</f>
        <v>0</v>
      </c>
      <c r="P127" s="49">
        <f>SUM(P128:P129)</f>
        <v>0</v>
      </c>
      <c r="Q127" s="49">
        <f>SUM(Q128:Q129)</f>
        <v>0</v>
      </c>
      <c r="R127" s="49">
        <f>S127+V127</f>
        <v>8673.7209999999995</v>
      </c>
      <c r="S127" s="49">
        <f>SUM(T127:U127)</f>
        <v>8673.7209999999995</v>
      </c>
      <c r="T127" s="49">
        <f>SUM(T128:T129)</f>
        <v>6405.6309999999994</v>
      </c>
      <c r="U127" s="49">
        <f>SUM(U128:U129)</f>
        <v>2268.09</v>
      </c>
      <c r="V127" s="49">
        <f>SUM(W127:X127)</f>
        <v>0</v>
      </c>
      <c r="W127" s="49">
        <f>SUM(W128:W129)</f>
        <v>0</v>
      </c>
      <c r="X127" s="49">
        <f>SUM(X128:X129)</f>
        <v>0</v>
      </c>
      <c r="Y127" s="49">
        <f>Z127+AC127</f>
        <v>23836.902999999998</v>
      </c>
      <c r="Z127" s="49">
        <f>SUM(AA127:AB127)</f>
        <v>23836.902999999998</v>
      </c>
      <c r="AA127" s="49">
        <f>SUM(AA128:AA129)</f>
        <v>17087.656999999999</v>
      </c>
      <c r="AB127" s="49">
        <f>SUM(AB128:AB129)</f>
        <v>6749.2459999999992</v>
      </c>
      <c r="AC127" s="49">
        <f>SUM(AD127:AE127)</f>
        <v>0</v>
      </c>
      <c r="AD127" s="49">
        <f>SUM(AD128:AD129)</f>
        <v>0</v>
      </c>
      <c r="AE127" s="49">
        <f>SUM(AE128:AE129)</f>
        <v>0</v>
      </c>
      <c r="AF127" s="49">
        <f>AG127+AJ127</f>
        <v>6787.6443999999992</v>
      </c>
      <c r="AG127" s="49">
        <f>SUM(AH127:AI127)</f>
        <v>6787.6443999999992</v>
      </c>
      <c r="AH127" s="49">
        <f>SUM(AH128:AH129)</f>
        <v>4694.8955999999998</v>
      </c>
      <c r="AI127" s="49">
        <f>SUM(AI128:AI129)</f>
        <v>2092.7487999999998</v>
      </c>
      <c r="AJ127" s="49">
        <f>SUM(AK127:AL127)</f>
        <v>0</v>
      </c>
      <c r="AK127" s="49">
        <f>SUM(AK128:AK129)</f>
        <v>0</v>
      </c>
      <c r="AL127" s="49">
        <f>SUM(AL128:AL129)</f>
        <v>0</v>
      </c>
      <c r="AM127" s="49">
        <f>AN127+AQ127</f>
        <v>8756.7320000000018</v>
      </c>
      <c r="AN127" s="49">
        <f>SUM(AO127:AP127)</f>
        <v>8756.7320000000018</v>
      </c>
      <c r="AO127" s="49">
        <f>SUM(AO128:AO129)</f>
        <v>6064.5800000000017</v>
      </c>
      <c r="AP127" s="49">
        <f>SUM(AP128:AP129)</f>
        <v>2692.152</v>
      </c>
      <c r="AQ127" s="49">
        <f>SUM(AR127:AS127)</f>
        <v>0</v>
      </c>
      <c r="AR127" s="49">
        <f>SUM(AR128:AR129)</f>
        <v>0</v>
      </c>
      <c r="AS127" s="49">
        <f>SUM(AS128:AS129)</f>
        <v>0</v>
      </c>
      <c r="AT127" s="49">
        <f>AU127+AX127</f>
        <v>8225.06</v>
      </c>
      <c r="AU127" s="49">
        <f>SUM(AV127:AW127)</f>
        <v>8225.06</v>
      </c>
      <c r="AV127" s="49">
        <f>SUM(AV128:AV129)</f>
        <v>5605.92</v>
      </c>
      <c r="AW127" s="49">
        <f>SUM(AW128:AW129)</f>
        <v>2619.14</v>
      </c>
      <c r="AX127" s="49">
        <f>SUM(AY127:AZ127)</f>
        <v>0</v>
      </c>
      <c r="AY127" s="49">
        <f>SUM(AY128:AY129)</f>
        <v>0</v>
      </c>
      <c r="AZ127" s="49">
        <f>SUM(AZ128:AZ129)</f>
        <v>0</v>
      </c>
      <c r="BA127" s="49">
        <f>BB127+BE127</f>
        <v>23769.436400000002</v>
      </c>
      <c r="BB127" s="49">
        <f>SUM(BC127:BD127)</f>
        <v>23769.436400000002</v>
      </c>
      <c r="BC127" s="49">
        <f>SUM(BC128:BC129)</f>
        <v>16365.395600000002</v>
      </c>
      <c r="BD127" s="49">
        <f>SUM(BD128:BD129)</f>
        <v>7404.0407999999998</v>
      </c>
      <c r="BE127" s="49">
        <f>SUM(BF127:BG127)</f>
        <v>0</v>
      </c>
      <c r="BF127" s="49">
        <f>SUM(BF128:BF129)</f>
        <v>0</v>
      </c>
      <c r="BG127" s="49">
        <f>SUM(BG128:BG129)</f>
        <v>0</v>
      </c>
      <c r="BH127" s="49">
        <f>BI127+BL127</f>
        <v>8201.9580000000005</v>
      </c>
      <c r="BI127" s="49">
        <f>SUM(BJ127:BK127)</f>
        <v>8201.9580000000005</v>
      </c>
      <c r="BJ127" s="49">
        <f>SUM(BJ128:BJ129)</f>
        <v>5609.7050000000008</v>
      </c>
      <c r="BK127" s="49">
        <f>SUM(BK128:BK129)</f>
        <v>2592.2530000000002</v>
      </c>
      <c r="BL127" s="49">
        <f>SUM(BM127:BN127)</f>
        <v>0</v>
      </c>
      <c r="BM127" s="49">
        <f>SUM(BM128:BM129)</f>
        <v>0</v>
      </c>
      <c r="BN127" s="49">
        <f>SUM(BN128:BN129)</f>
        <v>0</v>
      </c>
      <c r="BO127" s="49">
        <f>BP127+BS127</f>
        <v>7788.5149999999994</v>
      </c>
      <c r="BP127" s="49">
        <f>SUM(BQ127:BR127)</f>
        <v>7788.5149999999994</v>
      </c>
      <c r="BQ127" s="49">
        <f>SUM(BQ128:BQ129)</f>
        <v>5283.5889999999999</v>
      </c>
      <c r="BR127" s="49">
        <f>SUM(BR128:BR129)</f>
        <v>2504.9259999999999</v>
      </c>
      <c r="BS127" s="49">
        <f>SUM(BT127:BU127)</f>
        <v>0</v>
      </c>
      <c r="BT127" s="49">
        <f>SUM(BT128:BT129)</f>
        <v>0</v>
      </c>
      <c r="BU127" s="49">
        <f>SUM(BU128:BU129)</f>
        <v>0</v>
      </c>
      <c r="BV127" s="49">
        <f>BW127+BZ127</f>
        <v>7405.7309999999998</v>
      </c>
      <c r="BW127" s="49">
        <f>SUM(BX127:BY127)</f>
        <v>7405.7309999999998</v>
      </c>
      <c r="BX127" s="49">
        <f>SUM(BX128:BX129)</f>
        <v>5004.9009999999998</v>
      </c>
      <c r="BY127" s="49">
        <f>SUM(BY128:BY129)</f>
        <v>2400.83</v>
      </c>
      <c r="BZ127" s="49">
        <f>SUM(CA127:CB127)</f>
        <v>0</v>
      </c>
      <c r="CA127" s="49">
        <f>SUM(CA128:CA129)</f>
        <v>0</v>
      </c>
      <c r="CB127" s="49">
        <f>SUM(CB128:CB129)</f>
        <v>0</v>
      </c>
      <c r="CC127" s="49">
        <f>CD127+CG127</f>
        <v>23396.204000000002</v>
      </c>
      <c r="CD127" s="49">
        <f>SUM(CE127:CF127)</f>
        <v>23396.204000000002</v>
      </c>
      <c r="CE127" s="49">
        <f>SUM(CE128:CE129)</f>
        <v>15898.195000000002</v>
      </c>
      <c r="CF127" s="49">
        <f>SUM(CF128:CF129)</f>
        <v>7498.009</v>
      </c>
      <c r="CG127" s="49">
        <f>SUM(CH127:CI127)</f>
        <v>0</v>
      </c>
      <c r="CH127" s="49">
        <f>SUM(CH128:CH129)</f>
        <v>0</v>
      </c>
      <c r="CI127" s="49">
        <f>SUM(CI128:CI129)</f>
        <v>0</v>
      </c>
      <c r="CJ127" s="49">
        <f>CK127+CN127</f>
        <v>8508.5679999999993</v>
      </c>
      <c r="CK127" s="49">
        <f>SUM(CL127:CM127)</f>
        <v>8508.5679999999993</v>
      </c>
      <c r="CL127" s="49">
        <f>SUM(CL128:CL129)</f>
        <v>5869.41</v>
      </c>
      <c r="CM127" s="49">
        <f>SUM(CM128:CM129)</f>
        <v>2639.1579999999994</v>
      </c>
      <c r="CN127" s="49">
        <f>SUM(CO127:CP127)</f>
        <v>0</v>
      </c>
      <c r="CO127" s="49">
        <f>SUM(CO128:CO129)</f>
        <v>0</v>
      </c>
      <c r="CP127" s="49">
        <f>SUM(CP128:CP129)</f>
        <v>0</v>
      </c>
      <c r="CQ127" s="49">
        <f>CR127+CU127</f>
        <v>9949.5860000000011</v>
      </c>
      <c r="CR127" s="49">
        <f>SUM(CS127:CT127)</f>
        <v>9949.5860000000011</v>
      </c>
      <c r="CS127" s="49">
        <f>SUM(CS128:CS129)</f>
        <v>6491.2100000000009</v>
      </c>
      <c r="CT127" s="49">
        <f>SUM(CT128:CT129)</f>
        <v>3458.3759999999997</v>
      </c>
      <c r="CU127" s="49">
        <f>SUM(CV127:CW127)</f>
        <v>0</v>
      </c>
      <c r="CV127" s="49">
        <f>SUM(CV128:CV129)</f>
        <v>0</v>
      </c>
      <c r="CW127" s="49">
        <f>SUM(CW128:CW129)</f>
        <v>0</v>
      </c>
      <c r="CX127" s="49">
        <f>CY127+DB127</f>
        <v>10714.112000000001</v>
      </c>
      <c r="CY127" s="49">
        <f>SUM(CZ127:DA127)</f>
        <v>10714.112000000001</v>
      </c>
      <c r="CZ127" s="49">
        <f>SUM(CZ128:CZ129)</f>
        <v>7340.9820000000009</v>
      </c>
      <c r="DA127" s="49">
        <f>SUM(DA128:DA129)</f>
        <v>3373.1300000000006</v>
      </c>
      <c r="DB127" s="49">
        <f>SUM(DC127:DD127)</f>
        <v>0</v>
      </c>
      <c r="DC127" s="49">
        <f>SUM(DC128:DC129)</f>
        <v>0</v>
      </c>
      <c r="DD127" s="49">
        <f>SUM(DD128:DD129)</f>
        <v>0</v>
      </c>
      <c r="DE127" s="49">
        <f>DF127+DI127</f>
        <v>29172.266000000003</v>
      </c>
      <c r="DF127" s="49">
        <f>SUM(DG127:DH127)</f>
        <v>29172.266000000003</v>
      </c>
      <c r="DG127" s="49">
        <f>SUM(DG128:DG129)</f>
        <v>19701.602000000003</v>
      </c>
      <c r="DH127" s="49">
        <f>SUM(DH128:DH129)</f>
        <v>9470.6640000000007</v>
      </c>
      <c r="DI127" s="49">
        <f>SUM(DJ127:DK127)</f>
        <v>0</v>
      </c>
      <c r="DJ127" s="49">
        <f>SUM(DJ128:DJ129)</f>
        <v>0</v>
      </c>
      <c r="DK127" s="49">
        <f>SUM(DK128:DK129)</f>
        <v>0</v>
      </c>
      <c r="DL127" s="49">
        <f>DM127+DP127</f>
        <v>100174.8094</v>
      </c>
      <c r="DM127" s="49">
        <f>SUM(DN127:DO127)</f>
        <v>100174.8094</v>
      </c>
      <c r="DN127" s="49">
        <f>SUM(DN128:DN129)</f>
        <v>69052.849600000001</v>
      </c>
      <c r="DO127" s="49">
        <f>SUM(DO128:DO129)</f>
        <v>31121.959800000001</v>
      </c>
      <c r="DP127" s="49">
        <f>SUM(DQ127:DR127)</f>
        <v>0</v>
      </c>
      <c r="DQ127" s="49">
        <f>SUM(DQ128:DQ129)</f>
        <v>0</v>
      </c>
      <c r="DR127" s="49">
        <f>SUM(DR128:DR129)</f>
        <v>0</v>
      </c>
    </row>
    <row r="128" spans="1:122" s="3" customFormat="1" ht="15" customHeight="1" x14ac:dyDescent="0.3">
      <c r="A128" s="53"/>
      <c r="B128" s="51"/>
      <c r="C128" s="55" t="s">
        <v>116</v>
      </c>
      <c r="D128" s="49">
        <f>+E128+H128</f>
        <v>3454.9469999999997</v>
      </c>
      <c r="E128" s="49">
        <f>F128+G128</f>
        <v>3454.9469999999997</v>
      </c>
      <c r="F128" s="94">
        <v>2366.7809999999999</v>
      </c>
      <c r="G128" s="94">
        <v>1088.1659999999997</v>
      </c>
      <c r="H128" s="49">
        <f>I128+J128</f>
        <v>0</v>
      </c>
      <c r="I128" s="94">
        <v>0</v>
      </c>
      <c r="J128" s="94">
        <v>0</v>
      </c>
      <c r="K128" s="49">
        <f>+L128+O128</f>
        <v>4622.4050000000007</v>
      </c>
      <c r="L128" s="49">
        <f>M128+N128</f>
        <v>4622.4050000000007</v>
      </c>
      <c r="M128" s="94">
        <v>3355.6850000000004</v>
      </c>
      <c r="N128" s="94">
        <v>1266.72</v>
      </c>
      <c r="O128" s="49">
        <f>P128+Q128</f>
        <v>0</v>
      </c>
      <c r="P128" s="94">
        <v>0</v>
      </c>
      <c r="Q128" s="94">
        <v>0</v>
      </c>
      <c r="R128" s="49">
        <f>+S128+V128</f>
        <v>5066.8</v>
      </c>
      <c r="S128" s="49">
        <f>T128+U128</f>
        <v>5066.8</v>
      </c>
      <c r="T128" s="94">
        <v>3929.0150000000003</v>
      </c>
      <c r="U128" s="94">
        <v>1137.7850000000001</v>
      </c>
      <c r="V128" s="49">
        <f>W128+X128</f>
        <v>0</v>
      </c>
      <c r="W128" s="94">
        <v>0</v>
      </c>
      <c r="X128" s="94">
        <v>0</v>
      </c>
      <c r="Y128" s="49">
        <f>+Z128+AC128</f>
        <v>13144.151999999998</v>
      </c>
      <c r="Z128" s="49">
        <f>AA128+AB128</f>
        <v>13144.151999999998</v>
      </c>
      <c r="AA128" s="94">
        <f>+F128+M128+T128</f>
        <v>9651.4809999999998</v>
      </c>
      <c r="AB128" s="94">
        <f>+G128+N128+U128</f>
        <v>3492.6709999999994</v>
      </c>
      <c r="AC128" s="49">
        <f>AD128+AE128</f>
        <v>0</v>
      </c>
      <c r="AD128" s="94">
        <f>+I128+P128+W128</f>
        <v>0</v>
      </c>
      <c r="AE128" s="94">
        <f>+J128+Q128+X128</f>
        <v>0</v>
      </c>
      <c r="AF128" s="49">
        <f>+AG128+AJ128</f>
        <v>3088.5412000000001</v>
      </c>
      <c r="AG128" s="49">
        <f>AH128+AI128</f>
        <v>3088.5412000000001</v>
      </c>
      <c r="AH128" s="94">
        <v>2182.8200000000002</v>
      </c>
      <c r="AI128" s="94">
        <v>905.72119999999995</v>
      </c>
      <c r="AJ128" s="49">
        <f>AK128+AL128</f>
        <v>0</v>
      </c>
      <c r="AK128" s="94">
        <v>0</v>
      </c>
      <c r="AL128" s="94">
        <v>0</v>
      </c>
      <c r="AM128" s="49">
        <f>+AN128+AQ128</f>
        <v>4510.9370000000008</v>
      </c>
      <c r="AN128" s="49">
        <f>AO128+AP128</f>
        <v>4510.9370000000008</v>
      </c>
      <c r="AO128" s="94">
        <v>3315.7840000000006</v>
      </c>
      <c r="AP128" s="94">
        <v>1195.153</v>
      </c>
      <c r="AQ128" s="49">
        <f>AR128+AS128</f>
        <v>0</v>
      </c>
      <c r="AR128" s="94">
        <v>0</v>
      </c>
      <c r="AS128" s="94">
        <v>0</v>
      </c>
      <c r="AT128" s="49">
        <f>+AU128+AX128</f>
        <v>4260.9050000000007</v>
      </c>
      <c r="AU128" s="49">
        <f>AV128+AW128</f>
        <v>4260.9050000000007</v>
      </c>
      <c r="AV128" s="94">
        <v>2943.5950000000003</v>
      </c>
      <c r="AW128" s="94">
        <v>1317.31</v>
      </c>
      <c r="AX128" s="49">
        <f>AY128+AZ128</f>
        <v>0</v>
      </c>
      <c r="AY128" s="94">
        <v>0</v>
      </c>
      <c r="AZ128" s="94">
        <v>0</v>
      </c>
      <c r="BA128" s="49">
        <f>+BB128+BE128</f>
        <v>11860.3832</v>
      </c>
      <c r="BB128" s="49">
        <f>BC128+BD128</f>
        <v>11860.3832</v>
      </c>
      <c r="BC128" s="94">
        <f>+AH128+AO128+AV128</f>
        <v>8442.1990000000005</v>
      </c>
      <c r="BD128" s="94">
        <f>+AI128+AP128+AW128</f>
        <v>3418.1842000000001</v>
      </c>
      <c r="BE128" s="49">
        <f>BF128+BG128</f>
        <v>0</v>
      </c>
      <c r="BF128" s="94">
        <f>+AK128+AR128+AY128</f>
        <v>0</v>
      </c>
      <c r="BG128" s="94">
        <f>+AL128+AS128+AZ128</f>
        <v>0</v>
      </c>
      <c r="BH128" s="49">
        <f>+BI128+BL128</f>
        <v>5218.9990000000007</v>
      </c>
      <c r="BI128" s="49">
        <f>BJ128+BK128</f>
        <v>5218.9990000000007</v>
      </c>
      <c r="BJ128" s="94">
        <v>3611.4260000000008</v>
      </c>
      <c r="BK128" s="94">
        <v>1607.5730000000001</v>
      </c>
      <c r="BL128" s="49">
        <f>BM128+BN128</f>
        <v>0</v>
      </c>
      <c r="BM128" s="94">
        <v>0</v>
      </c>
      <c r="BN128" s="94">
        <v>0</v>
      </c>
      <c r="BO128" s="49">
        <f>+BP128+BS128</f>
        <v>4899.4390000000003</v>
      </c>
      <c r="BP128" s="49">
        <f>BQ128+BR128</f>
        <v>4899.4390000000003</v>
      </c>
      <c r="BQ128" s="94">
        <v>3357.8389999999999</v>
      </c>
      <c r="BR128" s="94">
        <v>1541.6</v>
      </c>
      <c r="BS128" s="49">
        <f>BT128+BU128</f>
        <v>0</v>
      </c>
      <c r="BT128" s="94">
        <v>0</v>
      </c>
      <c r="BU128" s="94">
        <v>0</v>
      </c>
      <c r="BV128" s="49">
        <f>+BW128+BZ128</f>
        <v>4429.96</v>
      </c>
      <c r="BW128" s="49">
        <f>BX128+BY128</f>
        <v>4429.96</v>
      </c>
      <c r="BX128" s="94">
        <v>2938.67</v>
      </c>
      <c r="BY128" s="94">
        <v>1491.29</v>
      </c>
      <c r="BZ128" s="49">
        <f>CA128+CB128</f>
        <v>0</v>
      </c>
      <c r="CA128" s="94">
        <v>0</v>
      </c>
      <c r="CB128" s="94">
        <v>0</v>
      </c>
      <c r="CC128" s="49">
        <f>+CD128+CG128</f>
        <v>14548.398000000001</v>
      </c>
      <c r="CD128" s="49">
        <f>CE128+CF128</f>
        <v>14548.398000000001</v>
      </c>
      <c r="CE128" s="94">
        <f>+BJ128+BQ128+BX128</f>
        <v>9907.9350000000013</v>
      </c>
      <c r="CF128" s="94">
        <f>+BK128+BR128+BY128</f>
        <v>4640.4629999999997</v>
      </c>
      <c r="CG128" s="49">
        <f>CH128+CI128</f>
        <v>0</v>
      </c>
      <c r="CH128" s="94">
        <f>+BM128+BT128+CA128</f>
        <v>0</v>
      </c>
      <c r="CI128" s="94">
        <f>+BN128+BU128+CB128</f>
        <v>0</v>
      </c>
      <c r="CJ128" s="49">
        <f>+CK128+CN128</f>
        <v>3819.4899999999993</v>
      </c>
      <c r="CK128" s="49">
        <f>CL128+CM128</f>
        <v>3819.4899999999993</v>
      </c>
      <c r="CL128" s="94">
        <v>2757.6399999999994</v>
      </c>
      <c r="CM128" s="94">
        <v>1061.8499999999999</v>
      </c>
      <c r="CN128" s="49">
        <f>CO128+CP128</f>
        <v>0</v>
      </c>
      <c r="CO128" s="94">
        <v>0</v>
      </c>
      <c r="CP128" s="94">
        <v>0</v>
      </c>
      <c r="CQ128" s="49">
        <f>+CR128+CU128</f>
        <v>5603.3760000000011</v>
      </c>
      <c r="CR128" s="49">
        <f>CS128+CT128</f>
        <v>5603.3760000000011</v>
      </c>
      <c r="CS128" s="94">
        <v>3456.6600000000012</v>
      </c>
      <c r="CT128" s="94">
        <v>2146.7159999999999</v>
      </c>
      <c r="CU128" s="49">
        <f>CV128+CW128</f>
        <v>0</v>
      </c>
      <c r="CV128" s="94">
        <v>0</v>
      </c>
      <c r="CW128" s="94">
        <v>0</v>
      </c>
      <c r="CX128" s="49">
        <f>+CY128+DB128</f>
        <v>5783.1420000000007</v>
      </c>
      <c r="CY128" s="49">
        <f>CZ128+DA128</f>
        <v>5783.1420000000007</v>
      </c>
      <c r="CZ128" s="94">
        <v>4006.672</v>
      </c>
      <c r="DA128" s="94">
        <v>1776.4700000000005</v>
      </c>
      <c r="DB128" s="49">
        <f>DC128+DD128</f>
        <v>0</v>
      </c>
      <c r="DC128" s="94">
        <v>0</v>
      </c>
      <c r="DD128" s="94">
        <v>0</v>
      </c>
      <c r="DE128" s="49">
        <f>+DF128+DI128</f>
        <v>15206.008000000002</v>
      </c>
      <c r="DF128" s="49">
        <f>DG128+DH128</f>
        <v>15206.008000000002</v>
      </c>
      <c r="DG128" s="94">
        <f>+CL128+CS128+CZ128</f>
        <v>10220.972000000002</v>
      </c>
      <c r="DH128" s="94">
        <f>+CM128+CT128+DA128</f>
        <v>4985.0360000000001</v>
      </c>
      <c r="DI128" s="49">
        <f>DJ128+DK128</f>
        <v>0</v>
      </c>
      <c r="DJ128" s="94">
        <f>+CO128+CV128+DC128</f>
        <v>0</v>
      </c>
      <c r="DK128" s="94">
        <f>+CP128+CW128+DD128</f>
        <v>0</v>
      </c>
      <c r="DL128" s="49">
        <f>+DM128+DP128</f>
        <v>54758.941200000001</v>
      </c>
      <c r="DM128" s="49">
        <f>DN128+DO128</f>
        <v>54758.941200000001</v>
      </c>
      <c r="DN128" s="94">
        <f>AA128+BC128+CE128+DG128</f>
        <v>38222.587</v>
      </c>
      <c r="DO128" s="94">
        <f>AB128+BD128+CF128+DH128</f>
        <v>16536.354200000002</v>
      </c>
      <c r="DP128" s="49">
        <f>DQ128+DR128</f>
        <v>0</v>
      </c>
      <c r="DQ128" s="94">
        <f>AD128+BF128+CH128+DJ128</f>
        <v>0</v>
      </c>
      <c r="DR128" s="94">
        <f>AE128+BG128+CI128+DK128</f>
        <v>0</v>
      </c>
    </row>
    <row r="129" spans="1:122" s="3" customFormat="1" ht="15" customHeight="1" x14ac:dyDescent="0.3">
      <c r="A129" s="53"/>
      <c r="B129" s="51"/>
      <c r="C129" s="55" t="s">
        <v>117</v>
      </c>
      <c r="D129" s="49">
        <f>+E129+H129</f>
        <v>3685</v>
      </c>
      <c r="E129" s="49">
        <f>F129+G129</f>
        <v>3685</v>
      </c>
      <c r="F129" s="94">
        <v>2539.6600000000003</v>
      </c>
      <c r="G129" s="94">
        <v>1145.3399999999999</v>
      </c>
      <c r="H129" s="49">
        <f>I129+J129</f>
        <v>0</v>
      </c>
      <c r="I129" s="94">
        <v>0</v>
      </c>
      <c r="J129" s="94">
        <v>0</v>
      </c>
      <c r="K129" s="49">
        <f>+L129+O129</f>
        <v>3400.83</v>
      </c>
      <c r="L129" s="49">
        <f>M129+N129</f>
        <v>3400.83</v>
      </c>
      <c r="M129" s="94">
        <v>2419.9</v>
      </c>
      <c r="N129" s="94">
        <v>980.93</v>
      </c>
      <c r="O129" s="49">
        <f>P129+Q129</f>
        <v>0</v>
      </c>
      <c r="P129" s="94">
        <v>0</v>
      </c>
      <c r="Q129" s="94">
        <v>0</v>
      </c>
      <c r="R129" s="49">
        <f>+S129+V129</f>
        <v>3606.9209999999994</v>
      </c>
      <c r="S129" s="49">
        <f>T129+U129</f>
        <v>3606.9209999999994</v>
      </c>
      <c r="T129" s="94">
        <v>2476.6159999999995</v>
      </c>
      <c r="U129" s="94">
        <v>1130.3050000000001</v>
      </c>
      <c r="V129" s="49">
        <f>W129+X129</f>
        <v>0</v>
      </c>
      <c r="W129" s="94">
        <v>0</v>
      </c>
      <c r="X129" s="94">
        <v>0</v>
      </c>
      <c r="Y129" s="49">
        <f>+Z129+AC129</f>
        <v>10692.751</v>
      </c>
      <c r="Z129" s="49">
        <f>AA129+AB129</f>
        <v>10692.751</v>
      </c>
      <c r="AA129" s="94">
        <f>+F129+M129+T129</f>
        <v>7436.1759999999995</v>
      </c>
      <c r="AB129" s="94">
        <f>+G129+N129+U129</f>
        <v>3256.5749999999998</v>
      </c>
      <c r="AC129" s="49">
        <f>AD129+AE129</f>
        <v>0</v>
      </c>
      <c r="AD129" s="94">
        <f>+I129+P129+W129</f>
        <v>0</v>
      </c>
      <c r="AE129" s="94">
        <f>+J129+Q129+X129</f>
        <v>0</v>
      </c>
      <c r="AF129" s="49">
        <f>+AG129+AJ129</f>
        <v>3699.1032</v>
      </c>
      <c r="AG129" s="49">
        <f>AH129+AI129</f>
        <v>3699.1032</v>
      </c>
      <c r="AH129" s="94">
        <v>2512.0756000000001</v>
      </c>
      <c r="AI129" s="94">
        <v>1187.0275999999999</v>
      </c>
      <c r="AJ129" s="49">
        <f>AK129+AL129</f>
        <v>0</v>
      </c>
      <c r="AK129" s="94">
        <v>0</v>
      </c>
      <c r="AL129" s="94">
        <v>0</v>
      </c>
      <c r="AM129" s="49">
        <f>+AN129+AQ129</f>
        <v>4245.7950000000001</v>
      </c>
      <c r="AN129" s="49">
        <f>AO129+AP129</f>
        <v>4245.7950000000001</v>
      </c>
      <c r="AO129" s="94">
        <v>2748.7960000000007</v>
      </c>
      <c r="AP129" s="94">
        <v>1496.9989999999998</v>
      </c>
      <c r="AQ129" s="49">
        <f>AR129+AS129</f>
        <v>0</v>
      </c>
      <c r="AR129" s="94">
        <v>0</v>
      </c>
      <c r="AS129" s="94">
        <v>0</v>
      </c>
      <c r="AT129" s="49">
        <f>+AU129+AX129</f>
        <v>3964.1550000000002</v>
      </c>
      <c r="AU129" s="49">
        <f>AV129+AW129</f>
        <v>3964.1550000000002</v>
      </c>
      <c r="AV129" s="94">
        <v>2662.3250000000003</v>
      </c>
      <c r="AW129" s="94">
        <v>1301.83</v>
      </c>
      <c r="AX129" s="49">
        <f>AY129+AZ129</f>
        <v>0</v>
      </c>
      <c r="AY129" s="94">
        <v>0</v>
      </c>
      <c r="AZ129" s="94">
        <v>0</v>
      </c>
      <c r="BA129" s="49">
        <f>+BB129+BE129</f>
        <v>11909.0532</v>
      </c>
      <c r="BB129" s="49">
        <f>BC129+BD129</f>
        <v>11909.0532</v>
      </c>
      <c r="BC129" s="94">
        <f>+AH129+AO129+AV129</f>
        <v>7923.1966000000011</v>
      </c>
      <c r="BD129" s="94">
        <f>+AI129+AP129+AW129</f>
        <v>3985.8565999999996</v>
      </c>
      <c r="BE129" s="49">
        <f>BF129+BG129</f>
        <v>0</v>
      </c>
      <c r="BF129" s="94">
        <f>+AK129+AR129+AY129</f>
        <v>0</v>
      </c>
      <c r="BG129" s="94">
        <f>+AL129+AS129+AZ129</f>
        <v>0</v>
      </c>
      <c r="BH129" s="49">
        <f>+BI129+BL129</f>
        <v>2982.9589999999998</v>
      </c>
      <c r="BI129" s="49">
        <f>BJ129+BK129</f>
        <v>2982.9589999999998</v>
      </c>
      <c r="BJ129" s="94">
        <v>1998.279</v>
      </c>
      <c r="BK129" s="94">
        <v>984.68</v>
      </c>
      <c r="BL129" s="49">
        <f>BM129+BN129</f>
        <v>0</v>
      </c>
      <c r="BM129" s="94">
        <v>0</v>
      </c>
      <c r="BN129" s="94">
        <v>0</v>
      </c>
      <c r="BO129" s="49">
        <f>+BP129+BS129</f>
        <v>2889.076</v>
      </c>
      <c r="BP129" s="49">
        <f>BQ129+BR129</f>
        <v>2889.076</v>
      </c>
      <c r="BQ129" s="94">
        <v>1925.75</v>
      </c>
      <c r="BR129" s="94">
        <v>963.32600000000002</v>
      </c>
      <c r="BS129" s="49">
        <f>BT129+BU129</f>
        <v>0</v>
      </c>
      <c r="BT129" s="94">
        <v>0</v>
      </c>
      <c r="BU129" s="94">
        <v>0</v>
      </c>
      <c r="BV129" s="49">
        <f>+BW129+BZ129</f>
        <v>2975.7709999999997</v>
      </c>
      <c r="BW129" s="49">
        <f>BX129+BY129</f>
        <v>2975.7709999999997</v>
      </c>
      <c r="BX129" s="94">
        <v>2066.2309999999998</v>
      </c>
      <c r="BY129" s="94">
        <v>909.54</v>
      </c>
      <c r="BZ129" s="49">
        <f>CA129+CB129</f>
        <v>0</v>
      </c>
      <c r="CA129" s="94">
        <v>0</v>
      </c>
      <c r="CB129" s="94">
        <v>0</v>
      </c>
      <c r="CC129" s="49">
        <f>+CD129+CG129</f>
        <v>8847.8060000000005</v>
      </c>
      <c r="CD129" s="49">
        <f>CE129+CF129</f>
        <v>8847.8060000000005</v>
      </c>
      <c r="CE129" s="94">
        <f>+BJ129+BQ129+BX129</f>
        <v>5990.26</v>
      </c>
      <c r="CF129" s="94">
        <f>+BK129+BR129+BY129</f>
        <v>2857.5459999999998</v>
      </c>
      <c r="CG129" s="49">
        <f>CH129+CI129</f>
        <v>0</v>
      </c>
      <c r="CH129" s="94">
        <f>+BM129+BT129+CA129</f>
        <v>0</v>
      </c>
      <c r="CI129" s="94">
        <f>+BN129+BU129+CB129</f>
        <v>0</v>
      </c>
      <c r="CJ129" s="49">
        <f>+CK129+CN129</f>
        <v>4689.0779999999995</v>
      </c>
      <c r="CK129" s="49">
        <f>CL129+CM129</f>
        <v>4689.0779999999995</v>
      </c>
      <c r="CL129" s="94">
        <v>3111.77</v>
      </c>
      <c r="CM129" s="94">
        <v>1577.3079999999998</v>
      </c>
      <c r="CN129" s="49">
        <f>CO129+CP129</f>
        <v>0</v>
      </c>
      <c r="CO129" s="94">
        <v>0</v>
      </c>
      <c r="CP129" s="94">
        <v>0</v>
      </c>
      <c r="CQ129" s="49">
        <f>+CR129+CU129</f>
        <v>4346.21</v>
      </c>
      <c r="CR129" s="49">
        <f>CS129+CT129</f>
        <v>4346.21</v>
      </c>
      <c r="CS129" s="94">
        <v>3034.55</v>
      </c>
      <c r="CT129" s="94">
        <v>1311.6599999999999</v>
      </c>
      <c r="CU129" s="49">
        <f>CV129+CW129</f>
        <v>0</v>
      </c>
      <c r="CV129" s="94">
        <v>0</v>
      </c>
      <c r="CW129" s="94">
        <v>0</v>
      </c>
      <c r="CX129" s="49">
        <f>+CY129+DB129</f>
        <v>4930.9700000000012</v>
      </c>
      <c r="CY129" s="49">
        <f>CZ129+DA129</f>
        <v>4930.9700000000012</v>
      </c>
      <c r="CZ129" s="94">
        <v>3334.3100000000009</v>
      </c>
      <c r="DA129" s="94">
        <v>1596.66</v>
      </c>
      <c r="DB129" s="49">
        <f>DC129+DD129</f>
        <v>0</v>
      </c>
      <c r="DC129" s="94">
        <v>0</v>
      </c>
      <c r="DD129" s="94">
        <v>0</v>
      </c>
      <c r="DE129" s="49">
        <f>+DF129+DI129</f>
        <v>13966.258000000002</v>
      </c>
      <c r="DF129" s="49">
        <f>DG129+DH129</f>
        <v>13966.258000000002</v>
      </c>
      <c r="DG129" s="94">
        <f>+CL129+CS129+CZ129</f>
        <v>9480.630000000001</v>
      </c>
      <c r="DH129" s="94">
        <f>+CM129+CT129+DA129</f>
        <v>4485.6279999999997</v>
      </c>
      <c r="DI129" s="49">
        <f>DJ129+DK129</f>
        <v>0</v>
      </c>
      <c r="DJ129" s="94">
        <f>+CO129+CV129+DC129</f>
        <v>0</v>
      </c>
      <c r="DK129" s="94">
        <f>+CP129+CW129+DD129</f>
        <v>0</v>
      </c>
      <c r="DL129" s="49">
        <f>+DM129+DP129</f>
        <v>45415.868199999997</v>
      </c>
      <c r="DM129" s="49">
        <f>DN129+DO129</f>
        <v>45415.868199999997</v>
      </c>
      <c r="DN129" s="94">
        <f>AA129+BC129+CE129+DG129</f>
        <v>30830.262600000002</v>
      </c>
      <c r="DO129" s="94">
        <f>AB129+BD129+CF129+DH129</f>
        <v>14585.605599999999</v>
      </c>
      <c r="DP129" s="49">
        <f>DQ129+DR129</f>
        <v>0</v>
      </c>
      <c r="DQ129" s="94">
        <f>AD129+BF129+CH129+DJ129</f>
        <v>0</v>
      </c>
      <c r="DR129" s="94">
        <f>AE129+BG129+CI129+DK129</f>
        <v>0</v>
      </c>
    </row>
    <row r="130" spans="1:122" s="3" customFormat="1" ht="15" customHeight="1" x14ac:dyDescent="0.3">
      <c r="A130" s="53"/>
      <c r="B130" s="51"/>
      <c r="C130" s="52" t="s">
        <v>118</v>
      </c>
      <c r="D130" s="49">
        <f>E130+H130</f>
        <v>6806.07</v>
      </c>
      <c r="E130" s="49">
        <f>SUM(F130:G130)</f>
        <v>6806.07</v>
      </c>
      <c r="F130" s="49">
        <f>SUM(F131:F133)</f>
        <v>6198.09</v>
      </c>
      <c r="G130" s="49">
        <f>SUM(G131:G133)</f>
        <v>607.9799999999999</v>
      </c>
      <c r="H130" s="49">
        <f>SUM(I130:J130)</f>
        <v>0</v>
      </c>
      <c r="I130" s="49">
        <f>SUM(I131:I133)</f>
        <v>0</v>
      </c>
      <c r="J130" s="49">
        <f>SUM(J131:J133)</f>
        <v>0</v>
      </c>
      <c r="K130" s="49">
        <f>L130+O130</f>
        <v>7333.62</v>
      </c>
      <c r="L130" s="49">
        <f>SUM(M130:N130)</f>
        <v>7333.62</v>
      </c>
      <c r="M130" s="49">
        <f>SUM(M131:M133)</f>
        <v>6364.71</v>
      </c>
      <c r="N130" s="49">
        <f>SUM(N131:N133)</f>
        <v>968.91000000000008</v>
      </c>
      <c r="O130" s="49">
        <f>SUM(P130:Q130)</f>
        <v>0</v>
      </c>
      <c r="P130" s="49">
        <f>SUM(P131:P133)</f>
        <v>0</v>
      </c>
      <c r="Q130" s="49">
        <f>SUM(Q131:Q133)</f>
        <v>0</v>
      </c>
      <c r="R130" s="49">
        <f>S130+V130</f>
        <v>11131.43</v>
      </c>
      <c r="S130" s="49">
        <f>SUM(T130:U130)</f>
        <v>11131.43</v>
      </c>
      <c r="T130" s="49">
        <f>SUM(T131:T133)</f>
        <v>10087.1</v>
      </c>
      <c r="U130" s="49">
        <f>SUM(U131:U133)</f>
        <v>1044.33</v>
      </c>
      <c r="V130" s="49">
        <f>SUM(W130:X130)</f>
        <v>0</v>
      </c>
      <c r="W130" s="49">
        <f>SUM(W131:W133)</f>
        <v>0</v>
      </c>
      <c r="X130" s="49">
        <f>SUM(X131:X133)</f>
        <v>0</v>
      </c>
      <c r="Y130" s="49">
        <f>Z130+AC130</f>
        <v>25271.120000000003</v>
      </c>
      <c r="Z130" s="49">
        <f>SUM(AA130:AB130)</f>
        <v>25271.120000000003</v>
      </c>
      <c r="AA130" s="49">
        <f>SUM(AA131:AA133)</f>
        <v>22649.9</v>
      </c>
      <c r="AB130" s="49">
        <f>SUM(AB131:AB133)</f>
        <v>2621.2200000000003</v>
      </c>
      <c r="AC130" s="49">
        <f>SUM(AD130:AE130)</f>
        <v>0</v>
      </c>
      <c r="AD130" s="49">
        <f>SUM(AD131:AD133)</f>
        <v>0</v>
      </c>
      <c r="AE130" s="49">
        <f>SUM(AE131:AE133)</f>
        <v>0</v>
      </c>
      <c r="AF130" s="49">
        <f>AG130+AJ130</f>
        <v>11085.880000000001</v>
      </c>
      <c r="AG130" s="49">
        <f>SUM(AH130:AI130)</f>
        <v>11085.880000000001</v>
      </c>
      <c r="AH130" s="49">
        <f>SUM(AH131:AH133)</f>
        <v>10472.44</v>
      </c>
      <c r="AI130" s="49">
        <f>SUM(AI131:AI133)</f>
        <v>613.43999999999994</v>
      </c>
      <c r="AJ130" s="49">
        <f>SUM(AK130:AL130)</f>
        <v>0</v>
      </c>
      <c r="AK130" s="49">
        <f>SUM(AK131:AK133)</f>
        <v>0</v>
      </c>
      <c r="AL130" s="49">
        <f>SUM(AL131:AL133)</f>
        <v>0</v>
      </c>
      <c r="AM130" s="49">
        <f>AN130+AQ130</f>
        <v>12690.099999999999</v>
      </c>
      <c r="AN130" s="49">
        <f>SUM(AO130:AP130)</f>
        <v>12690.099999999999</v>
      </c>
      <c r="AO130" s="49">
        <f>SUM(AO131:AO133)</f>
        <v>12153.73</v>
      </c>
      <c r="AP130" s="49">
        <f>SUM(AP131:AP133)</f>
        <v>536.36999999999989</v>
      </c>
      <c r="AQ130" s="49">
        <f>SUM(AR130:AS130)</f>
        <v>0</v>
      </c>
      <c r="AR130" s="49">
        <f>SUM(AR131:AR133)</f>
        <v>0</v>
      </c>
      <c r="AS130" s="49">
        <f>SUM(AS131:AS133)</f>
        <v>0</v>
      </c>
      <c r="AT130" s="49">
        <f>AU130+AX130</f>
        <v>8536.91</v>
      </c>
      <c r="AU130" s="49">
        <f>SUM(AV130:AW130)</f>
        <v>8536.91</v>
      </c>
      <c r="AV130" s="49">
        <f>SUM(AV131:AV133)</f>
        <v>7919.66</v>
      </c>
      <c r="AW130" s="49">
        <f>SUM(AW131:AW133)</f>
        <v>617.25</v>
      </c>
      <c r="AX130" s="49">
        <f>SUM(AY130:AZ130)</f>
        <v>0</v>
      </c>
      <c r="AY130" s="49">
        <f>SUM(AY131:AY133)</f>
        <v>0</v>
      </c>
      <c r="AZ130" s="49">
        <f>SUM(AZ131:AZ133)</f>
        <v>0</v>
      </c>
      <c r="BA130" s="49">
        <f>BB130+BE130</f>
        <v>32312.890000000003</v>
      </c>
      <c r="BB130" s="49">
        <f>SUM(BC130:BD130)</f>
        <v>32312.890000000003</v>
      </c>
      <c r="BC130" s="49">
        <f>SUM(BC131:BC133)</f>
        <v>30545.83</v>
      </c>
      <c r="BD130" s="49">
        <f>SUM(BD131:BD133)</f>
        <v>1767.06</v>
      </c>
      <c r="BE130" s="49">
        <f>SUM(BF130:BG130)</f>
        <v>0</v>
      </c>
      <c r="BF130" s="49">
        <f>SUM(BF131:BF133)</f>
        <v>0</v>
      </c>
      <c r="BG130" s="49">
        <f>SUM(BG131:BG133)</f>
        <v>0</v>
      </c>
      <c r="BH130" s="49">
        <f>BI130+BL130</f>
        <v>8174.2999999999984</v>
      </c>
      <c r="BI130" s="49">
        <f>SUM(BJ130:BK130)</f>
        <v>8174.2999999999984</v>
      </c>
      <c r="BJ130" s="49">
        <f>SUM(BJ131:BJ133)</f>
        <v>7595.9399999999987</v>
      </c>
      <c r="BK130" s="49">
        <f>SUM(BK131:BK133)</f>
        <v>578.36</v>
      </c>
      <c r="BL130" s="49">
        <f>SUM(BM130:BN130)</f>
        <v>0</v>
      </c>
      <c r="BM130" s="49">
        <f>SUM(BM131:BM133)</f>
        <v>0</v>
      </c>
      <c r="BN130" s="49">
        <f>SUM(BN131:BN133)</f>
        <v>0</v>
      </c>
      <c r="BO130" s="49">
        <f>BP130+BS130</f>
        <v>9378.8599999999988</v>
      </c>
      <c r="BP130" s="49">
        <f>SUM(BQ130:BR130)</f>
        <v>9378.8599999999988</v>
      </c>
      <c r="BQ130" s="49">
        <f>SUM(BQ131:BQ133)</f>
        <v>8877.1299999999992</v>
      </c>
      <c r="BR130" s="49">
        <f>SUM(BR131:BR133)</f>
        <v>501.72999999999996</v>
      </c>
      <c r="BS130" s="49">
        <f>SUM(BT130:BU130)</f>
        <v>0</v>
      </c>
      <c r="BT130" s="49">
        <f>SUM(BT131:BT133)</f>
        <v>0</v>
      </c>
      <c r="BU130" s="49">
        <f>SUM(BU131:BU133)</f>
        <v>0</v>
      </c>
      <c r="BV130" s="49">
        <f>BW130+BZ130</f>
        <v>9527.7529999999988</v>
      </c>
      <c r="BW130" s="49">
        <f>SUM(BX130:BY130)</f>
        <v>9527.7529999999988</v>
      </c>
      <c r="BX130" s="49">
        <f>SUM(BX131:BX133)</f>
        <v>8726.262999999999</v>
      </c>
      <c r="BY130" s="49">
        <f>SUM(BY131:BY133)</f>
        <v>801.4899999999999</v>
      </c>
      <c r="BZ130" s="49">
        <f>SUM(CA130:CB130)</f>
        <v>0</v>
      </c>
      <c r="CA130" s="49">
        <f>SUM(CA131:CA133)</f>
        <v>0</v>
      </c>
      <c r="CB130" s="49">
        <f>SUM(CB131:CB133)</f>
        <v>0</v>
      </c>
      <c r="CC130" s="49">
        <f>CD130+CG130</f>
        <v>27080.913</v>
      </c>
      <c r="CD130" s="49">
        <f>SUM(CE130:CF130)</f>
        <v>27080.913</v>
      </c>
      <c r="CE130" s="49">
        <f>SUM(CE131:CE133)</f>
        <v>25199.332999999999</v>
      </c>
      <c r="CF130" s="49">
        <f>SUM(CF131:CF133)</f>
        <v>1881.58</v>
      </c>
      <c r="CG130" s="49">
        <f>SUM(CH130:CI130)</f>
        <v>0</v>
      </c>
      <c r="CH130" s="49">
        <f>SUM(CH131:CH133)</f>
        <v>0</v>
      </c>
      <c r="CI130" s="49">
        <f>SUM(CI131:CI133)</f>
        <v>0</v>
      </c>
      <c r="CJ130" s="49">
        <f>CK130+CN130</f>
        <v>9305.58</v>
      </c>
      <c r="CK130" s="49">
        <f>SUM(CL130:CM130)</f>
        <v>9305.58</v>
      </c>
      <c r="CL130" s="49">
        <f>SUM(CL131:CL133)</f>
        <v>7555.17</v>
      </c>
      <c r="CM130" s="49">
        <f>SUM(CM131:CM133)</f>
        <v>1750.4099999999999</v>
      </c>
      <c r="CN130" s="49">
        <f>SUM(CO130:CP130)</f>
        <v>0</v>
      </c>
      <c r="CO130" s="49">
        <f>SUM(CO131:CO133)</f>
        <v>0</v>
      </c>
      <c r="CP130" s="49">
        <f>SUM(CP131:CP133)</f>
        <v>0</v>
      </c>
      <c r="CQ130" s="49">
        <f>CR130+CU130</f>
        <v>5976.0400000000009</v>
      </c>
      <c r="CR130" s="49">
        <f>SUM(CS130:CT130)</f>
        <v>5976.0400000000009</v>
      </c>
      <c r="CS130" s="49">
        <f>SUM(CS131:CS133)</f>
        <v>5515.9800000000005</v>
      </c>
      <c r="CT130" s="49">
        <f>SUM(CT131:CT133)</f>
        <v>460.06</v>
      </c>
      <c r="CU130" s="49">
        <f>SUM(CV130:CW130)</f>
        <v>0</v>
      </c>
      <c r="CV130" s="49">
        <f>SUM(CV131:CV133)</f>
        <v>0</v>
      </c>
      <c r="CW130" s="49">
        <f>SUM(CW131:CW133)</f>
        <v>0</v>
      </c>
      <c r="CX130" s="49">
        <f>CY130+DB130</f>
        <v>9711.8900000000012</v>
      </c>
      <c r="CY130" s="49">
        <f>SUM(CZ130:DA130)</f>
        <v>9711.8900000000012</v>
      </c>
      <c r="CZ130" s="49">
        <f>SUM(CZ131:CZ133)</f>
        <v>9171.7400000000016</v>
      </c>
      <c r="DA130" s="49">
        <f>SUM(DA131:DA133)</f>
        <v>540.15</v>
      </c>
      <c r="DB130" s="49">
        <f>SUM(DC130:DD130)</f>
        <v>0</v>
      </c>
      <c r="DC130" s="49">
        <f>SUM(DC131:DC133)</f>
        <v>0</v>
      </c>
      <c r="DD130" s="49">
        <f>SUM(DD131:DD133)</f>
        <v>0</v>
      </c>
      <c r="DE130" s="49">
        <f>DF130+DI130</f>
        <v>24993.51</v>
      </c>
      <c r="DF130" s="49">
        <f>SUM(DG130:DH130)</f>
        <v>24993.51</v>
      </c>
      <c r="DG130" s="49">
        <f>SUM(DG131:DG133)</f>
        <v>22242.89</v>
      </c>
      <c r="DH130" s="49">
        <f>SUM(DH131:DH133)</f>
        <v>2750.62</v>
      </c>
      <c r="DI130" s="49">
        <f>SUM(DJ130:DK130)</f>
        <v>0</v>
      </c>
      <c r="DJ130" s="49">
        <f>SUM(DJ131:DJ133)</f>
        <v>0</v>
      </c>
      <c r="DK130" s="49">
        <f>SUM(DK131:DK133)</f>
        <v>0</v>
      </c>
      <c r="DL130" s="49">
        <f>DM130+DP130</f>
        <v>109658.433</v>
      </c>
      <c r="DM130" s="49">
        <f>SUM(DN130:DO130)</f>
        <v>109658.433</v>
      </c>
      <c r="DN130" s="49">
        <f>SUM(DN131:DN133)</f>
        <v>100637.95300000001</v>
      </c>
      <c r="DO130" s="49">
        <f>SUM(DO131:DO133)</f>
        <v>9020.48</v>
      </c>
      <c r="DP130" s="49">
        <f>SUM(DQ130:DR130)</f>
        <v>0</v>
      </c>
      <c r="DQ130" s="49">
        <f>SUM(DQ131:DQ133)</f>
        <v>0</v>
      </c>
      <c r="DR130" s="49">
        <f>SUM(DR131:DR133)</f>
        <v>0</v>
      </c>
    </row>
    <row r="131" spans="1:122" s="3" customFormat="1" ht="15" customHeight="1" x14ac:dyDescent="0.3">
      <c r="A131" s="53"/>
      <c r="B131" s="51"/>
      <c r="C131" s="55" t="s">
        <v>119</v>
      </c>
      <c r="D131" s="49">
        <f>+E131+H131</f>
        <v>5278.43</v>
      </c>
      <c r="E131" s="49">
        <f>F131+G131</f>
        <v>5278.43</v>
      </c>
      <c r="F131" s="94">
        <v>4802.55</v>
      </c>
      <c r="G131" s="94">
        <v>475.87999999999994</v>
      </c>
      <c r="H131" s="49">
        <f>I131+J131</f>
        <v>0</v>
      </c>
      <c r="I131" s="94">
        <v>0</v>
      </c>
      <c r="J131" s="94">
        <v>0</v>
      </c>
      <c r="K131" s="49">
        <f>+L131+O131</f>
        <v>5667.04</v>
      </c>
      <c r="L131" s="49">
        <f>M131+N131</f>
        <v>5667.04</v>
      </c>
      <c r="M131" s="94">
        <v>4927.68</v>
      </c>
      <c r="N131" s="94">
        <v>739.36</v>
      </c>
      <c r="O131" s="49">
        <f>P131+Q131</f>
        <v>0</v>
      </c>
      <c r="P131" s="94">
        <v>0</v>
      </c>
      <c r="Q131" s="94">
        <v>0</v>
      </c>
      <c r="R131" s="49">
        <f>+S131+V131</f>
        <v>8887.8300000000017</v>
      </c>
      <c r="S131" s="49">
        <f>T131+U131</f>
        <v>8887.8300000000017</v>
      </c>
      <c r="T131" s="94">
        <v>8228.880000000001</v>
      </c>
      <c r="U131" s="94">
        <v>658.95</v>
      </c>
      <c r="V131" s="49">
        <f>W131+X131</f>
        <v>0</v>
      </c>
      <c r="W131" s="94">
        <v>0</v>
      </c>
      <c r="X131" s="94">
        <v>0</v>
      </c>
      <c r="Y131" s="49">
        <f>+Z131+AC131</f>
        <v>19833.3</v>
      </c>
      <c r="Z131" s="49">
        <f>AA131+AB131</f>
        <v>19833.3</v>
      </c>
      <c r="AA131" s="94">
        <f t="shared" ref="AA131:AB135" si="286">+F131+M131+T131</f>
        <v>17959.11</v>
      </c>
      <c r="AB131" s="94">
        <f t="shared" si="286"/>
        <v>1874.19</v>
      </c>
      <c r="AC131" s="49">
        <f>AD131+AE131</f>
        <v>0</v>
      </c>
      <c r="AD131" s="94">
        <f t="shared" ref="AD131:AE135" si="287">+I131+P131+W131</f>
        <v>0</v>
      </c>
      <c r="AE131" s="94">
        <f t="shared" si="287"/>
        <v>0</v>
      </c>
      <c r="AF131" s="49">
        <f>+AG131+AJ131</f>
        <v>9657.5500000000011</v>
      </c>
      <c r="AG131" s="49">
        <f>AH131+AI131</f>
        <v>9657.5500000000011</v>
      </c>
      <c r="AH131" s="94">
        <v>9208.4500000000007</v>
      </c>
      <c r="AI131" s="94">
        <v>449.09999999999991</v>
      </c>
      <c r="AJ131" s="49">
        <f>AK131+AL131</f>
        <v>0</v>
      </c>
      <c r="AK131" s="94">
        <v>0</v>
      </c>
      <c r="AL131" s="94">
        <v>0</v>
      </c>
      <c r="AM131" s="49">
        <f>+AN131+AQ131</f>
        <v>11135.630000000001</v>
      </c>
      <c r="AN131" s="49">
        <f>AO131+AP131</f>
        <v>11135.630000000001</v>
      </c>
      <c r="AO131" s="94">
        <v>10727.26</v>
      </c>
      <c r="AP131" s="94">
        <v>408.36999999999995</v>
      </c>
      <c r="AQ131" s="49">
        <f>AR131+AS131</f>
        <v>0</v>
      </c>
      <c r="AR131" s="94">
        <v>0</v>
      </c>
      <c r="AS131" s="94">
        <v>0</v>
      </c>
      <c r="AT131" s="49">
        <f>+AU131+AX131</f>
        <v>7008.87</v>
      </c>
      <c r="AU131" s="49">
        <f>AV131+AW131</f>
        <v>7008.87</v>
      </c>
      <c r="AV131" s="94">
        <v>6605.47</v>
      </c>
      <c r="AW131" s="94">
        <v>403.4</v>
      </c>
      <c r="AX131" s="49">
        <f>AY131+AZ131</f>
        <v>0</v>
      </c>
      <c r="AY131" s="94">
        <v>0</v>
      </c>
      <c r="AZ131" s="94">
        <v>0</v>
      </c>
      <c r="BA131" s="49">
        <f>+BB131+BE131</f>
        <v>27802.05</v>
      </c>
      <c r="BB131" s="49">
        <f>BC131+BD131</f>
        <v>27802.05</v>
      </c>
      <c r="BC131" s="94">
        <f t="shared" ref="BC131:BD135" si="288">+AH131+AO131+AV131</f>
        <v>26541.18</v>
      </c>
      <c r="BD131" s="94">
        <f t="shared" si="288"/>
        <v>1260.8699999999999</v>
      </c>
      <c r="BE131" s="49">
        <f>BF131+BG131</f>
        <v>0</v>
      </c>
      <c r="BF131" s="94">
        <f t="shared" ref="BF131:BG135" si="289">+AK131+AR131+AY131</f>
        <v>0</v>
      </c>
      <c r="BG131" s="94">
        <f t="shared" si="289"/>
        <v>0</v>
      </c>
      <c r="BH131" s="49">
        <f>+BI131+BL131</f>
        <v>6048.1299999999992</v>
      </c>
      <c r="BI131" s="49">
        <f>BJ131+BK131</f>
        <v>6048.1299999999992</v>
      </c>
      <c r="BJ131" s="94">
        <v>5701.1299999999992</v>
      </c>
      <c r="BK131" s="94">
        <v>347.00000000000006</v>
      </c>
      <c r="BL131" s="49">
        <f>BM131+BN131</f>
        <v>0</v>
      </c>
      <c r="BM131" s="94">
        <v>0</v>
      </c>
      <c r="BN131" s="94">
        <v>0</v>
      </c>
      <c r="BO131" s="49">
        <f>+BP131+BS131</f>
        <v>7895.28</v>
      </c>
      <c r="BP131" s="49">
        <f>BQ131+BR131</f>
        <v>7895.28</v>
      </c>
      <c r="BQ131" s="94">
        <v>7623.87</v>
      </c>
      <c r="BR131" s="94">
        <v>271.40999999999997</v>
      </c>
      <c r="BS131" s="49">
        <f>BT131+BU131</f>
        <v>0</v>
      </c>
      <c r="BT131" s="94">
        <v>0</v>
      </c>
      <c r="BU131" s="94">
        <v>0</v>
      </c>
      <c r="BV131" s="49">
        <f>+BW131+BZ131</f>
        <v>7770.69</v>
      </c>
      <c r="BW131" s="49">
        <f>BX131+BY131</f>
        <v>7770.69</v>
      </c>
      <c r="BX131" s="94">
        <v>7252.29</v>
      </c>
      <c r="BY131" s="94">
        <v>518.39999999999986</v>
      </c>
      <c r="BZ131" s="49">
        <f>CA131+CB131</f>
        <v>0</v>
      </c>
      <c r="CA131" s="94">
        <v>0</v>
      </c>
      <c r="CB131" s="94">
        <v>0</v>
      </c>
      <c r="CC131" s="49">
        <f>+CD131+CG131</f>
        <v>21714.100000000002</v>
      </c>
      <c r="CD131" s="49">
        <f>CE131+CF131</f>
        <v>21714.100000000002</v>
      </c>
      <c r="CE131" s="94">
        <f t="shared" ref="CE131:CF135" si="290">+BJ131+BQ131+BX131</f>
        <v>20577.29</v>
      </c>
      <c r="CF131" s="94">
        <f t="shared" si="290"/>
        <v>1136.81</v>
      </c>
      <c r="CG131" s="49">
        <f>CH131+CI131</f>
        <v>0</v>
      </c>
      <c r="CH131" s="94">
        <f t="shared" ref="CH131:CI135" si="291">+BM131+BT131+CA131</f>
        <v>0</v>
      </c>
      <c r="CI131" s="94">
        <f t="shared" si="291"/>
        <v>0</v>
      </c>
      <c r="CJ131" s="49">
        <f>+CK131+CN131</f>
        <v>7841.52</v>
      </c>
      <c r="CK131" s="49">
        <f>CL131+CM131</f>
        <v>7841.52</v>
      </c>
      <c r="CL131" s="94">
        <v>6286.68</v>
      </c>
      <c r="CM131" s="94">
        <v>1554.84</v>
      </c>
      <c r="CN131" s="49">
        <f>CO131+CP131</f>
        <v>0</v>
      </c>
      <c r="CO131" s="94">
        <v>0</v>
      </c>
      <c r="CP131" s="94">
        <v>0</v>
      </c>
      <c r="CQ131" s="49">
        <f>+CR131+CU131</f>
        <v>4344.4800000000005</v>
      </c>
      <c r="CR131" s="49">
        <f>CS131+CT131</f>
        <v>4344.4800000000005</v>
      </c>
      <c r="CS131" s="94">
        <v>4059.9900000000002</v>
      </c>
      <c r="CT131" s="94">
        <v>284.49</v>
      </c>
      <c r="CU131" s="49">
        <f>CV131+CW131</f>
        <v>0</v>
      </c>
      <c r="CV131" s="94">
        <v>0</v>
      </c>
      <c r="CW131" s="94">
        <v>0</v>
      </c>
      <c r="CX131" s="49">
        <f>+CY131+DB131</f>
        <v>7002.3700000000008</v>
      </c>
      <c r="CY131" s="49">
        <f>CZ131+DA131</f>
        <v>7002.3700000000008</v>
      </c>
      <c r="CZ131" s="94">
        <v>6730.7800000000007</v>
      </c>
      <c r="DA131" s="94">
        <v>271.58999999999997</v>
      </c>
      <c r="DB131" s="49">
        <f>DC131+DD131</f>
        <v>0</v>
      </c>
      <c r="DC131" s="94">
        <v>0</v>
      </c>
      <c r="DD131" s="94">
        <v>0</v>
      </c>
      <c r="DE131" s="49">
        <f>+DF131+DI131</f>
        <v>19188.370000000003</v>
      </c>
      <c r="DF131" s="49">
        <f>DG131+DH131</f>
        <v>19188.370000000003</v>
      </c>
      <c r="DG131" s="94">
        <f t="shared" ref="DG131:DH135" si="292">+CL131+CS131+CZ131</f>
        <v>17077.45</v>
      </c>
      <c r="DH131" s="94">
        <f t="shared" si="292"/>
        <v>2110.92</v>
      </c>
      <c r="DI131" s="49">
        <f>DJ131+DK131</f>
        <v>0</v>
      </c>
      <c r="DJ131" s="94">
        <f t="shared" ref="DJ131:DK135" si="293">+CO131+CV131+DC131</f>
        <v>0</v>
      </c>
      <c r="DK131" s="94">
        <f t="shared" si="293"/>
        <v>0</v>
      </c>
      <c r="DL131" s="49">
        <f>+DM131+DP131</f>
        <v>88537.819999999992</v>
      </c>
      <c r="DM131" s="49">
        <f>DN131+DO131</f>
        <v>88537.819999999992</v>
      </c>
      <c r="DN131" s="94">
        <f t="shared" ref="DN131:DO135" si="294">AA131+BC131+CE131+DG131</f>
        <v>82155.03</v>
      </c>
      <c r="DO131" s="94">
        <f t="shared" si="294"/>
        <v>6382.79</v>
      </c>
      <c r="DP131" s="49">
        <f>DQ131+DR131</f>
        <v>0</v>
      </c>
      <c r="DQ131" s="94">
        <f t="shared" ref="DQ131:DR135" si="295">AD131+BF131+CH131+DJ131</f>
        <v>0</v>
      </c>
      <c r="DR131" s="94">
        <f t="shared" si="295"/>
        <v>0</v>
      </c>
    </row>
    <row r="132" spans="1:122" s="3" customFormat="1" ht="15" customHeight="1" x14ac:dyDescent="0.3">
      <c r="A132" s="53"/>
      <c r="B132" s="51"/>
      <c r="C132" s="55" t="s">
        <v>120</v>
      </c>
      <c r="D132" s="49">
        <f>+E132+H132</f>
        <v>1527.6399999999999</v>
      </c>
      <c r="E132" s="49">
        <f>F132+G132</f>
        <v>1527.6399999999999</v>
      </c>
      <c r="F132" s="94">
        <v>1395.54</v>
      </c>
      <c r="G132" s="94">
        <v>132.1</v>
      </c>
      <c r="H132" s="49">
        <f>I132+J132</f>
        <v>0</v>
      </c>
      <c r="I132" s="94">
        <v>0</v>
      </c>
      <c r="J132" s="94">
        <v>0</v>
      </c>
      <c r="K132" s="49">
        <f>+L132+O132</f>
        <v>1666.5799999999997</v>
      </c>
      <c r="L132" s="49">
        <f>M132+N132</f>
        <v>1666.5799999999997</v>
      </c>
      <c r="M132" s="94">
        <v>1437.0299999999997</v>
      </c>
      <c r="N132" s="94">
        <v>229.55</v>
      </c>
      <c r="O132" s="49">
        <f>P132+Q132</f>
        <v>0</v>
      </c>
      <c r="P132" s="94">
        <v>0</v>
      </c>
      <c r="Q132" s="94">
        <v>0</v>
      </c>
      <c r="R132" s="49">
        <f>+S132+V132</f>
        <v>2243.6</v>
      </c>
      <c r="S132" s="49">
        <f>T132+U132</f>
        <v>2243.6</v>
      </c>
      <c r="T132" s="94">
        <v>1858.22</v>
      </c>
      <c r="U132" s="94">
        <v>385.38</v>
      </c>
      <c r="V132" s="49">
        <f>W132+X132</f>
        <v>0</v>
      </c>
      <c r="W132" s="94">
        <v>0</v>
      </c>
      <c r="X132" s="94">
        <v>0</v>
      </c>
      <c r="Y132" s="49">
        <f>+Z132+AC132</f>
        <v>5437.82</v>
      </c>
      <c r="Z132" s="49">
        <f>AA132+AB132</f>
        <v>5437.82</v>
      </c>
      <c r="AA132" s="94">
        <f t="shared" si="286"/>
        <v>4690.79</v>
      </c>
      <c r="AB132" s="94">
        <f t="shared" si="286"/>
        <v>747.03</v>
      </c>
      <c r="AC132" s="49">
        <f>AD132+AE132</f>
        <v>0</v>
      </c>
      <c r="AD132" s="94">
        <f t="shared" si="287"/>
        <v>0</v>
      </c>
      <c r="AE132" s="94">
        <f t="shared" si="287"/>
        <v>0</v>
      </c>
      <c r="AF132" s="49">
        <f>+AG132+AJ132</f>
        <v>1428.33</v>
      </c>
      <c r="AG132" s="49">
        <f>AH132+AI132</f>
        <v>1428.33</v>
      </c>
      <c r="AH132" s="94">
        <v>1263.99</v>
      </c>
      <c r="AI132" s="94">
        <v>164.34</v>
      </c>
      <c r="AJ132" s="49">
        <f>AK132+AL132</f>
        <v>0</v>
      </c>
      <c r="AK132" s="94">
        <v>0</v>
      </c>
      <c r="AL132" s="94">
        <v>0</v>
      </c>
      <c r="AM132" s="49">
        <f>+AN132+AQ132</f>
        <v>1554.4700000000003</v>
      </c>
      <c r="AN132" s="49">
        <f>AO132+AP132</f>
        <v>1554.4700000000003</v>
      </c>
      <c r="AO132" s="94">
        <v>1426.4700000000003</v>
      </c>
      <c r="AP132" s="94">
        <v>127.99999999999999</v>
      </c>
      <c r="AQ132" s="49">
        <f>AR132+AS132</f>
        <v>0</v>
      </c>
      <c r="AR132" s="94">
        <v>0</v>
      </c>
      <c r="AS132" s="94">
        <v>0</v>
      </c>
      <c r="AT132" s="49">
        <f>+AU132+AX132</f>
        <v>1528.04</v>
      </c>
      <c r="AU132" s="49">
        <f>AV132+AW132</f>
        <v>1528.04</v>
      </c>
      <c r="AV132" s="94">
        <v>1314.19</v>
      </c>
      <c r="AW132" s="94">
        <v>213.85</v>
      </c>
      <c r="AX132" s="49">
        <f>AY132+AZ132</f>
        <v>0</v>
      </c>
      <c r="AY132" s="94">
        <v>0</v>
      </c>
      <c r="AZ132" s="94">
        <v>0</v>
      </c>
      <c r="BA132" s="49">
        <f>+BB132+BE132</f>
        <v>4510.84</v>
      </c>
      <c r="BB132" s="49">
        <f>BC132+BD132</f>
        <v>4510.84</v>
      </c>
      <c r="BC132" s="94">
        <f t="shared" si="288"/>
        <v>4004.65</v>
      </c>
      <c r="BD132" s="94">
        <f t="shared" si="288"/>
        <v>506.18999999999994</v>
      </c>
      <c r="BE132" s="49">
        <f>BF132+BG132</f>
        <v>0</v>
      </c>
      <c r="BF132" s="94">
        <f t="shared" si="289"/>
        <v>0</v>
      </c>
      <c r="BG132" s="94">
        <f t="shared" si="289"/>
        <v>0</v>
      </c>
      <c r="BH132" s="49">
        <f>+BI132+BL132</f>
        <v>2126.17</v>
      </c>
      <c r="BI132" s="49">
        <f>BJ132+BK132</f>
        <v>2126.17</v>
      </c>
      <c r="BJ132" s="94">
        <v>1894.81</v>
      </c>
      <c r="BK132" s="94">
        <v>231.35999999999999</v>
      </c>
      <c r="BL132" s="49">
        <f>BM132+BN132</f>
        <v>0</v>
      </c>
      <c r="BM132" s="94">
        <v>0</v>
      </c>
      <c r="BN132" s="94">
        <v>0</v>
      </c>
      <c r="BO132" s="49">
        <f>+BP132+BS132</f>
        <v>1483.58</v>
      </c>
      <c r="BP132" s="49">
        <f>BQ132+BR132</f>
        <v>1483.58</v>
      </c>
      <c r="BQ132" s="94">
        <v>1253.26</v>
      </c>
      <c r="BR132" s="94">
        <v>230.32</v>
      </c>
      <c r="BS132" s="49">
        <f>BT132+BU132</f>
        <v>0</v>
      </c>
      <c r="BT132" s="94">
        <v>0</v>
      </c>
      <c r="BU132" s="94">
        <v>0</v>
      </c>
      <c r="BV132" s="49">
        <f>+BW132+BZ132</f>
        <v>1757.0630000000001</v>
      </c>
      <c r="BW132" s="49">
        <f>BX132+BY132</f>
        <v>1757.0630000000001</v>
      </c>
      <c r="BX132" s="94">
        <v>1473.973</v>
      </c>
      <c r="BY132" s="94">
        <v>283.09000000000003</v>
      </c>
      <c r="BZ132" s="49">
        <f>CA132+CB132</f>
        <v>0</v>
      </c>
      <c r="CA132" s="94">
        <v>0</v>
      </c>
      <c r="CB132" s="94">
        <v>0</v>
      </c>
      <c r="CC132" s="49">
        <f>+CD132+CG132</f>
        <v>5366.8130000000001</v>
      </c>
      <c r="CD132" s="49">
        <f>CE132+CF132</f>
        <v>5366.8130000000001</v>
      </c>
      <c r="CE132" s="94">
        <f t="shared" si="290"/>
        <v>4622.0429999999997</v>
      </c>
      <c r="CF132" s="94">
        <f t="shared" si="290"/>
        <v>744.77</v>
      </c>
      <c r="CG132" s="49">
        <f>CH132+CI132</f>
        <v>0</v>
      </c>
      <c r="CH132" s="94">
        <f t="shared" si="291"/>
        <v>0</v>
      </c>
      <c r="CI132" s="94">
        <f t="shared" si="291"/>
        <v>0</v>
      </c>
      <c r="CJ132" s="49">
        <f>+CK132+CN132</f>
        <v>1464.06</v>
      </c>
      <c r="CK132" s="49">
        <f>CL132+CM132</f>
        <v>1464.06</v>
      </c>
      <c r="CL132" s="94">
        <v>1268.49</v>
      </c>
      <c r="CM132" s="94">
        <v>195.57000000000002</v>
      </c>
      <c r="CN132" s="49">
        <f>CO132+CP132</f>
        <v>0</v>
      </c>
      <c r="CO132" s="94">
        <v>0</v>
      </c>
      <c r="CP132" s="94">
        <v>0</v>
      </c>
      <c r="CQ132" s="49">
        <f>+CR132+CU132</f>
        <v>1631.56</v>
      </c>
      <c r="CR132" s="49">
        <f>CS132+CT132</f>
        <v>1631.56</v>
      </c>
      <c r="CS132" s="94">
        <v>1455.99</v>
      </c>
      <c r="CT132" s="94">
        <v>175.57</v>
      </c>
      <c r="CU132" s="49">
        <f>CV132+CW132</f>
        <v>0</v>
      </c>
      <c r="CV132" s="94">
        <v>0</v>
      </c>
      <c r="CW132" s="94">
        <v>0</v>
      </c>
      <c r="CX132" s="49">
        <f>+CY132+DB132</f>
        <v>2709.52</v>
      </c>
      <c r="CY132" s="49">
        <f>CZ132+DA132</f>
        <v>2709.52</v>
      </c>
      <c r="CZ132" s="94">
        <v>2440.96</v>
      </c>
      <c r="DA132" s="94">
        <v>268.56</v>
      </c>
      <c r="DB132" s="49">
        <f>DC132+DD132</f>
        <v>0</v>
      </c>
      <c r="DC132" s="94">
        <v>0</v>
      </c>
      <c r="DD132" s="94">
        <v>0</v>
      </c>
      <c r="DE132" s="49">
        <f>+DF132+DI132</f>
        <v>5805.14</v>
      </c>
      <c r="DF132" s="49">
        <f>DG132+DH132</f>
        <v>5805.14</v>
      </c>
      <c r="DG132" s="94">
        <f t="shared" si="292"/>
        <v>5165.4400000000005</v>
      </c>
      <c r="DH132" s="94">
        <f t="shared" si="292"/>
        <v>639.70000000000005</v>
      </c>
      <c r="DI132" s="49">
        <f>DJ132+DK132</f>
        <v>0</v>
      </c>
      <c r="DJ132" s="94">
        <f t="shared" si="293"/>
        <v>0</v>
      </c>
      <c r="DK132" s="94">
        <f t="shared" si="293"/>
        <v>0</v>
      </c>
      <c r="DL132" s="49">
        <f>+DM132+DP132</f>
        <v>21120.613000000001</v>
      </c>
      <c r="DM132" s="49">
        <f>DN132+DO132</f>
        <v>21120.613000000001</v>
      </c>
      <c r="DN132" s="94">
        <f t="shared" si="294"/>
        <v>18482.923000000003</v>
      </c>
      <c r="DO132" s="94">
        <f t="shared" si="294"/>
        <v>2637.6899999999996</v>
      </c>
      <c r="DP132" s="49">
        <f>DQ132+DR132</f>
        <v>0</v>
      </c>
      <c r="DQ132" s="94">
        <f t="shared" si="295"/>
        <v>0</v>
      </c>
      <c r="DR132" s="94">
        <f t="shared" si="295"/>
        <v>0</v>
      </c>
    </row>
    <row r="133" spans="1:122" s="3" customFormat="1" ht="15" customHeight="1" x14ac:dyDescent="0.3">
      <c r="A133" s="53"/>
      <c r="B133" s="51"/>
      <c r="C133" s="55" t="s">
        <v>121</v>
      </c>
      <c r="D133" s="49">
        <f>+E133+H133</f>
        <v>0</v>
      </c>
      <c r="E133" s="49">
        <f>F133+G133</f>
        <v>0</v>
      </c>
      <c r="F133" s="94">
        <v>0</v>
      </c>
      <c r="G133" s="94">
        <v>0</v>
      </c>
      <c r="H133" s="49">
        <f>I133+J133</f>
        <v>0</v>
      </c>
      <c r="I133" s="94">
        <v>0</v>
      </c>
      <c r="J133" s="94">
        <v>0</v>
      </c>
      <c r="K133" s="49">
        <f>+L133+O133</f>
        <v>0</v>
      </c>
      <c r="L133" s="49">
        <f>M133+N133</f>
        <v>0</v>
      </c>
      <c r="M133" s="94">
        <v>0</v>
      </c>
      <c r="N133" s="94">
        <v>0</v>
      </c>
      <c r="O133" s="49">
        <f>P133+Q133</f>
        <v>0</v>
      </c>
      <c r="P133" s="94">
        <v>0</v>
      </c>
      <c r="Q133" s="94">
        <v>0</v>
      </c>
      <c r="R133" s="49">
        <f>+S133+V133</f>
        <v>0</v>
      </c>
      <c r="S133" s="49">
        <f>T133+U133</f>
        <v>0</v>
      </c>
      <c r="T133" s="94">
        <v>0</v>
      </c>
      <c r="U133" s="94">
        <v>0</v>
      </c>
      <c r="V133" s="49">
        <f>W133+X133</f>
        <v>0</v>
      </c>
      <c r="W133" s="94">
        <v>0</v>
      </c>
      <c r="X133" s="94">
        <v>0</v>
      </c>
      <c r="Y133" s="49">
        <f>+Z133+AC133</f>
        <v>0</v>
      </c>
      <c r="Z133" s="49">
        <f>AA133+AB133</f>
        <v>0</v>
      </c>
      <c r="AA133" s="94">
        <f t="shared" si="286"/>
        <v>0</v>
      </c>
      <c r="AB133" s="94">
        <f t="shared" si="286"/>
        <v>0</v>
      </c>
      <c r="AC133" s="49">
        <f>AD133+AE133</f>
        <v>0</v>
      </c>
      <c r="AD133" s="94">
        <f t="shared" si="287"/>
        <v>0</v>
      </c>
      <c r="AE133" s="94">
        <f t="shared" si="287"/>
        <v>0</v>
      </c>
      <c r="AF133" s="49">
        <f>+AG133+AJ133</f>
        <v>0</v>
      </c>
      <c r="AG133" s="49">
        <f>AH133+AI133</f>
        <v>0</v>
      </c>
      <c r="AH133" s="94">
        <v>0</v>
      </c>
      <c r="AI133" s="94">
        <v>0</v>
      </c>
      <c r="AJ133" s="49">
        <f>AK133+AL133</f>
        <v>0</v>
      </c>
      <c r="AK133" s="94">
        <v>0</v>
      </c>
      <c r="AL133" s="94">
        <v>0</v>
      </c>
      <c r="AM133" s="49">
        <f>+AN133+AQ133</f>
        <v>0</v>
      </c>
      <c r="AN133" s="49">
        <f>AO133+AP133</f>
        <v>0</v>
      </c>
      <c r="AO133" s="94">
        <v>0</v>
      </c>
      <c r="AP133" s="94">
        <v>0</v>
      </c>
      <c r="AQ133" s="49">
        <f>AR133+AS133</f>
        <v>0</v>
      </c>
      <c r="AR133" s="94">
        <v>0</v>
      </c>
      <c r="AS133" s="94">
        <v>0</v>
      </c>
      <c r="AT133" s="49">
        <f>+AU133+AX133</f>
        <v>0</v>
      </c>
      <c r="AU133" s="49">
        <f>AV133+AW133</f>
        <v>0</v>
      </c>
      <c r="AV133" s="94">
        <v>0</v>
      </c>
      <c r="AW133" s="94">
        <v>0</v>
      </c>
      <c r="AX133" s="49">
        <f>AY133+AZ133</f>
        <v>0</v>
      </c>
      <c r="AY133" s="94">
        <v>0</v>
      </c>
      <c r="AZ133" s="94">
        <v>0</v>
      </c>
      <c r="BA133" s="49">
        <f>+BB133+BE133</f>
        <v>0</v>
      </c>
      <c r="BB133" s="49">
        <f>BC133+BD133</f>
        <v>0</v>
      </c>
      <c r="BC133" s="94">
        <f t="shared" si="288"/>
        <v>0</v>
      </c>
      <c r="BD133" s="94">
        <f t="shared" si="288"/>
        <v>0</v>
      </c>
      <c r="BE133" s="49">
        <f>BF133+BG133</f>
        <v>0</v>
      </c>
      <c r="BF133" s="94">
        <f t="shared" si="289"/>
        <v>0</v>
      </c>
      <c r="BG133" s="94">
        <f t="shared" si="289"/>
        <v>0</v>
      </c>
      <c r="BH133" s="49">
        <f>+BI133+BL133</f>
        <v>0</v>
      </c>
      <c r="BI133" s="49">
        <f>BJ133+BK133</f>
        <v>0</v>
      </c>
      <c r="BJ133" s="94">
        <v>0</v>
      </c>
      <c r="BK133" s="94">
        <v>0</v>
      </c>
      <c r="BL133" s="49">
        <f>BM133+BN133</f>
        <v>0</v>
      </c>
      <c r="BM133" s="94">
        <v>0</v>
      </c>
      <c r="BN133" s="94">
        <v>0</v>
      </c>
      <c r="BO133" s="49">
        <f>+BP133+BS133</f>
        <v>0</v>
      </c>
      <c r="BP133" s="49">
        <f>BQ133+BR133</f>
        <v>0</v>
      </c>
      <c r="BQ133" s="94">
        <v>0</v>
      </c>
      <c r="BR133" s="94">
        <v>0</v>
      </c>
      <c r="BS133" s="49">
        <f>BT133+BU133</f>
        <v>0</v>
      </c>
      <c r="BT133" s="94">
        <v>0</v>
      </c>
      <c r="BU133" s="94">
        <v>0</v>
      </c>
      <c r="BV133" s="49">
        <f>+BW133+BZ133</f>
        <v>0</v>
      </c>
      <c r="BW133" s="49">
        <f>BX133+BY133</f>
        <v>0</v>
      </c>
      <c r="BX133" s="94">
        <v>0</v>
      </c>
      <c r="BY133" s="94">
        <v>0</v>
      </c>
      <c r="BZ133" s="49">
        <f>CA133+CB133</f>
        <v>0</v>
      </c>
      <c r="CA133" s="94">
        <v>0</v>
      </c>
      <c r="CB133" s="94">
        <v>0</v>
      </c>
      <c r="CC133" s="49">
        <f>+CD133+CG133</f>
        <v>0</v>
      </c>
      <c r="CD133" s="49">
        <f>CE133+CF133</f>
        <v>0</v>
      </c>
      <c r="CE133" s="94">
        <f t="shared" si="290"/>
        <v>0</v>
      </c>
      <c r="CF133" s="94">
        <f t="shared" si="290"/>
        <v>0</v>
      </c>
      <c r="CG133" s="49">
        <f>CH133+CI133</f>
        <v>0</v>
      </c>
      <c r="CH133" s="94">
        <f t="shared" si="291"/>
        <v>0</v>
      </c>
      <c r="CI133" s="94">
        <f t="shared" si="291"/>
        <v>0</v>
      </c>
      <c r="CJ133" s="49">
        <f>+CK133+CN133</f>
        <v>0</v>
      </c>
      <c r="CK133" s="49">
        <f>CL133+CM133</f>
        <v>0</v>
      </c>
      <c r="CL133" s="94">
        <v>0</v>
      </c>
      <c r="CM133" s="94">
        <v>0</v>
      </c>
      <c r="CN133" s="49">
        <f>CO133+CP133</f>
        <v>0</v>
      </c>
      <c r="CO133" s="94">
        <v>0</v>
      </c>
      <c r="CP133" s="94">
        <v>0</v>
      </c>
      <c r="CQ133" s="49">
        <f>+CR133+CU133</f>
        <v>0</v>
      </c>
      <c r="CR133" s="49">
        <f>CS133+CT133</f>
        <v>0</v>
      </c>
      <c r="CS133" s="94">
        <v>0</v>
      </c>
      <c r="CT133" s="94">
        <v>0</v>
      </c>
      <c r="CU133" s="49">
        <f>CV133+CW133</f>
        <v>0</v>
      </c>
      <c r="CV133" s="94">
        <v>0</v>
      </c>
      <c r="CW133" s="94">
        <v>0</v>
      </c>
      <c r="CX133" s="49">
        <f>+CY133+DB133</f>
        <v>0</v>
      </c>
      <c r="CY133" s="49">
        <f>CZ133+DA133</f>
        <v>0</v>
      </c>
      <c r="CZ133" s="94">
        <v>0</v>
      </c>
      <c r="DA133" s="94">
        <v>0</v>
      </c>
      <c r="DB133" s="49">
        <f>DC133+DD133</f>
        <v>0</v>
      </c>
      <c r="DC133" s="94">
        <v>0</v>
      </c>
      <c r="DD133" s="94">
        <v>0</v>
      </c>
      <c r="DE133" s="49">
        <f>+DF133+DI133</f>
        <v>0</v>
      </c>
      <c r="DF133" s="49">
        <f>DG133+DH133</f>
        <v>0</v>
      </c>
      <c r="DG133" s="94">
        <f t="shared" si="292"/>
        <v>0</v>
      </c>
      <c r="DH133" s="94">
        <f t="shared" si="292"/>
        <v>0</v>
      </c>
      <c r="DI133" s="49">
        <f>DJ133+DK133</f>
        <v>0</v>
      </c>
      <c r="DJ133" s="94">
        <f t="shared" si="293"/>
        <v>0</v>
      </c>
      <c r="DK133" s="94">
        <f t="shared" si="293"/>
        <v>0</v>
      </c>
      <c r="DL133" s="49">
        <f>+DM133+DP133</f>
        <v>0</v>
      </c>
      <c r="DM133" s="49">
        <f>DN133+DO133</f>
        <v>0</v>
      </c>
      <c r="DN133" s="94">
        <f t="shared" si="294"/>
        <v>0</v>
      </c>
      <c r="DO133" s="94">
        <f t="shared" si="294"/>
        <v>0</v>
      </c>
      <c r="DP133" s="49">
        <f>DQ133+DR133</f>
        <v>0</v>
      </c>
      <c r="DQ133" s="94">
        <f t="shared" si="295"/>
        <v>0</v>
      </c>
      <c r="DR133" s="94">
        <f t="shared" si="295"/>
        <v>0</v>
      </c>
    </row>
    <row r="134" spans="1:122" s="3" customFormat="1" ht="15" customHeight="1" x14ac:dyDescent="0.3">
      <c r="A134" s="53"/>
      <c r="B134" s="51"/>
      <c r="C134" s="52" t="s">
        <v>57</v>
      </c>
      <c r="D134" s="49">
        <f>+E134+H134</f>
        <v>5820.2479999999996</v>
      </c>
      <c r="E134" s="49">
        <f>F134+G134</f>
        <v>5820.2479999999996</v>
      </c>
      <c r="F134" s="94">
        <v>4341.4279999999999</v>
      </c>
      <c r="G134" s="94">
        <v>1478.82</v>
      </c>
      <c r="H134" s="49">
        <f>I134+J134</f>
        <v>0</v>
      </c>
      <c r="I134" s="94">
        <v>0</v>
      </c>
      <c r="J134" s="94">
        <v>0</v>
      </c>
      <c r="K134" s="49">
        <f>+L134+O134</f>
        <v>4609.0870000000004</v>
      </c>
      <c r="L134" s="49">
        <f>M134+N134</f>
        <v>4609.0870000000004</v>
      </c>
      <c r="M134" s="94">
        <v>3114.4070000000002</v>
      </c>
      <c r="N134" s="94">
        <v>1494.68</v>
      </c>
      <c r="O134" s="49">
        <f>P134+Q134</f>
        <v>0</v>
      </c>
      <c r="P134" s="94">
        <v>0</v>
      </c>
      <c r="Q134" s="94">
        <v>0</v>
      </c>
      <c r="R134" s="49">
        <f>+S134+V134</f>
        <v>8008.6900000000005</v>
      </c>
      <c r="S134" s="49">
        <f>T134+U134</f>
        <v>8008.6900000000005</v>
      </c>
      <c r="T134" s="94">
        <v>6289.7300000000005</v>
      </c>
      <c r="U134" s="94">
        <v>1718.96</v>
      </c>
      <c r="V134" s="49">
        <f>W134+X134</f>
        <v>0</v>
      </c>
      <c r="W134" s="94">
        <v>0</v>
      </c>
      <c r="X134" s="94">
        <v>0</v>
      </c>
      <c r="Y134" s="49">
        <f>+Z134+AC134</f>
        <v>18438.025000000001</v>
      </c>
      <c r="Z134" s="49">
        <f>AA134+AB134</f>
        <v>18438.025000000001</v>
      </c>
      <c r="AA134" s="94">
        <f t="shared" si="286"/>
        <v>13745.565000000001</v>
      </c>
      <c r="AB134" s="94">
        <f t="shared" si="286"/>
        <v>4692.46</v>
      </c>
      <c r="AC134" s="49">
        <f>AD134+AE134</f>
        <v>0</v>
      </c>
      <c r="AD134" s="94">
        <f t="shared" si="287"/>
        <v>0</v>
      </c>
      <c r="AE134" s="94">
        <f t="shared" si="287"/>
        <v>0</v>
      </c>
      <c r="AF134" s="49">
        <f>+AG134+AJ134</f>
        <v>5520.8706000000002</v>
      </c>
      <c r="AG134" s="49">
        <f>AH134+AI134</f>
        <v>5520.8706000000002</v>
      </c>
      <c r="AH134" s="94">
        <v>4237.7806</v>
      </c>
      <c r="AI134" s="94">
        <v>1283.0900000000001</v>
      </c>
      <c r="AJ134" s="49">
        <f>AK134+AL134</f>
        <v>0</v>
      </c>
      <c r="AK134" s="94">
        <v>0</v>
      </c>
      <c r="AL134" s="94">
        <v>0</v>
      </c>
      <c r="AM134" s="49">
        <f>+AN134+AQ134</f>
        <v>7099.2059999999992</v>
      </c>
      <c r="AN134" s="49">
        <f>AO134+AP134</f>
        <v>7099.2059999999992</v>
      </c>
      <c r="AO134" s="94">
        <v>5475.905999999999</v>
      </c>
      <c r="AP134" s="94">
        <v>1623.3000000000002</v>
      </c>
      <c r="AQ134" s="49">
        <f>AR134+AS134</f>
        <v>0</v>
      </c>
      <c r="AR134" s="94">
        <v>0</v>
      </c>
      <c r="AS134" s="94">
        <v>0</v>
      </c>
      <c r="AT134" s="49">
        <f>+AU134+AX134</f>
        <v>5131.9549999999999</v>
      </c>
      <c r="AU134" s="49">
        <f>AV134+AW134</f>
        <v>5131.9549999999999</v>
      </c>
      <c r="AV134" s="94">
        <v>4051.0450000000001</v>
      </c>
      <c r="AW134" s="94">
        <v>1080.9100000000001</v>
      </c>
      <c r="AX134" s="49">
        <f>AY134+AZ134</f>
        <v>0</v>
      </c>
      <c r="AY134" s="94">
        <v>0</v>
      </c>
      <c r="AZ134" s="94">
        <v>0</v>
      </c>
      <c r="BA134" s="49">
        <f>+BB134+BE134</f>
        <v>17752.031599999998</v>
      </c>
      <c r="BB134" s="49">
        <f>BC134+BD134</f>
        <v>17752.031599999998</v>
      </c>
      <c r="BC134" s="94">
        <f t="shared" si="288"/>
        <v>13764.731599999999</v>
      </c>
      <c r="BD134" s="94">
        <f t="shared" si="288"/>
        <v>3987.3</v>
      </c>
      <c r="BE134" s="49">
        <f>BF134+BG134</f>
        <v>0</v>
      </c>
      <c r="BF134" s="94">
        <f t="shared" si="289"/>
        <v>0</v>
      </c>
      <c r="BG134" s="94">
        <f t="shared" si="289"/>
        <v>0</v>
      </c>
      <c r="BH134" s="49">
        <f>+BI134+BL134</f>
        <v>2990.125</v>
      </c>
      <c r="BI134" s="49">
        <f>BJ134+BK134</f>
        <v>2990.125</v>
      </c>
      <c r="BJ134" s="94">
        <v>1711.645</v>
      </c>
      <c r="BK134" s="94">
        <v>1278.48</v>
      </c>
      <c r="BL134" s="49">
        <f>BM134+BN134</f>
        <v>0</v>
      </c>
      <c r="BM134" s="94">
        <v>0</v>
      </c>
      <c r="BN134" s="94">
        <v>0</v>
      </c>
      <c r="BO134" s="49">
        <f>+BP134+BS134</f>
        <v>6748.5650000000005</v>
      </c>
      <c r="BP134" s="49">
        <f>BQ134+BR134</f>
        <v>6748.5650000000005</v>
      </c>
      <c r="BQ134" s="94">
        <v>5643.2849999999999</v>
      </c>
      <c r="BR134" s="94">
        <v>1105.2800000000002</v>
      </c>
      <c r="BS134" s="49">
        <f>BT134+BU134</f>
        <v>0</v>
      </c>
      <c r="BT134" s="94">
        <v>0</v>
      </c>
      <c r="BU134" s="94">
        <v>0</v>
      </c>
      <c r="BV134" s="49">
        <f>+BW134+BZ134</f>
        <v>4862.0549999999994</v>
      </c>
      <c r="BW134" s="49">
        <f>BX134+BY134</f>
        <v>4862.0549999999994</v>
      </c>
      <c r="BX134" s="94">
        <v>3828.1649999999995</v>
      </c>
      <c r="BY134" s="94">
        <v>1033.8900000000001</v>
      </c>
      <c r="BZ134" s="49">
        <f>CA134+CB134</f>
        <v>0</v>
      </c>
      <c r="CA134" s="94">
        <v>0</v>
      </c>
      <c r="CB134" s="94">
        <v>0</v>
      </c>
      <c r="CC134" s="49">
        <f>+CD134+CG134</f>
        <v>14600.744999999999</v>
      </c>
      <c r="CD134" s="49">
        <f>CE134+CF134</f>
        <v>14600.744999999999</v>
      </c>
      <c r="CE134" s="94">
        <f t="shared" si="290"/>
        <v>11183.094999999999</v>
      </c>
      <c r="CF134" s="94">
        <f t="shared" si="290"/>
        <v>3417.6500000000005</v>
      </c>
      <c r="CG134" s="49">
        <f>CH134+CI134</f>
        <v>0</v>
      </c>
      <c r="CH134" s="94">
        <f t="shared" si="291"/>
        <v>0</v>
      </c>
      <c r="CI134" s="94">
        <f t="shared" si="291"/>
        <v>0</v>
      </c>
      <c r="CJ134" s="49">
        <f>+CK134+CN134</f>
        <v>9098.7800000000007</v>
      </c>
      <c r="CK134" s="49">
        <f>CL134+CM134</f>
        <v>9098.7800000000007</v>
      </c>
      <c r="CL134" s="94">
        <v>8040.77</v>
      </c>
      <c r="CM134" s="94">
        <v>1058.01</v>
      </c>
      <c r="CN134" s="49">
        <f>CO134+CP134</f>
        <v>0</v>
      </c>
      <c r="CO134" s="94">
        <v>0</v>
      </c>
      <c r="CP134" s="94">
        <v>0</v>
      </c>
      <c r="CQ134" s="49">
        <f>+CR134+CU134</f>
        <v>5578.9009999999998</v>
      </c>
      <c r="CR134" s="49">
        <f>CS134+CT134</f>
        <v>5578.9009999999998</v>
      </c>
      <c r="CS134" s="94">
        <v>4745.9210000000003</v>
      </c>
      <c r="CT134" s="94">
        <v>832.9799999999999</v>
      </c>
      <c r="CU134" s="49">
        <f>CV134+CW134</f>
        <v>0</v>
      </c>
      <c r="CV134" s="94">
        <v>0</v>
      </c>
      <c r="CW134" s="94">
        <v>0</v>
      </c>
      <c r="CX134" s="49">
        <f>+CY134+DB134</f>
        <v>4271.01</v>
      </c>
      <c r="CY134" s="49">
        <f>CZ134+DA134</f>
        <v>4271.01</v>
      </c>
      <c r="CZ134" s="94">
        <v>3330.31</v>
      </c>
      <c r="DA134" s="94">
        <v>940.69999999999993</v>
      </c>
      <c r="DB134" s="49">
        <f>DC134+DD134</f>
        <v>0</v>
      </c>
      <c r="DC134" s="94">
        <v>0</v>
      </c>
      <c r="DD134" s="94">
        <v>0</v>
      </c>
      <c r="DE134" s="49">
        <f>+DF134+DI134</f>
        <v>18948.690999999999</v>
      </c>
      <c r="DF134" s="49">
        <f>DG134+DH134</f>
        <v>18948.690999999999</v>
      </c>
      <c r="DG134" s="94">
        <f t="shared" si="292"/>
        <v>16117.001</v>
      </c>
      <c r="DH134" s="94">
        <f t="shared" si="292"/>
        <v>2831.6899999999996</v>
      </c>
      <c r="DI134" s="49">
        <f>DJ134+DK134</f>
        <v>0</v>
      </c>
      <c r="DJ134" s="94">
        <f t="shared" si="293"/>
        <v>0</v>
      </c>
      <c r="DK134" s="94">
        <f t="shared" si="293"/>
        <v>0</v>
      </c>
      <c r="DL134" s="49">
        <f>+DM134+DP134</f>
        <v>69739.492599999998</v>
      </c>
      <c r="DM134" s="49">
        <f>DN134+DO134</f>
        <v>69739.492599999998</v>
      </c>
      <c r="DN134" s="94">
        <f t="shared" si="294"/>
        <v>54810.392600000006</v>
      </c>
      <c r="DO134" s="94">
        <f t="shared" si="294"/>
        <v>14929.099999999999</v>
      </c>
      <c r="DP134" s="49">
        <f>DQ134+DR134</f>
        <v>0</v>
      </c>
      <c r="DQ134" s="94">
        <f t="shared" si="295"/>
        <v>0</v>
      </c>
      <c r="DR134" s="94">
        <f t="shared" si="295"/>
        <v>0</v>
      </c>
    </row>
    <row r="135" spans="1:122" s="3" customFormat="1" ht="15" customHeight="1" x14ac:dyDescent="0.3">
      <c r="A135" s="53"/>
      <c r="B135" s="51"/>
      <c r="C135" s="52" t="s">
        <v>28</v>
      </c>
      <c r="D135" s="49">
        <f>+E135+H135</f>
        <v>473241.3</v>
      </c>
      <c r="E135" s="49">
        <f>F135+G135</f>
        <v>28353.448</v>
      </c>
      <c r="F135" s="94">
        <v>24961.448</v>
      </c>
      <c r="G135" s="94">
        <v>3392</v>
      </c>
      <c r="H135" s="49">
        <f>I135+J135</f>
        <v>444887.85200000001</v>
      </c>
      <c r="I135" s="94">
        <v>64049.028000000006</v>
      </c>
      <c r="J135" s="94">
        <v>380838.82400000002</v>
      </c>
      <c r="K135" s="49">
        <f>+L135+O135</f>
        <v>491570.011</v>
      </c>
      <c r="L135" s="49">
        <f>M135+N135</f>
        <v>42145.457999999999</v>
      </c>
      <c r="M135" s="94">
        <v>39609.457999999999</v>
      </c>
      <c r="N135" s="94">
        <v>2536</v>
      </c>
      <c r="O135" s="49">
        <f>P135+Q135</f>
        <v>449424.55300000001</v>
      </c>
      <c r="P135" s="94">
        <v>40455.805</v>
      </c>
      <c r="Q135" s="94">
        <v>408968.74800000002</v>
      </c>
      <c r="R135" s="49">
        <f>+S135+V135</f>
        <v>657868.44800000009</v>
      </c>
      <c r="S135" s="49">
        <f>T135+U135</f>
        <v>39879.245999999999</v>
      </c>
      <c r="T135" s="94">
        <v>34705.245999999999</v>
      </c>
      <c r="U135" s="94">
        <v>5174</v>
      </c>
      <c r="V135" s="49">
        <f>W135+X135</f>
        <v>617989.20200000005</v>
      </c>
      <c r="W135" s="94">
        <v>80559.991000000009</v>
      </c>
      <c r="X135" s="94">
        <v>537429.21100000001</v>
      </c>
      <c r="Y135" s="49">
        <f>+Z135+AC135</f>
        <v>1622679.7590000001</v>
      </c>
      <c r="Z135" s="49">
        <f>AA135+AB135</f>
        <v>110378.152</v>
      </c>
      <c r="AA135" s="94">
        <f t="shared" si="286"/>
        <v>99276.152000000002</v>
      </c>
      <c r="AB135" s="94">
        <f t="shared" si="286"/>
        <v>11102</v>
      </c>
      <c r="AC135" s="49">
        <f>AD135+AE135</f>
        <v>1512301.6070000001</v>
      </c>
      <c r="AD135" s="94">
        <f t="shared" si="287"/>
        <v>185064.82400000002</v>
      </c>
      <c r="AE135" s="94">
        <f t="shared" si="287"/>
        <v>1327236.7830000001</v>
      </c>
      <c r="AF135" s="49">
        <f>+AG135+AJ135</f>
        <v>546790.63699999999</v>
      </c>
      <c r="AG135" s="49">
        <f>AH135+AI135</f>
        <v>55448.141000000003</v>
      </c>
      <c r="AH135" s="94">
        <v>50968.141000000003</v>
      </c>
      <c r="AI135" s="94">
        <v>4480</v>
      </c>
      <c r="AJ135" s="49">
        <f>AK135+AL135</f>
        <v>491342.49599999998</v>
      </c>
      <c r="AK135" s="94">
        <v>65572.79800000001</v>
      </c>
      <c r="AL135" s="94">
        <v>425769.69799999997</v>
      </c>
      <c r="AM135" s="49">
        <f>+AN135+AQ135</f>
        <v>453455.41700000002</v>
      </c>
      <c r="AN135" s="49">
        <f>AO135+AP135</f>
        <v>50464.198999999993</v>
      </c>
      <c r="AO135" s="94">
        <v>44112.198999999993</v>
      </c>
      <c r="AP135" s="94">
        <v>6352</v>
      </c>
      <c r="AQ135" s="49">
        <f>AR135+AS135</f>
        <v>402991.21799999999</v>
      </c>
      <c r="AR135" s="94">
        <v>29608.891</v>
      </c>
      <c r="AS135" s="94">
        <v>373382.32699999999</v>
      </c>
      <c r="AT135" s="49">
        <f>+AU135+AX135</f>
        <v>421354.85400000005</v>
      </c>
      <c r="AU135" s="49">
        <f>AV135+AW135</f>
        <v>41694.998</v>
      </c>
      <c r="AV135" s="94">
        <v>27495.858999999997</v>
      </c>
      <c r="AW135" s="94">
        <v>14199.139000000001</v>
      </c>
      <c r="AX135" s="49">
        <f>AY135+AZ135</f>
        <v>379659.85600000003</v>
      </c>
      <c r="AY135" s="94">
        <v>96732.942999999999</v>
      </c>
      <c r="AZ135" s="94">
        <v>282926.913</v>
      </c>
      <c r="BA135" s="49">
        <f>+BB135+BE135</f>
        <v>1421600.9079999998</v>
      </c>
      <c r="BB135" s="49">
        <f>BC135+BD135</f>
        <v>147607.33799999999</v>
      </c>
      <c r="BC135" s="94">
        <f t="shared" si="288"/>
        <v>122576.19899999999</v>
      </c>
      <c r="BD135" s="94">
        <f t="shared" si="288"/>
        <v>25031.139000000003</v>
      </c>
      <c r="BE135" s="49">
        <f>BF135+BG135</f>
        <v>1273993.5699999998</v>
      </c>
      <c r="BF135" s="94">
        <f t="shared" si="289"/>
        <v>191914.63200000001</v>
      </c>
      <c r="BG135" s="94">
        <f t="shared" si="289"/>
        <v>1082078.9379999998</v>
      </c>
      <c r="BH135" s="49">
        <f>+BI135+BL135</f>
        <v>182795.69099999999</v>
      </c>
      <c r="BI135" s="49">
        <f>BJ135+BK135</f>
        <v>57617.997000000003</v>
      </c>
      <c r="BJ135" s="94">
        <v>54691.997000000003</v>
      </c>
      <c r="BK135" s="94">
        <v>2926</v>
      </c>
      <c r="BL135" s="49">
        <f>BM135+BN135</f>
        <v>125177.694</v>
      </c>
      <c r="BM135" s="94">
        <v>39238.979000000007</v>
      </c>
      <c r="BN135" s="94">
        <v>85938.714999999997</v>
      </c>
      <c r="BO135" s="49">
        <f>+BP135+BS135</f>
        <v>209457.24299999999</v>
      </c>
      <c r="BP135" s="49">
        <f>BQ135+BR135</f>
        <v>53572.483999999997</v>
      </c>
      <c r="BQ135" s="94">
        <v>51752.284</v>
      </c>
      <c r="BR135" s="94">
        <v>1820.2</v>
      </c>
      <c r="BS135" s="49">
        <f>BT135+BU135</f>
        <v>155884.75899999999</v>
      </c>
      <c r="BT135" s="94">
        <v>65714.087999999989</v>
      </c>
      <c r="BU135" s="94">
        <v>90170.671000000002</v>
      </c>
      <c r="BV135" s="49">
        <f>+BW135+BZ135</f>
        <v>380733.45900000003</v>
      </c>
      <c r="BW135" s="49">
        <f>BX135+BY135</f>
        <v>55406.554000000004</v>
      </c>
      <c r="BX135" s="94">
        <v>51074.554000000004</v>
      </c>
      <c r="BY135" s="94">
        <v>4332</v>
      </c>
      <c r="BZ135" s="49">
        <f>CA135+CB135</f>
        <v>325326.90500000003</v>
      </c>
      <c r="CA135" s="94">
        <v>75789.817999999999</v>
      </c>
      <c r="CB135" s="94">
        <v>249537.087</v>
      </c>
      <c r="CC135" s="49">
        <f>+CD135+CG135</f>
        <v>772986.39300000004</v>
      </c>
      <c r="CD135" s="49">
        <f>CE135+CF135</f>
        <v>166597.03500000003</v>
      </c>
      <c r="CE135" s="94">
        <f t="shared" si="290"/>
        <v>157518.83500000002</v>
      </c>
      <c r="CF135" s="94">
        <f t="shared" si="290"/>
        <v>9078.2000000000007</v>
      </c>
      <c r="CG135" s="49">
        <f>CH135+CI135</f>
        <v>606389.35800000001</v>
      </c>
      <c r="CH135" s="94">
        <f t="shared" si="291"/>
        <v>180742.88500000001</v>
      </c>
      <c r="CI135" s="94">
        <f t="shared" si="291"/>
        <v>425646.473</v>
      </c>
      <c r="CJ135" s="49">
        <f>+CK135+CN135</f>
        <v>348045.74300000002</v>
      </c>
      <c r="CK135" s="49">
        <f>CL135+CM135</f>
        <v>70234.918999999994</v>
      </c>
      <c r="CL135" s="94">
        <v>65458.918999999994</v>
      </c>
      <c r="CM135" s="94">
        <v>4776</v>
      </c>
      <c r="CN135" s="49">
        <f>CO135+CP135</f>
        <v>277810.82400000002</v>
      </c>
      <c r="CO135" s="94">
        <v>71749.47</v>
      </c>
      <c r="CP135" s="94">
        <v>206061.35399999999</v>
      </c>
      <c r="CQ135" s="49">
        <f>+CR135+CU135</f>
        <v>362162.51499999996</v>
      </c>
      <c r="CR135" s="49">
        <f>CS135+CT135</f>
        <v>49891.838999999993</v>
      </c>
      <c r="CS135" s="94">
        <v>47011.838999999993</v>
      </c>
      <c r="CT135" s="94">
        <v>2880</v>
      </c>
      <c r="CU135" s="49">
        <f>CV135+CW135</f>
        <v>312270.67599999998</v>
      </c>
      <c r="CV135" s="94">
        <v>29866.061000000002</v>
      </c>
      <c r="CW135" s="94">
        <v>282404.61499999999</v>
      </c>
      <c r="CX135" s="49">
        <f>+CY135+DB135</f>
        <v>434101.86499999993</v>
      </c>
      <c r="CY135" s="49">
        <f>CZ135+DA135</f>
        <v>34798.029000000002</v>
      </c>
      <c r="CZ135" s="94">
        <v>31960.899000000001</v>
      </c>
      <c r="DA135" s="94">
        <v>2837.13</v>
      </c>
      <c r="DB135" s="49">
        <f>DC135+DD135</f>
        <v>399303.83599999995</v>
      </c>
      <c r="DC135" s="94">
        <v>91566.794999999998</v>
      </c>
      <c r="DD135" s="94">
        <v>307737.04099999997</v>
      </c>
      <c r="DE135" s="49">
        <f>+DF135+DI135</f>
        <v>1144310.1229999999</v>
      </c>
      <c r="DF135" s="49">
        <f>DG135+DH135</f>
        <v>154924.78699999998</v>
      </c>
      <c r="DG135" s="94">
        <f t="shared" si="292"/>
        <v>144431.65699999998</v>
      </c>
      <c r="DH135" s="94">
        <f t="shared" si="292"/>
        <v>10493.130000000001</v>
      </c>
      <c r="DI135" s="49">
        <f>DJ135+DK135</f>
        <v>989385.33600000001</v>
      </c>
      <c r="DJ135" s="94">
        <f t="shared" si="293"/>
        <v>193182.326</v>
      </c>
      <c r="DK135" s="94">
        <f t="shared" si="293"/>
        <v>796203.01</v>
      </c>
      <c r="DL135" s="49">
        <f>+DM135+DP135</f>
        <v>4961577.1830000002</v>
      </c>
      <c r="DM135" s="49">
        <f>DN135+DO135</f>
        <v>579507.31200000003</v>
      </c>
      <c r="DN135" s="94">
        <f t="shared" si="294"/>
        <v>523802.84299999999</v>
      </c>
      <c r="DO135" s="94">
        <f t="shared" si="294"/>
        <v>55704.469000000012</v>
      </c>
      <c r="DP135" s="49">
        <f>DQ135+DR135</f>
        <v>4382069.8710000003</v>
      </c>
      <c r="DQ135" s="94">
        <f t="shared" si="295"/>
        <v>750904.66700000002</v>
      </c>
      <c r="DR135" s="94">
        <f t="shared" si="295"/>
        <v>3631165.2039999999</v>
      </c>
    </row>
    <row r="136" spans="1:122" s="3" customFormat="1" ht="15" customHeight="1" x14ac:dyDescent="0.3">
      <c r="A136" s="53"/>
      <c r="B136" s="51"/>
      <c r="C136" s="5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</row>
    <row r="137" spans="1:122" s="3" customFormat="1" ht="15" customHeight="1" x14ac:dyDescent="0.3">
      <c r="A137" s="51"/>
      <c r="B137" s="51" t="s">
        <v>122</v>
      </c>
      <c r="C137" s="52"/>
      <c r="D137" s="49">
        <f>E137+H137</f>
        <v>54934.113600000004</v>
      </c>
      <c r="E137" s="49">
        <f>SUM(F137:G137)</f>
        <v>54934.113600000004</v>
      </c>
      <c r="F137" s="49">
        <f>F138+F141+F144+F147+F148+F154+F155</f>
        <v>45112.33</v>
      </c>
      <c r="G137" s="49">
        <f>G138+G141+G144+G147+G148+G154+G155</f>
        <v>9821.7836000000007</v>
      </c>
      <c r="H137" s="49">
        <f>SUM(I137:J137)</f>
        <v>0</v>
      </c>
      <c r="I137" s="49">
        <f>I138+I141+I144+I147+I148+I154+I155</f>
        <v>0</v>
      </c>
      <c r="J137" s="49">
        <f>J138+J141+J144+J147+J148+J154+J155</f>
        <v>0</v>
      </c>
      <c r="K137" s="49">
        <f>L137+O137</f>
        <v>67831.066000000006</v>
      </c>
      <c r="L137" s="49">
        <f>SUM(M137:N137)</f>
        <v>67831.066000000006</v>
      </c>
      <c r="M137" s="49">
        <f>M138+M141+M144+M147+M148+M154+M155</f>
        <v>56270.636000000006</v>
      </c>
      <c r="N137" s="49">
        <f>N138+N141+N144+N147+N148+N154+N155</f>
        <v>11560.43</v>
      </c>
      <c r="O137" s="49">
        <f>SUM(P137:Q137)</f>
        <v>0</v>
      </c>
      <c r="P137" s="49">
        <f>P138+P141+P144+P147+P148+P154+P155</f>
        <v>0</v>
      </c>
      <c r="Q137" s="49">
        <f>Q138+Q141+Q144+Q147+Q148+Q154+Q155</f>
        <v>0</v>
      </c>
      <c r="R137" s="49">
        <f>S137+V137</f>
        <v>79706.601999999984</v>
      </c>
      <c r="S137" s="49">
        <f>SUM(T137:U137)</f>
        <v>79706.601999999984</v>
      </c>
      <c r="T137" s="49">
        <f>T138+T141+T144+T147+T148+T154+T155</f>
        <v>57918.989999999991</v>
      </c>
      <c r="U137" s="49">
        <f>U138+U141+U144+U147+U148+U154+U155</f>
        <v>21787.611999999997</v>
      </c>
      <c r="V137" s="49">
        <f>SUM(W137:X137)</f>
        <v>0</v>
      </c>
      <c r="W137" s="49">
        <f>W138+W141+W144+W147+W148+W154+W155</f>
        <v>0</v>
      </c>
      <c r="X137" s="49">
        <f>X138+X141+X144+X147+X148+X154+X155</f>
        <v>0</v>
      </c>
      <c r="Y137" s="49">
        <f>Z137+AC137</f>
        <v>202471.78160000002</v>
      </c>
      <c r="Z137" s="49">
        <f>SUM(AA137:AB137)</f>
        <v>202471.78160000002</v>
      </c>
      <c r="AA137" s="49">
        <f>AA138+AA141+AA144+AA147+AA148+AA154+AA155</f>
        <v>159301.95600000001</v>
      </c>
      <c r="AB137" s="49">
        <f>AB138+AB141+AB144+AB147+AB148+AB154+AB155</f>
        <v>43169.825600000004</v>
      </c>
      <c r="AC137" s="49">
        <f>SUM(AD137:AE137)</f>
        <v>0</v>
      </c>
      <c r="AD137" s="49">
        <f>AD138+AD141+AD144+AD147+AD148+AD154+AD155</f>
        <v>0</v>
      </c>
      <c r="AE137" s="49">
        <f>AE138+AE141+AE144+AE147+AE148+AE154+AE155</f>
        <v>0</v>
      </c>
      <c r="AF137" s="49">
        <f>AG137+AJ137</f>
        <v>61381.09</v>
      </c>
      <c r="AG137" s="49">
        <f>SUM(AH137:AI137)</f>
        <v>59395.89</v>
      </c>
      <c r="AH137" s="49">
        <f>AH138+AH141+AH144+AH147+AH148+AH154+AH155</f>
        <v>45434.879999999997</v>
      </c>
      <c r="AI137" s="49">
        <f>AI138+AI141+AI144+AI147+AI148+AI154+AI155</f>
        <v>13961.01</v>
      </c>
      <c r="AJ137" s="49">
        <f>SUM(AK137:AL137)</f>
        <v>1985.2</v>
      </c>
      <c r="AK137" s="49">
        <f>AK138+AK141+AK144+AK147+AK148+AK154+AK155</f>
        <v>1985.2</v>
      </c>
      <c r="AL137" s="49">
        <f>AL138+AL141+AL144+AL147+AL148+AL154+AL155</f>
        <v>0</v>
      </c>
      <c r="AM137" s="49">
        <f>AN137+AQ137</f>
        <v>62351.394499999995</v>
      </c>
      <c r="AN137" s="49">
        <f>SUM(AO137:AP137)</f>
        <v>62351.394499999995</v>
      </c>
      <c r="AO137" s="49">
        <f>AO138+AO141+AO144+AO147+AO148+AO154+AO155</f>
        <v>43784.224999999999</v>
      </c>
      <c r="AP137" s="49">
        <f>AP138+AP141+AP144+AP147+AP148+AP154+AP155</f>
        <v>18567.1695</v>
      </c>
      <c r="AQ137" s="49">
        <f>SUM(AR137:AS137)</f>
        <v>0</v>
      </c>
      <c r="AR137" s="49">
        <f>AR138+AR141+AR144+AR147+AR148+AR154+AR155</f>
        <v>0</v>
      </c>
      <c r="AS137" s="49">
        <f>AS138+AS141+AS144+AS147+AS148+AS154+AS155</f>
        <v>0</v>
      </c>
      <c r="AT137" s="49">
        <f>AU137+AX137</f>
        <v>47366.334999999999</v>
      </c>
      <c r="AU137" s="49">
        <f>SUM(AV137:AW137)</f>
        <v>47366.334999999999</v>
      </c>
      <c r="AV137" s="49">
        <f>AV138+AV141+AV144+AV147+AV148+AV154+AV155</f>
        <v>37918.639999999999</v>
      </c>
      <c r="AW137" s="49">
        <f>AW138+AW141+AW144+AW147+AW148+AW154+AW155</f>
        <v>9447.6950000000015</v>
      </c>
      <c r="AX137" s="49">
        <f>SUM(AY137:AZ137)</f>
        <v>0</v>
      </c>
      <c r="AY137" s="49">
        <f>AY138+AY141+AY144+AY147+AY148+AY154+AY155</f>
        <v>0</v>
      </c>
      <c r="AZ137" s="49">
        <f>AZ138+AZ141+AZ144+AZ147+AZ148+AZ154+AZ155</f>
        <v>0</v>
      </c>
      <c r="BA137" s="49">
        <f>BB137+BE137</f>
        <v>171098.81950000001</v>
      </c>
      <c r="BB137" s="49">
        <f>SUM(BC137:BD137)</f>
        <v>169113.6195</v>
      </c>
      <c r="BC137" s="49">
        <f>BC138+BC141+BC144+BC147+BC148+BC154+BC155</f>
        <v>127137.74500000001</v>
      </c>
      <c r="BD137" s="49">
        <f>BD138+BD141+BD144+BD147+BD148+BD154+BD155</f>
        <v>41975.874499999998</v>
      </c>
      <c r="BE137" s="49">
        <f>SUM(BF137:BG137)</f>
        <v>1985.2</v>
      </c>
      <c r="BF137" s="49">
        <f>BF138+BF141+BF144+BF147+BF148+BF154+BF155</f>
        <v>1985.2</v>
      </c>
      <c r="BG137" s="49">
        <f>BG138+BG141+BG144+BG147+BG148+BG154+BG155</f>
        <v>0</v>
      </c>
      <c r="BH137" s="49">
        <f>BI137+BL137</f>
        <v>43083.605000000003</v>
      </c>
      <c r="BI137" s="49">
        <f>SUM(BJ137:BK137)</f>
        <v>43083.605000000003</v>
      </c>
      <c r="BJ137" s="49">
        <f>BJ138+BJ141+BJ144+BJ147+BJ148+BJ154+BJ155</f>
        <v>32543.270000000004</v>
      </c>
      <c r="BK137" s="49">
        <f>BK138+BK141+BK144+BK147+BK148+BK154+BK155</f>
        <v>10540.334999999999</v>
      </c>
      <c r="BL137" s="49">
        <f>SUM(BM137:BN137)</f>
        <v>0</v>
      </c>
      <c r="BM137" s="49">
        <f>BM138+BM141+BM144+BM147+BM148+BM154+BM155</f>
        <v>0</v>
      </c>
      <c r="BN137" s="49">
        <f>BN138+BN141+BN144+BN147+BN148+BN154+BN155</f>
        <v>0</v>
      </c>
      <c r="BO137" s="49">
        <f>BP137+BS137</f>
        <v>36001.970999999998</v>
      </c>
      <c r="BP137" s="49">
        <f>SUM(BQ137:BR137)</f>
        <v>36001.970999999998</v>
      </c>
      <c r="BQ137" s="49">
        <f>BQ138+BQ141+BQ144+BQ147+BQ148+BQ154+BQ155</f>
        <v>25501.904999999999</v>
      </c>
      <c r="BR137" s="49">
        <f>BR138+BR141+BR144+BR147+BR148+BR154+BR155</f>
        <v>10500.065999999999</v>
      </c>
      <c r="BS137" s="49">
        <f>SUM(BT137:BU137)</f>
        <v>0</v>
      </c>
      <c r="BT137" s="49">
        <f>BT138+BT141+BT144+BT147+BT148+BT154+BT155</f>
        <v>0</v>
      </c>
      <c r="BU137" s="49">
        <f>BU138+BU141+BU144+BU147+BU148+BU154+BU155</f>
        <v>0</v>
      </c>
      <c r="BV137" s="49">
        <f>BW137+BZ137</f>
        <v>35543.754999999997</v>
      </c>
      <c r="BW137" s="49">
        <f>SUM(BX137:BY137)</f>
        <v>35543.754999999997</v>
      </c>
      <c r="BX137" s="49">
        <f>BX138+BX141+BX144+BX147+BX148+BX154+BX155</f>
        <v>22747.67</v>
      </c>
      <c r="BY137" s="49">
        <f>BY138+BY141+BY144+BY147+BY148+BY154+BY155</f>
        <v>12796.084999999999</v>
      </c>
      <c r="BZ137" s="49">
        <f>SUM(CA137:CB137)</f>
        <v>0</v>
      </c>
      <c r="CA137" s="49">
        <f>CA138+CA141+CA144+CA147+CA148+CA154+CA155</f>
        <v>0</v>
      </c>
      <c r="CB137" s="49">
        <f>CB138+CB141+CB144+CB147+CB148+CB154+CB155</f>
        <v>0</v>
      </c>
      <c r="CC137" s="49">
        <f>CD137+CG137</f>
        <v>114629.33100000001</v>
      </c>
      <c r="CD137" s="49">
        <f>SUM(CE137:CF137)</f>
        <v>114629.33100000001</v>
      </c>
      <c r="CE137" s="49">
        <f>CE138+CE141+CE144+CE147+CE148+CE154+CE155</f>
        <v>80792.845000000001</v>
      </c>
      <c r="CF137" s="49">
        <f>CF138+CF141+CF144+CF147+CF148+CF154+CF155</f>
        <v>33836.485999999997</v>
      </c>
      <c r="CG137" s="49">
        <f>SUM(CH137:CI137)</f>
        <v>0</v>
      </c>
      <c r="CH137" s="49">
        <f>CH138+CH141+CH144+CH147+CH148+CH154+CH155</f>
        <v>0</v>
      </c>
      <c r="CI137" s="49">
        <f>CI138+CI141+CI144+CI147+CI148+CI154+CI155</f>
        <v>0</v>
      </c>
      <c r="CJ137" s="49">
        <f>CK137+CN137</f>
        <v>59992.453999999998</v>
      </c>
      <c r="CK137" s="49">
        <f>SUM(CL137:CM137)</f>
        <v>59992.453999999998</v>
      </c>
      <c r="CL137" s="49">
        <f>CL138+CL141+CL144+CL147+CL148+CL154+CL155</f>
        <v>41288.763999999996</v>
      </c>
      <c r="CM137" s="49">
        <f>CM138+CM141+CM144+CM147+CM148+CM154+CM155</f>
        <v>18703.689999999999</v>
      </c>
      <c r="CN137" s="49">
        <f>SUM(CO137:CP137)</f>
        <v>0</v>
      </c>
      <c r="CO137" s="49">
        <f>CO138+CO141+CO144+CO147+CO148+CO154+CO155</f>
        <v>0</v>
      </c>
      <c r="CP137" s="49">
        <f>CP138+CP141+CP144+CP147+CP148+CP154+CP155</f>
        <v>0</v>
      </c>
      <c r="CQ137" s="49">
        <f>CR137+CU137</f>
        <v>58441.397000000012</v>
      </c>
      <c r="CR137" s="49">
        <f>SUM(CS137:CT137)</f>
        <v>58441.397000000012</v>
      </c>
      <c r="CS137" s="49">
        <f>CS138+CS141+CS144+CS147+CS148+CS154+CS155</f>
        <v>46100.263000000006</v>
      </c>
      <c r="CT137" s="49">
        <f>CT138+CT141+CT144+CT147+CT148+CT154+CT155</f>
        <v>12341.134000000002</v>
      </c>
      <c r="CU137" s="49">
        <f>SUM(CV137:CW137)</f>
        <v>0</v>
      </c>
      <c r="CV137" s="49">
        <f>CV138+CV141+CV144+CV147+CV148+CV154+CV155</f>
        <v>0</v>
      </c>
      <c r="CW137" s="49">
        <f>CW138+CW141+CW144+CW147+CW148+CW154+CW155</f>
        <v>0</v>
      </c>
      <c r="CX137" s="49">
        <f>CY137+DB137</f>
        <v>44766.388999999996</v>
      </c>
      <c r="CY137" s="49">
        <f>SUM(CZ137:DA137)</f>
        <v>44766.388999999996</v>
      </c>
      <c r="CZ137" s="49">
        <f>CZ138+CZ141+CZ144+CZ147+CZ148+CZ154+CZ155</f>
        <v>32324.743999999999</v>
      </c>
      <c r="DA137" s="49">
        <f>DA138+DA141+DA144+DA147+DA148+DA154+DA155</f>
        <v>12441.644999999997</v>
      </c>
      <c r="DB137" s="49">
        <f>SUM(DC137:DD137)</f>
        <v>0</v>
      </c>
      <c r="DC137" s="49">
        <f>DC138+DC141+DC144+DC147+DC148+DC154+DC155</f>
        <v>0</v>
      </c>
      <c r="DD137" s="49">
        <f>DD138+DD141+DD144+DD147+DD148+DD154+DD155</f>
        <v>0</v>
      </c>
      <c r="DE137" s="49">
        <f>DF137+DI137</f>
        <v>163200.24</v>
      </c>
      <c r="DF137" s="49">
        <f>SUM(DG137:DH137)</f>
        <v>163200.24</v>
      </c>
      <c r="DG137" s="49">
        <f>DG138+DG141+DG144+DG147+DG148+DG154+DG155</f>
        <v>119713.77100000001</v>
      </c>
      <c r="DH137" s="49">
        <f>DH138+DH141+DH144+DH147+DH148+DH154+DH155</f>
        <v>43486.468999999983</v>
      </c>
      <c r="DI137" s="49">
        <f>SUM(DJ137:DK137)</f>
        <v>0</v>
      </c>
      <c r="DJ137" s="49">
        <f>DJ138+DJ141+DJ144+DJ147+DJ148+DJ154+DJ155</f>
        <v>0</v>
      </c>
      <c r="DK137" s="49">
        <f>DK138+DK141+DK144+DK147+DK148+DK154+DK155</f>
        <v>0</v>
      </c>
      <c r="DL137" s="49">
        <f>DM137+DP137</f>
        <v>651400.17209999997</v>
      </c>
      <c r="DM137" s="49">
        <f>SUM(DN137:DO137)</f>
        <v>649414.97210000001</v>
      </c>
      <c r="DN137" s="49">
        <f>DN138+DN141+DN144+DN147+DN148+DN154+DN155</f>
        <v>486946.31700000004</v>
      </c>
      <c r="DO137" s="49">
        <f>DO138+DO141+DO144+DO147+DO148+DO154+DO155</f>
        <v>162468.6551</v>
      </c>
      <c r="DP137" s="49">
        <f>SUM(DQ137:DR137)</f>
        <v>1985.2</v>
      </c>
      <c r="DQ137" s="49">
        <f>DQ138+DQ141+DQ144+DQ147+DQ148+DQ154+DQ155</f>
        <v>1985.2</v>
      </c>
      <c r="DR137" s="49">
        <f>DR138+DR141+DR144+DR147+DR148+DR154+DR155</f>
        <v>0</v>
      </c>
    </row>
    <row r="138" spans="1:122" s="3" customFormat="1" ht="15" customHeight="1" x14ac:dyDescent="0.3">
      <c r="A138" s="54"/>
      <c r="B138" s="51"/>
      <c r="C138" s="52" t="s">
        <v>123</v>
      </c>
      <c r="D138" s="49">
        <f>E138+H138</f>
        <v>2714.6000000000004</v>
      </c>
      <c r="E138" s="49">
        <f>SUM(F138:G138)</f>
        <v>2714.6000000000004</v>
      </c>
      <c r="F138" s="49">
        <f>SUM(F139:F140)</f>
        <v>2714.6000000000004</v>
      </c>
      <c r="G138" s="49">
        <f>SUM(G139:G140)</f>
        <v>0</v>
      </c>
      <c r="H138" s="49">
        <f>SUM(I138:J138)</f>
        <v>0</v>
      </c>
      <c r="I138" s="49">
        <f>SUM(I139:I140)</f>
        <v>0</v>
      </c>
      <c r="J138" s="49">
        <f>SUM(J139:J140)</f>
        <v>0</v>
      </c>
      <c r="K138" s="49">
        <f>L138+O138</f>
        <v>1738.8</v>
      </c>
      <c r="L138" s="49">
        <f>SUM(M138:N138)</f>
        <v>1738.8</v>
      </c>
      <c r="M138" s="49">
        <f>SUM(M139:M140)</f>
        <v>1738.8</v>
      </c>
      <c r="N138" s="49">
        <f>SUM(N139:N140)</f>
        <v>0</v>
      </c>
      <c r="O138" s="49">
        <f>SUM(P138:Q138)</f>
        <v>0</v>
      </c>
      <c r="P138" s="49">
        <f>SUM(P139:P140)</f>
        <v>0</v>
      </c>
      <c r="Q138" s="49">
        <f>SUM(Q139:Q140)</f>
        <v>0</v>
      </c>
      <c r="R138" s="49">
        <f>S138+V138</f>
        <v>5133.8</v>
      </c>
      <c r="S138" s="49">
        <f>SUM(T138:U138)</f>
        <v>5133.8</v>
      </c>
      <c r="T138" s="49">
        <f>SUM(T139:T140)</f>
        <v>5133.8</v>
      </c>
      <c r="U138" s="49">
        <f>SUM(U139:U140)</f>
        <v>0</v>
      </c>
      <c r="V138" s="49">
        <f>SUM(W138:X138)</f>
        <v>0</v>
      </c>
      <c r="W138" s="49">
        <f>SUM(W139:W140)</f>
        <v>0</v>
      </c>
      <c r="X138" s="49">
        <f>SUM(X139:X140)</f>
        <v>0</v>
      </c>
      <c r="Y138" s="49">
        <f>Z138+AC138</f>
        <v>9587.2000000000007</v>
      </c>
      <c r="Z138" s="49">
        <f>SUM(AA138:AB138)</f>
        <v>9587.2000000000007</v>
      </c>
      <c r="AA138" s="49">
        <f>SUM(AA139:AA140)</f>
        <v>9587.2000000000007</v>
      </c>
      <c r="AB138" s="49">
        <f>SUM(AB139:AB140)</f>
        <v>0</v>
      </c>
      <c r="AC138" s="49">
        <f>SUM(AD138:AE138)</f>
        <v>0</v>
      </c>
      <c r="AD138" s="49">
        <f>SUM(AD139:AD140)</f>
        <v>0</v>
      </c>
      <c r="AE138" s="49">
        <f>SUM(AE139:AE140)</f>
        <v>0</v>
      </c>
      <c r="AF138" s="49">
        <f>AG138+AJ138</f>
        <v>2715.1499999999996</v>
      </c>
      <c r="AG138" s="49">
        <f>SUM(AH138:AI138)</f>
        <v>2715.1499999999996</v>
      </c>
      <c r="AH138" s="49">
        <f>SUM(AH139:AH140)</f>
        <v>2715.1499999999996</v>
      </c>
      <c r="AI138" s="49">
        <f>SUM(AI139:AI140)</f>
        <v>0</v>
      </c>
      <c r="AJ138" s="49">
        <f>SUM(AK138:AL138)</f>
        <v>0</v>
      </c>
      <c r="AK138" s="49">
        <f>SUM(AK139:AK140)</f>
        <v>0</v>
      </c>
      <c r="AL138" s="49">
        <f>SUM(AL139:AL140)</f>
        <v>0</v>
      </c>
      <c r="AM138" s="49">
        <f>AN138+AQ138</f>
        <v>2216.8000000000002</v>
      </c>
      <c r="AN138" s="49">
        <f>SUM(AO138:AP138)</f>
        <v>2216.8000000000002</v>
      </c>
      <c r="AO138" s="49">
        <f>SUM(AO139:AO140)</f>
        <v>2216.8000000000002</v>
      </c>
      <c r="AP138" s="49">
        <f>SUM(AP139:AP140)</f>
        <v>0</v>
      </c>
      <c r="AQ138" s="49">
        <f>SUM(AR138:AS138)</f>
        <v>0</v>
      </c>
      <c r="AR138" s="49">
        <f>SUM(AR139:AR140)</f>
        <v>0</v>
      </c>
      <c r="AS138" s="49">
        <f>SUM(AS139:AS140)</f>
        <v>0</v>
      </c>
      <c r="AT138" s="49">
        <f>AU138+AX138</f>
        <v>2503.625</v>
      </c>
      <c r="AU138" s="49">
        <f>SUM(AV138:AW138)</f>
        <v>2503.625</v>
      </c>
      <c r="AV138" s="49">
        <f>SUM(AV139:AV140)</f>
        <v>2503.625</v>
      </c>
      <c r="AW138" s="49">
        <f>SUM(AW139:AW140)</f>
        <v>0</v>
      </c>
      <c r="AX138" s="49">
        <f>SUM(AY138:AZ138)</f>
        <v>0</v>
      </c>
      <c r="AY138" s="49">
        <f>SUM(AY139:AY140)</f>
        <v>0</v>
      </c>
      <c r="AZ138" s="49">
        <f>SUM(AZ139:AZ140)</f>
        <v>0</v>
      </c>
      <c r="BA138" s="49">
        <f>BB138+BE138</f>
        <v>7435.5749999999998</v>
      </c>
      <c r="BB138" s="49">
        <f>SUM(BC138:BD138)</f>
        <v>7435.5749999999998</v>
      </c>
      <c r="BC138" s="49">
        <f>SUM(BC139:BC140)</f>
        <v>7435.5749999999998</v>
      </c>
      <c r="BD138" s="49">
        <f>SUM(BD139:BD140)</f>
        <v>0</v>
      </c>
      <c r="BE138" s="49">
        <f>SUM(BF138:BG138)</f>
        <v>0</v>
      </c>
      <c r="BF138" s="49">
        <f>SUM(BF139:BF140)</f>
        <v>0</v>
      </c>
      <c r="BG138" s="49">
        <f>SUM(BG139:BG140)</f>
        <v>0</v>
      </c>
      <c r="BH138" s="49">
        <f>BI138+BL138</f>
        <v>2573</v>
      </c>
      <c r="BI138" s="49">
        <f>SUM(BJ138:BK138)</f>
        <v>2573</v>
      </c>
      <c r="BJ138" s="49">
        <f>SUM(BJ139:BJ140)</f>
        <v>2573</v>
      </c>
      <c r="BK138" s="49">
        <f>SUM(BK139:BK140)</f>
        <v>0</v>
      </c>
      <c r="BL138" s="49">
        <f>SUM(BM138:BN138)</f>
        <v>0</v>
      </c>
      <c r="BM138" s="49">
        <f>SUM(BM139:BM140)</f>
        <v>0</v>
      </c>
      <c r="BN138" s="49">
        <f>SUM(BN139:BN140)</f>
        <v>0</v>
      </c>
      <c r="BO138" s="49">
        <f>BP138+BS138</f>
        <v>4544.3999999999996</v>
      </c>
      <c r="BP138" s="49">
        <f>SUM(BQ138:BR138)</f>
        <v>4544.3999999999996</v>
      </c>
      <c r="BQ138" s="49">
        <f>SUM(BQ139:BQ140)</f>
        <v>4544.3999999999996</v>
      </c>
      <c r="BR138" s="49">
        <f>SUM(BR139:BR140)</f>
        <v>0</v>
      </c>
      <c r="BS138" s="49">
        <f>SUM(BT138:BU138)</f>
        <v>0</v>
      </c>
      <c r="BT138" s="49">
        <f>SUM(BT139:BT140)</f>
        <v>0</v>
      </c>
      <c r="BU138" s="49">
        <f>SUM(BU139:BU140)</f>
        <v>0</v>
      </c>
      <c r="BV138" s="49">
        <f>BW138+BZ138</f>
        <v>3701.2</v>
      </c>
      <c r="BW138" s="49">
        <f>SUM(BX138:BY138)</f>
        <v>3701.2</v>
      </c>
      <c r="BX138" s="49">
        <f>SUM(BX139:BX140)</f>
        <v>3701.2</v>
      </c>
      <c r="BY138" s="49">
        <f>SUM(BY139:BY140)</f>
        <v>0</v>
      </c>
      <c r="BZ138" s="49">
        <f>SUM(CA138:CB138)</f>
        <v>0</v>
      </c>
      <c r="CA138" s="49">
        <f>SUM(CA139:CA140)</f>
        <v>0</v>
      </c>
      <c r="CB138" s="49">
        <f>SUM(CB139:CB140)</f>
        <v>0</v>
      </c>
      <c r="CC138" s="49">
        <f>CD138+CG138</f>
        <v>10818.599999999999</v>
      </c>
      <c r="CD138" s="49">
        <f>SUM(CE138:CF138)</f>
        <v>10818.599999999999</v>
      </c>
      <c r="CE138" s="49">
        <f>SUM(CE139:CE140)</f>
        <v>10818.599999999999</v>
      </c>
      <c r="CF138" s="49">
        <f>SUM(CF139:CF140)</f>
        <v>0</v>
      </c>
      <c r="CG138" s="49">
        <f>SUM(CH138:CI138)</f>
        <v>0</v>
      </c>
      <c r="CH138" s="49">
        <f>SUM(CH139:CH140)</f>
        <v>0</v>
      </c>
      <c r="CI138" s="49">
        <f>SUM(CI139:CI140)</f>
        <v>0</v>
      </c>
      <c r="CJ138" s="49">
        <f>CK138+CN138</f>
        <v>3771.0340000000001</v>
      </c>
      <c r="CK138" s="49">
        <f>SUM(CL138:CM138)</f>
        <v>3771.0340000000001</v>
      </c>
      <c r="CL138" s="49">
        <f>SUM(CL139:CL140)</f>
        <v>3771.0340000000001</v>
      </c>
      <c r="CM138" s="49">
        <f>SUM(CM139:CM140)</f>
        <v>0</v>
      </c>
      <c r="CN138" s="49">
        <f>SUM(CO138:CP138)</f>
        <v>0</v>
      </c>
      <c r="CO138" s="49">
        <f>SUM(CO139:CO140)</f>
        <v>0</v>
      </c>
      <c r="CP138" s="49">
        <f>SUM(CP139:CP140)</f>
        <v>0</v>
      </c>
      <c r="CQ138" s="49">
        <f>CR138+CU138</f>
        <v>11354.067999999999</v>
      </c>
      <c r="CR138" s="49">
        <f>SUM(CS138:CT138)</f>
        <v>11354.067999999999</v>
      </c>
      <c r="CS138" s="49">
        <f>SUM(CS139:CS140)</f>
        <v>11354.067999999999</v>
      </c>
      <c r="CT138" s="49">
        <f>SUM(CT139:CT140)</f>
        <v>0</v>
      </c>
      <c r="CU138" s="49">
        <f>SUM(CV138:CW138)</f>
        <v>0</v>
      </c>
      <c r="CV138" s="49">
        <f>SUM(CV139:CV140)</f>
        <v>0</v>
      </c>
      <c r="CW138" s="49">
        <f>SUM(CW139:CW140)</f>
        <v>0</v>
      </c>
      <c r="CX138" s="49">
        <f>CY138+DB138</f>
        <v>1767.0340000000001</v>
      </c>
      <c r="CY138" s="49">
        <f>SUM(CZ138:DA138)</f>
        <v>1767.0340000000001</v>
      </c>
      <c r="CZ138" s="49">
        <f>SUM(CZ139:CZ140)</f>
        <v>1767.0340000000001</v>
      </c>
      <c r="DA138" s="49">
        <f>SUM(DA139:DA140)</f>
        <v>0</v>
      </c>
      <c r="DB138" s="49">
        <f>SUM(DC138:DD138)</f>
        <v>0</v>
      </c>
      <c r="DC138" s="49">
        <f>SUM(DC139:DC140)</f>
        <v>0</v>
      </c>
      <c r="DD138" s="49">
        <f>SUM(DD139:DD140)</f>
        <v>0</v>
      </c>
      <c r="DE138" s="49">
        <f>DF138+DI138</f>
        <v>16892.135999999999</v>
      </c>
      <c r="DF138" s="49">
        <f>SUM(DG138:DH138)</f>
        <v>16892.135999999999</v>
      </c>
      <c r="DG138" s="49">
        <f>SUM(DG139:DG140)</f>
        <v>16892.135999999999</v>
      </c>
      <c r="DH138" s="49">
        <f>SUM(DH139:DH140)</f>
        <v>0</v>
      </c>
      <c r="DI138" s="49">
        <f>SUM(DJ138:DK138)</f>
        <v>0</v>
      </c>
      <c r="DJ138" s="49">
        <f>SUM(DJ139:DJ140)</f>
        <v>0</v>
      </c>
      <c r="DK138" s="49">
        <f>SUM(DK139:DK140)</f>
        <v>0</v>
      </c>
      <c r="DL138" s="49">
        <f>DM138+DP138</f>
        <v>44733.510999999999</v>
      </c>
      <c r="DM138" s="49">
        <f>SUM(DN138:DO138)</f>
        <v>44733.510999999999</v>
      </c>
      <c r="DN138" s="49">
        <f>SUM(DN139:DN140)</f>
        <v>44733.510999999999</v>
      </c>
      <c r="DO138" s="49">
        <f>SUM(DO139:DO140)</f>
        <v>0</v>
      </c>
      <c r="DP138" s="49">
        <f>SUM(DQ138:DR138)</f>
        <v>0</v>
      </c>
      <c r="DQ138" s="49">
        <f>SUM(DQ139:DQ140)</f>
        <v>0</v>
      </c>
      <c r="DR138" s="49">
        <f>SUM(DR139:DR140)</f>
        <v>0</v>
      </c>
    </row>
    <row r="139" spans="1:122" s="3" customFormat="1" ht="15" customHeight="1" x14ac:dyDescent="0.3">
      <c r="A139" s="54"/>
      <c r="B139" s="51"/>
      <c r="C139" s="55" t="s">
        <v>124</v>
      </c>
      <c r="D139" s="49">
        <f>+E139+H139</f>
        <v>2714.6000000000004</v>
      </c>
      <c r="E139" s="49">
        <f>F139+G139</f>
        <v>2714.6000000000004</v>
      </c>
      <c r="F139" s="94">
        <v>2714.6000000000004</v>
      </c>
      <c r="G139" s="94">
        <v>0</v>
      </c>
      <c r="H139" s="49">
        <f>I139+J139</f>
        <v>0</v>
      </c>
      <c r="I139" s="94">
        <v>0</v>
      </c>
      <c r="J139" s="94">
        <v>0</v>
      </c>
      <c r="K139" s="49">
        <f>+L139+O139</f>
        <v>1738.8</v>
      </c>
      <c r="L139" s="49">
        <f>M139+N139</f>
        <v>1738.8</v>
      </c>
      <c r="M139" s="94">
        <v>1738.8</v>
      </c>
      <c r="N139" s="94">
        <v>0</v>
      </c>
      <c r="O139" s="49">
        <f>P139+Q139</f>
        <v>0</v>
      </c>
      <c r="P139" s="94">
        <v>0</v>
      </c>
      <c r="Q139" s="94">
        <v>0</v>
      </c>
      <c r="R139" s="49">
        <f>+S139+V139</f>
        <v>5133.8</v>
      </c>
      <c r="S139" s="49">
        <f>T139+U139</f>
        <v>5133.8</v>
      </c>
      <c r="T139" s="94">
        <v>5133.8</v>
      </c>
      <c r="U139" s="94">
        <v>0</v>
      </c>
      <c r="V139" s="49">
        <f>W139+X139</f>
        <v>0</v>
      </c>
      <c r="W139" s="94">
        <v>0</v>
      </c>
      <c r="X139" s="94">
        <v>0</v>
      </c>
      <c r="Y139" s="49">
        <f>+Z139+AC139</f>
        <v>9587.2000000000007</v>
      </c>
      <c r="Z139" s="49">
        <f>AA139+AB139</f>
        <v>9587.2000000000007</v>
      </c>
      <c r="AA139" s="94">
        <f>+F139+M139+T139</f>
        <v>9587.2000000000007</v>
      </c>
      <c r="AB139" s="94">
        <f>+G139+N139+U139</f>
        <v>0</v>
      </c>
      <c r="AC139" s="49">
        <f>AD139+AE139</f>
        <v>0</v>
      </c>
      <c r="AD139" s="94">
        <f>+I139+P139+W139</f>
        <v>0</v>
      </c>
      <c r="AE139" s="94">
        <f>+J139+Q139+X139</f>
        <v>0</v>
      </c>
      <c r="AF139" s="49">
        <f>+AG139+AJ139</f>
        <v>2715.1499999999996</v>
      </c>
      <c r="AG139" s="49">
        <f>AH139+AI139</f>
        <v>2715.1499999999996</v>
      </c>
      <c r="AH139" s="94">
        <v>2715.1499999999996</v>
      </c>
      <c r="AI139" s="94">
        <v>0</v>
      </c>
      <c r="AJ139" s="49">
        <f>AK139+AL139</f>
        <v>0</v>
      </c>
      <c r="AK139" s="94">
        <v>0</v>
      </c>
      <c r="AL139" s="94">
        <v>0</v>
      </c>
      <c r="AM139" s="49">
        <f>+AN139+AQ139</f>
        <v>2216.8000000000002</v>
      </c>
      <c r="AN139" s="49">
        <f>AO139+AP139</f>
        <v>2216.8000000000002</v>
      </c>
      <c r="AO139" s="94">
        <v>2216.8000000000002</v>
      </c>
      <c r="AP139" s="94">
        <v>0</v>
      </c>
      <c r="AQ139" s="49">
        <f>AR139+AS139</f>
        <v>0</v>
      </c>
      <c r="AR139" s="94">
        <v>0</v>
      </c>
      <c r="AS139" s="94">
        <v>0</v>
      </c>
      <c r="AT139" s="49">
        <f>+AU139+AX139</f>
        <v>2503.625</v>
      </c>
      <c r="AU139" s="49">
        <f>AV139+AW139</f>
        <v>2503.625</v>
      </c>
      <c r="AV139" s="94">
        <v>2503.625</v>
      </c>
      <c r="AW139" s="94">
        <v>0</v>
      </c>
      <c r="AX139" s="49">
        <f>AY139+AZ139</f>
        <v>0</v>
      </c>
      <c r="AY139" s="94">
        <v>0</v>
      </c>
      <c r="AZ139" s="94">
        <v>0</v>
      </c>
      <c r="BA139" s="49">
        <f>+BB139+BE139</f>
        <v>7435.5749999999998</v>
      </c>
      <c r="BB139" s="49">
        <f>BC139+BD139</f>
        <v>7435.5749999999998</v>
      </c>
      <c r="BC139" s="94">
        <f>+AH139+AO139+AV139</f>
        <v>7435.5749999999998</v>
      </c>
      <c r="BD139" s="94">
        <f>+AI139+AP139+AW139</f>
        <v>0</v>
      </c>
      <c r="BE139" s="49">
        <f>BF139+BG139</f>
        <v>0</v>
      </c>
      <c r="BF139" s="94">
        <f>+AK139+AR139+AY139</f>
        <v>0</v>
      </c>
      <c r="BG139" s="94">
        <f>+AL139+AS139+AZ139</f>
        <v>0</v>
      </c>
      <c r="BH139" s="49">
        <f>+BI139+BL139</f>
        <v>2573</v>
      </c>
      <c r="BI139" s="49">
        <f>BJ139+BK139</f>
        <v>2573</v>
      </c>
      <c r="BJ139" s="94">
        <v>2573</v>
      </c>
      <c r="BK139" s="94">
        <v>0</v>
      </c>
      <c r="BL139" s="49">
        <f>BM139+BN139</f>
        <v>0</v>
      </c>
      <c r="BM139" s="94">
        <v>0</v>
      </c>
      <c r="BN139" s="94">
        <v>0</v>
      </c>
      <c r="BO139" s="49">
        <f>+BP139+BS139</f>
        <v>4544.3999999999996</v>
      </c>
      <c r="BP139" s="49">
        <f>BQ139+BR139</f>
        <v>4544.3999999999996</v>
      </c>
      <c r="BQ139" s="94">
        <v>4544.3999999999996</v>
      </c>
      <c r="BR139" s="94">
        <v>0</v>
      </c>
      <c r="BS139" s="49">
        <f>BT139+BU139</f>
        <v>0</v>
      </c>
      <c r="BT139" s="94">
        <v>0</v>
      </c>
      <c r="BU139" s="94">
        <v>0</v>
      </c>
      <c r="BV139" s="49">
        <f>+BW139+BZ139</f>
        <v>3701.2</v>
      </c>
      <c r="BW139" s="49">
        <f>BX139+BY139</f>
        <v>3701.2</v>
      </c>
      <c r="BX139" s="94">
        <v>3701.2</v>
      </c>
      <c r="BY139" s="94">
        <v>0</v>
      </c>
      <c r="BZ139" s="49">
        <f>CA139+CB139</f>
        <v>0</v>
      </c>
      <c r="CA139" s="94">
        <v>0</v>
      </c>
      <c r="CB139" s="94">
        <v>0</v>
      </c>
      <c r="CC139" s="49">
        <f>+CD139+CG139</f>
        <v>10818.599999999999</v>
      </c>
      <c r="CD139" s="49">
        <f>CE139+CF139</f>
        <v>10818.599999999999</v>
      </c>
      <c r="CE139" s="94">
        <f>+BJ139+BQ139+BX139</f>
        <v>10818.599999999999</v>
      </c>
      <c r="CF139" s="94">
        <f>+BK139+BR139+BY139</f>
        <v>0</v>
      </c>
      <c r="CG139" s="49">
        <f>CH139+CI139</f>
        <v>0</v>
      </c>
      <c r="CH139" s="94">
        <f>+BM139+BT139+CA139</f>
        <v>0</v>
      </c>
      <c r="CI139" s="94">
        <f>+BN139+BU139+CB139</f>
        <v>0</v>
      </c>
      <c r="CJ139" s="49">
        <f>+CK139+CN139</f>
        <v>3771.0340000000001</v>
      </c>
      <c r="CK139" s="49">
        <f>CL139+CM139</f>
        <v>3771.0340000000001</v>
      </c>
      <c r="CL139" s="94">
        <v>3771.0340000000001</v>
      </c>
      <c r="CM139" s="94">
        <v>0</v>
      </c>
      <c r="CN139" s="49">
        <f>CO139+CP139</f>
        <v>0</v>
      </c>
      <c r="CO139" s="94">
        <v>0</v>
      </c>
      <c r="CP139" s="94">
        <v>0</v>
      </c>
      <c r="CQ139" s="49">
        <f>+CR139+CU139</f>
        <v>11354.067999999999</v>
      </c>
      <c r="CR139" s="49">
        <f>CS139+CT139</f>
        <v>11354.067999999999</v>
      </c>
      <c r="CS139" s="94">
        <v>11354.067999999999</v>
      </c>
      <c r="CT139" s="94">
        <v>0</v>
      </c>
      <c r="CU139" s="49">
        <f>CV139+CW139</f>
        <v>0</v>
      </c>
      <c r="CV139" s="94">
        <v>0</v>
      </c>
      <c r="CW139" s="94">
        <v>0</v>
      </c>
      <c r="CX139" s="49">
        <f>+CY139+DB139</f>
        <v>1767.0340000000001</v>
      </c>
      <c r="CY139" s="49">
        <f>CZ139+DA139</f>
        <v>1767.0340000000001</v>
      </c>
      <c r="CZ139" s="94">
        <v>1767.0340000000001</v>
      </c>
      <c r="DA139" s="94">
        <v>0</v>
      </c>
      <c r="DB139" s="49">
        <f>DC139+DD139</f>
        <v>0</v>
      </c>
      <c r="DC139" s="94">
        <v>0</v>
      </c>
      <c r="DD139" s="94">
        <v>0</v>
      </c>
      <c r="DE139" s="49">
        <f>+DF139+DI139</f>
        <v>16892.135999999999</v>
      </c>
      <c r="DF139" s="49">
        <f>DG139+DH139</f>
        <v>16892.135999999999</v>
      </c>
      <c r="DG139" s="94">
        <f>+CL139+CS139+CZ139</f>
        <v>16892.135999999999</v>
      </c>
      <c r="DH139" s="94">
        <f>+CM139+CT139+DA139</f>
        <v>0</v>
      </c>
      <c r="DI139" s="49">
        <f>DJ139+DK139</f>
        <v>0</v>
      </c>
      <c r="DJ139" s="94">
        <f>+CO139+CV139+DC139</f>
        <v>0</v>
      </c>
      <c r="DK139" s="94">
        <f>+CP139+CW139+DD139</f>
        <v>0</v>
      </c>
      <c r="DL139" s="49">
        <f>+DM139+DP139</f>
        <v>44733.510999999999</v>
      </c>
      <c r="DM139" s="49">
        <f>DN139+DO139</f>
        <v>44733.510999999999</v>
      </c>
      <c r="DN139" s="94">
        <f>AA139+BC139+CE139+DG139</f>
        <v>44733.510999999999</v>
      </c>
      <c r="DO139" s="94">
        <f>AB139+BD139+CF139+DH139</f>
        <v>0</v>
      </c>
      <c r="DP139" s="49">
        <f>DQ139+DR139</f>
        <v>0</v>
      </c>
      <c r="DQ139" s="94">
        <f>AD139+BF139+CH139+DJ139</f>
        <v>0</v>
      </c>
      <c r="DR139" s="94">
        <f>AE139+BG139+CI139+DK139</f>
        <v>0</v>
      </c>
    </row>
    <row r="140" spans="1:122" s="3" customFormat="1" ht="15" customHeight="1" x14ac:dyDescent="0.3">
      <c r="A140" s="54"/>
      <c r="B140" s="51"/>
      <c r="C140" s="55" t="s">
        <v>125</v>
      </c>
      <c r="D140" s="49">
        <f>+E140+H140</f>
        <v>0</v>
      </c>
      <c r="E140" s="49">
        <f>F140+G140</f>
        <v>0</v>
      </c>
      <c r="F140" s="94">
        <v>0</v>
      </c>
      <c r="G140" s="94">
        <v>0</v>
      </c>
      <c r="H140" s="49">
        <f>I140+J140</f>
        <v>0</v>
      </c>
      <c r="I140" s="94">
        <v>0</v>
      </c>
      <c r="J140" s="94">
        <v>0</v>
      </c>
      <c r="K140" s="49">
        <f>+L140+O140</f>
        <v>0</v>
      </c>
      <c r="L140" s="49">
        <f>M140+N140</f>
        <v>0</v>
      </c>
      <c r="M140" s="94">
        <v>0</v>
      </c>
      <c r="N140" s="94">
        <v>0</v>
      </c>
      <c r="O140" s="49">
        <f>P140+Q140</f>
        <v>0</v>
      </c>
      <c r="P140" s="94">
        <v>0</v>
      </c>
      <c r="Q140" s="94">
        <v>0</v>
      </c>
      <c r="R140" s="49">
        <f>+S140+V140</f>
        <v>0</v>
      </c>
      <c r="S140" s="49">
        <f>T140+U140</f>
        <v>0</v>
      </c>
      <c r="T140" s="94">
        <v>0</v>
      </c>
      <c r="U140" s="94">
        <v>0</v>
      </c>
      <c r="V140" s="49">
        <f>W140+X140</f>
        <v>0</v>
      </c>
      <c r="W140" s="94">
        <v>0</v>
      </c>
      <c r="X140" s="94">
        <v>0</v>
      </c>
      <c r="Y140" s="49">
        <f>+Z140+AC140</f>
        <v>0</v>
      </c>
      <c r="Z140" s="49">
        <f>AA140+AB140</f>
        <v>0</v>
      </c>
      <c r="AA140" s="94">
        <f>+F140+M140+T140</f>
        <v>0</v>
      </c>
      <c r="AB140" s="94">
        <f>+G140+N140+U140</f>
        <v>0</v>
      </c>
      <c r="AC140" s="49">
        <f>AD140+AE140</f>
        <v>0</v>
      </c>
      <c r="AD140" s="94">
        <f>+I140+P140+W140</f>
        <v>0</v>
      </c>
      <c r="AE140" s="94">
        <f>+J140+Q140+X140</f>
        <v>0</v>
      </c>
      <c r="AF140" s="49">
        <f>+AG140+AJ140</f>
        <v>0</v>
      </c>
      <c r="AG140" s="49">
        <f>AH140+AI140</f>
        <v>0</v>
      </c>
      <c r="AH140" s="94">
        <v>0</v>
      </c>
      <c r="AI140" s="94">
        <v>0</v>
      </c>
      <c r="AJ140" s="49">
        <f>AK140+AL140</f>
        <v>0</v>
      </c>
      <c r="AK140" s="94">
        <v>0</v>
      </c>
      <c r="AL140" s="94">
        <v>0</v>
      </c>
      <c r="AM140" s="49">
        <f>+AN140+AQ140</f>
        <v>0</v>
      </c>
      <c r="AN140" s="49">
        <f>AO140+AP140</f>
        <v>0</v>
      </c>
      <c r="AO140" s="94">
        <v>0</v>
      </c>
      <c r="AP140" s="94">
        <v>0</v>
      </c>
      <c r="AQ140" s="49">
        <f>AR140+AS140</f>
        <v>0</v>
      </c>
      <c r="AR140" s="94">
        <v>0</v>
      </c>
      <c r="AS140" s="94">
        <v>0</v>
      </c>
      <c r="AT140" s="49">
        <f>+AU140+AX140</f>
        <v>0</v>
      </c>
      <c r="AU140" s="49">
        <f>AV140+AW140</f>
        <v>0</v>
      </c>
      <c r="AV140" s="94">
        <v>0</v>
      </c>
      <c r="AW140" s="94">
        <v>0</v>
      </c>
      <c r="AX140" s="49">
        <f>AY140+AZ140</f>
        <v>0</v>
      </c>
      <c r="AY140" s="94">
        <v>0</v>
      </c>
      <c r="AZ140" s="94">
        <v>0</v>
      </c>
      <c r="BA140" s="49">
        <f>+BB140+BE140</f>
        <v>0</v>
      </c>
      <c r="BB140" s="49">
        <f>BC140+BD140</f>
        <v>0</v>
      </c>
      <c r="BC140" s="94">
        <f>+AH140+AO140+AV140</f>
        <v>0</v>
      </c>
      <c r="BD140" s="94">
        <f>+AI140+AP140+AW140</f>
        <v>0</v>
      </c>
      <c r="BE140" s="49">
        <f>BF140+BG140</f>
        <v>0</v>
      </c>
      <c r="BF140" s="94">
        <f>+AK140+AR140+AY140</f>
        <v>0</v>
      </c>
      <c r="BG140" s="94">
        <f>+AL140+AS140+AZ140</f>
        <v>0</v>
      </c>
      <c r="BH140" s="49">
        <f>+BI140+BL140</f>
        <v>0</v>
      </c>
      <c r="BI140" s="49">
        <f>BJ140+BK140</f>
        <v>0</v>
      </c>
      <c r="BJ140" s="94">
        <v>0</v>
      </c>
      <c r="BK140" s="94">
        <v>0</v>
      </c>
      <c r="BL140" s="49">
        <f>BM140+BN140</f>
        <v>0</v>
      </c>
      <c r="BM140" s="94">
        <v>0</v>
      </c>
      <c r="BN140" s="94">
        <v>0</v>
      </c>
      <c r="BO140" s="49">
        <f>+BP140+BS140</f>
        <v>0</v>
      </c>
      <c r="BP140" s="49">
        <f>BQ140+BR140</f>
        <v>0</v>
      </c>
      <c r="BQ140" s="94">
        <v>0</v>
      </c>
      <c r="BR140" s="94">
        <v>0</v>
      </c>
      <c r="BS140" s="49">
        <f>BT140+BU140</f>
        <v>0</v>
      </c>
      <c r="BT140" s="94">
        <v>0</v>
      </c>
      <c r="BU140" s="94">
        <v>0</v>
      </c>
      <c r="BV140" s="49">
        <f>+BW140+BZ140</f>
        <v>0</v>
      </c>
      <c r="BW140" s="49">
        <f>BX140+BY140</f>
        <v>0</v>
      </c>
      <c r="BX140" s="94">
        <v>0</v>
      </c>
      <c r="BY140" s="94">
        <v>0</v>
      </c>
      <c r="BZ140" s="49">
        <f>CA140+CB140</f>
        <v>0</v>
      </c>
      <c r="CA140" s="94">
        <v>0</v>
      </c>
      <c r="CB140" s="94">
        <v>0</v>
      </c>
      <c r="CC140" s="49">
        <f>+CD140+CG140</f>
        <v>0</v>
      </c>
      <c r="CD140" s="49">
        <f>CE140+CF140</f>
        <v>0</v>
      </c>
      <c r="CE140" s="94">
        <f>+BJ140+BQ140+BX140</f>
        <v>0</v>
      </c>
      <c r="CF140" s="94">
        <f>+BK140+BR140+BY140</f>
        <v>0</v>
      </c>
      <c r="CG140" s="49">
        <f>CH140+CI140</f>
        <v>0</v>
      </c>
      <c r="CH140" s="94">
        <f>+BM140+BT140+CA140</f>
        <v>0</v>
      </c>
      <c r="CI140" s="94">
        <f>+BN140+BU140+CB140</f>
        <v>0</v>
      </c>
      <c r="CJ140" s="49">
        <f>+CK140+CN140</f>
        <v>0</v>
      </c>
      <c r="CK140" s="49">
        <f>CL140+CM140</f>
        <v>0</v>
      </c>
      <c r="CL140" s="94">
        <v>0</v>
      </c>
      <c r="CM140" s="94">
        <v>0</v>
      </c>
      <c r="CN140" s="49">
        <f>CO140+CP140</f>
        <v>0</v>
      </c>
      <c r="CO140" s="94">
        <v>0</v>
      </c>
      <c r="CP140" s="94">
        <v>0</v>
      </c>
      <c r="CQ140" s="49">
        <f>+CR140+CU140</f>
        <v>0</v>
      </c>
      <c r="CR140" s="49">
        <f>CS140+CT140</f>
        <v>0</v>
      </c>
      <c r="CS140" s="94">
        <v>0</v>
      </c>
      <c r="CT140" s="94">
        <v>0</v>
      </c>
      <c r="CU140" s="49">
        <f>CV140+CW140</f>
        <v>0</v>
      </c>
      <c r="CV140" s="94">
        <v>0</v>
      </c>
      <c r="CW140" s="94">
        <v>0</v>
      </c>
      <c r="CX140" s="49">
        <f>+CY140+DB140</f>
        <v>0</v>
      </c>
      <c r="CY140" s="49">
        <f>CZ140+DA140</f>
        <v>0</v>
      </c>
      <c r="CZ140" s="94">
        <v>0</v>
      </c>
      <c r="DA140" s="94">
        <v>0</v>
      </c>
      <c r="DB140" s="49">
        <f>DC140+DD140</f>
        <v>0</v>
      </c>
      <c r="DC140" s="94">
        <v>0</v>
      </c>
      <c r="DD140" s="94">
        <v>0</v>
      </c>
      <c r="DE140" s="49">
        <f>+DF140+DI140</f>
        <v>0</v>
      </c>
      <c r="DF140" s="49">
        <f>DG140+DH140</f>
        <v>0</v>
      </c>
      <c r="DG140" s="94">
        <f>+CL140+CS140+CZ140</f>
        <v>0</v>
      </c>
      <c r="DH140" s="94">
        <f>+CM140+CT140+DA140</f>
        <v>0</v>
      </c>
      <c r="DI140" s="49">
        <f>DJ140+DK140</f>
        <v>0</v>
      </c>
      <c r="DJ140" s="94">
        <f>+CO140+CV140+DC140</f>
        <v>0</v>
      </c>
      <c r="DK140" s="94">
        <f>+CP140+CW140+DD140</f>
        <v>0</v>
      </c>
      <c r="DL140" s="49">
        <f>+DM140+DP140</f>
        <v>0</v>
      </c>
      <c r="DM140" s="49">
        <f>DN140+DO140</f>
        <v>0</v>
      </c>
      <c r="DN140" s="94">
        <f>AA140+BC140+CE140+DG140</f>
        <v>0</v>
      </c>
      <c r="DO140" s="94">
        <f>AB140+BD140+CF140+DH140</f>
        <v>0</v>
      </c>
      <c r="DP140" s="49">
        <f>DQ140+DR140</f>
        <v>0</v>
      </c>
      <c r="DQ140" s="94">
        <f>AD140+BF140+CH140+DJ140</f>
        <v>0</v>
      </c>
      <c r="DR140" s="94">
        <f>AE140+BG140+CI140+DK140</f>
        <v>0</v>
      </c>
    </row>
    <row r="141" spans="1:122" s="3" customFormat="1" ht="15" customHeight="1" x14ac:dyDescent="0.3">
      <c r="A141" s="54"/>
      <c r="B141" s="51"/>
      <c r="C141" s="52" t="s">
        <v>126</v>
      </c>
      <c r="D141" s="49">
        <f>E141+H141</f>
        <v>11421.5</v>
      </c>
      <c r="E141" s="49">
        <f>SUM(F141:G141)</f>
        <v>11421.5</v>
      </c>
      <c r="F141" s="49">
        <f>SUM(F142:F143)</f>
        <v>10477</v>
      </c>
      <c r="G141" s="49">
        <f>SUM(G142:G143)</f>
        <v>944.5</v>
      </c>
      <c r="H141" s="49">
        <f>SUM(I141:J141)</f>
        <v>0</v>
      </c>
      <c r="I141" s="49">
        <f>SUM(I142:I143)</f>
        <v>0</v>
      </c>
      <c r="J141" s="49">
        <f>SUM(J142:J143)</f>
        <v>0</v>
      </c>
      <c r="K141" s="49">
        <f>L141+O141</f>
        <v>9222.5</v>
      </c>
      <c r="L141" s="49">
        <f>SUM(M141:N141)</f>
        <v>9222.5</v>
      </c>
      <c r="M141" s="49">
        <f>SUM(M142:M143)</f>
        <v>8475</v>
      </c>
      <c r="N141" s="49">
        <f>SUM(N142:N143)</f>
        <v>747.5</v>
      </c>
      <c r="O141" s="49">
        <f>SUM(P141:Q141)</f>
        <v>0</v>
      </c>
      <c r="P141" s="49">
        <f>SUM(P142:P143)</f>
        <v>0</v>
      </c>
      <c r="Q141" s="49">
        <f>SUM(Q142:Q143)</f>
        <v>0</v>
      </c>
      <c r="R141" s="49">
        <f>S141+V141</f>
        <v>18858</v>
      </c>
      <c r="S141" s="49">
        <f>SUM(T141:U141)</f>
        <v>18858</v>
      </c>
      <c r="T141" s="49">
        <f>SUM(T142:T143)</f>
        <v>18098</v>
      </c>
      <c r="U141" s="49">
        <f>SUM(U142:U143)</f>
        <v>760</v>
      </c>
      <c r="V141" s="49">
        <f>SUM(W141:X141)</f>
        <v>0</v>
      </c>
      <c r="W141" s="49">
        <f>SUM(W142:W143)</f>
        <v>0</v>
      </c>
      <c r="X141" s="49">
        <f>SUM(X142:X143)</f>
        <v>0</v>
      </c>
      <c r="Y141" s="49">
        <f>Z141+AC141</f>
        <v>39502</v>
      </c>
      <c r="Z141" s="49">
        <f>SUM(AA141:AB141)</f>
        <v>39502</v>
      </c>
      <c r="AA141" s="49">
        <f>SUM(AA142:AA143)</f>
        <v>37050</v>
      </c>
      <c r="AB141" s="49">
        <f>SUM(AB142:AB143)</f>
        <v>2452</v>
      </c>
      <c r="AC141" s="49">
        <f>SUM(AD141:AE141)</f>
        <v>0</v>
      </c>
      <c r="AD141" s="49">
        <f>SUM(AD142:AD143)</f>
        <v>0</v>
      </c>
      <c r="AE141" s="49">
        <f>SUM(AE142:AE143)</f>
        <v>0</v>
      </c>
      <c r="AF141" s="49">
        <f>AG141+AJ141</f>
        <v>11496.5</v>
      </c>
      <c r="AG141" s="49">
        <f>SUM(AH141:AI141)</f>
        <v>11496.5</v>
      </c>
      <c r="AH141" s="49">
        <f>SUM(AH142:AH143)</f>
        <v>10398</v>
      </c>
      <c r="AI141" s="49">
        <f>SUM(AI142:AI143)</f>
        <v>1098.5</v>
      </c>
      <c r="AJ141" s="49">
        <f>SUM(AK141:AL141)</f>
        <v>0</v>
      </c>
      <c r="AK141" s="49">
        <f>SUM(AK142:AK143)</f>
        <v>0</v>
      </c>
      <c r="AL141" s="49">
        <f>SUM(AL142:AL143)</f>
        <v>0</v>
      </c>
      <c r="AM141" s="49">
        <f>AN141+AQ141</f>
        <v>9925.5</v>
      </c>
      <c r="AN141" s="49">
        <f>SUM(AO141:AP141)</f>
        <v>9925.5</v>
      </c>
      <c r="AO141" s="49">
        <f>SUM(AO142:AO143)</f>
        <v>8907</v>
      </c>
      <c r="AP141" s="49">
        <f>SUM(AP142:AP143)</f>
        <v>1018.5</v>
      </c>
      <c r="AQ141" s="49">
        <f>SUM(AR141:AS141)</f>
        <v>0</v>
      </c>
      <c r="AR141" s="49">
        <f>SUM(AR142:AR143)</f>
        <v>0</v>
      </c>
      <c r="AS141" s="49">
        <f>SUM(AS142:AS143)</f>
        <v>0</v>
      </c>
      <c r="AT141" s="49">
        <f>AU141+AX141</f>
        <v>9325</v>
      </c>
      <c r="AU141" s="49">
        <f>SUM(AV141:AW141)</f>
        <v>9325</v>
      </c>
      <c r="AV141" s="49">
        <f>SUM(AV142:AV143)</f>
        <v>8486</v>
      </c>
      <c r="AW141" s="49">
        <f>SUM(AW142:AW143)</f>
        <v>839</v>
      </c>
      <c r="AX141" s="49">
        <f>SUM(AY141:AZ141)</f>
        <v>0</v>
      </c>
      <c r="AY141" s="49">
        <f>SUM(AY142:AY143)</f>
        <v>0</v>
      </c>
      <c r="AZ141" s="49">
        <f>SUM(AZ142:AZ143)</f>
        <v>0</v>
      </c>
      <c r="BA141" s="49">
        <f>BB141+BE141</f>
        <v>30747</v>
      </c>
      <c r="BB141" s="49">
        <f>SUM(BC141:BD141)</f>
        <v>30747</v>
      </c>
      <c r="BC141" s="49">
        <f>SUM(BC142:BC143)</f>
        <v>27791</v>
      </c>
      <c r="BD141" s="49">
        <f>SUM(BD142:BD143)</f>
        <v>2956</v>
      </c>
      <c r="BE141" s="49">
        <f>SUM(BF141:BG141)</f>
        <v>0</v>
      </c>
      <c r="BF141" s="49">
        <f>SUM(BF142:BF143)</f>
        <v>0</v>
      </c>
      <c r="BG141" s="49">
        <f>SUM(BG142:BG143)</f>
        <v>0</v>
      </c>
      <c r="BH141" s="49">
        <f>BI141+BL141</f>
        <v>5137.5</v>
      </c>
      <c r="BI141" s="49">
        <f>SUM(BJ141:BK141)</f>
        <v>5137.5</v>
      </c>
      <c r="BJ141" s="49">
        <f>SUM(BJ142:BJ143)</f>
        <v>4490.5</v>
      </c>
      <c r="BK141" s="49">
        <f>SUM(BK142:BK143)</f>
        <v>647</v>
      </c>
      <c r="BL141" s="49">
        <f>SUM(BM141:BN141)</f>
        <v>0</v>
      </c>
      <c r="BM141" s="49">
        <f>SUM(BM142:BM143)</f>
        <v>0</v>
      </c>
      <c r="BN141" s="49">
        <f>SUM(BN142:BN143)</f>
        <v>0</v>
      </c>
      <c r="BO141" s="49">
        <f>BP141+BS141</f>
        <v>4388</v>
      </c>
      <c r="BP141" s="49">
        <f>SUM(BQ141:BR141)</f>
        <v>4388</v>
      </c>
      <c r="BQ141" s="49">
        <f>SUM(BQ142:BQ143)</f>
        <v>2385</v>
      </c>
      <c r="BR141" s="49">
        <f>SUM(BR142:BR143)</f>
        <v>2003</v>
      </c>
      <c r="BS141" s="49">
        <f>SUM(BT141:BU141)</f>
        <v>0</v>
      </c>
      <c r="BT141" s="49">
        <f>SUM(BT142:BT143)</f>
        <v>0</v>
      </c>
      <c r="BU141" s="49">
        <f>SUM(BU142:BU143)</f>
        <v>0</v>
      </c>
      <c r="BV141" s="49">
        <f>BW141+BZ141</f>
        <v>4659</v>
      </c>
      <c r="BW141" s="49">
        <f>SUM(BX141:BY141)</f>
        <v>4659</v>
      </c>
      <c r="BX141" s="49">
        <f>SUM(BX142:BX143)</f>
        <v>3609.5</v>
      </c>
      <c r="BY141" s="49">
        <f>SUM(BY142:BY143)</f>
        <v>1049.5</v>
      </c>
      <c r="BZ141" s="49">
        <f>SUM(CA141:CB141)</f>
        <v>0</v>
      </c>
      <c r="CA141" s="49">
        <f>SUM(CA142:CA143)</f>
        <v>0</v>
      </c>
      <c r="CB141" s="49">
        <f>SUM(CB142:CB143)</f>
        <v>0</v>
      </c>
      <c r="CC141" s="49">
        <f>CD141+CG141</f>
        <v>14184.5</v>
      </c>
      <c r="CD141" s="49">
        <f>SUM(CE141:CF141)</f>
        <v>14184.5</v>
      </c>
      <c r="CE141" s="49">
        <f>SUM(CE142:CE143)</f>
        <v>10485</v>
      </c>
      <c r="CF141" s="49">
        <f>SUM(CF142:CF143)</f>
        <v>3699.5</v>
      </c>
      <c r="CG141" s="49">
        <f>SUM(CH141:CI141)</f>
        <v>0</v>
      </c>
      <c r="CH141" s="49">
        <f>SUM(CH142:CH143)</f>
        <v>0</v>
      </c>
      <c r="CI141" s="49">
        <f>SUM(CI142:CI143)</f>
        <v>0</v>
      </c>
      <c r="CJ141" s="49">
        <f>CK141+CN141</f>
        <v>17607.5</v>
      </c>
      <c r="CK141" s="49">
        <f>SUM(CL141:CM141)</f>
        <v>17607.5</v>
      </c>
      <c r="CL141" s="49">
        <f>SUM(CL142:CL143)</f>
        <v>15308</v>
      </c>
      <c r="CM141" s="49">
        <f>SUM(CM142:CM143)</f>
        <v>2299.5</v>
      </c>
      <c r="CN141" s="49">
        <f>SUM(CO141:CP141)</f>
        <v>0</v>
      </c>
      <c r="CO141" s="49">
        <f>SUM(CO142:CO143)</f>
        <v>0</v>
      </c>
      <c r="CP141" s="49">
        <f>SUM(CP142:CP143)</f>
        <v>0</v>
      </c>
      <c r="CQ141" s="49">
        <f>CR141+CU141</f>
        <v>8080</v>
      </c>
      <c r="CR141" s="49">
        <f>SUM(CS141:CT141)</f>
        <v>8080</v>
      </c>
      <c r="CS141" s="49">
        <f>SUM(CS142:CS143)</f>
        <v>7414.5</v>
      </c>
      <c r="CT141" s="49">
        <f>SUM(CT142:CT143)</f>
        <v>665.5</v>
      </c>
      <c r="CU141" s="49">
        <f>SUM(CV141:CW141)</f>
        <v>0</v>
      </c>
      <c r="CV141" s="49">
        <f>SUM(CV142:CV143)</f>
        <v>0</v>
      </c>
      <c r="CW141" s="49">
        <f>SUM(CW142:CW143)</f>
        <v>0</v>
      </c>
      <c r="CX141" s="49">
        <f>CY141+DB141</f>
        <v>11270.5</v>
      </c>
      <c r="CY141" s="49">
        <f>SUM(CZ141:DA141)</f>
        <v>11270.5</v>
      </c>
      <c r="CZ141" s="49">
        <f>SUM(CZ142:CZ143)</f>
        <v>10519</v>
      </c>
      <c r="DA141" s="49">
        <f>SUM(DA142:DA143)</f>
        <v>751.5</v>
      </c>
      <c r="DB141" s="49">
        <f>SUM(DC141:DD141)</f>
        <v>0</v>
      </c>
      <c r="DC141" s="49">
        <f>SUM(DC142:DC143)</f>
        <v>0</v>
      </c>
      <c r="DD141" s="49">
        <f>SUM(DD142:DD143)</f>
        <v>0</v>
      </c>
      <c r="DE141" s="49">
        <f>DF141+DI141</f>
        <v>36958</v>
      </c>
      <c r="DF141" s="49">
        <f>SUM(DG141:DH141)</f>
        <v>36958</v>
      </c>
      <c r="DG141" s="49">
        <f>SUM(DG142:DG143)</f>
        <v>33241.5</v>
      </c>
      <c r="DH141" s="49">
        <f>SUM(DH142:DH143)</f>
        <v>3716.5</v>
      </c>
      <c r="DI141" s="49">
        <f>SUM(DJ141:DK141)</f>
        <v>0</v>
      </c>
      <c r="DJ141" s="49">
        <f>SUM(DJ142:DJ143)</f>
        <v>0</v>
      </c>
      <c r="DK141" s="49">
        <f>SUM(DK142:DK143)</f>
        <v>0</v>
      </c>
      <c r="DL141" s="49">
        <f>DM141+DP141</f>
        <v>121391.5</v>
      </c>
      <c r="DM141" s="49">
        <f>SUM(DN141:DO141)</f>
        <v>121391.5</v>
      </c>
      <c r="DN141" s="49">
        <f>SUM(DN142:DN143)</f>
        <v>108567.5</v>
      </c>
      <c r="DO141" s="49">
        <f>SUM(DO142:DO143)</f>
        <v>12824</v>
      </c>
      <c r="DP141" s="49">
        <f>SUM(DQ141:DR141)</f>
        <v>0</v>
      </c>
      <c r="DQ141" s="49">
        <f>SUM(DQ142:DQ143)</f>
        <v>0</v>
      </c>
      <c r="DR141" s="49">
        <f>SUM(DR142:DR143)</f>
        <v>0</v>
      </c>
    </row>
    <row r="142" spans="1:122" s="3" customFormat="1" ht="15" customHeight="1" x14ac:dyDescent="0.3">
      <c r="A142" s="54"/>
      <c r="B142" s="51"/>
      <c r="C142" s="55" t="s">
        <v>127</v>
      </c>
      <c r="D142" s="49">
        <f>+E142+H142</f>
        <v>9814</v>
      </c>
      <c r="E142" s="49">
        <f>F142+G142</f>
        <v>9814</v>
      </c>
      <c r="F142" s="94">
        <v>9339.5</v>
      </c>
      <c r="G142" s="94">
        <v>474.5</v>
      </c>
      <c r="H142" s="49">
        <f>I142+J142</f>
        <v>0</v>
      </c>
      <c r="I142" s="94">
        <v>0</v>
      </c>
      <c r="J142" s="94">
        <v>0</v>
      </c>
      <c r="K142" s="49">
        <f>+L142+O142</f>
        <v>7047</v>
      </c>
      <c r="L142" s="49">
        <f>M142+N142</f>
        <v>7047</v>
      </c>
      <c r="M142" s="94">
        <v>6637</v>
      </c>
      <c r="N142" s="94">
        <v>410</v>
      </c>
      <c r="O142" s="49">
        <f>P142+Q142</f>
        <v>0</v>
      </c>
      <c r="P142" s="94">
        <v>0</v>
      </c>
      <c r="Q142" s="94">
        <v>0</v>
      </c>
      <c r="R142" s="49">
        <f>+S142+V142</f>
        <v>15758</v>
      </c>
      <c r="S142" s="49">
        <f>T142+U142</f>
        <v>15758</v>
      </c>
      <c r="T142" s="94">
        <v>15403</v>
      </c>
      <c r="U142" s="94">
        <v>355</v>
      </c>
      <c r="V142" s="49">
        <f>W142+X142</f>
        <v>0</v>
      </c>
      <c r="W142" s="94">
        <v>0</v>
      </c>
      <c r="X142" s="94">
        <v>0</v>
      </c>
      <c r="Y142" s="49">
        <f>+Z142+AC142</f>
        <v>32619</v>
      </c>
      <c r="Z142" s="49">
        <f>AA142+AB142</f>
        <v>32619</v>
      </c>
      <c r="AA142" s="94">
        <f>+F142+M142+T142</f>
        <v>31379.5</v>
      </c>
      <c r="AB142" s="94">
        <f>+G142+N142+U142</f>
        <v>1239.5</v>
      </c>
      <c r="AC142" s="49">
        <f>AD142+AE142</f>
        <v>0</v>
      </c>
      <c r="AD142" s="94">
        <f>+I142+P142+W142</f>
        <v>0</v>
      </c>
      <c r="AE142" s="94">
        <f>+J142+Q142+X142</f>
        <v>0</v>
      </c>
      <c r="AF142" s="49">
        <f>+AG142+AJ142</f>
        <v>8836.5</v>
      </c>
      <c r="AG142" s="49">
        <f>AH142+AI142</f>
        <v>8836.5</v>
      </c>
      <c r="AH142" s="94">
        <v>8382</v>
      </c>
      <c r="AI142" s="94">
        <v>454.5</v>
      </c>
      <c r="AJ142" s="49">
        <f>AK142+AL142</f>
        <v>0</v>
      </c>
      <c r="AK142" s="94">
        <v>0</v>
      </c>
      <c r="AL142" s="94">
        <v>0</v>
      </c>
      <c r="AM142" s="49">
        <f>+AN142+AQ142</f>
        <v>7095.5</v>
      </c>
      <c r="AN142" s="49">
        <f>AO142+AP142</f>
        <v>7095.5</v>
      </c>
      <c r="AO142" s="94">
        <v>6674</v>
      </c>
      <c r="AP142" s="94">
        <v>421.5</v>
      </c>
      <c r="AQ142" s="49">
        <f>AR142+AS142</f>
        <v>0</v>
      </c>
      <c r="AR142" s="94">
        <v>0</v>
      </c>
      <c r="AS142" s="94">
        <v>0</v>
      </c>
      <c r="AT142" s="49">
        <f>+AU142+AX142</f>
        <v>7436.5</v>
      </c>
      <c r="AU142" s="49">
        <f>AV142+AW142</f>
        <v>7436.5</v>
      </c>
      <c r="AV142" s="94">
        <v>6989.5</v>
      </c>
      <c r="AW142" s="94">
        <v>447</v>
      </c>
      <c r="AX142" s="49">
        <f>AY142+AZ142</f>
        <v>0</v>
      </c>
      <c r="AY142" s="94">
        <v>0</v>
      </c>
      <c r="AZ142" s="94">
        <v>0</v>
      </c>
      <c r="BA142" s="49">
        <f>+BB142+BE142</f>
        <v>23368.5</v>
      </c>
      <c r="BB142" s="49">
        <f>BC142+BD142</f>
        <v>23368.5</v>
      </c>
      <c r="BC142" s="94">
        <f>+AH142+AO142+AV142</f>
        <v>22045.5</v>
      </c>
      <c r="BD142" s="94">
        <f>+AI142+AP142+AW142</f>
        <v>1323</v>
      </c>
      <c r="BE142" s="49">
        <f>BF142+BG142</f>
        <v>0</v>
      </c>
      <c r="BF142" s="94">
        <f>+AK142+AR142+AY142</f>
        <v>0</v>
      </c>
      <c r="BG142" s="94">
        <f>+AL142+AS142+AZ142</f>
        <v>0</v>
      </c>
      <c r="BH142" s="49">
        <f>+BI142+BL142</f>
        <v>4303</v>
      </c>
      <c r="BI142" s="49">
        <f>BJ142+BK142</f>
        <v>4303</v>
      </c>
      <c r="BJ142" s="94">
        <v>3849</v>
      </c>
      <c r="BK142" s="94">
        <v>454</v>
      </c>
      <c r="BL142" s="49">
        <f>BM142+BN142</f>
        <v>0</v>
      </c>
      <c r="BM142" s="94">
        <v>0</v>
      </c>
      <c r="BN142" s="94">
        <v>0</v>
      </c>
      <c r="BO142" s="49">
        <f>+BP142+BS142</f>
        <v>3748.5</v>
      </c>
      <c r="BP142" s="49">
        <f>BQ142+BR142</f>
        <v>3748.5</v>
      </c>
      <c r="BQ142" s="94">
        <v>1824.5</v>
      </c>
      <c r="BR142" s="94">
        <v>1924</v>
      </c>
      <c r="BS142" s="49">
        <f>BT142+BU142</f>
        <v>0</v>
      </c>
      <c r="BT142" s="94">
        <v>0</v>
      </c>
      <c r="BU142" s="94">
        <v>0</v>
      </c>
      <c r="BV142" s="49">
        <f>+BW142+BZ142</f>
        <v>3813</v>
      </c>
      <c r="BW142" s="49">
        <f>BX142+BY142</f>
        <v>3813</v>
      </c>
      <c r="BX142" s="94">
        <v>2868</v>
      </c>
      <c r="BY142" s="94">
        <v>945</v>
      </c>
      <c r="BZ142" s="49">
        <f>CA142+CB142</f>
        <v>0</v>
      </c>
      <c r="CA142" s="94">
        <v>0</v>
      </c>
      <c r="CB142" s="94">
        <v>0</v>
      </c>
      <c r="CC142" s="49">
        <f>+CD142+CG142</f>
        <v>11864.5</v>
      </c>
      <c r="CD142" s="49">
        <f>CE142+CF142</f>
        <v>11864.5</v>
      </c>
      <c r="CE142" s="94">
        <f>+BJ142+BQ142+BX142</f>
        <v>8541.5</v>
      </c>
      <c r="CF142" s="94">
        <f>+BK142+BR142+BY142</f>
        <v>3323</v>
      </c>
      <c r="CG142" s="49">
        <f>CH142+CI142</f>
        <v>0</v>
      </c>
      <c r="CH142" s="94">
        <f>+BM142+BT142+CA142</f>
        <v>0</v>
      </c>
      <c r="CI142" s="94">
        <f>+BN142+BU142+CB142</f>
        <v>0</v>
      </c>
      <c r="CJ142" s="49">
        <f>+CK142+CN142</f>
        <v>15196</v>
      </c>
      <c r="CK142" s="49">
        <f>CL142+CM142</f>
        <v>15196</v>
      </c>
      <c r="CL142" s="94">
        <v>13420.5</v>
      </c>
      <c r="CM142" s="94">
        <v>1775.5</v>
      </c>
      <c r="CN142" s="49">
        <f>CO142+CP142</f>
        <v>0</v>
      </c>
      <c r="CO142" s="94">
        <v>0</v>
      </c>
      <c r="CP142" s="94">
        <v>0</v>
      </c>
      <c r="CQ142" s="49">
        <f>+CR142+CU142</f>
        <v>6020.5</v>
      </c>
      <c r="CR142" s="49">
        <f>CS142+CT142</f>
        <v>6020.5</v>
      </c>
      <c r="CS142" s="94">
        <v>5745.5</v>
      </c>
      <c r="CT142" s="94">
        <v>275</v>
      </c>
      <c r="CU142" s="49">
        <f>CV142+CW142</f>
        <v>0</v>
      </c>
      <c r="CV142" s="94">
        <v>0</v>
      </c>
      <c r="CW142" s="94">
        <v>0</v>
      </c>
      <c r="CX142" s="49">
        <f>+CY142+DB142</f>
        <v>8925.5</v>
      </c>
      <c r="CY142" s="49">
        <f>CZ142+DA142</f>
        <v>8925.5</v>
      </c>
      <c r="CZ142" s="94">
        <v>8597.5</v>
      </c>
      <c r="DA142" s="94">
        <v>328</v>
      </c>
      <c r="DB142" s="49">
        <f>DC142+DD142</f>
        <v>0</v>
      </c>
      <c r="DC142" s="94">
        <v>0</v>
      </c>
      <c r="DD142" s="94">
        <v>0</v>
      </c>
      <c r="DE142" s="49">
        <f>+DF142+DI142</f>
        <v>30142</v>
      </c>
      <c r="DF142" s="49">
        <f>DG142+DH142</f>
        <v>30142</v>
      </c>
      <c r="DG142" s="94">
        <f>+CL142+CS142+CZ142</f>
        <v>27763.5</v>
      </c>
      <c r="DH142" s="94">
        <f>+CM142+CT142+DA142</f>
        <v>2378.5</v>
      </c>
      <c r="DI142" s="49">
        <f>DJ142+DK142</f>
        <v>0</v>
      </c>
      <c r="DJ142" s="94">
        <f>+CO142+CV142+DC142</f>
        <v>0</v>
      </c>
      <c r="DK142" s="94">
        <f>+CP142+CW142+DD142</f>
        <v>0</v>
      </c>
      <c r="DL142" s="49">
        <f>+DM142+DP142</f>
        <v>97994</v>
      </c>
      <c r="DM142" s="49">
        <f>DN142+DO142</f>
        <v>97994</v>
      </c>
      <c r="DN142" s="94">
        <f>AA142+BC142+CE142+DG142</f>
        <v>89730</v>
      </c>
      <c r="DO142" s="94">
        <f>AB142+BD142+CF142+DH142</f>
        <v>8264</v>
      </c>
      <c r="DP142" s="49">
        <f>DQ142+DR142</f>
        <v>0</v>
      </c>
      <c r="DQ142" s="94">
        <f>AD142+BF142+CH142+DJ142</f>
        <v>0</v>
      </c>
      <c r="DR142" s="94">
        <f>AE142+BG142+CI142+DK142</f>
        <v>0</v>
      </c>
    </row>
    <row r="143" spans="1:122" s="3" customFormat="1" ht="15" customHeight="1" x14ac:dyDescent="0.3">
      <c r="A143" s="54"/>
      <c r="B143" s="51"/>
      <c r="C143" s="55" t="s">
        <v>128</v>
      </c>
      <c r="D143" s="49">
        <f>+E143+H143</f>
        <v>1607.5</v>
      </c>
      <c r="E143" s="49">
        <f>F143+G143</f>
        <v>1607.5</v>
      </c>
      <c r="F143" s="94">
        <v>1137.5</v>
      </c>
      <c r="G143" s="94">
        <v>470</v>
      </c>
      <c r="H143" s="49">
        <f>I143+J143</f>
        <v>0</v>
      </c>
      <c r="I143" s="94">
        <v>0</v>
      </c>
      <c r="J143" s="94">
        <v>0</v>
      </c>
      <c r="K143" s="49">
        <f>+L143+O143</f>
        <v>2175.5</v>
      </c>
      <c r="L143" s="49">
        <f>M143+N143</f>
        <v>2175.5</v>
      </c>
      <c r="M143" s="94">
        <v>1838</v>
      </c>
      <c r="N143" s="94">
        <v>337.5</v>
      </c>
      <c r="O143" s="49">
        <f>P143+Q143</f>
        <v>0</v>
      </c>
      <c r="P143" s="94">
        <v>0</v>
      </c>
      <c r="Q143" s="94">
        <v>0</v>
      </c>
      <c r="R143" s="49">
        <f>+S143+V143</f>
        <v>3100</v>
      </c>
      <c r="S143" s="49">
        <f>T143+U143</f>
        <v>3100</v>
      </c>
      <c r="T143" s="94">
        <v>2695</v>
      </c>
      <c r="U143" s="94">
        <v>405</v>
      </c>
      <c r="V143" s="49">
        <f>W143+X143</f>
        <v>0</v>
      </c>
      <c r="W143" s="94">
        <v>0</v>
      </c>
      <c r="X143" s="94">
        <v>0</v>
      </c>
      <c r="Y143" s="49">
        <f>+Z143+AC143</f>
        <v>6883</v>
      </c>
      <c r="Z143" s="49">
        <f>AA143+AB143</f>
        <v>6883</v>
      </c>
      <c r="AA143" s="94">
        <f>+F143+M143+T143</f>
        <v>5670.5</v>
      </c>
      <c r="AB143" s="94">
        <f>+G143+N143+U143</f>
        <v>1212.5</v>
      </c>
      <c r="AC143" s="49">
        <f>AD143+AE143</f>
        <v>0</v>
      </c>
      <c r="AD143" s="94">
        <f>+I143+P143+W143</f>
        <v>0</v>
      </c>
      <c r="AE143" s="94">
        <f>+J143+Q143+X143</f>
        <v>0</v>
      </c>
      <c r="AF143" s="49">
        <f>+AG143+AJ143</f>
        <v>2660</v>
      </c>
      <c r="AG143" s="49">
        <f>AH143+AI143</f>
        <v>2660</v>
      </c>
      <c r="AH143" s="94">
        <v>2016</v>
      </c>
      <c r="AI143" s="94">
        <v>644</v>
      </c>
      <c r="AJ143" s="49">
        <f>AK143+AL143</f>
        <v>0</v>
      </c>
      <c r="AK143" s="94">
        <v>0</v>
      </c>
      <c r="AL143" s="94">
        <v>0</v>
      </c>
      <c r="AM143" s="49">
        <f>+AN143+AQ143</f>
        <v>2830</v>
      </c>
      <c r="AN143" s="49">
        <f>AO143+AP143</f>
        <v>2830</v>
      </c>
      <c r="AO143" s="94">
        <v>2233</v>
      </c>
      <c r="AP143" s="94">
        <v>597</v>
      </c>
      <c r="AQ143" s="49">
        <f>AR143+AS143</f>
        <v>0</v>
      </c>
      <c r="AR143" s="94">
        <v>0</v>
      </c>
      <c r="AS143" s="94">
        <v>0</v>
      </c>
      <c r="AT143" s="49">
        <f>+AU143+AX143</f>
        <v>1888.5</v>
      </c>
      <c r="AU143" s="49">
        <f>AV143+AW143</f>
        <v>1888.5</v>
      </c>
      <c r="AV143" s="94">
        <v>1496.5</v>
      </c>
      <c r="AW143" s="94">
        <v>392</v>
      </c>
      <c r="AX143" s="49">
        <f>AY143+AZ143</f>
        <v>0</v>
      </c>
      <c r="AY143" s="94">
        <v>0</v>
      </c>
      <c r="AZ143" s="94">
        <v>0</v>
      </c>
      <c r="BA143" s="49">
        <f>+BB143+BE143</f>
        <v>7378.5</v>
      </c>
      <c r="BB143" s="49">
        <f>BC143+BD143</f>
        <v>7378.5</v>
      </c>
      <c r="BC143" s="94">
        <f>+AH143+AO143+AV143</f>
        <v>5745.5</v>
      </c>
      <c r="BD143" s="94">
        <f>+AI143+AP143+AW143</f>
        <v>1633</v>
      </c>
      <c r="BE143" s="49">
        <f>BF143+BG143</f>
        <v>0</v>
      </c>
      <c r="BF143" s="94">
        <f>+AK143+AR143+AY143</f>
        <v>0</v>
      </c>
      <c r="BG143" s="94">
        <f>+AL143+AS143+AZ143</f>
        <v>0</v>
      </c>
      <c r="BH143" s="49">
        <f>+BI143+BL143</f>
        <v>834.5</v>
      </c>
      <c r="BI143" s="49">
        <f>BJ143+BK143</f>
        <v>834.5</v>
      </c>
      <c r="BJ143" s="94">
        <v>641.5</v>
      </c>
      <c r="BK143" s="94">
        <v>193</v>
      </c>
      <c r="BL143" s="49">
        <f>BM143+BN143</f>
        <v>0</v>
      </c>
      <c r="BM143" s="94">
        <v>0</v>
      </c>
      <c r="BN143" s="94">
        <v>0</v>
      </c>
      <c r="BO143" s="49">
        <f>+BP143+BS143</f>
        <v>639.5</v>
      </c>
      <c r="BP143" s="49">
        <f>BQ143+BR143</f>
        <v>639.5</v>
      </c>
      <c r="BQ143" s="94">
        <v>560.5</v>
      </c>
      <c r="BR143" s="94">
        <v>79</v>
      </c>
      <c r="BS143" s="49">
        <f>BT143+BU143</f>
        <v>0</v>
      </c>
      <c r="BT143" s="94">
        <v>0</v>
      </c>
      <c r="BU143" s="94">
        <v>0</v>
      </c>
      <c r="BV143" s="49">
        <f>+BW143+BZ143</f>
        <v>846</v>
      </c>
      <c r="BW143" s="49">
        <f>BX143+BY143</f>
        <v>846</v>
      </c>
      <c r="BX143" s="94">
        <v>741.5</v>
      </c>
      <c r="BY143" s="94">
        <v>104.5</v>
      </c>
      <c r="BZ143" s="49">
        <f>CA143+CB143</f>
        <v>0</v>
      </c>
      <c r="CA143" s="94">
        <v>0</v>
      </c>
      <c r="CB143" s="94">
        <v>0</v>
      </c>
      <c r="CC143" s="49">
        <f>+CD143+CG143</f>
        <v>2320</v>
      </c>
      <c r="CD143" s="49">
        <f>CE143+CF143</f>
        <v>2320</v>
      </c>
      <c r="CE143" s="94">
        <f>+BJ143+BQ143+BX143</f>
        <v>1943.5</v>
      </c>
      <c r="CF143" s="94">
        <f>+BK143+BR143+BY143</f>
        <v>376.5</v>
      </c>
      <c r="CG143" s="49">
        <f>CH143+CI143</f>
        <v>0</v>
      </c>
      <c r="CH143" s="94">
        <f>+BM143+BT143+CA143</f>
        <v>0</v>
      </c>
      <c r="CI143" s="94">
        <f>+BN143+BU143+CB143</f>
        <v>0</v>
      </c>
      <c r="CJ143" s="49">
        <f>+CK143+CN143</f>
        <v>2411.5</v>
      </c>
      <c r="CK143" s="49">
        <f>CL143+CM143</f>
        <v>2411.5</v>
      </c>
      <c r="CL143" s="94">
        <v>1887.5</v>
      </c>
      <c r="CM143" s="94">
        <v>524</v>
      </c>
      <c r="CN143" s="49">
        <f>CO143+CP143</f>
        <v>0</v>
      </c>
      <c r="CO143" s="94">
        <v>0</v>
      </c>
      <c r="CP143" s="94">
        <v>0</v>
      </c>
      <c r="CQ143" s="49">
        <f>+CR143+CU143</f>
        <v>2059.5</v>
      </c>
      <c r="CR143" s="49">
        <f>CS143+CT143</f>
        <v>2059.5</v>
      </c>
      <c r="CS143" s="94">
        <v>1669</v>
      </c>
      <c r="CT143" s="94">
        <v>390.5</v>
      </c>
      <c r="CU143" s="49">
        <f>CV143+CW143</f>
        <v>0</v>
      </c>
      <c r="CV143" s="94">
        <v>0</v>
      </c>
      <c r="CW143" s="94">
        <v>0</v>
      </c>
      <c r="CX143" s="49">
        <f>+CY143+DB143</f>
        <v>2345</v>
      </c>
      <c r="CY143" s="49">
        <f>CZ143+DA143</f>
        <v>2345</v>
      </c>
      <c r="CZ143" s="94">
        <v>1921.5</v>
      </c>
      <c r="DA143" s="94">
        <v>423.5</v>
      </c>
      <c r="DB143" s="49">
        <f>DC143+DD143</f>
        <v>0</v>
      </c>
      <c r="DC143" s="94">
        <v>0</v>
      </c>
      <c r="DD143" s="94">
        <v>0</v>
      </c>
      <c r="DE143" s="49">
        <f>+DF143+DI143</f>
        <v>6816</v>
      </c>
      <c r="DF143" s="49">
        <f>DG143+DH143</f>
        <v>6816</v>
      </c>
      <c r="DG143" s="94">
        <f>+CL143+CS143+CZ143</f>
        <v>5478</v>
      </c>
      <c r="DH143" s="94">
        <f>+CM143+CT143+DA143</f>
        <v>1338</v>
      </c>
      <c r="DI143" s="49">
        <f>DJ143+DK143</f>
        <v>0</v>
      </c>
      <c r="DJ143" s="94">
        <f>+CO143+CV143+DC143</f>
        <v>0</v>
      </c>
      <c r="DK143" s="94">
        <f>+CP143+CW143+DD143</f>
        <v>0</v>
      </c>
      <c r="DL143" s="49">
        <f>+DM143+DP143</f>
        <v>23397.5</v>
      </c>
      <c r="DM143" s="49">
        <f>DN143+DO143</f>
        <v>23397.5</v>
      </c>
      <c r="DN143" s="94">
        <f>AA143+BC143+CE143+DG143</f>
        <v>18837.5</v>
      </c>
      <c r="DO143" s="94">
        <f>AB143+BD143+CF143+DH143</f>
        <v>4560</v>
      </c>
      <c r="DP143" s="49">
        <f>DQ143+DR143</f>
        <v>0</v>
      </c>
      <c r="DQ143" s="94">
        <f>AD143+BF143+CH143+DJ143</f>
        <v>0</v>
      </c>
      <c r="DR143" s="94">
        <f>AE143+BG143+CI143+DK143</f>
        <v>0</v>
      </c>
    </row>
    <row r="144" spans="1:122" s="3" customFormat="1" ht="15" customHeight="1" x14ac:dyDescent="0.3">
      <c r="A144" s="54"/>
      <c r="B144" s="51"/>
      <c r="C144" s="52" t="s">
        <v>129</v>
      </c>
      <c r="D144" s="49">
        <f>E144+H144</f>
        <v>47.141600000000004</v>
      </c>
      <c r="E144" s="49">
        <f>SUM(F144:G144)</f>
        <v>47.141600000000004</v>
      </c>
      <c r="F144" s="49">
        <f>SUM(F145:F146)</f>
        <v>8.740000000000002</v>
      </c>
      <c r="G144" s="49">
        <f>SUM(G145:G146)</f>
        <v>38.401600000000002</v>
      </c>
      <c r="H144" s="49">
        <f>SUM(I144:J144)</f>
        <v>0</v>
      </c>
      <c r="I144" s="49">
        <f>SUM(I145:I146)</f>
        <v>0</v>
      </c>
      <c r="J144" s="49">
        <f>SUM(J145:J146)</f>
        <v>0</v>
      </c>
      <c r="K144" s="49">
        <f>L144+O144</f>
        <v>53.82</v>
      </c>
      <c r="L144" s="49">
        <f>SUM(M144:N144)</f>
        <v>53.82</v>
      </c>
      <c r="M144" s="49">
        <f>SUM(M145:M146)</f>
        <v>14.82</v>
      </c>
      <c r="N144" s="49">
        <f>SUM(N145:N146)</f>
        <v>39</v>
      </c>
      <c r="O144" s="49">
        <f>SUM(P144:Q144)</f>
        <v>0</v>
      </c>
      <c r="P144" s="49">
        <f>SUM(P145:P146)</f>
        <v>0</v>
      </c>
      <c r="Q144" s="49">
        <f>SUM(Q145:Q146)</f>
        <v>0</v>
      </c>
      <c r="R144" s="49">
        <f>S144+V144</f>
        <v>78.125</v>
      </c>
      <c r="S144" s="49">
        <f>SUM(T144:U144)</f>
        <v>78.125</v>
      </c>
      <c r="T144" s="49">
        <f>SUM(T145:T146)</f>
        <v>7.76</v>
      </c>
      <c r="U144" s="49">
        <f>SUM(U145:U146)</f>
        <v>70.364999999999995</v>
      </c>
      <c r="V144" s="49">
        <f>SUM(W144:X144)</f>
        <v>0</v>
      </c>
      <c r="W144" s="49">
        <f>SUM(W145:W146)</f>
        <v>0</v>
      </c>
      <c r="X144" s="49">
        <f>SUM(X145:X146)</f>
        <v>0</v>
      </c>
      <c r="Y144" s="49">
        <f>Z144+AC144</f>
        <v>179.08659999999998</v>
      </c>
      <c r="Z144" s="49">
        <f>SUM(AA144:AB144)</f>
        <v>179.08659999999998</v>
      </c>
      <c r="AA144" s="49">
        <f>SUM(AA145:AA146)</f>
        <v>31.32</v>
      </c>
      <c r="AB144" s="49">
        <f>SUM(AB145:AB146)</f>
        <v>147.76659999999998</v>
      </c>
      <c r="AC144" s="49">
        <f>SUM(AD144:AE144)</f>
        <v>0</v>
      </c>
      <c r="AD144" s="49">
        <f>SUM(AD145:AD146)</f>
        <v>0</v>
      </c>
      <c r="AE144" s="49">
        <f>SUM(AE145:AE146)</f>
        <v>0</v>
      </c>
      <c r="AF144" s="49">
        <f>AG144+AJ144</f>
        <v>62.449999999999996</v>
      </c>
      <c r="AG144" s="49">
        <f>SUM(AH144:AI144)</f>
        <v>62.449999999999996</v>
      </c>
      <c r="AH144" s="49">
        <f>SUM(AH145:AH146)</f>
        <v>5.4</v>
      </c>
      <c r="AI144" s="49">
        <f>SUM(AI145:AI146)</f>
        <v>57.05</v>
      </c>
      <c r="AJ144" s="49">
        <f>SUM(AK144:AL144)</f>
        <v>0</v>
      </c>
      <c r="AK144" s="49">
        <f>SUM(AK145:AK146)</f>
        <v>0</v>
      </c>
      <c r="AL144" s="49">
        <f>SUM(AL145:AL146)</f>
        <v>0</v>
      </c>
      <c r="AM144" s="49">
        <f>AN144+AQ144</f>
        <v>55.139500000000005</v>
      </c>
      <c r="AN144" s="49">
        <f>SUM(AO144:AP144)</f>
        <v>55.139500000000005</v>
      </c>
      <c r="AO144" s="49">
        <f>SUM(AO145:AO146)</f>
        <v>14.14</v>
      </c>
      <c r="AP144" s="49">
        <f>SUM(AP145:AP146)</f>
        <v>40.999500000000005</v>
      </c>
      <c r="AQ144" s="49">
        <f>SUM(AR144:AS144)</f>
        <v>0</v>
      </c>
      <c r="AR144" s="49">
        <f>SUM(AR145:AR146)</f>
        <v>0</v>
      </c>
      <c r="AS144" s="49">
        <f>SUM(AS145:AS146)</f>
        <v>0</v>
      </c>
      <c r="AT144" s="49">
        <f>AU144+AX144</f>
        <v>15.044999999999998</v>
      </c>
      <c r="AU144" s="49">
        <f>SUM(AV144:AW144)</f>
        <v>15.044999999999998</v>
      </c>
      <c r="AV144" s="49">
        <f>SUM(AV145:AV146)</f>
        <v>0</v>
      </c>
      <c r="AW144" s="49">
        <f>SUM(AW145:AW146)</f>
        <v>15.044999999999998</v>
      </c>
      <c r="AX144" s="49">
        <f>SUM(AY144:AZ144)</f>
        <v>0</v>
      </c>
      <c r="AY144" s="49">
        <f>SUM(AY145:AY146)</f>
        <v>0</v>
      </c>
      <c r="AZ144" s="49">
        <f>SUM(AZ145:AZ146)</f>
        <v>0</v>
      </c>
      <c r="BA144" s="49">
        <f>BB144+BE144</f>
        <v>132.6345</v>
      </c>
      <c r="BB144" s="49">
        <f>SUM(BC144:BD144)</f>
        <v>132.6345</v>
      </c>
      <c r="BC144" s="49">
        <f>SUM(BC145:BC146)</f>
        <v>19.54</v>
      </c>
      <c r="BD144" s="49">
        <f>SUM(BD145:BD146)</f>
        <v>113.0945</v>
      </c>
      <c r="BE144" s="49">
        <f>SUM(BF144:BG144)</f>
        <v>0</v>
      </c>
      <c r="BF144" s="49">
        <f>SUM(BF145:BF146)</f>
        <v>0</v>
      </c>
      <c r="BG144" s="49">
        <f>SUM(BG145:BG146)</f>
        <v>0</v>
      </c>
      <c r="BH144" s="49">
        <f>BI144+BL144</f>
        <v>38.164999999999999</v>
      </c>
      <c r="BI144" s="49">
        <f>SUM(BJ144:BK144)</f>
        <v>38.164999999999999</v>
      </c>
      <c r="BJ144" s="49">
        <f>SUM(BJ145:BJ146)</f>
        <v>4.7799999999999994</v>
      </c>
      <c r="BK144" s="49">
        <f>SUM(BK145:BK146)</f>
        <v>33.384999999999998</v>
      </c>
      <c r="BL144" s="49">
        <f>SUM(BM144:BN144)</f>
        <v>0</v>
      </c>
      <c r="BM144" s="49">
        <f>SUM(BM145:BM146)</f>
        <v>0</v>
      </c>
      <c r="BN144" s="49">
        <f>SUM(BN145:BN146)</f>
        <v>0</v>
      </c>
      <c r="BO144" s="49">
        <f>BP144+BS144</f>
        <v>15.086</v>
      </c>
      <c r="BP144" s="49">
        <f>SUM(BQ144:BR144)</f>
        <v>15.086</v>
      </c>
      <c r="BQ144" s="49">
        <f>SUM(BQ145:BQ146)</f>
        <v>0</v>
      </c>
      <c r="BR144" s="49">
        <f>SUM(BR145:BR146)</f>
        <v>15.086</v>
      </c>
      <c r="BS144" s="49">
        <f>SUM(BT144:BU144)</f>
        <v>0</v>
      </c>
      <c r="BT144" s="49">
        <f>SUM(BT145:BT146)</f>
        <v>0</v>
      </c>
      <c r="BU144" s="49">
        <f>SUM(BU145:BU146)</f>
        <v>0</v>
      </c>
      <c r="BV144" s="49">
        <f>BW144+BZ144</f>
        <v>26.344999999999999</v>
      </c>
      <c r="BW144" s="49">
        <f>SUM(BX144:BY144)</f>
        <v>26.344999999999999</v>
      </c>
      <c r="BX144" s="49">
        <f>SUM(BX145:BX146)</f>
        <v>0</v>
      </c>
      <c r="BY144" s="49">
        <f>SUM(BY145:BY146)</f>
        <v>26.344999999999999</v>
      </c>
      <c r="BZ144" s="49">
        <f>SUM(CA144:CB144)</f>
        <v>0</v>
      </c>
      <c r="CA144" s="49">
        <f>SUM(CA145:CA146)</f>
        <v>0</v>
      </c>
      <c r="CB144" s="49">
        <f>SUM(CB145:CB146)</f>
        <v>0</v>
      </c>
      <c r="CC144" s="49">
        <f>CD144+CG144</f>
        <v>79.596000000000004</v>
      </c>
      <c r="CD144" s="49">
        <f>SUM(CE144:CF144)</f>
        <v>79.596000000000004</v>
      </c>
      <c r="CE144" s="49">
        <f>SUM(CE145:CE146)</f>
        <v>4.7799999999999994</v>
      </c>
      <c r="CF144" s="49">
        <f>SUM(CF145:CF146)</f>
        <v>74.816000000000003</v>
      </c>
      <c r="CG144" s="49">
        <f>SUM(CH144:CI144)</f>
        <v>0</v>
      </c>
      <c r="CH144" s="49">
        <f>SUM(CH145:CH146)</f>
        <v>0</v>
      </c>
      <c r="CI144" s="49">
        <f>SUM(CI145:CI146)</f>
        <v>0</v>
      </c>
      <c r="CJ144" s="49">
        <f>CK144+CN144</f>
        <v>28.580000000000002</v>
      </c>
      <c r="CK144" s="49">
        <f>SUM(CL144:CM144)</f>
        <v>28.580000000000002</v>
      </c>
      <c r="CL144" s="49">
        <f>SUM(CL145:CL146)</f>
        <v>0</v>
      </c>
      <c r="CM144" s="49">
        <f>SUM(CM145:CM146)</f>
        <v>28.580000000000002</v>
      </c>
      <c r="CN144" s="49">
        <f>SUM(CO144:CP144)</f>
        <v>0</v>
      </c>
      <c r="CO144" s="49">
        <f>SUM(CO145:CO146)</f>
        <v>0</v>
      </c>
      <c r="CP144" s="49">
        <f>SUM(CP145:CP146)</f>
        <v>0</v>
      </c>
      <c r="CQ144" s="49">
        <f>CR144+CU144</f>
        <v>15.750000000000002</v>
      </c>
      <c r="CR144" s="49">
        <f>SUM(CS144:CT144)</f>
        <v>15.750000000000002</v>
      </c>
      <c r="CS144" s="49">
        <f>SUM(CS145:CS146)</f>
        <v>0</v>
      </c>
      <c r="CT144" s="49">
        <f>SUM(CT145:CT146)</f>
        <v>15.750000000000002</v>
      </c>
      <c r="CU144" s="49">
        <f>SUM(CV144:CW144)</f>
        <v>0</v>
      </c>
      <c r="CV144" s="49">
        <f>SUM(CV145:CV146)</f>
        <v>0</v>
      </c>
      <c r="CW144" s="49">
        <f>SUM(CW145:CW146)</f>
        <v>0</v>
      </c>
      <c r="CX144" s="49">
        <f>CY144+DB144</f>
        <v>39.585000000000001</v>
      </c>
      <c r="CY144" s="49">
        <f>SUM(CZ144:DA144)</f>
        <v>39.585000000000001</v>
      </c>
      <c r="CZ144" s="49">
        <f>SUM(CZ145:CZ146)</f>
        <v>3.15</v>
      </c>
      <c r="DA144" s="49">
        <f>SUM(DA145:DA146)</f>
        <v>36.435000000000002</v>
      </c>
      <c r="DB144" s="49">
        <f>SUM(DC144:DD144)</f>
        <v>0</v>
      </c>
      <c r="DC144" s="49">
        <f>SUM(DC145:DC146)</f>
        <v>0</v>
      </c>
      <c r="DD144" s="49">
        <f>SUM(DD145:DD146)</f>
        <v>0</v>
      </c>
      <c r="DE144" s="49">
        <f>DF144+DI144</f>
        <v>83.91500000000002</v>
      </c>
      <c r="DF144" s="49">
        <f>SUM(DG144:DH144)</f>
        <v>83.91500000000002</v>
      </c>
      <c r="DG144" s="49">
        <f>SUM(DG145:DG146)</f>
        <v>3.15</v>
      </c>
      <c r="DH144" s="49">
        <f>SUM(DH145:DH146)</f>
        <v>80.765000000000015</v>
      </c>
      <c r="DI144" s="49">
        <f>SUM(DJ144:DK144)</f>
        <v>0</v>
      </c>
      <c r="DJ144" s="49">
        <f>SUM(DJ145:DJ146)</f>
        <v>0</v>
      </c>
      <c r="DK144" s="49">
        <f>SUM(DK145:DK146)</f>
        <v>0</v>
      </c>
      <c r="DL144" s="49">
        <f>DM144+DP144</f>
        <v>475.2321</v>
      </c>
      <c r="DM144" s="49">
        <f>SUM(DN144:DO144)</f>
        <v>475.2321</v>
      </c>
      <c r="DN144" s="49">
        <f>SUM(DN145:DN146)</f>
        <v>58.79</v>
      </c>
      <c r="DO144" s="49">
        <f>SUM(DO145:DO146)</f>
        <v>416.44209999999998</v>
      </c>
      <c r="DP144" s="49">
        <f>SUM(DQ144:DR144)</f>
        <v>0</v>
      </c>
      <c r="DQ144" s="49">
        <f>SUM(DQ145:DQ146)</f>
        <v>0</v>
      </c>
      <c r="DR144" s="49">
        <f>SUM(DR145:DR146)</f>
        <v>0</v>
      </c>
    </row>
    <row r="145" spans="1:122" s="3" customFormat="1" ht="15" customHeight="1" x14ac:dyDescent="0.3">
      <c r="A145" s="54"/>
      <c r="B145" s="51"/>
      <c r="C145" s="55" t="s">
        <v>130</v>
      </c>
      <c r="D145" s="49">
        <f>+E145+H145</f>
        <v>47.141600000000004</v>
      </c>
      <c r="E145" s="49">
        <f>F145+G145</f>
        <v>47.141600000000004</v>
      </c>
      <c r="F145" s="94">
        <v>8.740000000000002</v>
      </c>
      <c r="G145" s="94">
        <v>38.401600000000002</v>
      </c>
      <c r="H145" s="49">
        <f>I145+J145</f>
        <v>0</v>
      </c>
      <c r="I145" s="94">
        <v>0</v>
      </c>
      <c r="J145" s="94">
        <v>0</v>
      </c>
      <c r="K145" s="49">
        <f>+L145+O145</f>
        <v>53.82</v>
      </c>
      <c r="L145" s="49">
        <f>M145+N145</f>
        <v>53.82</v>
      </c>
      <c r="M145" s="94">
        <v>14.82</v>
      </c>
      <c r="N145" s="94">
        <v>39</v>
      </c>
      <c r="O145" s="49">
        <f>P145+Q145</f>
        <v>0</v>
      </c>
      <c r="P145" s="94">
        <v>0</v>
      </c>
      <c r="Q145" s="94">
        <v>0</v>
      </c>
      <c r="R145" s="49">
        <f>+S145+V145</f>
        <v>78.125</v>
      </c>
      <c r="S145" s="49">
        <f>T145+U145</f>
        <v>78.125</v>
      </c>
      <c r="T145" s="94">
        <v>7.76</v>
      </c>
      <c r="U145" s="94">
        <v>70.364999999999995</v>
      </c>
      <c r="V145" s="49">
        <f>W145+X145</f>
        <v>0</v>
      </c>
      <c r="W145" s="94">
        <v>0</v>
      </c>
      <c r="X145" s="94">
        <v>0</v>
      </c>
      <c r="Y145" s="49">
        <f>+Z145+AC145</f>
        <v>179.08659999999998</v>
      </c>
      <c r="Z145" s="49">
        <f>AA145+AB145</f>
        <v>179.08659999999998</v>
      </c>
      <c r="AA145" s="94">
        <f t="shared" ref="AA145:AB147" si="296">+F145+M145+T145</f>
        <v>31.32</v>
      </c>
      <c r="AB145" s="94">
        <f t="shared" si="296"/>
        <v>147.76659999999998</v>
      </c>
      <c r="AC145" s="49">
        <f>AD145+AE145</f>
        <v>0</v>
      </c>
      <c r="AD145" s="94">
        <f t="shared" ref="AD145:AE147" si="297">+I145+P145+W145</f>
        <v>0</v>
      </c>
      <c r="AE145" s="94">
        <f t="shared" si="297"/>
        <v>0</v>
      </c>
      <c r="AF145" s="49">
        <f>+AG145+AJ145</f>
        <v>62.449999999999996</v>
      </c>
      <c r="AG145" s="49">
        <f>AH145+AI145</f>
        <v>62.449999999999996</v>
      </c>
      <c r="AH145" s="94">
        <v>5.4</v>
      </c>
      <c r="AI145" s="94">
        <v>57.05</v>
      </c>
      <c r="AJ145" s="49">
        <f>AK145+AL145</f>
        <v>0</v>
      </c>
      <c r="AK145" s="94">
        <v>0</v>
      </c>
      <c r="AL145" s="94">
        <v>0</v>
      </c>
      <c r="AM145" s="49">
        <f>+AN145+AQ145</f>
        <v>55.139500000000005</v>
      </c>
      <c r="AN145" s="49">
        <f>AO145+AP145</f>
        <v>55.139500000000005</v>
      </c>
      <c r="AO145" s="94">
        <v>14.14</v>
      </c>
      <c r="AP145" s="94">
        <v>40.999500000000005</v>
      </c>
      <c r="AQ145" s="49">
        <f>AR145+AS145</f>
        <v>0</v>
      </c>
      <c r="AR145" s="94">
        <v>0</v>
      </c>
      <c r="AS145" s="94">
        <v>0</v>
      </c>
      <c r="AT145" s="49">
        <f>+AU145+AX145</f>
        <v>15.044999999999998</v>
      </c>
      <c r="AU145" s="49">
        <f>AV145+AW145</f>
        <v>15.044999999999998</v>
      </c>
      <c r="AV145" s="94">
        <v>0</v>
      </c>
      <c r="AW145" s="94">
        <v>15.044999999999998</v>
      </c>
      <c r="AX145" s="49">
        <f>AY145+AZ145</f>
        <v>0</v>
      </c>
      <c r="AY145" s="94">
        <v>0</v>
      </c>
      <c r="AZ145" s="94">
        <v>0</v>
      </c>
      <c r="BA145" s="49">
        <f>+BB145+BE145</f>
        <v>132.6345</v>
      </c>
      <c r="BB145" s="49">
        <f>BC145+BD145</f>
        <v>132.6345</v>
      </c>
      <c r="BC145" s="94">
        <f t="shared" ref="BC145:BD147" si="298">+AH145+AO145+AV145</f>
        <v>19.54</v>
      </c>
      <c r="BD145" s="94">
        <f t="shared" si="298"/>
        <v>113.0945</v>
      </c>
      <c r="BE145" s="49">
        <f>BF145+BG145</f>
        <v>0</v>
      </c>
      <c r="BF145" s="94">
        <f t="shared" ref="BF145:BG147" si="299">+AK145+AR145+AY145</f>
        <v>0</v>
      </c>
      <c r="BG145" s="94">
        <f t="shared" si="299"/>
        <v>0</v>
      </c>
      <c r="BH145" s="49">
        <f>+BI145+BL145</f>
        <v>38.164999999999999</v>
      </c>
      <c r="BI145" s="49">
        <f>BJ145+BK145</f>
        <v>38.164999999999999</v>
      </c>
      <c r="BJ145" s="94">
        <v>4.7799999999999994</v>
      </c>
      <c r="BK145" s="94">
        <v>33.384999999999998</v>
      </c>
      <c r="BL145" s="49">
        <f>BM145+BN145</f>
        <v>0</v>
      </c>
      <c r="BM145" s="94">
        <v>0</v>
      </c>
      <c r="BN145" s="94">
        <v>0</v>
      </c>
      <c r="BO145" s="49">
        <f>+BP145+BS145</f>
        <v>15.086</v>
      </c>
      <c r="BP145" s="49">
        <f>BQ145+BR145</f>
        <v>15.086</v>
      </c>
      <c r="BQ145" s="94">
        <v>0</v>
      </c>
      <c r="BR145" s="94">
        <v>15.086</v>
      </c>
      <c r="BS145" s="49">
        <f>BT145+BU145</f>
        <v>0</v>
      </c>
      <c r="BT145" s="94">
        <v>0</v>
      </c>
      <c r="BU145" s="94">
        <v>0</v>
      </c>
      <c r="BV145" s="49">
        <f>+BW145+BZ145</f>
        <v>26.344999999999999</v>
      </c>
      <c r="BW145" s="49">
        <f>BX145+BY145</f>
        <v>26.344999999999999</v>
      </c>
      <c r="BX145" s="94">
        <v>0</v>
      </c>
      <c r="BY145" s="94">
        <v>26.344999999999999</v>
      </c>
      <c r="BZ145" s="49">
        <f>CA145+CB145</f>
        <v>0</v>
      </c>
      <c r="CA145" s="94">
        <v>0</v>
      </c>
      <c r="CB145" s="94">
        <v>0</v>
      </c>
      <c r="CC145" s="49">
        <f>+CD145+CG145</f>
        <v>79.596000000000004</v>
      </c>
      <c r="CD145" s="49">
        <f>CE145+CF145</f>
        <v>79.596000000000004</v>
      </c>
      <c r="CE145" s="94">
        <f t="shared" ref="CE145:CF147" si="300">+BJ145+BQ145+BX145</f>
        <v>4.7799999999999994</v>
      </c>
      <c r="CF145" s="94">
        <f t="shared" si="300"/>
        <v>74.816000000000003</v>
      </c>
      <c r="CG145" s="49">
        <f>CH145+CI145</f>
        <v>0</v>
      </c>
      <c r="CH145" s="94">
        <f t="shared" ref="CH145:CI147" si="301">+BM145+BT145+CA145</f>
        <v>0</v>
      </c>
      <c r="CI145" s="94">
        <f t="shared" si="301"/>
        <v>0</v>
      </c>
      <c r="CJ145" s="49">
        <f>+CK145+CN145</f>
        <v>28.580000000000002</v>
      </c>
      <c r="CK145" s="49">
        <f>CL145+CM145</f>
        <v>28.580000000000002</v>
      </c>
      <c r="CL145" s="94">
        <v>0</v>
      </c>
      <c r="CM145" s="94">
        <v>28.580000000000002</v>
      </c>
      <c r="CN145" s="49">
        <f>CO145+CP145</f>
        <v>0</v>
      </c>
      <c r="CO145" s="94">
        <v>0</v>
      </c>
      <c r="CP145" s="94">
        <v>0</v>
      </c>
      <c r="CQ145" s="49">
        <f>+CR145+CU145</f>
        <v>15.750000000000002</v>
      </c>
      <c r="CR145" s="49">
        <f>CS145+CT145</f>
        <v>15.750000000000002</v>
      </c>
      <c r="CS145" s="94">
        <v>0</v>
      </c>
      <c r="CT145" s="94">
        <v>15.750000000000002</v>
      </c>
      <c r="CU145" s="49">
        <f>CV145+CW145</f>
        <v>0</v>
      </c>
      <c r="CV145" s="94">
        <v>0</v>
      </c>
      <c r="CW145" s="94">
        <v>0</v>
      </c>
      <c r="CX145" s="49">
        <f>+CY145+DB145</f>
        <v>39.585000000000001</v>
      </c>
      <c r="CY145" s="49">
        <f>CZ145+DA145</f>
        <v>39.585000000000001</v>
      </c>
      <c r="CZ145" s="94">
        <v>3.15</v>
      </c>
      <c r="DA145" s="94">
        <v>36.435000000000002</v>
      </c>
      <c r="DB145" s="49">
        <f>DC145+DD145</f>
        <v>0</v>
      </c>
      <c r="DC145" s="94">
        <v>0</v>
      </c>
      <c r="DD145" s="94">
        <v>0</v>
      </c>
      <c r="DE145" s="49">
        <f>+DF145+DI145</f>
        <v>83.91500000000002</v>
      </c>
      <c r="DF145" s="49">
        <f>DG145+DH145</f>
        <v>83.91500000000002</v>
      </c>
      <c r="DG145" s="94">
        <f t="shared" ref="DG145:DH147" si="302">+CL145+CS145+CZ145</f>
        <v>3.15</v>
      </c>
      <c r="DH145" s="94">
        <f t="shared" si="302"/>
        <v>80.765000000000015</v>
      </c>
      <c r="DI145" s="49">
        <f>DJ145+DK145</f>
        <v>0</v>
      </c>
      <c r="DJ145" s="94">
        <f t="shared" ref="DJ145:DK147" si="303">+CO145+CV145+DC145</f>
        <v>0</v>
      </c>
      <c r="DK145" s="94">
        <f t="shared" si="303"/>
        <v>0</v>
      </c>
      <c r="DL145" s="49">
        <f>+DM145+DP145</f>
        <v>475.2321</v>
      </c>
      <c r="DM145" s="49">
        <f>DN145+DO145</f>
        <v>475.2321</v>
      </c>
      <c r="DN145" s="94">
        <f t="shared" ref="DN145:DO147" si="304">AA145+BC145+CE145+DG145</f>
        <v>58.79</v>
      </c>
      <c r="DO145" s="94">
        <f t="shared" si="304"/>
        <v>416.44209999999998</v>
      </c>
      <c r="DP145" s="49">
        <f>DQ145+DR145</f>
        <v>0</v>
      </c>
      <c r="DQ145" s="94">
        <f t="shared" ref="DQ145:DR147" si="305">AD145+BF145+CH145+DJ145</f>
        <v>0</v>
      </c>
      <c r="DR145" s="94">
        <f t="shared" si="305"/>
        <v>0</v>
      </c>
    </row>
    <row r="146" spans="1:122" s="3" customFormat="1" ht="13.5" customHeight="1" x14ac:dyDescent="0.3">
      <c r="A146" s="54"/>
      <c r="B146" s="51"/>
      <c r="C146" s="55" t="s">
        <v>131</v>
      </c>
      <c r="D146" s="49">
        <f>+E146+H146</f>
        <v>0</v>
      </c>
      <c r="E146" s="49">
        <f>F146+G146</f>
        <v>0</v>
      </c>
      <c r="F146" s="94">
        <v>0</v>
      </c>
      <c r="G146" s="94">
        <v>0</v>
      </c>
      <c r="H146" s="49">
        <f>I146+J146</f>
        <v>0</v>
      </c>
      <c r="I146" s="94">
        <v>0</v>
      </c>
      <c r="J146" s="94">
        <v>0</v>
      </c>
      <c r="K146" s="49">
        <f>+L146+O146</f>
        <v>0</v>
      </c>
      <c r="L146" s="49">
        <f>M146+N146</f>
        <v>0</v>
      </c>
      <c r="M146" s="94">
        <v>0</v>
      </c>
      <c r="N146" s="94">
        <v>0</v>
      </c>
      <c r="O146" s="49">
        <f>P146+Q146</f>
        <v>0</v>
      </c>
      <c r="P146" s="94">
        <v>0</v>
      </c>
      <c r="Q146" s="94">
        <v>0</v>
      </c>
      <c r="R146" s="49">
        <f>+S146+V146</f>
        <v>0</v>
      </c>
      <c r="S146" s="49">
        <f>T146+U146</f>
        <v>0</v>
      </c>
      <c r="T146" s="94">
        <v>0</v>
      </c>
      <c r="U146" s="94">
        <v>0</v>
      </c>
      <c r="V146" s="49">
        <f>W146+X146</f>
        <v>0</v>
      </c>
      <c r="W146" s="94">
        <v>0</v>
      </c>
      <c r="X146" s="94">
        <v>0</v>
      </c>
      <c r="Y146" s="49">
        <f>+Z146+AC146</f>
        <v>0</v>
      </c>
      <c r="Z146" s="49">
        <f>AA146+AB146</f>
        <v>0</v>
      </c>
      <c r="AA146" s="94">
        <f t="shared" si="296"/>
        <v>0</v>
      </c>
      <c r="AB146" s="94">
        <f t="shared" si="296"/>
        <v>0</v>
      </c>
      <c r="AC146" s="49">
        <f>AD146+AE146</f>
        <v>0</v>
      </c>
      <c r="AD146" s="94">
        <f t="shared" si="297"/>
        <v>0</v>
      </c>
      <c r="AE146" s="94">
        <f t="shared" si="297"/>
        <v>0</v>
      </c>
      <c r="AF146" s="49">
        <f>+AG146+AJ146</f>
        <v>0</v>
      </c>
      <c r="AG146" s="49">
        <f>AH146+AI146</f>
        <v>0</v>
      </c>
      <c r="AH146" s="94">
        <v>0</v>
      </c>
      <c r="AI146" s="94">
        <v>0</v>
      </c>
      <c r="AJ146" s="49">
        <f>AK146+AL146</f>
        <v>0</v>
      </c>
      <c r="AK146" s="94">
        <v>0</v>
      </c>
      <c r="AL146" s="94">
        <v>0</v>
      </c>
      <c r="AM146" s="49">
        <f>+AN146+AQ146</f>
        <v>0</v>
      </c>
      <c r="AN146" s="49">
        <f>AO146+AP146</f>
        <v>0</v>
      </c>
      <c r="AO146" s="94">
        <v>0</v>
      </c>
      <c r="AP146" s="94">
        <v>0</v>
      </c>
      <c r="AQ146" s="49">
        <f>AR146+AS146</f>
        <v>0</v>
      </c>
      <c r="AR146" s="94">
        <v>0</v>
      </c>
      <c r="AS146" s="94">
        <v>0</v>
      </c>
      <c r="AT146" s="49">
        <f>+AU146+AX146</f>
        <v>0</v>
      </c>
      <c r="AU146" s="49">
        <f>AV146+AW146</f>
        <v>0</v>
      </c>
      <c r="AV146" s="94">
        <v>0</v>
      </c>
      <c r="AW146" s="94">
        <v>0</v>
      </c>
      <c r="AX146" s="49">
        <f>AY146+AZ146</f>
        <v>0</v>
      </c>
      <c r="AY146" s="94">
        <v>0</v>
      </c>
      <c r="AZ146" s="94">
        <v>0</v>
      </c>
      <c r="BA146" s="49">
        <f>+BB146+BE146</f>
        <v>0</v>
      </c>
      <c r="BB146" s="49">
        <f>BC146+BD146</f>
        <v>0</v>
      </c>
      <c r="BC146" s="94">
        <f t="shared" si="298"/>
        <v>0</v>
      </c>
      <c r="BD146" s="94">
        <f t="shared" si="298"/>
        <v>0</v>
      </c>
      <c r="BE146" s="49">
        <f>BF146+BG146</f>
        <v>0</v>
      </c>
      <c r="BF146" s="94">
        <f t="shared" si="299"/>
        <v>0</v>
      </c>
      <c r="BG146" s="94">
        <f t="shared" si="299"/>
        <v>0</v>
      </c>
      <c r="BH146" s="49">
        <f>+BI146+BL146</f>
        <v>0</v>
      </c>
      <c r="BI146" s="49">
        <f>BJ146+BK146</f>
        <v>0</v>
      </c>
      <c r="BJ146" s="94">
        <v>0</v>
      </c>
      <c r="BK146" s="94">
        <v>0</v>
      </c>
      <c r="BL146" s="49">
        <f>BM146+BN146</f>
        <v>0</v>
      </c>
      <c r="BM146" s="94">
        <v>0</v>
      </c>
      <c r="BN146" s="94">
        <v>0</v>
      </c>
      <c r="BO146" s="49">
        <f>+BP146+BS146</f>
        <v>0</v>
      </c>
      <c r="BP146" s="49">
        <f>BQ146+BR146</f>
        <v>0</v>
      </c>
      <c r="BQ146" s="94">
        <v>0</v>
      </c>
      <c r="BR146" s="94">
        <v>0</v>
      </c>
      <c r="BS146" s="49">
        <f>BT146+BU146</f>
        <v>0</v>
      </c>
      <c r="BT146" s="94">
        <v>0</v>
      </c>
      <c r="BU146" s="94">
        <v>0</v>
      </c>
      <c r="BV146" s="49">
        <f>+BW146+BZ146</f>
        <v>0</v>
      </c>
      <c r="BW146" s="49">
        <f>BX146+BY146</f>
        <v>0</v>
      </c>
      <c r="BX146" s="94">
        <v>0</v>
      </c>
      <c r="BY146" s="94">
        <v>0</v>
      </c>
      <c r="BZ146" s="49">
        <f>CA146+CB146</f>
        <v>0</v>
      </c>
      <c r="CA146" s="94">
        <v>0</v>
      </c>
      <c r="CB146" s="94">
        <v>0</v>
      </c>
      <c r="CC146" s="49">
        <f>+CD146+CG146</f>
        <v>0</v>
      </c>
      <c r="CD146" s="49">
        <f>CE146+CF146</f>
        <v>0</v>
      </c>
      <c r="CE146" s="94">
        <f t="shared" si="300"/>
        <v>0</v>
      </c>
      <c r="CF146" s="94">
        <f t="shared" si="300"/>
        <v>0</v>
      </c>
      <c r="CG146" s="49">
        <f>CH146+CI146</f>
        <v>0</v>
      </c>
      <c r="CH146" s="94">
        <f t="shared" si="301"/>
        <v>0</v>
      </c>
      <c r="CI146" s="94">
        <f t="shared" si="301"/>
        <v>0</v>
      </c>
      <c r="CJ146" s="49">
        <f>+CK146+CN146</f>
        <v>0</v>
      </c>
      <c r="CK146" s="49">
        <f>CL146+CM146</f>
        <v>0</v>
      </c>
      <c r="CL146" s="94">
        <v>0</v>
      </c>
      <c r="CM146" s="94">
        <v>0</v>
      </c>
      <c r="CN146" s="49">
        <f>CO146+CP146</f>
        <v>0</v>
      </c>
      <c r="CO146" s="94">
        <v>0</v>
      </c>
      <c r="CP146" s="94">
        <v>0</v>
      </c>
      <c r="CQ146" s="49">
        <f>+CR146+CU146</f>
        <v>0</v>
      </c>
      <c r="CR146" s="49">
        <f>CS146+CT146</f>
        <v>0</v>
      </c>
      <c r="CS146" s="94">
        <v>0</v>
      </c>
      <c r="CT146" s="94">
        <v>0</v>
      </c>
      <c r="CU146" s="49">
        <f>CV146+CW146</f>
        <v>0</v>
      </c>
      <c r="CV146" s="94">
        <v>0</v>
      </c>
      <c r="CW146" s="94">
        <v>0</v>
      </c>
      <c r="CX146" s="49">
        <f>+CY146+DB146</f>
        <v>0</v>
      </c>
      <c r="CY146" s="49">
        <f>CZ146+DA146</f>
        <v>0</v>
      </c>
      <c r="CZ146" s="94">
        <v>0</v>
      </c>
      <c r="DA146" s="94">
        <v>0</v>
      </c>
      <c r="DB146" s="49">
        <f>DC146+DD146</f>
        <v>0</v>
      </c>
      <c r="DC146" s="94">
        <v>0</v>
      </c>
      <c r="DD146" s="94">
        <v>0</v>
      </c>
      <c r="DE146" s="49">
        <f>+DF146+DI146</f>
        <v>0</v>
      </c>
      <c r="DF146" s="49">
        <f>DG146+DH146</f>
        <v>0</v>
      </c>
      <c r="DG146" s="94">
        <f t="shared" si="302"/>
        <v>0</v>
      </c>
      <c r="DH146" s="94">
        <f t="shared" si="302"/>
        <v>0</v>
      </c>
      <c r="DI146" s="49">
        <f>DJ146+DK146</f>
        <v>0</v>
      </c>
      <c r="DJ146" s="94">
        <f t="shared" si="303"/>
        <v>0</v>
      </c>
      <c r="DK146" s="94">
        <f t="shared" si="303"/>
        <v>0</v>
      </c>
      <c r="DL146" s="49">
        <f>+DM146+DP146</f>
        <v>0</v>
      </c>
      <c r="DM146" s="49">
        <f>DN146+DO146</f>
        <v>0</v>
      </c>
      <c r="DN146" s="94">
        <f t="shared" si="304"/>
        <v>0</v>
      </c>
      <c r="DO146" s="94">
        <f t="shared" si="304"/>
        <v>0</v>
      </c>
      <c r="DP146" s="49">
        <f>DQ146+DR146</f>
        <v>0</v>
      </c>
      <c r="DQ146" s="94">
        <f t="shared" si="305"/>
        <v>0</v>
      </c>
      <c r="DR146" s="94">
        <f t="shared" si="305"/>
        <v>0</v>
      </c>
    </row>
    <row r="147" spans="1:122" s="3" customFormat="1" ht="15" customHeight="1" x14ac:dyDescent="0.3">
      <c r="A147" s="54"/>
      <c r="B147" s="51"/>
      <c r="C147" s="52" t="s">
        <v>132</v>
      </c>
      <c r="D147" s="49">
        <f>+E147+H147</f>
        <v>157.12200000000004</v>
      </c>
      <c r="E147" s="49">
        <f>F147+G147</f>
        <v>157.12200000000004</v>
      </c>
      <c r="F147" s="94">
        <v>0.9</v>
      </c>
      <c r="G147" s="94">
        <v>156.22200000000004</v>
      </c>
      <c r="H147" s="49">
        <f>I147+J147</f>
        <v>0</v>
      </c>
      <c r="I147" s="94">
        <v>0</v>
      </c>
      <c r="J147" s="94">
        <v>0</v>
      </c>
      <c r="K147" s="49">
        <f>+L147+O147</f>
        <v>162.22</v>
      </c>
      <c r="L147" s="49">
        <f>M147+N147</f>
        <v>162.22</v>
      </c>
      <c r="M147" s="94">
        <v>0</v>
      </c>
      <c r="N147" s="94">
        <v>162.22</v>
      </c>
      <c r="O147" s="49">
        <f>P147+Q147</f>
        <v>0</v>
      </c>
      <c r="P147" s="94">
        <v>0</v>
      </c>
      <c r="Q147" s="94">
        <v>0</v>
      </c>
      <c r="R147" s="49">
        <f>+S147+V147</f>
        <v>275.06000000000017</v>
      </c>
      <c r="S147" s="49">
        <f>T147+U147</f>
        <v>275.06000000000017</v>
      </c>
      <c r="T147" s="94">
        <v>0</v>
      </c>
      <c r="U147" s="94">
        <v>275.06000000000017</v>
      </c>
      <c r="V147" s="49">
        <f>W147+X147</f>
        <v>0</v>
      </c>
      <c r="W147" s="94">
        <v>0</v>
      </c>
      <c r="X147" s="94">
        <v>0</v>
      </c>
      <c r="Y147" s="49">
        <f>+Z147+AC147</f>
        <v>594.40200000000016</v>
      </c>
      <c r="Z147" s="49">
        <f>AA147+AB147</f>
        <v>594.40200000000016</v>
      </c>
      <c r="AA147" s="94">
        <f t="shared" si="296"/>
        <v>0.9</v>
      </c>
      <c r="AB147" s="94">
        <f t="shared" si="296"/>
        <v>593.50200000000018</v>
      </c>
      <c r="AC147" s="49">
        <f>AD147+AE147</f>
        <v>0</v>
      </c>
      <c r="AD147" s="94">
        <f t="shared" si="297"/>
        <v>0</v>
      </c>
      <c r="AE147" s="94">
        <f t="shared" si="297"/>
        <v>0</v>
      </c>
      <c r="AF147" s="49">
        <f>+AG147+AJ147</f>
        <v>168.13</v>
      </c>
      <c r="AG147" s="49">
        <f>AH147+AI147</f>
        <v>168.13</v>
      </c>
      <c r="AH147" s="94">
        <v>0.83000000000000007</v>
      </c>
      <c r="AI147" s="94">
        <v>167.29999999999998</v>
      </c>
      <c r="AJ147" s="49">
        <f>AK147+AL147</f>
        <v>0</v>
      </c>
      <c r="AK147" s="94">
        <v>0</v>
      </c>
      <c r="AL147" s="94">
        <v>0</v>
      </c>
      <c r="AM147" s="49">
        <f>+AN147+AQ147</f>
        <v>234.99</v>
      </c>
      <c r="AN147" s="49">
        <f>AO147+AP147</f>
        <v>234.99</v>
      </c>
      <c r="AO147" s="94">
        <v>0</v>
      </c>
      <c r="AP147" s="94">
        <v>234.99</v>
      </c>
      <c r="AQ147" s="49">
        <f>AR147+AS147</f>
        <v>0</v>
      </c>
      <c r="AR147" s="94">
        <v>0</v>
      </c>
      <c r="AS147" s="94">
        <v>0</v>
      </c>
      <c r="AT147" s="49">
        <f>+AU147+AX147</f>
        <v>136.56</v>
      </c>
      <c r="AU147" s="49">
        <f>AV147+AW147</f>
        <v>136.56</v>
      </c>
      <c r="AV147" s="94">
        <v>1.2</v>
      </c>
      <c r="AW147" s="94">
        <v>135.36000000000001</v>
      </c>
      <c r="AX147" s="49">
        <f>AY147+AZ147</f>
        <v>0</v>
      </c>
      <c r="AY147" s="94">
        <v>0</v>
      </c>
      <c r="AZ147" s="94">
        <v>0</v>
      </c>
      <c r="BA147" s="49">
        <f>+BB147+BE147</f>
        <v>539.67999999999995</v>
      </c>
      <c r="BB147" s="49">
        <f>BC147+BD147</f>
        <v>539.67999999999995</v>
      </c>
      <c r="BC147" s="94">
        <f t="shared" si="298"/>
        <v>2.0300000000000002</v>
      </c>
      <c r="BD147" s="94">
        <f t="shared" si="298"/>
        <v>537.65</v>
      </c>
      <c r="BE147" s="49">
        <f>BF147+BG147</f>
        <v>0</v>
      </c>
      <c r="BF147" s="94">
        <f t="shared" si="299"/>
        <v>0</v>
      </c>
      <c r="BG147" s="94">
        <f t="shared" si="299"/>
        <v>0</v>
      </c>
      <c r="BH147" s="49">
        <f>+BI147+BL147</f>
        <v>118.8</v>
      </c>
      <c r="BI147" s="49">
        <f>BJ147+BK147</f>
        <v>118.8</v>
      </c>
      <c r="BJ147" s="94">
        <v>0</v>
      </c>
      <c r="BK147" s="94">
        <v>118.8</v>
      </c>
      <c r="BL147" s="49">
        <f>BM147+BN147</f>
        <v>0</v>
      </c>
      <c r="BM147" s="94">
        <v>0</v>
      </c>
      <c r="BN147" s="94">
        <v>0</v>
      </c>
      <c r="BO147" s="49">
        <f>+BP147+BS147</f>
        <v>135.42999999999998</v>
      </c>
      <c r="BP147" s="49">
        <f>BQ147+BR147</f>
        <v>135.42999999999998</v>
      </c>
      <c r="BQ147" s="94">
        <v>0</v>
      </c>
      <c r="BR147" s="94">
        <v>135.42999999999998</v>
      </c>
      <c r="BS147" s="49">
        <f>BT147+BU147</f>
        <v>0</v>
      </c>
      <c r="BT147" s="94">
        <v>0</v>
      </c>
      <c r="BU147" s="94">
        <v>0</v>
      </c>
      <c r="BV147" s="49">
        <f>+BW147+BZ147</f>
        <v>195.29999999999995</v>
      </c>
      <c r="BW147" s="49">
        <f>BX147+BY147</f>
        <v>195.29999999999995</v>
      </c>
      <c r="BX147" s="94">
        <v>0.95</v>
      </c>
      <c r="BY147" s="94">
        <v>194.34999999999997</v>
      </c>
      <c r="BZ147" s="49">
        <f>CA147+CB147</f>
        <v>0</v>
      </c>
      <c r="CA147" s="94">
        <v>0</v>
      </c>
      <c r="CB147" s="94">
        <v>0</v>
      </c>
      <c r="CC147" s="49">
        <f>+CD147+CG147</f>
        <v>449.52999999999992</v>
      </c>
      <c r="CD147" s="49">
        <f>CE147+CF147</f>
        <v>449.52999999999992</v>
      </c>
      <c r="CE147" s="94">
        <f t="shared" si="300"/>
        <v>0.95</v>
      </c>
      <c r="CF147" s="94">
        <f t="shared" si="300"/>
        <v>448.57999999999993</v>
      </c>
      <c r="CG147" s="49">
        <f>CH147+CI147</f>
        <v>0</v>
      </c>
      <c r="CH147" s="94">
        <f t="shared" si="301"/>
        <v>0</v>
      </c>
      <c r="CI147" s="94">
        <f t="shared" si="301"/>
        <v>0</v>
      </c>
      <c r="CJ147" s="49">
        <f>+CK147+CN147</f>
        <v>122.82000000000004</v>
      </c>
      <c r="CK147" s="49">
        <f>CL147+CM147</f>
        <v>122.82000000000004</v>
      </c>
      <c r="CL147" s="94">
        <v>0</v>
      </c>
      <c r="CM147" s="94">
        <v>122.82000000000004</v>
      </c>
      <c r="CN147" s="49">
        <f>CO147+CP147</f>
        <v>0</v>
      </c>
      <c r="CO147" s="94">
        <v>0</v>
      </c>
      <c r="CP147" s="94">
        <v>0</v>
      </c>
      <c r="CQ147" s="49">
        <f>+CR147+CU147</f>
        <v>85.51</v>
      </c>
      <c r="CR147" s="49">
        <f>CS147+CT147</f>
        <v>85.51</v>
      </c>
      <c r="CS147" s="94">
        <v>0.72</v>
      </c>
      <c r="CT147" s="94">
        <v>84.79</v>
      </c>
      <c r="CU147" s="49">
        <f>CV147+CW147</f>
        <v>0</v>
      </c>
      <c r="CV147" s="94">
        <v>0</v>
      </c>
      <c r="CW147" s="94">
        <v>0</v>
      </c>
      <c r="CX147" s="49">
        <f>+CY147+DB147</f>
        <v>82.77</v>
      </c>
      <c r="CY147" s="49">
        <f>CZ147+DA147</f>
        <v>82.77</v>
      </c>
      <c r="CZ147" s="94">
        <v>0</v>
      </c>
      <c r="DA147" s="94">
        <v>82.77</v>
      </c>
      <c r="DB147" s="49">
        <f>DC147+DD147</f>
        <v>0</v>
      </c>
      <c r="DC147" s="94">
        <v>0</v>
      </c>
      <c r="DD147" s="94">
        <v>0</v>
      </c>
      <c r="DE147" s="49">
        <f>+DF147+DI147</f>
        <v>291.10000000000008</v>
      </c>
      <c r="DF147" s="49">
        <f>DG147+DH147</f>
        <v>291.10000000000008</v>
      </c>
      <c r="DG147" s="94">
        <f t="shared" si="302"/>
        <v>0.72</v>
      </c>
      <c r="DH147" s="94">
        <f t="shared" si="302"/>
        <v>290.38000000000005</v>
      </c>
      <c r="DI147" s="49">
        <f>DJ147+DK147</f>
        <v>0</v>
      </c>
      <c r="DJ147" s="94">
        <f t="shared" si="303"/>
        <v>0</v>
      </c>
      <c r="DK147" s="94">
        <f t="shared" si="303"/>
        <v>0</v>
      </c>
      <c r="DL147" s="49">
        <f>+DM147+DP147</f>
        <v>1874.712</v>
      </c>
      <c r="DM147" s="49">
        <f>DN147+DO147</f>
        <v>1874.712</v>
      </c>
      <c r="DN147" s="94">
        <f t="shared" si="304"/>
        <v>4.5999999999999996</v>
      </c>
      <c r="DO147" s="94">
        <f t="shared" si="304"/>
        <v>1870.1120000000001</v>
      </c>
      <c r="DP147" s="49">
        <f>DQ147+DR147</f>
        <v>0</v>
      </c>
      <c r="DQ147" s="94">
        <f t="shared" si="305"/>
        <v>0</v>
      </c>
      <c r="DR147" s="94">
        <f t="shared" si="305"/>
        <v>0</v>
      </c>
    </row>
    <row r="148" spans="1:122" s="3" customFormat="1" ht="15" customHeight="1" x14ac:dyDescent="0.3">
      <c r="A148" s="54"/>
      <c r="B148" s="51"/>
      <c r="C148" s="52" t="s">
        <v>133</v>
      </c>
      <c r="D148" s="49">
        <f>E148+H148</f>
        <v>17700.12</v>
      </c>
      <c r="E148" s="49">
        <f>SUM(F148:G148)</f>
        <v>17700.12</v>
      </c>
      <c r="F148" s="49">
        <f>SUM(F149:F153)</f>
        <v>9093.9699999999993</v>
      </c>
      <c r="G148" s="49">
        <f>SUM(G149:G153)</f>
        <v>8606.15</v>
      </c>
      <c r="H148" s="49">
        <f>SUM(I148:J148)</f>
        <v>0</v>
      </c>
      <c r="I148" s="49">
        <f>SUM(I149:I153)</f>
        <v>0</v>
      </c>
      <c r="J148" s="49">
        <f>SUM(J149:J153)</f>
        <v>0</v>
      </c>
      <c r="K148" s="49">
        <f>L148+O148</f>
        <v>22616.060000000005</v>
      </c>
      <c r="L148" s="49">
        <f>SUM(M148:N148)</f>
        <v>22616.060000000005</v>
      </c>
      <c r="M148" s="49">
        <f>SUM(M149:M153)</f>
        <v>12038.240000000002</v>
      </c>
      <c r="N148" s="49">
        <f>SUM(N149:N153)</f>
        <v>10577.820000000002</v>
      </c>
      <c r="O148" s="49">
        <f>SUM(P148:Q148)</f>
        <v>0</v>
      </c>
      <c r="P148" s="49">
        <f>SUM(P149:P153)</f>
        <v>0</v>
      </c>
      <c r="Q148" s="49">
        <f>SUM(Q149:Q153)</f>
        <v>0</v>
      </c>
      <c r="R148" s="49">
        <f>S148+V148</f>
        <v>33285.856999999996</v>
      </c>
      <c r="S148" s="49">
        <f>SUM(T148:U148)</f>
        <v>33285.856999999996</v>
      </c>
      <c r="T148" s="49">
        <f>SUM(T149:T153)</f>
        <v>12668.519999999999</v>
      </c>
      <c r="U148" s="49">
        <f>SUM(U149:U153)</f>
        <v>20617.337</v>
      </c>
      <c r="V148" s="49">
        <f>SUM(W148:X148)</f>
        <v>0</v>
      </c>
      <c r="W148" s="49">
        <f>SUM(W149:W153)</f>
        <v>0</v>
      </c>
      <c r="X148" s="49">
        <f>SUM(X149:X153)</f>
        <v>0</v>
      </c>
      <c r="Y148" s="49">
        <f>Z148+AC148</f>
        <v>73602.036999999997</v>
      </c>
      <c r="Z148" s="49">
        <f>SUM(AA148:AB148)</f>
        <v>73602.036999999997</v>
      </c>
      <c r="AA148" s="49">
        <f>SUM(AA149:AA153)</f>
        <v>33800.729999999996</v>
      </c>
      <c r="AB148" s="49">
        <f>SUM(AB149:AB153)</f>
        <v>39801.307000000001</v>
      </c>
      <c r="AC148" s="49">
        <f>SUM(AD148:AE148)</f>
        <v>0</v>
      </c>
      <c r="AD148" s="49">
        <f>SUM(AD149:AD153)</f>
        <v>0</v>
      </c>
      <c r="AE148" s="49">
        <f>SUM(AE149:AE153)</f>
        <v>0</v>
      </c>
      <c r="AF148" s="49">
        <f>AG148+AJ148</f>
        <v>24742.85</v>
      </c>
      <c r="AG148" s="49">
        <f>SUM(AH148:AI148)</f>
        <v>22757.649999999998</v>
      </c>
      <c r="AH148" s="49">
        <f>SUM(AH149:AH153)</f>
        <v>10172.589999999998</v>
      </c>
      <c r="AI148" s="49">
        <f>SUM(AI149:AI153)</f>
        <v>12585.06</v>
      </c>
      <c r="AJ148" s="49">
        <f>SUM(AK148:AL148)</f>
        <v>1985.2</v>
      </c>
      <c r="AK148" s="49">
        <f>SUM(AK149:AK153)</f>
        <v>1985.2</v>
      </c>
      <c r="AL148" s="49">
        <f>SUM(AL149:AL153)</f>
        <v>0</v>
      </c>
      <c r="AM148" s="49">
        <f>AN148+AQ148</f>
        <v>28853.37</v>
      </c>
      <c r="AN148" s="49">
        <f>SUM(AO148:AP148)</f>
        <v>28853.37</v>
      </c>
      <c r="AO148" s="49">
        <f>SUM(AO149:AO153)</f>
        <v>11624.73</v>
      </c>
      <c r="AP148" s="49">
        <f>SUM(AP149:AP153)</f>
        <v>17228.64</v>
      </c>
      <c r="AQ148" s="49">
        <f>SUM(AR148:AS148)</f>
        <v>0</v>
      </c>
      <c r="AR148" s="49">
        <f>SUM(AR149:AR153)</f>
        <v>0</v>
      </c>
      <c r="AS148" s="49">
        <f>SUM(AS149:AS153)</f>
        <v>0</v>
      </c>
      <c r="AT148" s="49">
        <f>AU148+AX148</f>
        <v>17461.809999999998</v>
      </c>
      <c r="AU148" s="49">
        <f>SUM(AV148:AW148)</f>
        <v>17461.809999999998</v>
      </c>
      <c r="AV148" s="49">
        <f>SUM(AV149:AV153)</f>
        <v>9068.5499999999993</v>
      </c>
      <c r="AW148" s="49">
        <f>SUM(AW149:AW153)</f>
        <v>8393.26</v>
      </c>
      <c r="AX148" s="49">
        <f>SUM(AY148:AZ148)</f>
        <v>0</v>
      </c>
      <c r="AY148" s="49">
        <f>SUM(AY149:AY153)</f>
        <v>0</v>
      </c>
      <c r="AZ148" s="49">
        <f>SUM(AZ149:AZ153)</f>
        <v>0</v>
      </c>
      <c r="BA148" s="49">
        <f>BB148+BE148</f>
        <v>71058.03</v>
      </c>
      <c r="BB148" s="49">
        <f>SUM(BC148:BD148)</f>
        <v>69072.83</v>
      </c>
      <c r="BC148" s="49">
        <f>SUM(BC149:BC153)</f>
        <v>30865.87</v>
      </c>
      <c r="BD148" s="49">
        <f>SUM(BD149:BD153)</f>
        <v>38206.959999999999</v>
      </c>
      <c r="BE148" s="49">
        <f>SUM(BF148:BG148)</f>
        <v>1985.2</v>
      </c>
      <c r="BF148" s="49">
        <f>SUM(BF149:BF153)</f>
        <v>1985.2</v>
      </c>
      <c r="BG148" s="49">
        <f>SUM(BG149:BG153)</f>
        <v>0</v>
      </c>
      <c r="BH148" s="49">
        <f>BI148+BL148</f>
        <v>16888.599999999999</v>
      </c>
      <c r="BI148" s="49">
        <f>SUM(BJ148:BK148)</f>
        <v>16888.599999999999</v>
      </c>
      <c r="BJ148" s="49">
        <f>SUM(BJ149:BJ153)</f>
        <v>7258.53</v>
      </c>
      <c r="BK148" s="49">
        <f>SUM(BK149:BK153)</f>
        <v>9630.07</v>
      </c>
      <c r="BL148" s="49">
        <f>SUM(BM148:BN148)</f>
        <v>0</v>
      </c>
      <c r="BM148" s="49">
        <f>SUM(BM149:BM153)</f>
        <v>0</v>
      </c>
      <c r="BN148" s="49">
        <f>SUM(BN149:BN153)</f>
        <v>0</v>
      </c>
      <c r="BO148" s="49">
        <f>BP148+BS148</f>
        <v>13273.25</v>
      </c>
      <c r="BP148" s="49">
        <f>SUM(BQ148:BR148)</f>
        <v>13273.25</v>
      </c>
      <c r="BQ148" s="49">
        <f>SUM(BQ149:BQ153)</f>
        <v>4962.42</v>
      </c>
      <c r="BR148" s="49">
        <f>SUM(BR149:BR153)</f>
        <v>8310.83</v>
      </c>
      <c r="BS148" s="49">
        <f>SUM(BT148:BU148)</f>
        <v>0</v>
      </c>
      <c r="BT148" s="49">
        <f>SUM(BT149:BT153)</f>
        <v>0</v>
      </c>
      <c r="BU148" s="49">
        <f>SUM(BU149:BU153)</f>
        <v>0</v>
      </c>
      <c r="BV148" s="49">
        <f>BW148+BZ148</f>
        <v>13801.419999999998</v>
      </c>
      <c r="BW148" s="49">
        <f>SUM(BX148:BY148)</f>
        <v>13801.419999999998</v>
      </c>
      <c r="BX148" s="49">
        <f>SUM(BX149:BX153)</f>
        <v>2339.79</v>
      </c>
      <c r="BY148" s="49">
        <f>SUM(BY149:BY153)</f>
        <v>11461.63</v>
      </c>
      <c r="BZ148" s="49">
        <f>SUM(CA148:CB148)</f>
        <v>0</v>
      </c>
      <c r="CA148" s="49">
        <f>SUM(CA149:CA153)</f>
        <v>0</v>
      </c>
      <c r="CB148" s="49">
        <f>SUM(CB149:CB153)</f>
        <v>0</v>
      </c>
      <c r="CC148" s="49">
        <f>CD148+CG148</f>
        <v>43963.27</v>
      </c>
      <c r="CD148" s="49">
        <f>SUM(CE148:CF148)</f>
        <v>43963.27</v>
      </c>
      <c r="CE148" s="49">
        <f>SUM(CE149:CE153)</f>
        <v>14560.74</v>
      </c>
      <c r="CF148" s="49">
        <f>SUM(CF149:CF153)</f>
        <v>29402.53</v>
      </c>
      <c r="CG148" s="49">
        <f>SUM(CH148:CI148)</f>
        <v>0</v>
      </c>
      <c r="CH148" s="49">
        <f>SUM(CH149:CH153)</f>
        <v>0</v>
      </c>
      <c r="CI148" s="49">
        <f>SUM(CI149:CI153)</f>
        <v>0</v>
      </c>
      <c r="CJ148" s="49">
        <f>CK148+CN148</f>
        <v>26211.149999999998</v>
      </c>
      <c r="CK148" s="49">
        <f>SUM(CL148:CM148)</f>
        <v>26211.149999999998</v>
      </c>
      <c r="CL148" s="49">
        <f>SUM(CL149:CL153)</f>
        <v>10088.49</v>
      </c>
      <c r="CM148" s="49">
        <f>SUM(CM149:CM153)</f>
        <v>16122.659999999998</v>
      </c>
      <c r="CN148" s="49">
        <f>SUM(CO148:CP148)</f>
        <v>0</v>
      </c>
      <c r="CO148" s="49">
        <f>SUM(CO149:CO153)</f>
        <v>0</v>
      </c>
      <c r="CP148" s="49">
        <f>SUM(CP149:CP153)</f>
        <v>0</v>
      </c>
      <c r="CQ148" s="49">
        <f>CR148+CU148</f>
        <v>28198.094000000005</v>
      </c>
      <c r="CR148" s="49">
        <f>SUM(CS148:CT148)</f>
        <v>28198.094000000005</v>
      </c>
      <c r="CS148" s="49">
        <f>SUM(CS149:CS153)</f>
        <v>16690.270000000004</v>
      </c>
      <c r="CT148" s="49">
        <f>SUM(CT149:CT153)</f>
        <v>11507.824000000001</v>
      </c>
      <c r="CU148" s="49">
        <f>SUM(CV148:CW148)</f>
        <v>0</v>
      </c>
      <c r="CV148" s="49">
        <f>SUM(CV149:CV153)</f>
        <v>0</v>
      </c>
      <c r="CW148" s="49">
        <f>SUM(CW149:CW153)</f>
        <v>0</v>
      </c>
      <c r="CX148" s="49">
        <f>CY148+DB148</f>
        <v>20807.109999999997</v>
      </c>
      <c r="CY148" s="49">
        <f>SUM(CZ148:DA148)</f>
        <v>20807.109999999997</v>
      </c>
      <c r="CZ148" s="49">
        <f>SUM(CZ149:CZ153)</f>
        <v>9338.4</v>
      </c>
      <c r="DA148" s="49">
        <f>SUM(DA149:DA153)</f>
        <v>11468.709999999997</v>
      </c>
      <c r="DB148" s="49">
        <f>SUM(DC148:DD148)</f>
        <v>0</v>
      </c>
      <c r="DC148" s="49">
        <f>SUM(DC149:DC153)</f>
        <v>0</v>
      </c>
      <c r="DD148" s="49">
        <f>SUM(DD149:DD153)</f>
        <v>0</v>
      </c>
      <c r="DE148" s="49">
        <f>DF148+DI148</f>
        <v>75216.353999999992</v>
      </c>
      <c r="DF148" s="49">
        <f>SUM(DG148:DH148)</f>
        <v>75216.353999999992</v>
      </c>
      <c r="DG148" s="49">
        <f>SUM(DG149:DG153)</f>
        <v>36117.160000000003</v>
      </c>
      <c r="DH148" s="49">
        <f>SUM(DH149:DH153)</f>
        <v>39099.193999999989</v>
      </c>
      <c r="DI148" s="49">
        <f>SUM(DJ148:DK148)</f>
        <v>0</v>
      </c>
      <c r="DJ148" s="49">
        <f>SUM(DJ149:DJ153)</f>
        <v>0</v>
      </c>
      <c r="DK148" s="49">
        <f>SUM(DK149:DK153)</f>
        <v>0</v>
      </c>
      <c r="DL148" s="49">
        <f>DM148+DP148</f>
        <v>263839.69099999999</v>
      </c>
      <c r="DM148" s="49">
        <f>SUM(DN148:DO148)</f>
        <v>261854.49100000001</v>
      </c>
      <c r="DN148" s="49">
        <f>SUM(DN149:DN153)</f>
        <v>115344.5</v>
      </c>
      <c r="DO148" s="49">
        <f>SUM(DO149:DO153)</f>
        <v>146509.99100000001</v>
      </c>
      <c r="DP148" s="49">
        <f>SUM(DQ148:DR148)</f>
        <v>1985.2</v>
      </c>
      <c r="DQ148" s="49">
        <f>SUM(DQ149:DQ153)</f>
        <v>1985.2</v>
      </c>
      <c r="DR148" s="49">
        <f>SUM(DR149:DR153)</f>
        <v>0</v>
      </c>
    </row>
    <row r="149" spans="1:122" s="3" customFormat="1" ht="15" customHeight="1" x14ac:dyDescent="0.3">
      <c r="A149" s="54"/>
      <c r="B149" s="51"/>
      <c r="C149" s="55" t="s">
        <v>134</v>
      </c>
      <c r="D149" s="49">
        <f t="shared" ref="D149:D155" si="306">+E149+H149</f>
        <v>0</v>
      </c>
      <c r="E149" s="49">
        <f t="shared" ref="E149:E155" si="307">F149+G149</f>
        <v>0</v>
      </c>
      <c r="F149" s="94">
        <v>0</v>
      </c>
      <c r="G149" s="94">
        <v>0</v>
      </c>
      <c r="H149" s="49">
        <f t="shared" ref="H149:H155" si="308">I149+J149</f>
        <v>0</v>
      </c>
      <c r="I149" s="94">
        <v>0</v>
      </c>
      <c r="J149" s="94">
        <v>0</v>
      </c>
      <c r="K149" s="49">
        <f t="shared" ref="K149:K155" si="309">+L149+O149</f>
        <v>0</v>
      </c>
      <c r="L149" s="49">
        <f t="shared" ref="L149:L155" si="310">M149+N149</f>
        <v>0</v>
      </c>
      <c r="M149" s="94">
        <v>0</v>
      </c>
      <c r="N149" s="94">
        <v>0</v>
      </c>
      <c r="O149" s="49">
        <f t="shared" ref="O149:O155" si="311">P149+Q149</f>
        <v>0</v>
      </c>
      <c r="P149" s="94">
        <v>0</v>
      </c>
      <c r="Q149" s="94">
        <v>0</v>
      </c>
      <c r="R149" s="49">
        <f t="shared" ref="R149:R155" si="312">+S149+V149</f>
        <v>800</v>
      </c>
      <c r="S149" s="49">
        <f t="shared" ref="S149:S155" si="313">T149+U149</f>
        <v>800</v>
      </c>
      <c r="T149" s="94">
        <v>800</v>
      </c>
      <c r="U149" s="94">
        <v>0</v>
      </c>
      <c r="V149" s="49">
        <f t="shared" ref="V149:V155" si="314">W149+X149</f>
        <v>0</v>
      </c>
      <c r="W149" s="94">
        <v>0</v>
      </c>
      <c r="X149" s="94">
        <v>0</v>
      </c>
      <c r="Y149" s="49">
        <f t="shared" ref="Y149:Y155" si="315">+Z149+AC149</f>
        <v>800</v>
      </c>
      <c r="Z149" s="49">
        <f t="shared" ref="Z149:Z155" si="316">AA149+AB149</f>
        <v>800</v>
      </c>
      <c r="AA149" s="94">
        <f t="shared" ref="AA149:AB155" si="317">+F149+M149+T149</f>
        <v>800</v>
      </c>
      <c r="AB149" s="94">
        <f t="shared" si="317"/>
        <v>0</v>
      </c>
      <c r="AC149" s="49">
        <f t="shared" ref="AC149:AC155" si="318">AD149+AE149</f>
        <v>0</v>
      </c>
      <c r="AD149" s="94">
        <f t="shared" ref="AD149:AE155" si="319">+I149+P149+W149</f>
        <v>0</v>
      </c>
      <c r="AE149" s="94">
        <f t="shared" si="319"/>
        <v>0</v>
      </c>
      <c r="AF149" s="49">
        <f t="shared" ref="AF149:AF155" si="320">+AG149+AJ149</f>
        <v>0</v>
      </c>
      <c r="AG149" s="49">
        <f t="shared" ref="AG149:AG155" si="321">AH149+AI149</f>
        <v>0</v>
      </c>
      <c r="AH149" s="94">
        <v>0</v>
      </c>
      <c r="AI149" s="94">
        <v>0</v>
      </c>
      <c r="AJ149" s="49">
        <f t="shared" ref="AJ149:AJ155" si="322">AK149+AL149</f>
        <v>0</v>
      </c>
      <c r="AK149" s="94">
        <v>0</v>
      </c>
      <c r="AL149" s="94">
        <v>0</v>
      </c>
      <c r="AM149" s="49">
        <f t="shared" ref="AM149:AM155" si="323">+AN149+AQ149</f>
        <v>1760</v>
      </c>
      <c r="AN149" s="49">
        <f t="shared" ref="AN149:AN155" si="324">AO149+AP149</f>
        <v>1760</v>
      </c>
      <c r="AO149" s="94">
        <v>1760</v>
      </c>
      <c r="AP149" s="94">
        <v>0</v>
      </c>
      <c r="AQ149" s="49">
        <f t="shared" ref="AQ149:AQ155" si="325">AR149+AS149</f>
        <v>0</v>
      </c>
      <c r="AR149" s="94">
        <v>0</v>
      </c>
      <c r="AS149" s="94">
        <v>0</v>
      </c>
      <c r="AT149" s="49">
        <f t="shared" ref="AT149:AT155" si="326">+AU149+AX149</f>
        <v>0</v>
      </c>
      <c r="AU149" s="49">
        <f t="shared" ref="AU149:AU155" si="327">AV149+AW149</f>
        <v>0</v>
      </c>
      <c r="AV149" s="94">
        <v>0</v>
      </c>
      <c r="AW149" s="94">
        <v>0</v>
      </c>
      <c r="AX149" s="49">
        <f t="shared" ref="AX149:AX155" si="328">AY149+AZ149</f>
        <v>0</v>
      </c>
      <c r="AY149" s="94">
        <v>0</v>
      </c>
      <c r="AZ149" s="94">
        <v>0</v>
      </c>
      <c r="BA149" s="49">
        <f t="shared" ref="BA149:BA155" si="329">+BB149+BE149</f>
        <v>1760</v>
      </c>
      <c r="BB149" s="49">
        <f t="shared" ref="BB149:BB155" si="330">BC149+BD149</f>
        <v>1760</v>
      </c>
      <c r="BC149" s="94">
        <f t="shared" ref="BC149:BD155" si="331">+AH149+AO149+AV149</f>
        <v>1760</v>
      </c>
      <c r="BD149" s="94">
        <f t="shared" si="331"/>
        <v>0</v>
      </c>
      <c r="BE149" s="49">
        <f t="shared" ref="BE149:BE155" si="332">BF149+BG149</f>
        <v>0</v>
      </c>
      <c r="BF149" s="94">
        <f t="shared" ref="BF149:BG155" si="333">+AK149+AR149+AY149</f>
        <v>0</v>
      </c>
      <c r="BG149" s="94">
        <f t="shared" si="333"/>
        <v>0</v>
      </c>
      <c r="BH149" s="49">
        <f t="shared" ref="BH149:BH155" si="334">+BI149+BL149</f>
        <v>0</v>
      </c>
      <c r="BI149" s="49">
        <f t="shared" ref="BI149:BI155" si="335">BJ149+BK149</f>
        <v>0</v>
      </c>
      <c r="BJ149" s="94">
        <v>0</v>
      </c>
      <c r="BK149" s="94">
        <v>0</v>
      </c>
      <c r="BL149" s="49">
        <f t="shared" ref="BL149:BL155" si="336">BM149+BN149</f>
        <v>0</v>
      </c>
      <c r="BM149" s="94">
        <v>0</v>
      </c>
      <c r="BN149" s="94">
        <v>0</v>
      </c>
      <c r="BO149" s="49">
        <f t="shared" ref="BO149:BO155" si="337">+BP149+BS149</f>
        <v>0</v>
      </c>
      <c r="BP149" s="49">
        <f t="shared" ref="BP149:BP155" si="338">BQ149+BR149</f>
        <v>0</v>
      </c>
      <c r="BQ149" s="94">
        <v>0</v>
      </c>
      <c r="BR149" s="94">
        <v>0</v>
      </c>
      <c r="BS149" s="49">
        <f t="shared" ref="BS149:BS155" si="339">BT149+BU149</f>
        <v>0</v>
      </c>
      <c r="BT149" s="94">
        <v>0</v>
      </c>
      <c r="BU149" s="94">
        <v>0</v>
      </c>
      <c r="BV149" s="49">
        <f t="shared" ref="BV149:BV155" si="340">+BW149+BZ149</f>
        <v>0</v>
      </c>
      <c r="BW149" s="49">
        <f t="shared" ref="BW149:BW155" si="341">BX149+BY149</f>
        <v>0</v>
      </c>
      <c r="BX149" s="94">
        <v>0</v>
      </c>
      <c r="BY149" s="94">
        <v>0</v>
      </c>
      <c r="BZ149" s="49">
        <f t="shared" ref="BZ149:BZ155" si="342">CA149+CB149</f>
        <v>0</v>
      </c>
      <c r="CA149" s="94">
        <v>0</v>
      </c>
      <c r="CB149" s="94">
        <v>0</v>
      </c>
      <c r="CC149" s="49">
        <f t="shared" ref="CC149:CC155" si="343">+CD149+CG149</f>
        <v>0</v>
      </c>
      <c r="CD149" s="49">
        <f t="shared" ref="CD149:CD155" si="344">CE149+CF149</f>
        <v>0</v>
      </c>
      <c r="CE149" s="94">
        <f t="shared" ref="CE149:CF155" si="345">+BJ149+BQ149+BX149</f>
        <v>0</v>
      </c>
      <c r="CF149" s="94">
        <f t="shared" si="345"/>
        <v>0</v>
      </c>
      <c r="CG149" s="49">
        <f t="shared" ref="CG149:CG155" si="346">CH149+CI149</f>
        <v>0</v>
      </c>
      <c r="CH149" s="94">
        <f t="shared" ref="CH149:CI155" si="347">+BM149+BT149+CA149</f>
        <v>0</v>
      </c>
      <c r="CI149" s="94">
        <f t="shared" si="347"/>
        <v>0</v>
      </c>
      <c r="CJ149" s="49">
        <f t="shared" ref="CJ149:CJ155" si="348">+CK149+CN149</f>
        <v>600</v>
      </c>
      <c r="CK149" s="49">
        <f t="shared" ref="CK149:CK155" si="349">CL149+CM149</f>
        <v>600</v>
      </c>
      <c r="CL149" s="94">
        <v>600</v>
      </c>
      <c r="CM149" s="94">
        <v>0</v>
      </c>
      <c r="CN149" s="49">
        <f t="shared" ref="CN149:CN155" si="350">CO149+CP149</f>
        <v>0</v>
      </c>
      <c r="CO149" s="94">
        <v>0</v>
      </c>
      <c r="CP149" s="94">
        <v>0</v>
      </c>
      <c r="CQ149" s="49">
        <f t="shared" ref="CQ149:CQ155" si="351">+CR149+CU149</f>
        <v>1200</v>
      </c>
      <c r="CR149" s="49">
        <f t="shared" ref="CR149:CR155" si="352">CS149+CT149</f>
        <v>1200</v>
      </c>
      <c r="CS149" s="94">
        <v>1200</v>
      </c>
      <c r="CT149" s="94">
        <v>0</v>
      </c>
      <c r="CU149" s="49">
        <f t="shared" ref="CU149:CU155" si="353">CV149+CW149</f>
        <v>0</v>
      </c>
      <c r="CV149" s="94">
        <v>0</v>
      </c>
      <c r="CW149" s="94">
        <v>0</v>
      </c>
      <c r="CX149" s="49">
        <f t="shared" ref="CX149:CX155" si="354">+CY149+DB149</f>
        <v>600</v>
      </c>
      <c r="CY149" s="49">
        <f t="shared" ref="CY149:CY155" si="355">CZ149+DA149</f>
        <v>600</v>
      </c>
      <c r="CZ149" s="94">
        <v>600</v>
      </c>
      <c r="DA149" s="94">
        <v>0</v>
      </c>
      <c r="DB149" s="49">
        <f t="shared" ref="DB149:DB155" si="356">DC149+DD149</f>
        <v>0</v>
      </c>
      <c r="DC149" s="94">
        <v>0</v>
      </c>
      <c r="DD149" s="94">
        <v>0</v>
      </c>
      <c r="DE149" s="49">
        <f t="shared" ref="DE149:DE155" si="357">+DF149+DI149</f>
        <v>2400</v>
      </c>
      <c r="DF149" s="49">
        <f t="shared" ref="DF149:DF155" si="358">DG149+DH149</f>
        <v>2400</v>
      </c>
      <c r="DG149" s="94">
        <f t="shared" ref="DG149:DH155" si="359">+CL149+CS149+CZ149</f>
        <v>2400</v>
      </c>
      <c r="DH149" s="94">
        <f t="shared" si="359"/>
        <v>0</v>
      </c>
      <c r="DI149" s="49">
        <f t="shared" ref="DI149:DI155" si="360">DJ149+DK149</f>
        <v>0</v>
      </c>
      <c r="DJ149" s="94">
        <f t="shared" ref="DJ149:DK155" si="361">+CO149+CV149+DC149</f>
        <v>0</v>
      </c>
      <c r="DK149" s="94">
        <f t="shared" si="361"/>
        <v>0</v>
      </c>
      <c r="DL149" s="49">
        <f t="shared" ref="DL149:DL155" si="362">+DM149+DP149</f>
        <v>4960</v>
      </c>
      <c r="DM149" s="49">
        <f t="shared" ref="DM149:DM155" si="363">DN149+DO149</f>
        <v>4960</v>
      </c>
      <c r="DN149" s="94">
        <f t="shared" ref="DN149:DO155" si="364">AA149+BC149+CE149+DG149</f>
        <v>4960</v>
      </c>
      <c r="DO149" s="94">
        <f t="shared" si="364"/>
        <v>0</v>
      </c>
      <c r="DP149" s="49">
        <f t="shared" ref="DP149:DP155" si="365">DQ149+DR149</f>
        <v>0</v>
      </c>
      <c r="DQ149" s="94">
        <f t="shared" ref="DQ149:DR155" si="366">AD149+BF149+CH149+DJ149</f>
        <v>0</v>
      </c>
      <c r="DR149" s="94">
        <f t="shared" si="366"/>
        <v>0</v>
      </c>
    </row>
    <row r="150" spans="1:122" s="3" customFormat="1" ht="15" customHeight="1" x14ac:dyDescent="0.3">
      <c r="A150" s="54"/>
      <c r="B150" s="51"/>
      <c r="C150" s="55" t="s">
        <v>135</v>
      </c>
      <c r="D150" s="49">
        <f t="shared" si="306"/>
        <v>0</v>
      </c>
      <c r="E150" s="49">
        <f t="shared" si="307"/>
        <v>0</v>
      </c>
      <c r="F150" s="94">
        <v>0</v>
      </c>
      <c r="G150" s="94">
        <v>0</v>
      </c>
      <c r="H150" s="49">
        <f t="shared" si="308"/>
        <v>0</v>
      </c>
      <c r="I150" s="94">
        <v>0</v>
      </c>
      <c r="J150" s="94">
        <v>0</v>
      </c>
      <c r="K150" s="49">
        <f t="shared" si="309"/>
        <v>0</v>
      </c>
      <c r="L150" s="49">
        <f t="shared" si="310"/>
        <v>0</v>
      </c>
      <c r="M150" s="94">
        <v>0</v>
      </c>
      <c r="N150" s="94">
        <v>0</v>
      </c>
      <c r="O150" s="49">
        <f t="shared" si="311"/>
        <v>0</v>
      </c>
      <c r="P150" s="94">
        <v>0</v>
      </c>
      <c r="Q150" s="94">
        <v>0</v>
      </c>
      <c r="R150" s="49">
        <f t="shared" si="312"/>
        <v>0</v>
      </c>
      <c r="S150" s="49">
        <f t="shared" si="313"/>
        <v>0</v>
      </c>
      <c r="T150" s="94">
        <v>0</v>
      </c>
      <c r="U150" s="94">
        <v>0</v>
      </c>
      <c r="V150" s="49">
        <f t="shared" si="314"/>
        <v>0</v>
      </c>
      <c r="W150" s="94">
        <v>0</v>
      </c>
      <c r="X150" s="94">
        <v>0</v>
      </c>
      <c r="Y150" s="49">
        <f t="shared" si="315"/>
        <v>0</v>
      </c>
      <c r="Z150" s="49">
        <f t="shared" si="316"/>
        <v>0</v>
      </c>
      <c r="AA150" s="94">
        <f t="shared" si="317"/>
        <v>0</v>
      </c>
      <c r="AB150" s="94">
        <f t="shared" si="317"/>
        <v>0</v>
      </c>
      <c r="AC150" s="49">
        <f t="shared" si="318"/>
        <v>0</v>
      </c>
      <c r="AD150" s="94">
        <f t="shared" si="319"/>
        <v>0</v>
      </c>
      <c r="AE150" s="94">
        <f t="shared" si="319"/>
        <v>0</v>
      </c>
      <c r="AF150" s="49">
        <f t="shared" si="320"/>
        <v>0</v>
      </c>
      <c r="AG150" s="49">
        <f t="shared" si="321"/>
        <v>0</v>
      </c>
      <c r="AH150" s="94">
        <v>0</v>
      </c>
      <c r="AI150" s="94">
        <v>0</v>
      </c>
      <c r="AJ150" s="49">
        <f t="shared" si="322"/>
        <v>0</v>
      </c>
      <c r="AK150" s="94">
        <v>0</v>
      </c>
      <c r="AL150" s="94">
        <v>0</v>
      </c>
      <c r="AM150" s="49">
        <f t="shared" si="323"/>
        <v>0</v>
      </c>
      <c r="AN150" s="49">
        <f t="shared" si="324"/>
        <v>0</v>
      </c>
      <c r="AO150" s="94">
        <v>0</v>
      </c>
      <c r="AP150" s="94">
        <v>0</v>
      </c>
      <c r="AQ150" s="49">
        <f t="shared" si="325"/>
        <v>0</v>
      </c>
      <c r="AR150" s="94">
        <v>0</v>
      </c>
      <c r="AS150" s="94">
        <v>0</v>
      </c>
      <c r="AT150" s="49">
        <f t="shared" si="326"/>
        <v>0</v>
      </c>
      <c r="AU150" s="49">
        <f t="shared" si="327"/>
        <v>0</v>
      </c>
      <c r="AV150" s="94">
        <v>0</v>
      </c>
      <c r="AW150" s="94">
        <v>0</v>
      </c>
      <c r="AX150" s="49">
        <f t="shared" si="328"/>
        <v>0</v>
      </c>
      <c r="AY150" s="94">
        <v>0</v>
      </c>
      <c r="AZ150" s="94">
        <v>0</v>
      </c>
      <c r="BA150" s="49">
        <f t="shared" si="329"/>
        <v>0</v>
      </c>
      <c r="BB150" s="49">
        <f t="shared" si="330"/>
        <v>0</v>
      </c>
      <c r="BC150" s="94">
        <f t="shared" si="331"/>
        <v>0</v>
      </c>
      <c r="BD150" s="94">
        <f t="shared" si="331"/>
        <v>0</v>
      </c>
      <c r="BE150" s="49">
        <f t="shared" si="332"/>
        <v>0</v>
      </c>
      <c r="BF150" s="94">
        <f t="shared" si="333"/>
        <v>0</v>
      </c>
      <c r="BG150" s="94">
        <f t="shared" si="333"/>
        <v>0</v>
      </c>
      <c r="BH150" s="49">
        <f t="shared" si="334"/>
        <v>0</v>
      </c>
      <c r="BI150" s="49">
        <f t="shared" si="335"/>
        <v>0</v>
      </c>
      <c r="BJ150" s="94">
        <v>0</v>
      </c>
      <c r="BK150" s="94">
        <v>0</v>
      </c>
      <c r="BL150" s="49">
        <f t="shared" si="336"/>
        <v>0</v>
      </c>
      <c r="BM150" s="94">
        <v>0</v>
      </c>
      <c r="BN150" s="94">
        <v>0</v>
      </c>
      <c r="BO150" s="49">
        <f t="shared" si="337"/>
        <v>0</v>
      </c>
      <c r="BP150" s="49">
        <f t="shared" si="338"/>
        <v>0</v>
      </c>
      <c r="BQ150" s="94">
        <v>0</v>
      </c>
      <c r="BR150" s="94">
        <v>0</v>
      </c>
      <c r="BS150" s="49">
        <f t="shared" si="339"/>
        <v>0</v>
      </c>
      <c r="BT150" s="94">
        <v>0</v>
      </c>
      <c r="BU150" s="94">
        <v>0</v>
      </c>
      <c r="BV150" s="49">
        <f t="shared" si="340"/>
        <v>0</v>
      </c>
      <c r="BW150" s="49">
        <f t="shared" si="341"/>
        <v>0</v>
      </c>
      <c r="BX150" s="94">
        <v>0</v>
      </c>
      <c r="BY150" s="94">
        <v>0</v>
      </c>
      <c r="BZ150" s="49">
        <f t="shared" si="342"/>
        <v>0</v>
      </c>
      <c r="CA150" s="94">
        <v>0</v>
      </c>
      <c r="CB150" s="94">
        <v>0</v>
      </c>
      <c r="CC150" s="49">
        <f t="shared" si="343"/>
        <v>0</v>
      </c>
      <c r="CD150" s="49">
        <f t="shared" si="344"/>
        <v>0</v>
      </c>
      <c r="CE150" s="94">
        <f t="shared" si="345"/>
        <v>0</v>
      </c>
      <c r="CF150" s="94">
        <f t="shared" si="345"/>
        <v>0</v>
      </c>
      <c r="CG150" s="49">
        <f t="shared" si="346"/>
        <v>0</v>
      </c>
      <c r="CH150" s="94">
        <f t="shared" si="347"/>
        <v>0</v>
      </c>
      <c r="CI150" s="94">
        <f t="shared" si="347"/>
        <v>0</v>
      </c>
      <c r="CJ150" s="49">
        <f t="shared" si="348"/>
        <v>0</v>
      </c>
      <c r="CK150" s="49">
        <f t="shared" si="349"/>
        <v>0</v>
      </c>
      <c r="CL150" s="94">
        <v>0</v>
      </c>
      <c r="CM150" s="94">
        <v>0</v>
      </c>
      <c r="CN150" s="49">
        <f t="shared" si="350"/>
        <v>0</v>
      </c>
      <c r="CO150" s="94">
        <v>0</v>
      </c>
      <c r="CP150" s="94">
        <v>0</v>
      </c>
      <c r="CQ150" s="49">
        <f t="shared" si="351"/>
        <v>0</v>
      </c>
      <c r="CR150" s="49">
        <f t="shared" si="352"/>
        <v>0</v>
      </c>
      <c r="CS150" s="94">
        <v>0</v>
      </c>
      <c r="CT150" s="94">
        <v>0</v>
      </c>
      <c r="CU150" s="49">
        <f t="shared" si="353"/>
        <v>0</v>
      </c>
      <c r="CV150" s="94">
        <v>0</v>
      </c>
      <c r="CW150" s="94">
        <v>0</v>
      </c>
      <c r="CX150" s="49">
        <f t="shared" si="354"/>
        <v>0</v>
      </c>
      <c r="CY150" s="49">
        <f t="shared" si="355"/>
        <v>0</v>
      </c>
      <c r="CZ150" s="94">
        <v>0</v>
      </c>
      <c r="DA150" s="94">
        <v>0</v>
      </c>
      <c r="DB150" s="49">
        <f t="shared" si="356"/>
        <v>0</v>
      </c>
      <c r="DC150" s="94">
        <v>0</v>
      </c>
      <c r="DD150" s="94">
        <v>0</v>
      </c>
      <c r="DE150" s="49">
        <f t="shared" si="357"/>
        <v>0</v>
      </c>
      <c r="DF150" s="49">
        <f t="shared" si="358"/>
        <v>0</v>
      </c>
      <c r="DG150" s="94">
        <f t="shared" si="359"/>
        <v>0</v>
      </c>
      <c r="DH150" s="94">
        <f t="shared" si="359"/>
        <v>0</v>
      </c>
      <c r="DI150" s="49">
        <f t="shared" si="360"/>
        <v>0</v>
      </c>
      <c r="DJ150" s="94">
        <f t="shared" si="361"/>
        <v>0</v>
      </c>
      <c r="DK150" s="94">
        <f t="shared" si="361"/>
        <v>0</v>
      </c>
      <c r="DL150" s="49">
        <f t="shared" si="362"/>
        <v>0</v>
      </c>
      <c r="DM150" s="49">
        <f t="shared" si="363"/>
        <v>0</v>
      </c>
      <c r="DN150" s="94">
        <f t="shared" si="364"/>
        <v>0</v>
      </c>
      <c r="DO150" s="94">
        <f t="shared" si="364"/>
        <v>0</v>
      </c>
      <c r="DP150" s="49">
        <f t="shared" si="365"/>
        <v>0</v>
      </c>
      <c r="DQ150" s="94">
        <f t="shared" si="366"/>
        <v>0</v>
      </c>
      <c r="DR150" s="94">
        <f t="shared" si="366"/>
        <v>0</v>
      </c>
    </row>
    <row r="151" spans="1:122" s="3" customFormat="1" ht="15" customHeight="1" x14ac:dyDescent="0.3">
      <c r="A151" s="54"/>
      <c r="B151" s="51"/>
      <c r="C151" s="55" t="s">
        <v>136</v>
      </c>
      <c r="D151" s="49">
        <f t="shared" si="306"/>
        <v>15053.369999999999</v>
      </c>
      <c r="E151" s="49">
        <f t="shared" si="307"/>
        <v>15053.369999999999</v>
      </c>
      <c r="F151" s="94">
        <v>8855.76</v>
      </c>
      <c r="G151" s="94">
        <v>6197.61</v>
      </c>
      <c r="H151" s="49">
        <f t="shared" si="308"/>
        <v>0</v>
      </c>
      <c r="I151" s="94">
        <v>0</v>
      </c>
      <c r="J151" s="94">
        <v>0</v>
      </c>
      <c r="K151" s="49">
        <f t="shared" si="309"/>
        <v>19830.86</v>
      </c>
      <c r="L151" s="49">
        <f t="shared" si="310"/>
        <v>19830.86</v>
      </c>
      <c r="M151" s="94">
        <v>11874.730000000001</v>
      </c>
      <c r="N151" s="94">
        <v>7956.13</v>
      </c>
      <c r="O151" s="49">
        <f t="shared" si="311"/>
        <v>0</v>
      </c>
      <c r="P151" s="94">
        <v>0</v>
      </c>
      <c r="Q151" s="94">
        <v>0</v>
      </c>
      <c r="R151" s="49">
        <f t="shared" si="312"/>
        <v>27664.42</v>
      </c>
      <c r="S151" s="49">
        <f t="shared" si="313"/>
        <v>27664.42</v>
      </c>
      <c r="T151" s="94">
        <v>9612.7099999999991</v>
      </c>
      <c r="U151" s="94">
        <v>18051.71</v>
      </c>
      <c r="V151" s="49">
        <f t="shared" si="314"/>
        <v>0</v>
      </c>
      <c r="W151" s="94">
        <v>0</v>
      </c>
      <c r="X151" s="94">
        <v>0</v>
      </c>
      <c r="Y151" s="49">
        <f t="shared" si="315"/>
        <v>62548.649999999994</v>
      </c>
      <c r="Z151" s="49">
        <f t="shared" si="316"/>
        <v>62548.649999999994</v>
      </c>
      <c r="AA151" s="94">
        <f t="shared" si="317"/>
        <v>30343.200000000001</v>
      </c>
      <c r="AB151" s="94">
        <f t="shared" si="317"/>
        <v>32205.449999999997</v>
      </c>
      <c r="AC151" s="49">
        <f t="shared" si="318"/>
        <v>0</v>
      </c>
      <c r="AD151" s="94">
        <f t="shared" si="319"/>
        <v>0</v>
      </c>
      <c r="AE151" s="94">
        <f t="shared" si="319"/>
        <v>0</v>
      </c>
      <c r="AF151" s="49">
        <f t="shared" si="320"/>
        <v>21822.2</v>
      </c>
      <c r="AG151" s="49">
        <f t="shared" si="321"/>
        <v>19837</v>
      </c>
      <c r="AH151" s="94">
        <v>9854.739999999998</v>
      </c>
      <c r="AI151" s="94">
        <v>9982.26</v>
      </c>
      <c r="AJ151" s="49">
        <f t="shared" si="322"/>
        <v>1985.2</v>
      </c>
      <c r="AK151" s="94">
        <v>1985.2</v>
      </c>
      <c r="AL151" s="94">
        <v>0</v>
      </c>
      <c r="AM151" s="49">
        <f t="shared" si="323"/>
        <v>24524</v>
      </c>
      <c r="AN151" s="49">
        <f t="shared" si="324"/>
        <v>24524</v>
      </c>
      <c r="AO151" s="94">
        <v>9525.16</v>
      </c>
      <c r="AP151" s="94">
        <v>14998.839999999998</v>
      </c>
      <c r="AQ151" s="49">
        <f t="shared" si="325"/>
        <v>0</v>
      </c>
      <c r="AR151" s="94">
        <v>0</v>
      </c>
      <c r="AS151" s="94">
        <v>0</v>
      </c>
      <c r="AT151" s="49">
        <f t="shared" si="326"/>
        <v>14710.25</v>
      </c>
      <c r="AU151" s="49">
        <f t="shared" si="327"/>
        <v>14710.25</v>
      </c>
      <c r="AV151" s="94">
        <v>8797.8799999999992</v>
      </c>
      <c r="AW151" s="94">
        <v>5912.37</v>
      </c>
      <c r="AX151" s="49">
        <f t="shared" si="328"/>
        <v>0</v>
      </c>
      <c r="AY151" s="94">
        <v>0</v>
      </c>
      <c r="AZ151" s="94">
        <v>0</v>
      </c>
      <c r="BA151" s="49">
        <f t="shared" si="329"/>
        <v>61056.45</v>
      </c>
      <c r="BB151" s="49">
        <f t="shared" si="330"/>
        <v>59071.25</v>
      </c>
      <c r="BC151" s="94">
        <f t="shared" si="331"/>
        <v>28177.78</v>
      </c>
      <c r="BD151" s="94">
        <f t="shared" si="331"/>
        <v>30893.469999999998</v>
      </c>
      <c r="BE151" s="49">
        <f t="shared" si="332"/>
        <v>1985.2</v>
      </c>
      <c r="BF151" s="94">
        <f t="shared" si="333"/>
        <v>1985.2</v>
      </c>
      <c r="BG151" s="94">
        <f t="shared" si="333"/>
        <v>0</v>
      </c>
      <c r="BH151" s="49">
        <f t="shared" si="334"/>
        <v>14596</v>
      </c>
      <c r="BI151" s="49">
        <f t="shared" si="335"/>
        <v>14596</v>
      </c>
      <c r="BJ151" s="94">
        <v>7080.43</v>
      </c>
      <c r="BK151" s="94">
        <v>7515.57</v>
      </c>
      <c r="BL151" s="49">
        <f t="shared" si="336"/>
        <v>0</v>
      </c>
      <c r="BM151" s="94">
        <v>0</v>
      </c>
      <c r="BN151" s="94">
        <v>0</v>
      </c>
      <c r="BO151" s="49">
        <f t="shared" si="337"/>
        <v>11612.960000000001</v>
      </c>
      <c r="BP151" s="49">
        <f t="shared" si="338"/>
        <v>11612.960000000001</v>
      </c>
      <c r="BQ151" s="94">
        <v>4818.7700000000004</v>
      </c>
      <c r="BR151" s="94">
        <v>6794.1900000000005</v>
      </c>
      <c r="BS151" s="49">
        <f t="shared" si="339"/>
        <v>0</v>
      </c>
      <c r="BT151" s="94">
        <v>0</v>
      </c>
      <c r="BU151" s="94">
        <v>0</v>
      </c>
      <c r="BV151" s="49">
        <f t="shared" si="340"/>
        <v>11819.06</v>
      </c>
      <c r="BW151" s="49">
        <f t="shared" si="341"/>
        <v>11819.06</v>
      </c>
      <c r="BX151" s="94">
        <v>2054.0700000000002</v>
      </c>
      <c r="BY151" s="94">
        <v>9764.99</v>
      </c>
      <c r="BZ151" s="49">
        <f t="shared" si="342"/>
        <v>0</v>
      </c>
      <c r="CA151" s="94">
        <v>0</v>
      </c>
      <c r="CB151" s="94">
        <v>0</v>
      </c>
      <c r="CC151" s="49">
        <f t="shared" si="343"/>
        <v>38028.020000000004</v>
      </c>
      <c r="CD151" s="49">
        <f t="shared" si="344"/>
        <v>38028.020000000004</v>
      </c>
      <c r="CE151" s="94">
        <f t="shared" si="345"/>
        <v>13953.27</v>
      </c>
      <c r="CF151" s="94">
        <f t="shared" si="345"/>
        <v>24074.75</v>
      </c>
      <c r="CG151" s="49">
        <f t="shared" si="346"/>
        <v>0</v>
      </c>
      <c r="CH151" s="94">
        <f t="shared" si="347"/>
        <v>0</v>
      </c>
      <c r="CI151" s="94">
        <f t="shared" si="347"/>
        <v>0</v>
      </c>
      <c r="CJ151" s="49">
        <f t="shared" si="348"/>
        <v>21788.42</v>
      </c>
      <c r="CK151" s="49">
        <f t="shared" si="349"/>
        <v>21788.42</v>
      </c>
      <c r="CL151" s="94">
        <v>7339.45</v>
      </c>
      <c r="CM151" s="94">
        <v>14448.97</v>
      </c>
      <c r="CN151" s="49">
        <f t="shared" si="350"/>
        <v>0</v>
      </c>
      <c r="CO151" s="94">
        <v>0</v>
      </c>
      <c r="CP151" s="94">
        <v>0</v>
      </c>
      <c r="CQ151" s="49">
        <f t="shared" si="351"/>
        <v>19963.89</v>
      </c>
      <c r="CR151" s="49">
        <f t="shared" si="352"/>
        <v>19963.89</v>
      </c>
      <c r="CS151" s="94">
        <v>9977.9100000000017</v>
      </c>
      <c r="CT151" s="94">
        <v>9985.98</v>
      </c>
      <c r="CU151" s="49">
        <f t="shared" si="353"/>
        <v>0</v>
      </c>
      <c r="CV151" s="94">
        <v>0</v>
      </c>
      <c r="CW151" s="94">
        <v>0</v>
      </c>
      <c r="CX151" s="49">
        <f t="shared" si="354"/>
        <v>15377.599999999999</v>
      </c>
      <c r="CY151" s="49">
        <f t="shared" si="355"/>
        <v>15377.599999999999</v>
      </c>
      <c r="CZ151" s="94">
        <v>5468.62</v>
      </c>
      <c r="DA151" s="94">
        <v>9908.9799999999977</v>
      </c>
      <c r="DB151" s="49">
        <f t="shared" si="356"/>
        <v>0</v>
      </c>
      <c r="DC151" s="94">
        <v>0</v>
      </c>
      <c r="DD151" s="94">
        <v>0</v>
      </c>
      <c r="DE151" s="49">
        <f t="shared" si="357"/>
        <v>57129.909999999989</v>
      </c>
      <c r="DF151" s="49">
        <f t="shared" si="358"/>
        <v>57129.909999999989</v>
      </c>
      <c r="DG151" s="94">
        <f t="shared" si="359"/>
        <v>22785.98</v>
      </c>
      <c r="DH151" s="94">
        <f t="shared" si="359"/>
        <v>34343.929999999993</v>
      </c>
      <c r="DI151" s="49">
        <f t="shared" si="360"/>
        <v>0</v>
      </c>
      <c r="DJ151" s="94">
        <f t="shared" si="361"/>
        <v>0</v>
      </c>
      <c r="DK151" s="94">
        <f t="shared" si="361"/>
        <v>0</v>
      </c>
      <c r="DL151" s="49">
        <f t="shared" si="362"/>
        <v>218763.03</v>
      </c>
      <c r="DM151" s="49">
        <f t="shared" si="363"/>
        <v>216777.83</v>
      </c>
      <c r="DN151" s="94">
        <f t="shared" si="364"/>
        <v>95260.23</v>
      </c>
      <c r="DO151" s="94">
        <f t="shared" si="364"/>
        <v>121517.59999999999</v>
      </c>
      <c r="DP151" s="49">
        <f t="shared" si="365"/>
        <v>1985.2</v>
      </c>
      <c r="DQ151" s="94">
        <f t="shared" si="366"/>
        <v>1985.2</v>
      </c>
      <c r="DR151" s="94">
        <f t="shared" si="366"/>
        <v>0</v>
      </c>
    </row>
    <row r="152" spans="1:122" s="3" customFormat="1" ht="15" customHeight="1" x14ac:dyDescent="0.3">
      <c r="A152" s="54"/>
      <c r="B152" s="51"/>
      <c r="C152" s="55" t="s">
        <v>137</v>
      </c>
      <c r="D152" s="49">
        <f t="shared" si="306"/>
        <v>1258.08</v>
      </c>
      <c r="E152" s="49">
        <f t="shared" si="307"/>
        <v>1258.08</v>
      </c>
      <c r="F152" s="94">
        <v>80.800000000000011</v>
      </c>
      <c r="G152" s="94">
        <v>1177.28</v>
      </c>
      <c r="H152" s="49">
        <f t="shared" si="308"/>
        <v>0</v>
      </c>
      <c r="I152" s="94">
        <v>0</v>
      </c>
      <c r="J152" s="94">
        <v>0</v>
      </c>
      <c r="K152" s="49">
        <f t="shared" si="309"/>
        <v>1182.0000000000002</v>
      </c>
      <c r="L152" s="49">
        <f t="shared" si="310"/>
        <v>1182.0000000000002</v>
      </c>
      <c r="M152" s="94">
        <v>28.669999999999998</v>
      </c>
      <c r="N152" s="94">
        <v>1153.3300000000002</v>
      </c>
      <c r="O152" s="49">
        <f t="shared" si="311"/>
        <v>0</v>
      </c>
      <c r="P152" s="94">
        <v>0</v>
      </c>
      <c r="Q152" s="94">
        <v>0</v>
      </c>
      <c r="R152" s="49">
        <f t="shared" si="312"/>
        <v>1245</v>
      </c>
      <c r="S152" s="49">
        <f t="shared" si="313"/>
        <v>1245</v>
      </c>
      <c r="T152" s="94">
        <v>27.310000000000002</v>
      </c>
      <c r="U152" s="94">
        <v>1217.69</v>
      </c>
      <c r="V152" s="49">
        <f t="shared" si="314"/>
        <v>0</v>
      </c>
      <c r="W152" s="94">
        <v>0</v>
      </c>
      <c r="X152" s="94">
        <v>0</v>
      </c>
      <c r="Y152" s="49">
        <f t="shared" si="315"/>
        <v>3685.0800000000004</v>
      </c>
      <c r="Z152" s="49">
        <f t="shared" si="316"/>
        <v>3685.0800000000004</v>
      </c>
      <c r="AA152" s="94">
        <f t="shared" si="317"/>
        <v>136.78000000000003</v>
      </c>
      <c r="AB152" s="94">
        <f t="shared" si="317"/>
        <v>3548.3</v>
      </c>
      <c r="AC152" s="49">
        <f t="shared" si="318"/>
        <v>0</v>
      </c>
      <c r="AD152" s="94">
        <f t="shared" si="319"/>
        <v>0</v>
      </c>
      <c r="AE152" s="94">
        <f t="shared" si="319"/>
        <v>0</v>
      </c>
      <c r="AF152" s="49">
        <f t="shared" si="320"/>
        <v>1258.5499999999997</v>
      </c>
      <c r="AG152" s="49">
        <f t="shared" si="321"/>
        <v>1258.5499999999997</v>
      </c>
      <c r="AH152" s="94">
        <v>57.099999999999994</v>
      </c>
      <c r="AI152" s="94">
        <v>1201.4499999999998</v>
      </c>
      <c r="AJ152" s="49">
        <f t="shared" si="322"/>
        <v>0</v>
      </c>
      <c r="AK152" s="94">
        <v>0</v>
      </c>
      <c r="AL152" s="94">
        <v>0</v>
      </c>
      <c r="AM152" s="49">
        <f t="shared" si="323"/>
        <v>1123.0400000000002</v>
      </c>
      <c r="AN152" s="49">
        <f t="shared" si="324"/>
        <v>1123.0400000000002</v>
      </c>
      <c r="AO152" s="94">
        <v>78.22</v>
      </c>
      <c r="AP152" s="94">
        <v>1044.8200000000002</v>
      </c>
      <c r="AQ152" s="49">
        <f t="shared" si="325"/>
        <v>0</v>
      </c>
      <c r="AR152" s="94">
        <v>0</v>
      </c>
      <c r="AS152" s="94">
        <v>0</v>
      </c>
      <c r="AT152" s="49">
        <f t="shared" si="326"/>
        <v>1208.93</v>
      </c>
      <c r="AU152" s="49">
        <f t="shared" si="327"/>
        <v>1208.93</v>
      </c>
      <c r="AV152" s="94">
        <v>69.33</v>
      </c>
      <c r="AW152" s="94">
        <v>1139.6000000000001</v>
      </c>
      <c r="AX152" s="49">
        <f t="shared" si="328"/>
        <v>0</v>
      </c>
      <c r="AY152" s="94">
        <v>0</v>
      </c>
      <c r="AZ152" s="94">
        <v>0</v>
      </c>
      <c r="BA152" s="49">
        <f t="shared" si="329"/>
        <v>3590.52</v>
      </c>
      <c r="BB152" s="49">
        <f t="shared" si="330"/>
        <v>3590.52</v>
      </c>
      <c r="BC152" s="94">
        <f t="shared" si="331"/>
        <v>204.64999999999998</v>
      </c>
      <c r="BD152" s="94">
        <f t="shared" si="331"/>
        <v>3385.87</v>
      </c>
      <c r="BE152" s="49">
        <f t="shared" si="332"/>
        <v>0</v>
      </c>
      <c r="BF152" s="94">
        <f t="shared" si="333"/>
        <v>0</v>
      </c>
      <c r="BG152" s="94">
        <f t="shared" si="333"/>
        <v>0</v>
      </c>
      <c r="BH152" s="49">
        <f t="shared" si="334"/>
        <v>980.30000000000007</v>
      </c>
      <c r="BI152" s="49">
        <f t="shared" si="335"/>
        <v>980.30000000000007</v>
      </c>
      <c r="BJ152" s="94">
        <v>46.4</v>
      </c>
      <c r="BK152" s="94">
        <v>933.90000000000009</v>
      </c>
      <c r="BL152" s="49">
        <f t="shared" si="336"/>
        <v>0</v>
      </c>
      <c r="BM152" s="94">
        <v>0</v>
      </c>
      <c r="BN152" s="94">
        <v>0</v>
      </c>
      <c r="BO152" s="49">
        <f t="shared" si="337"/>
        <v>756.93999999999994</v>
      </c>
      <c r="BP152" s="49">
        <f t="shared" si="338"/>
        <v>756.93999999999994</v>
      </c>
      <c r="BQ152" s="94">
        <v>49.150000000000006</v>
      </c>
      <c r="BR152" s="94">
        <v>707.79</v>
      </c>
      <c r="BS152" s="49">
        <f t="shared" si="339"/>
        <v>0</v>
      </c>
      <c r="BT152" s="94">
        <v>0</v>
      </c>
      <c r="BU152" s="94">
        <v>0</v>
      </c>
      <c r="BV152" s="49">
        <f t="shared" si="340"/>
        <v>865.07999999999993</v>
      </c>
      <c r="BW152" s="49">
        <f t="shared" si="341"/>
        <v>865.07999999999993</v>
      </c>
      <c r="BX152" s="94">
        <v>54.750000000000007</v>
      </c>
      <c r="BY152" s="94">
        <v>810.32999999999993</v>
      </c>
      <c r="BZ152" s="49">
        <f t="shared" si="342"/>
        <v>0</v>
      </c>
      <c r="CA152" s="94">
        <v>0</v>
      </c>
      <c r="CB152" s="94">
        <v>0</v>
      </c>
      <c r="CC152" s="49">
        <f t="shared" si="343"/>
        <v>2602.3200000000002</v>
      </c>
      <c r="CD152" s="49">
        <f t="shared" si="344"/>
        <v>2602.3200000000002</v>
      </c>
      <c r="CE152" s="94">
        <f t="shared" si="345"/>
        <v>150.30000000000001</v>
      </c>
      <c r="CF152" s="94">
        <f t="shared" si="345"/>
        <v>2452.02</v>
      </c>
      <c r="CG152" s="49">
        <f t="shared" si="346"/>
        <v>0</v>
      </c>
      <c r="CH152" s="94">
        <f t="shared" si="347"/>
        <v>0</v>
      </c>
      <c r="CI152" s="94">
        <f t="shared" si="347"/>
        <v>0</v>
      </c>
      <c r="CJ152" s="49">
        <f t="shared" si="348"/>
        <v>784.90999999999985</v>
      </c>
      <c r="CK152" s="49">
        <f t="shared" si="349"/>
        <v>784.90999999999985</v>
      </c>
      <c r="CL152" s="94">
        <v>59.419999999999995</v>
      </c>
      <c r="CM152" s="94">
        <v>725.4899999999999</v>
      </c>
      <c r="CN152" s="49">
        <f t="shared" si="350"/>
        <v>0</v>
      </c>
      <c r="CO152" s="94">
        <v>0</v>
      </c>
      <c r="CP152" s="94">
        <v>0</v>
      </c>
      <c r="CQ152" s="49">
        <f t="shared" si="351"/>
        <v>804.54</v>
      </c>
      <c r="CR152" s="49">
        <f t="shared" si="352"/>
        <v>804.54</v>
      </c>
      <c r="CS152" s="94">
        <v>109.36</v>
      </c>
      <c r="CT152" s="94">
        <v>695.18</v>
      </c>
      <c r="CU152" s="49">
        <f t="shared" si="353"/>
        <v>0</v>
      </c>
      <c r="CV152" s="94">
        <v>0</v>
      </c>
      <c r="CW152" s="94">
        <v>0</v>
      </c>
      <c r="CX152" s="49">
        <f t="shared" si="354"/>
        <v>917.40000000000009</v>
      </c>
      <c r="CY152" s="49">
        <f t="shared" si="355"/>
        <v>917.40000000000009</v>
      </c>
      <c r="CZ152" s="94">
        <v>212.08</v>
      </c>
      <c r="DA152" s="94">
        <v>705.32</v>
      </c>
      <c r="DB152" s="49">
        <f t="shared" si="356"/>
        <v>0</v>
      </c>
      <c r="DC152" s="94">
        <v>0</v>
      </c>
      <c r="DD152" s="94">
        <v>0</v>
      </c>
      <c r="DE152" s="49">
        <f t="shared" si="357"/>
        <v>2506.85</v>
      </c>
      <c r="DF152" s="49">
        <f t="shared" si="358"/>
        <v>2506.85</v>
      </c>
      <c r="DG152" s="94">
        <f t="shared" si="359"/>
        <v>380.86</v>
      </c>
      <c r="DH152" s="94">
        <f t="shared" si="359"/>
        <v>2125.9899999999998</v>
      </c>
      <c r="DI152" s="49">
        <f t="shared" si="360"/>
        <v>0</v>
      </c>
      <c r="DJ152" s="94">
        <f t="shared" si="361"/>
        <v>0</v>
      </c>
      <c r="DK152" s="94">
        <f t="shared" si="361"/>
        <v>0</v>
      </c>
      <c r="DL152" s="49">
        <f t="shared" si="362"/>
        <v>12384.77</v>
      </c>
      <c r="DM152" s="49">
        <f t="shared" si="363"/>
        <v>12384.77</v>
      </c>
      <c r="DN152" s="94">
        <f t="shared" si="364"/>
        <v>872.59</v>
      </c>
      <c r="DO152" s="94">
        <f t="shared" si="364"/>
        <v>11512.18</v>
      </c>
      <c r="DP152" s="49">
        <f t="shared" si="365"/>
        <v>0</v>
      </c>
      <c r="DQ152" s="94">
        <f t="shared" si="366"/>
        <v>0</v>
      </c>
      <c r="DR152" s="94">
        <f t="shared" si="366"/>
        <v>0</v>
      </c>
    </row>
    <row r="153" spans="1:122" s="3" customFormat="1" ht="15" customHeight="1" x14ac:dyDescent="0.3">
      <c r="A153" s="54"/>
      <c r="B153" s="51"/>
      <c r="C153" s="55" t="s">
        <v>138</v>
      </c>
      <c r="D153" s="49">
        <f t="shared" si="306"/>
        <v>1388.6699999999996</v>
      </c>
      <c r="E153" s="49">
        <f t="shared" si="307"/>
        <v>1388.6699999999996</v>
      </c>
      <c r="F153" s="94">
        <v>157.41</v>
      </c>
      <c r="G153" s="94">
        <v>1231.2599999999995</v>
      </c>
      <c r="H153" s="49">
        <f t="shared" si="308"/>
        <v>0</v>
      </c>
      <c r="I153" s="94">
        <v>0</v>
      </c>
      <c r="J153" s="94">
        <v>0</v>
      </c>
      <c r="K153" s="49">
        <f t="shared" si="309"/>
        <v>1603.2000000000003</v>
      </c>
      <c r="L153" s="49">
        <f t="shared" si="310"/>
        <v>1603.2000000000003</v>
      </c>
      <c r="M153" s="94">
        <v>134.84</v>
      </c>
      <c r="N153" s="94">
        <v>1468.3600000000004</v>
      </c>
      <c r="O153" s="49">
        <f t="shared" si="311"/>
        <v>0</v>
      </c>
      <c r="P153" s="94">
        <v>0</v>
      </c>
      <c r="Q153" s="94">
        <v>0</v>
      </c>
      <c r="R153" s="49">
        <f t="shared" si="312"/>
        <v>3576.4369999999999</v>
      </c>
      <c r="S153" s="49">
        <f t="shared" si="313"/>
        <v>3576.4369999999999</v>
      </c>
      <c r="T153" s="94">
        <v>2228.5</v>
      </c>
      <c r="U153" s="94">
        <v>1347.9370000000001</v>
      </c>
      <c r="V153" s="49">
        <f t="shared" si="314"/>
        <v>0</v>
      </c>
      <c r="W153" s="94">
        <v>0</v>
      </c>
      <c r="X153" s="94">
        <v>0</v>
      </c>
      <c r="Y153" s="49">
        <f t="shared" si="315"/>
        <v>6568.3069999999998</v>
      </c>
      <c r="Z153" s="49">
        <f t="shared" si="316"/>
        <v>6568.3069999999998</v>
      </c>
      <c r="AA153" s="94">
        <f t="shared" si="317"/>
        <v>2520.75</v>
      </c>
      <c r="AB153" s="94">
        <f t="shared" si="317"/>
        <v>4047.5569999999998</v>
      </c>
      <c r="AC153" s="49">
        <f t="shared" si="318"/>
        <v>0</v>
      </c>
      <c r="AD153" s="94">
        <f t="shared" si="319"/>
        <v>0</v>
      </c>
      <c r="AE153" s="94">
        <f t="shared" si="319"/>
        <v>0</v>
      </c>
      <c r="AF153" s="49">
        <f t="shared" si="320"/>
        <v>1662.1000000000006</v>
      </c>
      <c r="AG153" s="49">
        <f t="shared" si="321"/>
        <v>1662.1000000000006</v>
      </c>
      <c r="AH153" s="94">
        <v>260.75</v>
      </c>
      <c r="AI153" s="94">
        <v>1401.3500000000006</v>
      </c>
      <c r="AJ153" s="49">
        <f t="shared" si="322"/>
        <v>0</v>
      </c>
      <c r="AK153" s="94">
        <v>0</v>
      </c>
      <c r="AL153" s="94">
        <v>0</v>
      </c>
      <c r="AM153" s="49">
        <f t="shared" si="323"/>
        <v>1446.33</v>
      </c>
      <c r="AN153" s="49">
        <f t="shared" si="324"/>
        <v>1446.33</v>
      </c>
      <c r="AO153" s="94">
        <v>261.35000000000002</v>
      </c>
      <c r="AP153" s="94">
        <v>1184.98</v>
      </c>
      <c r="AQ153" s="49">
        <f t="shared" si="325"/>
        <v>0</v>
      </c>
      <c r="AR153" s="94">
        <v>0</v>
      </c>
      <c r="AS153" s="94">
        <v>0</v>
      </c>
      <c r="AT153" s="49">
        <f t="shared" si="326"/>
        <v>1542.6299999999999</v>
      </c>
      <c r="AU153" s="49">
        <f t="shared" si="327"/>
        <v>1542.6299999999999</v>
      </c>
      <c r="AV153" s="94">
        <v>201.34</v>
      </c>
      <c r="AW153" s="94">
        <v>1341.29</v>
      </c>
      <c r="AX153" s="49">
        <f t="shared" si="328"/>
        <v>0</v>
      </c>
      <c r="AY153" s="94">
        <v>0</v>
      </c>
      <c r="AZ153" s="94">
        <v>0</v>
      </c>
      <c r="BA153" s="49">
        <f t="shared" si="329"/>
        <v>4651.0600000000013</v>
      </c>
      <c r="BB153" s="49">
        <f t="shared" si="330"/>
        <v>4651.0600000000013</v>
      </c>
      <c r="BC153" s="94">
        <f t="shared" si="331"/>
        <v>723.44</v>
      </c>
      <c r="BD153" s="94">
        <f t="shared" si="331"/>
        <v>3927.6200000000008</v>
      </c>
      <c r="BE153" s="49">
        <f t="shared" si="332"/>
        <v>0</v>
      </c>
      <c r="BF153" s="94">
        <f t="shared" si="333"/>
        <v>0</v>
      </c>
      <c r="BG153" s="94">
        <f t="shared" si="333"/>
        <v>0</v>
      </c>
      <c r="BH153" s="49">
        <f t="shared" si="334"/>
        <v>1312.3000000000002</v>
      </c>
      <c r="BI153" s="49">
        <f t="shared" si="335"/>
        <v>1312.3000000000002</v>
      </c>
      <c r="BJ153" s="94">
        <v>131.69999999999999</v>
      </c>
      <c r="BK153" s="94">
        <v>1180.6000000000001</v>
      </c>
      <c r="BL153" s="49">
        <f t="shared" si="336"/>
        <v>0</v>
      </c>
      <c r="BM153" s="94">
        <v>0</v>
      </c>
      <c r="BN153" s="94">
        <v>0</v>
      </c>
      <c r="BO153" s="49">
        <f t="shared" si="337"/>
        <v>903.35000000000025</v>
      </c>
      <c r="BP153" s="49">
        <f t="shared" si="338"/>
        <v>903.35000000000025</v>
      </c>
      <c r="BQ153" s="94">
        <v>94.5</v>
      </c>
      <c r="BR153" s="94">
        <v>808.85000000000025</v>
      </c>
      <c r="BS153" s="49">
        <f t="shared" si="339"/>
        <v>0</v>
      </c>
      <c r="BT153" s="94">
        <v>0</v>
      </c>
      <c r="BU153" s="94">
        <v>0</v>
      </c>
      <c r="BV153" s="49">
        <f t="shared" si="340"/>
        <v>1117.28</v>
      </c>
      <c r="BW153" s="49">
        <f t="shared" si="341"/>
        <v>1117.28</v>
      </c>
      <c r="BX153" s="94">
        <v>230.97</v>
      </c>
      <c r="BY153" s="94">
        <v>886.31</v>
      </c>
      <c r="BZ153" s="49">
        <f t="shared" si="342"/>
        <v>0</v>
      </c>
      <c r="CA153" s="94">
        <v>0</v>
      </c>
      <c r="CB153" s="94">
        <v>0</v>
      </c>
      <c r="CC153" s="49">
        <f t="shared" si="343"/>
        <v>3332.9300000000003</v>
      </c>
      <c r="CD153" s="49">
        <f t="shared" si="344"/>
        <v>3332.9300000000003</v>
      </c>
      <c r="CE153" s="94">
        <f t="shared" si="345"/>
        <v>457.16999999999996</v>
      </c>
      <c r="CF153" s="94">
        <f t="shared" si="345"/>
        <v>2875.76</v>
      </c>
      <c r="CG153" s="49">
        <f t="shared" si="346"/>
        <v>0</v>
      </c>
      <c r="CH153" s="94">
        <f t="shared" si="347"/>
        <v>0</v>
      </c>
      <c r="CI153" s="94">
        <f t="shared" si="347"/>
        <v>0</v>
      </c>
      <c r="CJ153" s="49">
        <f t="shared" si="348"/>
        <v>3037.8199999999997</v>
      </c>
      <c r="CK153" s="49">
        <f t="shared" si="349"/>
        <v>3037.8199999999997</v>
      </c>
      <c r="CL153" s="94">
        <v>2089.62</v>
      </c>
      <c r="CM153" s="94">
        <v>948.19999999999959</v>
      </c>
      <c r="CN153" s="49">
        <f t="shared" si="350"/>
        <v>0</v>
      </c>
      <c r="CO153" s="94">
        <v>0</v>
      </c>
      <c r="CP153" s="94">
        <v>0</v>
      </c>
      <c r="CQ153" s="49">
        <f t="shared" si="351"/>
        <v>6229.6639999999998</v>
      </c>
      <c r="CR153" s="49">
        <f t="shared" si="352"/>
        <v>6229.6639999999998</v>
      </c>
      <c r="CS153" s="94">
        <v>5403</v>
      </c>
      <c r="CT153" s="94">
        <v>826.66399999999987</v>
      </c>
      <c r="CU153" s="49">
        <f t="shared" si="353"/>
        <v>0</v>
      </c>
      <c r="CV153" s="94">
        <v>0</v>
      </c>
      <c r="CW153" s="94">
        <v>0</v>
      </c>
      <c r="CX153" s="49">
        <f t="shared" si="354"/>
        <v>3912.1099999999997</v>
      </c>
      <c r="CY153" s="49">
        <f t="shared" si="355"/>
        <v>3912.1099999999997</v>
      </c>
      <c r="CZ153" s="94">
        <v>3057.7</v>
      </c>
      <c r="DA153" s="94">
        <v>854.40999999999974</v>
      </c>
      <c r="DB153" s="49">
        <f t="shared" si="356"/>
        <v>0</v>
      </c>
      <c r="DC153" s="94">
        <v>0</v>
      </c>
      <c r="DD153" s="94">
        <v>0</v>
      </c>
      <c r="DE153" s="49">
        <f t="shared" si="357"/>
        <v>13179.593999999999</v>
      </c>
      <c r="DF153" s="49">
        <f t="shared" si="358"/>
        <v>13179.593999999999</v>
      </c>
      <c r="DG153" s="94">
        <f t="shared" si="359"/>
        <v>10550.32</v>
      </c>
      <c r="DH153" s="94">
        <f t="shared" si="359"/>
        <v>2629.2739999999994</v>
      </c>
      <c r="DI153" s="49">
        <f t="shared" si="360"/>
        <v>0</v>
      </c>
      <c r="DJ153" s="94">
        <f t="shared" si="361"/>
        <v>0</v>
      </c>
      <c r="DK153" s="94">
        <f t="shared" si="361"/>
        <v>0</v>
      </c>
      <c r="DL153" s="49">
        <f t="shared" si="362"/>
        <v>27731.891000000003</v>
      </c>
      <c r="DM153" s="49">
        <f t="shared" si="363"/>
        <v>27731.891000000003</v>
      </c>
      <c r="DN153" s="94">
        <f t="shared" si="364"/>
        <v>14251.68</v>
      </c>
      <c r="DO153" s="94">
        <f t="shared" si="364"/>
        <v>13480.211000000001</v>
      </c>
      <c r="DP153" s="49">
        <f t="shared" si="365"/>
        <v>0</v>
      </c>
      <c r="DQ153" s="94">
        <f t="shared" si="366"/>
        <v>0</v>
      </c>
      <c r="DR153" s="94">
        <f t="shared" si="366"/>
        <v>0</v>
      </c>
    </row>
    <row r="154" spans="1:122" s="3" customFormat="1" ht="15" customHeight="1" x14ac:dyDescent="0.3">
      <c r="A154" s="54"/>
      <c r="B154" s="51"/>
      <c r="C154" s="52" t="s">
        <v>57</v>
      </c>
      <c r="D154" s="49">
        <f t="shared" si="306"/>
        <v>9180.06</v>
      </c>
      <c r="E154" s="49">
        <f t="shared" si="307"/>
        <v>9180.06</v>
      </c>
      <c r="F154" s="94">
        <v>9103.5499999999993</v>
      </c>
      <c r="G154" s="94">
        <v>76.510000000000019</v>
      </c>
      <c r="H154" s="49">
        <f t="shared" si="308"/>
        <v>0</v>
      </c>
      <c r="I154" s="94">
        <v>0</v>
      </c>
      <c r="J154" s="94">
        <v>0</v>
      </c>
      <c r="K154" s="49">
        <f t="shared" si="309"/>
        <v>16535.439999999999</v>
      </c>
      <c r="L154" s="49">
        <f t="shared" si="310"/>
        <v>16535.439999999999</v>
      </c>
      <c r="M154" s="94">
        <v>16501.55</v>
      </c>
      <c r="N154" s="94">
        <v>33.89</v>
      </c>
      <c r="O154" s="49">
        <f t="shared" si="311"/>
        <v>0</v>
      </c>
      <c r="P154" s="94">
        <v>0</v>
      </c>
      <c r="Q154" s="94">
        <v>0</v>
      </c>
      <c r="R154" s="49">
        <f t="shared" si="312"/>
        <v>8523.9</v>
      </c>
      <c r="S154" s="49">
        <f t="shared" si="313"/>
        <v>8523.9</v>
      </c>
      <c r="T154" s="94">
        <v>8459.0499999999993</v>
      </c>
      <c r="U154" s="94">
        <v>64.849999999999994</v>
      </c>
      <c r="V154" s="49">
        <f t="shared" si="314"/>
        <v>0</v>
      </c>
      <c r="W154" s="94">
        <v>0</v>
      </c>
      <c r="X154" s="94">
        <v>0</v>
      </c>
      <c r="Y154" s="49">
        <f t="shared" si="315"/>
        <v>34239.399999999994</v>
      </c>
      <c r="Z154" s="49">
        <f t="shared" si="316"/>
        <v>34239.399999999994</v>
      </c>
      <c r="AA154" s="94">
        <f t="shared" si="317"/>
        <v>34064.149999999994</v>
      </c>
      <c r="AB154" s="94">
        <f t="shared" si="317"/>
        <v>175.25</v>
      </c>
      <c r="AC154" s="49">
        <f t="shared" si="318"/>
        <v>0</v>
      </c>
      <c r="AD154" s="94">
        <f t="shared" si="319"/>
        <v>0</v>
      </c>
      <c r="AE154" s="94">
        <f t="shared" si="319"/>
        <v>0</v>
      </c>
      <c r="AF154" s="49">
        <f t="shared" si="320"/>
        <v>4760.6500000000005</v>
      </c>
      <c r="AG154" s="49">
        <f t="shared" si="321"/>
        <v>4760.6500000000005</v>
      </c>
      <c r="AH154" s="94">
        <v>4707.55</v>
      </c>
      <c r="AI154" s="94">
        <v>53.100000000000009</v>
      </c>
      <c r="AJ154" s="49">
        <f t="shared" si="322"/>
        <v>0</v>
      </c>
      <c r="AK154" s="94">
        <v>0</v>
      </c>
      <c r="AL154" s="94">
        <v>0</v>
      </c>
      <c r="AM154" s="49">
        <f t="shared" si="323"/>
        <v>3849.59</v>
      </c>
      <c r="AN154" s="49">
        <f t="shared" si="324"/>
        <v>3849.59</v>
      </c>
      <c r="AO154" s="94">
        <v>3805.55</v>
      </c>
      <c r="AP154" s="94">
        <v>44.04</v>
      </c>
      <c r="AQ154" s="49">
        <f t="shared" si="325"/>
        <v>0</v>
      </c>
      <c r="AR154" s="94">
        <v>0</v>
      </c>
      <c r="AS154" s="94">
        <v>0</v>
      </c>
      <c r="AT154" s="49">
        <f t="shared" si="326"/>
        <v>2771.03</v>
      </c>
      <c r="AU154" s="49">
        <f t="shared" si="327"/>
        <v>2771.03</v>
      </c>
      <c r="AV154" s="94">
        <v>2706</v>
      </c>
      <c r="AW154" s="94">
        <v>65.03</v>
      </c>
      <c r="AX154" s="49">
        <f t="shared" si="328"/>
        <v>0</v>
      </c>
      <c r="AY154" s="94">
        <v>0</v>
      </c>
      <c r="AZ154" s="94">
        <v>0</v>
      </c>
      <c r="BA154" s="49">
        <f t="shared" si="329"/>
        <v>11381.27</v>
      </c>
      <c r="BB154" s="49">
        <f t="shared" si="330"/>
        <v>11381.27</v>
      </c>
      <c r="BC154" s="94">
        <f t="shared" si="331"/>
        <v>11219.1</v>
      </c>
      <c r="BD154" s="94">
        <f t="shared" si="331"/>
        <v>162.17000000000002</v>
      </c>
      <c r="BE154" s="49">
        <f t="shared" si="332"/>
        <v>0</v>
      </c>
      <c r="BF154" s="94">
        <f t="shared" si="333"/>
        <v>0</v>
      </c>
      <c r="BG154" s="94">
        <f t="shared" si="333"/>
        <v>0</v>
      </c>
      <c r="BH154" s="49">
        <f t="shared" si="334"/>
        <v>2324.38</v>
      </c>
      <c r="BI154" s="49">
        <f t="shared" si="335"/>
        <v>2324.38</v>
      </c>
      <c r="BJ154" s="94">
        <v>2213.3000000000002</v>
      </c>
      <c r="BK154" s="94">
        <v>111.08000000000001</v>
      </c>
      <c r="BL154" s="49">
        <f t="shared" si="336"/>
        <v>0</v>
      </c>
      <c r="BM154" s="94">
        <v>0</v>
      </c>
      <c r="BN154" s="94">
        <v>0</v>
      </c>
      <c r="BO154" s="49">
        <f t="shared" si="337"/>
        <v>3035.72</v>
      </c>
      <c r="BP154" s="49">
        <f t="shared" si="338"/>
        <v>3035.72</v>
      </c>
      <c r="BQ154" s="94">
        <v>3000</v>
      </c>
      <c r="BR154" s="94">
        <v>35.72</v>
      </c>
      <c r="BS154" s="49">
        <f t="shared" si="339"/>
        <v>0</v>
      </c>
      <c r="BT154" s="94">
        <v>0</v>
      </c>
      <c r="BU154" s="94">
        <v>0</v>
      </c>
      <c r="BV154" s="49">
        <f t="shared" si="340"/>
        <v>4664.26</v>
      </c>
      <c r="BW154" s="49">
        <f t="shared" si="341"/>
        <v>4664.26</v>
      </c>
      <c r="BX154" s="94">
        <v>4600</v>
      </c>
      <c r="BY154" s="94">
        <v>64.260000000000005</v>
      </c>
      <c r="BZ154" s="49">
        <f t="shared" si="342"/>
        <v>0</v>
      </c>
      <c r="CA154" s="94">
        <v>0</v>
      </c>
      <c r="CB154" s="94">
        <v>0</v>
      </c>
      <c r="CC154" s="49">
        <f t="shared" si="343"/>
        <v>10024.359999999999</v>
      </c>
      <c r="CD154" s="49">
        <f t="shared" si="344"/>
        <v>10024.359999999999</v>
      </c>
      <c r="CE154" s="94">
        <f t="shared" si="345"/>
        <v>9813.2999999999993</v>
      </c>
      <c r="CF154" s="94">
        <f t="shared" si="345"/>
        <v>211.06</v>
      </c>
      <c r="CG154" s="49">
        <f t="shared" si="346"/>
        <v>0</v>
      </c>
      <c r="CH154" s="94">
        <f t="shared" si="347"/>
        <v>0</v>
      </c>
      <c r="CI154" s="94">
        <f t="shared" si="347"/>
        <v>0</v>
      </c>
      <c r="CJ154" s="49">
        <f t="shared" si="348"/>
        <v>4120.13</v>
      </c>
      <c r="CK154" s="49">
        <f t="shared" si="349"/>
        <v>4120.13</v>
      </c>
      <c r="CL154" s="94">
        <v>3990</v>
      </c>
      <c r="CM154" s="94">
        <v>130.13</v>
      </c>
      <c r="CN154" s="49">
        <f t="shared" si="350"/>
        <v>0</v>
      </c>
      <c r="CO154" s="94">
        <v>0</v>
      </c>
      <c r="CP154" s="94">
        <v>0</v>
      </c>
      <c r="CQ154" s="49">
        <f t="shared" si="351"/>
        <v>9234.130000000001</v>
      </c>
      <c r="CR154" s="49">
        <f t="shared" si="352"/>
        <v>9234.130000000001</v>
      </c>
      <c r="CS154" s="94">
        <v>9166.86</v>
      </c>
      <c r="CT154" s="94">
        <v>67.27000000000001</v>
      </c>
      <c r="CU154" s="49">
        <f t="shared" si="353"/>
        <v>0</v>
      </c>
      <c r="CV154" s="94">
        <v>0</v>
      </c>
      <c r="CW154" s="94">
        <v>0</v>
      </c>
      <c r="CX154" s="49">
        <f t="shared" si="354"/>
        <v>1631.98</v>
      </c>
      <c r="CY154" s="49">
        <f t="shared" si="355"/>
        <v>1631.98</v>
      </c>
      <c r="CZ154" s="94">
        <v>1529.75</v>
      </c>
      <c r="DA154" s="94">
        <v>102.22999999999999</v>
      </c>
      <c r="DB154" s="49">
        <f t="shared" si="356"/>
        <v>0</v>
      </c>
      <c r="DC154" s="94">
        <v>0</v>
      </c>
      <c r="DD154" s="94">
        <v>0</v>
      </c>
      <c r="DE154" s="49">
        <f t="shared" si="357"/>
        <v>14986.24</v>
      </c>
      <c r="DF154" s="49">
        <f t="shared" si="358"/>
        <v>14986.24</v>
      </c>
      <c r="DG154" s="94">
        <f t="shared" si="359"/>
        <v>14686.61</v>
      </c>
      <c r="DH154" s="94">
        <f t="shared" si="359"/>
        <v>299.63</v>
      </c>
      <c r="DI154" s="49">
        <f t="shared" si="360"/>
        <v>0</v>
      </c>
      <c r="DJ154" s="94">
        <f t="shared" si="361"/>
        <v>0</v>
      </c>
      <c r="DK154" s="94">
        <f t="shared" si="361"/>
        <v>0</v>
      </c>
      <c r="DL154" s="49">
        <f t="shared" si="362"/>
        <v>70631.26999999999</v>
      </c>
      <c r="DM154" s="49">
        <f t="shared" si="363"/>
        <v>70631.26999999999</v>
      </c>
      <c r="DN154" s="94">
        <f t="shared" si="364"/>
        <v>69783.159999999989</v>
      </c>
      <c r="DO154" s="94">
        <f t="shared" si="364"/>
        <v>848.11</v>
      </c>
      <c r="DP154" s="49">
        <f t="shared" si="365"/>
        <v>0</v>
      </c>
      <c r="DQ154" s="94">
        <f t="shared" si="366"/>
        <v>0</v>
      </c>
      <c r="DR154" s="94">
        <f t="shared" si="366"/>
        <v>0</v>
      </c>
    </row>
    <row r="155" spans="1:122" s="3" customFormat="1" ht="15" customHeight="1" x14ac:dyDescent="0.3">
      <c r="A155" s="54"/>
      <c r="B155" s="51"/>
      <c r="C155" s="52" t="s">
        <v>28</v>
      </c>
      <c r="D155" s="49">
        <f t="shared" si="306"/>
        <v>13713.57</v>
      </c>
      <c r="E155" s="49">
        <f t="shared" si="307"/>
        <v>13713.57</v>
      </c>
      <c r="F155" s="94">
        <v>13713.57</v>
      </c>
      <c r="G155" s="94">
        <v>0</v>
      </c>
      <c r="H155" s="49">
        <f t="shared" si="308"/>
        <v>0</v>
      </c>
      <c r="I155" s="94">
        <v>0</v>
      </c>
      <c r="J155" s="94">
        <v>0</v>
      </c>
      <c r="K155" s="49">
        <f t="shared" si="309"/>
        <v>17502.226000000002</v>
      </c>
      <c r="L155" s="49">
        <f t="shared" si="310"/>
        <v>17502.226000000002</v>
      </c>
      <c r="M155" s="94">
        <v>17502.226000000002</v>
      </c>
      <c r="N155" s="94">
        <v>0</v>
      </c>
      <c r="O155" s="49">
        <f t="shared" si="311"/>
        <v>0</v>
      </c>
      <c r="P155" s="94">
        <v>0</v>
      </c>
      <c r="Q155" s="94">
        <v>0</v>
      </c>
      <c r="R155" s="49">
        <f t="shared" si="312"/>
        <v>13551.859999999999</v>
      </c>
      <c r="S155" s="49">
        <f t="shared" si="313"/>
        <v>13551.859999999999</v>
      </c>
      <c r="T155" s="94">
        <v>13551.859999999999</v>
      </c>
      <c r="U155" s="94">
        <v>0</v>
      </c>
      <c r="V155" s="49">
        <f t="shared" si="314"/>
        <v>0</v>
      </c>
      <c r="W155" s="94">
        <v>0</v>
      </c>
      <c r="X155" s="94">
        <v>0</v>
      </c>
      <c r="Y155" s="49">
        <f t="shared" si="315"/>
        <v>44767.656000000003</v>
      </c>
      <c r="Z155" s="49">
        <f t="shared" si="316"/>
        <v>44767.656000000003</v>
      </c>
      <c r="AA155" s="94">
        <f t="shared" si="317"/>
        <v>44767.656000000003</v>
      </c>
      <c r="AB155" s="94">
        <f t="shared" si="317"/>
        <v>0</v>
      </c>
      <c r="AC155" s="49">
        <f t="shared" si="318"/>
        <v>0</v>
      </c>
      <c r="AD155" s="94">
        <f t="shared" si="319"/>
        <v>0</v>
      </c>
      <c r="AE155" s="94">
        <f t="shared" si="319"/>
        <v>0</v>
      </c>
      <c r="AF155" s="49">
        <f t="shared" si="320"/>
        <v>17435.36</v>
      </c>
      <c r="AG155" s="49">
        <f t="shared" si="321"/>
        <v>17435.36</v>
      </c>
      <c r="AH155" s="94">
        <v>17435.36</v>
      </c>
      <c r="AI155" s="94">
        <v>0</v>
      </c>
      <c r="AJ155" s="49">
        <f t="shared" si="322"/>
        <v>0</v>
      </c>
      <c r="AK155" s="94">
        <v>0</v>
      </c>
      <c r="AL155" s="94">
        <v>0</v>
      </c>
      <c r="AM155" s="49">
        <f t="shared" si="323"/>
        <v>17216.005000000001</v>
      </c>
      <c r="AN155" s="49">
        <f t="shared" si="324"/>
        <v>17216.005000000001</v>
      </c>
      <c r="AO155" s="94">
        <v>17216.005000000001</v>
      </c>
      <c r="AP155" s="94">
        <v>0</v>
      </c>
      <c r="AQ155" s="49">
        <f t="shared" si="325"/>
        <v>0</v>
      </c>
      <c r="AR155" s="94">
        <v>0</v>
      </c>
      <c r="AS155" s="94">
        <v>0</v>
      </c>
      <c r="AT155" s="49">
        <f t="shared" si="326"/>
        <v>15153.265000000001</v>
      </c>
      <c r="AU155" s="49">
        <f t="shared" si="327"/>
        <v>15153.265000000001</v>
      </c>
      <c r="AV155" s="94">
        <v>15153.265000000001</v>
      </c>
      <c r="AW155" s="94">
        <v>0</v>
      </c>
      <c r="AX155" s="49">
        <f t="shared" si="328"/>
        <v>0</v>
      </c>
      <c r="AY155" s="94">
        <v>0</v>
      </c>
      <c r="AZ155" s="94">
        <v>0</v>
      </c>
      <c r="BA155" s="49">
        <f t="shared" si="329"/>
        <v>49804.630000000005</v>
      </c>
      <c r="BB155" s="49">
        <f t="shared" si="330"/>
        <v>49804.630000000005</v>
      </c>
      <c r="BC155" s="94">
        <f t="shared" si="331"/>
        <v>49804.630000000005</v>
      </c>
      <c r="BD155" s="94">
        <f t="shared" si="331"/>
        <v>0</v>
      </c>
      <c r="BE155" s="49">
        <f t="shared" si="332"/>
        <v>0</v>
      </c>
      <c r="BF155" s="94">
        <f t="shared" si="333"/>
        <v>0</v>
      </c>
      <c r="BG155" s="94">
        <f t="shared" si="333"/>
        <v>0</v>
      </c>
      <c r="BH155" s="49">
        <f t="shared" si="334"/>
        <v>16003.160000000002</v>
      </c>
      <c r="BI155" s="49">
        <f t="shared" si="335"/>
        <v>16003.160000000002</v>
      </c>
      <c r="BJ155" s="94">
        <v>16003.160000000002</v>
      </c>
      <c r="BK155" s="94">
        <v>0</v>
      </c>
      <c r="BL155" s="49">
        <f t="shared" si="336"/>
        <v>0</v>
      </c>
      <c r="BM155" s="94">
        <v>0</v>
      </c>
      <c r="BN155" s="94">
        <v>0</v>
      </c>
      <c r="BO155" s="49">
        <f t="shared" si="337"/>
        <v>10610.084999999999</v>
      </c>
      <c r="BP155" s="49">
        <f t="shared" si="338"/>
        <v>10610.084999999999</v>
      </c>
      <c r="BQ155" s="94">
        <v>10610.084999999999</v>
      </c>
      <c r="BR155" s="94">
        <v>0</v>
      </c>
      <c r="BS155" s="49">
        <f t="shared" si="339"/>
        <v>0</v>
      </c>
      <c r="BT155" s="94">
        <v>0</v>
      </c>
      <c r="BU155" s="94">
        <v>0</v>
      </c>
      <c r="BV155" s="49">
        <f t="shared" si="340"/>
        <v>8496.23</v>
      </c>
      <c r="BW155" s="49">
        <f t="shared" si="341"/>
        <v>8496.23</v>
      </c>
      <c r="BX155" s="94">
        <v>8496.23</v>
      </c>
      <c r="BY155" s="94">
        <v>0</v>
      </c>
      <c r="BZ155" s="49">
        <f t="shared" si="342"/>
        <v>0</v>
      </c>
      <c r="CA155" s="94">
        <v>0</v>
      </c>
      <c r="CB155" s="94">
        <v>0</v>
      </c>
      <c r="CC155" s="49">
        <f t="shared" si="343"/>
        <v>35109.475000000006</v>
      </c>
      <c r="CD155" s="49">
        <f t="shared" si="344"/>
        <v>35109.475000000006</v>
      </c>
      <c r="CE155" s="94">
        <f t="shared" si="345"/>
        <v>35109.475000000006</v>
      </c>
      <c r="CF155" s="94">
        <f t="shared" si="345"/>
        <v>0</v>
      </c>
      <c r="CG155" s="49">
        <f t="shared" si="346"/>
        <v>0</v>
      </c>
      <c r="CH155" s="94">
        <f t="shared" si="347"/>
        <v>0</v>
      </c>
      <c r="CI155" s="94">
        <f t="shared" si="347"/>
        <v>0</v>
      </c>
      <c r="CJ155" s="49">
        <f t="shared" si="348"/>
        <v>8131.2400000000007</v>
      </c>
      <c r="CK155" s="49">
        <f t="shared" si="349"/>
        <v>8131.2400000000007</v>
      </c>
      <c r="CL155" s="94">
        <v>8131.2400000000007</v>
      </c>
      <c r="CM155" s="94">
        <v>0</v>
      </c>
      <c r="CN155" s="49">
        <f t="shared" si="350"/>
        <v>0</v>
      </c>
      <c r="CO155" s="94">
        <v>0</v>
      </c>
      <c r="CP155" s="94">
        <v>0</v>
      </c>
      <c r="CQ155" s="49">
        <f t="shared" si="351"/>
        <v>1473.845</v>
      </c>
      <c r="CR155" s="49">
        <f t="shared" si="352"/>
        <v>1473.845</v>
      </c>
      <c r="CS155" s="94">
        <v>1473.845</v>
      </c>
      <c r="CT155" s="94">
        <v>0</v>
      </c>
      <c r="CU155" s="49">
        <f t="shared" si="353"/>
        <v>0</v>
      </c>
      <c r="CV155" s="94">
        <v>0</v>
      </c>
      <c r="CW155" s="94">
        <v>0</v>
      </c>
      <c r="CX155" s="49">
        <f t="shared" si="354"/>
        <v>9167.41</v>
      </c>
      <c r="CY155" s="49">
        <f t="shared" si="355"/>
        <v>9167.41</v>
      </c>
      <c r="CZ155" s="94">
        <v>9167.41</v>
      </c>
      <c r="DA155" s="94">
        <v>0</v>
      </c>
      <c r="DB155" s="49">
        <f t="shared" si="356"/>
        <v>0</v>
      </c>
      <c r="DC155" s="94">
        <v>0</v>
      </c>
      <c r="DD155" s="94">
        <v>0</v>
      </c>
      <c r="DE155" s="49">
        <f t="shared" si="357"/>
        <v>18772.495000000003</v>
      </c>
      <c r="DF155" s="49">
        <f t="shared" si="358"/>
        <v>18772.495000000003</v>
      </c>
      <c r="DG155" s="94">
        <f t="shared" si="359"/>
        <v>18772.495000000003</v>
      </c>
      <c r="DH155" s="94">
        <f t="shared" si="359"/>
        <v>0</v>
      </c>
      <c r="DI155" s="49">
        <f t="shared" si="360"/>
        <v>0</v>
      </c>
      <c r="DJ155" s="94">
        <f t="shared" si="361"/>
        <v>0</v>
      </c>
      <c r="DK155" s="94">
        <f t="shared" si="361"/>
        <v>0</v>
      </c>
      <c r="DL155" s="49">
        <f t="shared" si="362"/>
        <v>148454.25600000002</v>
      </c>
      <c r="DM155" s="49">
        <f t="shared" si="363"/>
        <v>148454.25600000002</v>
      </c>
      <c r="DN155" s="94">
        <f t="shared" si="364"/>
        <v>148454.25600000002</v>
      </c>
      <c r="DO155" s="94">
        <f t="shared" si="364"/>
        <v>0</v>
      </c>
      <c r="DP155" s="49">
        <f t="shared" si="365"/>
        <v>0</v>
      </c>
      <c r="DQ155" s="94">
        <f t="shared" si="366"/>
        <v>0</v>
      </c>
      <c r="DR155" s="94">
        <f t="shared" si="366"/>
        <v>0</v>
      </c>
    </row>
    <row r="156" spans="1:122" s="3" customFormat="1" ht="15" customHeight="1" x14ac:dyDescent="0.3">
      <c r="A156" s="53"/>
      <c r="B156" s="51"/>
      <c r="C156" s="55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</row>
    <row r="157" spans="1:122" s="3" customFormat="1" ht="15" customHeight="1" x14ac:dyDescent="0.3">
      <c r="A157" s="50"/>
      <c r="B157" s="51" t="s">
        <v>139</v>
      </c>
      <c r="C157" s="52"/>
      <c r="D157" s="49">
        <f t="shared" ref="D157:D164" si="367">E157+H157</f>
        <v>281616.34250000003</v>
      </c>
      <c r="E157" s="49">
        <f>SUM(F157:G157)</f>
        <v>17729.6145</v>
      </c>
      <c r="F157" s="49">
        <f>F158+F161+F164+F167+F168</f>
        <v>10821.164000000001</v>
      </c>
      <c r="G157" s="49">
        <f>G158+G161+G164+G167+G168</f>
        <v>6908.4504999999999</v>
      </c>
      <c r="H157" s="49">
        <f>SUM(I157:J157)</f>
        <v>263886.728</v>
      </c>
      <c r="I157" s="49">
        <f>I158+I161+I164+I167+I168</f>
        <v>263886.728</v>
      </c>
      <c r="J157" s="49">
        <f>J158+J161+J164+J167+J168</f>
        <v>0</v>
      </c>
      <c r="K157" s="49">
        <f>L157+O157</f>
        <v>352585.67100000003</v>
      </c>
      <c r="L157" s="49">
        <f>SUM(M157:N157)</f>
        <v>20677.101000000002</v>
      </c>
      <c r="M157" s="49">
        <f>M158+M161+M164+M167+M168</f>
        <v>14970.684000000001</v>
      </c>
      <c r="N157" s="49">
        <f>N158+N161+N164+N167+N168</f>
        <v>5706.4169999999995</v>
      </c>
      <c r="O157" s="49">
        <f>SUM(P157:Q157)</f>
        <v>331908.57</v>
      </c>
      <c r="P157" s="49">
        <f>P158+P161+P164+P167+P168</f>
        <v>331908.57</v>
      </c>
      <c r="Q157" s="49">
        <f>Q158+Q161+Q164+Q167+Q168</f>
        <v>0</v>
      </c>
      <c r="R157" s="49">
        <f>S157+V157</f>
        <v>547094.05500000005</v>
      </c>
      <c r="S157" s="49">
        <f>SUM(T157:U157)</f>
        <v>21557.505000000001</v>
      </c>
      <c r="T157" s="49">
        <f>T158+T161+T164+T167+T168</f>
        <v>15466.638000000003</v>
      </c>
      <c r="U157" s="49">
        <f>U158+U161+U164+U167+U168</f>
        <v>6090.8669999999993</v>
      </c>
      <c r="V157" s="49">
        <f>SUM(W157:X157)</f>
        <v>525536.55000000005</v>
      </c>
      <c r="W157" s="49">
        <f>W158+W161+W164+W167+W168</f>
        <v>525536.55000000005</v>
      </c>
      <c r="X157" s="49">
        <f>X158+X161+X164+X167+X168</f>
        <v>0</v>
      </c>
      <c r="Y157" s="49">
        <f>Z157+AC157</f>
        <v>1181296.0685000001</v>
      </c>
      <c r="Z157" s="49">
        <f>SUM(AA157:AB157)</f>
        <v>59964.220499999996</v>
      </c>
      <c r="AA157" s="49">
        <f>AA158+AA161+AA164+AA167+AA168</f>
        <v>41258.485999999997</v>
      </c>
      <c r="AB157" s="49">
        <f>AB158+AB161+AB164+AB167+AB168</f>
        <v>18705.734499999999</v>
      </c>
      <c r="AC157" s="49">
        <f>SUM(AD157:AE157)</f>
        <v>1121331.848</v>
      </c>
      <c r="AD157" s="49">
        <f>AD158+AD161+AD164+AD167+AD168</f>
        <v>1121331.848</v>
      </c>
      <c r="AE157" s="49">
        <f>AE158+AE161+AE164+AE167+AE168</f>
        <v>0</v>
      </c>
      <c r="AF157" s="49">
        <f>AG157+AJ157</f>
        <v>532687.56059999997</v>
      </c>
      <c r="AG157" s="49">
        <f>SUM(AH157:AI157)</f>
        <v>21780.124599999999</v>
      </c>
      <c r="AH157" s="49">
        <f>AH158+AH161+AH164+AH167+AH168</f>
        <v>14671.939999999999</v>
      </c>
      <c r="AI157" s="49">
        <f>AI158+AI161+AI164+AI167+AI168</f>
        <v>7108.1846000000005</v>
      </c>
      <c r="AJ157" s="49">
        <f>SUM(AK157:AL157)</f>
        <v>510907.43599999999</v>
      </c>
      <c r="AK157" s="49">
        <f>AK158+AK161+AK164+AK167+AK168</f>
        <v>510907.43599999999</v>
      </c>
      <c r="AL157" s="49">
        <f>AL158+AL161+AL164+AL167+AL168</f>
        <v>0</v>
      </c>
      <c r="AM157" s="49">
        <f>AN157+AQ157</f>
        <v>479347.68200000003</v>
      </c>
      <c r="AN157" s="49">
        <f>SUM(AO157:AP157)</f>
        <v>16797.973000000002</v>
      </c>
      <c r="AO157" s="49">
        <f>AO158+AO161+AO164+AO167+AO168</f>
        <v>13042.485000000002</v>
      </c>
      <c r="AP157" s="49">
        <f>AP158+AP161+AP164+AP167+AP168</f>
        <v>3755.4880000000003</v>
      </c>
      <c r="AQ157" s="49">
        <f>SUM(AR157:AS157)</f>
        <v>462549.70900000003</v>
      </c>
      <c r="AR157" s="49">
        <f>AR158+AR161+AR164+AR167+AR168</f>
        <v>462549.70900000003</v>
      </c>
      <c r="AS157" s="49">
        <f>AS158+AS161+AS164+AS167+AS168</f>
        <v>0</v>
      </c>
      <c r="AT157" s="49">
        <f>AU157+AX157</f>
        <v>529282.78899999999</v>
      </c>
      <c r="AU157" s="49">
        <f>SUM(AV157:AW157)</f>
        <v>26689.591999999997</v>
      </c>
      <c r="AV157" s="49">
        <f>AV158+AV161+AV164+AV167+AV168</f>
        <v>13445.710000000001</v>
      </c>
      <c r="AW157" s="49">
        <f>AW158+AW161+AW164+AW167+AW168</f>
        <v>13243.881999999998</v>
      </c>
      <c r="AX157" s="49">
        <f>SUM(AY157:AZ157)</f>
        <v>502593.19699999999</v>
      </c>
      <c r="AY157" s="49">
        <f>AY158+AY161+AY164+AY167+AY168</f>
        <v>502593.19699999999</v>
      </c>
      <c r="AZ157" s="49">
        <f>AZ158+AZ161+AZ164+AZ167+AZ168</f>
        <v>0</v>
      </c>
      <c r="BA157" s="49">
        <f>BB157+BE157</f>
        <v>1541318.0315999999</v>
      </c>
      <c r="BB157" s="49">
        <f>SUM(BC157:BD157)</f>
        <v>65267.689599999998</v>
      </c>
      <c r="BC157" s="49">
        <f>BC158+BC161+BC164+BC167+BC168</f>
        <v>41160.135000000002</v>
      </c>
      <c r="BD157" s="49">
        <f>BD158+BD161+BD164+BD167+BD168</f>
        <v>24107.554599999999</v>
      </c>
      <c r="BE157" s="49">
        <f>SUM(BF157:BG157)</f>
        <v>1476050.3419999999</v>
      </c>
      <c r="BF157" s="49">
        <f>BF158+BF161+BF164+BF167+BF168</f>
        <v>1476050.3419999999</v>
      </c>
      <c r="BG157" s="49">
        <f>BG158+BG161+BG164+BG167+BG168</f>
        <v>0</v>
      </c>
      <c r="BH157" s="49">
        <f>BI157+BL157</f>
        <v>686682.04767015995</v>
      </c>
      <c r="BI157" s="49">
        <f>SUM(BJ157:BK157)</f>
        <v>26233.047670159998</v>
      </c>
      <c r="BJ157" s="49">
        <f>BJ158+BJ161+BJ164+BJ167+BJ168</f>
        <v>8506.0216701599984</v>
      </c>
      <c r="BK157" s="49">
        <f>BK158+BK161+BK164+BK167+BK168</f>
        <v>17727.025999999998</v>
      </c>
      <c r="BL157" s="49">
        <f>SUM(BM157:BN157)</f>
        <v>660449</v>
      </c>
      <c r="BM157" s="49">
        <f>BM158+BM161+BM164+BM167+BM168</f>
        <v>660449</v>
      </c>
      <c r="BN157" s="49">
        <f>BN158+BN161+BN164+BN167+BN168</f>
        <v>0</v>
      </c>
      <c r="BO157" s="49">
        <f>BP157+BS157</f>
        <v>514160.18609999999</v>
      </c>
      <c r="BP157" s="49">
        <f>SUM(BQ157:BR157)</f>
        <v>20185.806100000002</v>
      </c>
      <c r="BQ157" s="49">
        <f>BQ158+BQ161+BQ164+BQ167+BQ168</f>
        <v>13229.492</v>
      </c>
      <c r="BR157" s="49">
        <f>BR158+BR161+BR164+BR167+BR168</f>
        <v>6956.3141000000005</v>
      </c>
      <c r="BS157" s="49">
        <f>SUM(BT157:BU157)</f>
        <v>493974.38</v>
      </c>
      <c r="BT157" s="49">
        <f>BT158+BT161+BT164+BT167+BT168</f>
        <v>493974.38</v>
      </c>
      <c r="BU157" s="49">
        <f>BU158+BU161+BU164+BU167+BU168</f>
        <v>0</v>
      </c>
      <c r="BV157" s="49">
        <f>BW157+BZ157</f>
        <v>642811.86900000006</v>
      </c>
      <c r="BW157" s="49">
        <f>SUM(BX157:BY157)</f>
        <v>17511.853000000003</v>
      </c>
      <c r="BX157" s="49">
        <f>BX158+BX161+BX164+BX167+BX168</f>
        <v>9379.6340000000018</v>
      </c>
      <c r="BY157" s="49">
        <f>BY158+BY161+BY164+BY167+BY168</f>
        <v>8132.2189999999991</v>
      </c>
      <c r="BZ157" s="49">
        <f>SUM(CA157:CB157)</f>
        <v>625300.01600000006</v>
      </c>
      <c r="CA157" s="49">
        <f>CA158+CA161+CA164+CA167+CA168</f>
        <v>625300.01600000006</v>
      </c>
      <c r="CB157" s="49">
        <f>CB158+CB161+CB164+CB167+CB168</f>
        <v>0</v>
      </c>
      <c r="CC157" s="49">
        <f>CD157+CG157</f>
        <v>1843654.10277016</v>
      </c>
      <c r="CD157" s="49">
        <f>SUM(CE157:CF157)</f>
        <v>63930.706770160003</v>
      </c>
      <c r="CE157" s="49">
        <f>CE158+CE161+CE164+CE167+CE168</f>
        <v>31115.14767016</v>
      </c>
      <c r="CF157" s="49">
        <f>CF158+CF161+CF164+CF167+CF168</f>
        <v>32815.559099999999</v>
      </c>
      <c r="CG157" s="49">
        <f>SUM(CH157:CI157)</f>
        <v>1779723.3959999999</v>
      </c>
      <c r="CH157" s="49">
        <f>CH158+CH161+CH164+CH167+CH168</f>
        <v>1779723.3959999999</v>
      </c>
      <c r="CI157" s="49">
        <f>CI158+CI161+CI164+CI167+CI168</f>
        <v>0</v>
      </c>
      <c r="CJ157" s="49">
        <f>CK157+CN157</f>
        <v>483454.68600000005</v>
      </c>
      <c r="CK157" s="49">
        <f>SUM(CL157:CM157)</f>
        <v>19957.638999999999</v>
      </c>
      <c r="CL157" s="49">
        <f>CL158+CL161+CL164+CL167+CL168</f>
        <v>10615.721</v>
      </c>
      <c r="CM157" s="49">
        <f>CM158+CM161+CM164+CM167+CM168</f>
        <v>9341.9179999999997</v>
      </c>
      <c r="CN157" s="49">
        <f>SUM(CO157:CP157)</f>
        <v>463497.04700000002</v>
      </c>
      <c r="CO157" s="49">
        <f>CO158+CO161+CO164+CO167+CO168</f>
        <v>463497.04700000002</v>
      </c>
      <c r="CP157" s="49">
        <f>CP158+CP161+CP164+CP167+CP168</f>
        <v>0</v>
      </c>
      <c r="CQ157" s="49">
        <f>CR157+CU157</f>
        <v>632256.80859999999</v>
      </c>
      <c r="CR157" s="49">
        <f>SUM(CS157:CT157)</f>
        <v>31919.667000000001</v>
      </c>
      <c r="CS157" s="49">
        <f>CS158+CS161+CS164+CS167+CS168</f>
        <v>10021.294</v>
      </c>
      <c r="CT157" s="49">
        <f>CT158+CT161+CT164+CT167+CT168</f>
        <v>21898.373</v>
      </c>
      <c r="CU157" s="49">
        <f>SUM(CV157:CW157)</f>
        <v>600337.14159999997</v>
      </c>
      <c r="CV157" s="49">
        <f>CV158+CV161+CV164+CV167+CV168</f>
        <v>600337.14159999997</v>
      </c>
      <c r="CW157" s="49">
        <f>CW158+CW161+CW164+CW167+CW168</f>
        <v>0</v>
      </c>
      <c r="CX157" s="49">
        <f>CY157+DB157</f>
        <v>491765.79200000002</v>
      </c>
      <c r="CY157" s="49">
        <f>SUM(CZ157:DA157)</f>
        <v>7977.0910000000003</v>
      </c>
      <c r="CZ157" s="49">
        <f>CZ158+CZ161+CZ164+CZ167+CZ168</f>
        <v>5712.72</v>
      </c>
      <c r="DA157" s="49">
        <f>DA158+DA161+DA164+DA167+DA168</f>
        <v>2264.3709999999996</v>
      </c>
      <c r="DB157" s="49">
        <f>SUM(DC157:DD157)</f>
        <v>483788.701</v>
      </c>
      <c r="DC157" s="49">
        <f>DC158+DC161+DC164+DC167+DC168</f>
        <v>483788.701</v>
      </c>
      <c r="DD157" s="49">
        <f>DD158+DD161+DD164+DD167+DD168</f>
        <v>0</v>
      </c>
      <c r="DE157" s="49">
        <f>DF157+DI157</f>
        <v>1607477.2865999998</v>
      </c>
      <c r="DF157" s="49">
        <f>SUM(DG157:DH157)</f>
        <v>59854.396999999997</v>
      </c>
      <c r="DG157" s="49">
        <f>DG158+DG161+DG164+DG167+DG168</f>
        <v>26349.735000000001</v>
      </c>
      <c r="DH157" s="49">
        <f>DH158+DH161+DH164+DH167+DH168</f>
        <v>33504.661999999997</v>
      </c>
      <c r="DI157" s="49">
        <f>SUM(DJ157:DK157)</f>
        <v>1547622.8895999999</v>
      </c>
      <c r="DJ157" s="49">
        <f>DJ158+DJ161+DJ164+DJ167+DJ168</f>
        <v>1547622.8895999999</v>
      </c>
      <c r="DK157" s="49">
        <f>DK158+DK161+DK164+DK167+DK168</f>
        <v>0</v>
      </c>
      <c r="DL157" s="49">
        <f t="shared" ref="DL157:DL164" si="368">DM157+DP157</f>
        <v>6173745.4894701606</v>
      </c>
      <c r="DM157" s="49">
        <f>SUM(DN157:DO157)</f>
        <v>249017.01387016004</v>
      </c>
      <c r="DN157" s="49">
        <f>DN158+DN161+DN164+DN167+DN168</f>
        <v>139883.50367016002</v>
      </c>
      <c r="DO157" s="49">
        <f>DO158+DO161+DO164+DO167+DO168</f>
        <v>109133.5102</v>
      </c>
      <c r="DP157" s="49">
        <f>SUM(DQ157:DR157)</f>
        <v>5924728.4756000005</v>
      </c>
      <c r="DQ157" s="49">
        <f>DQ158+DQ161+DQ164+DQ167+DQ168</f>
        <v>5924728.4756000005</v>
      </c>
      <c r="DR157" s="49">
        <f>DR158+DR161+DR164+DR167+DR168</f>
        <v>0</v>
      </c>
    </row>
    <row r="158" spans="1:122" s="3" customFormat="1" ht="15" customHeight="1" x14ac:dyDescent="0.3">
      <c r="A158" s="53"/>
      <c r="B158" s="51"/>
      <c r="C158" s="52" t="s">
        <v>140</v>
      </c>
      <c r="D158" s="49">
        <f t="shared" si="367"/>
        <v>13695.684499999999</v>
      </c>
      <c r="E158" s="49">
        <f>SUM(F158:G158)</f>
        <v>13695.684499999999</v>
      </c>
      <c r="F158" s="49">
        <f>SUM(F159:F160)</f>
        <v>7139.1639999999998</v>
      </c>
      <c r="G158" s="49">
        <f>SUM(G159:G160)</f>
        <v>6556.5204999999996</v>
      </c>
      <c r="H158" s="49">
        <f>SUM(I158:J158)</f>
        <v>0</v>
      </c>
      <c r="I158" s="49">
        <f>SUM(I159:I160)</f>
        <v>0</v>
      </c>
      <c r="J158" s="49">
        <f>SUM(J159:J160)</f>
        <v>0</v>
      </c>
      <c r="K158" s="49">
        <f>L158+O158</f>
        <v>14856.291000000001</v>
      </c>
      <c r="L158" s="49">
        <f>SUM(M158:N158)</f>
        <v>14856.291000000001</v>
      </c>
      <c r="M158" s="49">
        <f>SUM(M159:M160)</f>
        <v>9929.0840000000007</v>
      </c>
      <c r="N158" s="49">
        <f>SUM(N159:N160)</f>
        <v>4927.2069999999994</v>
      </c>
      <c r="O158" s="49">
        <f>SUM(P158:Q158)</f>
        <v>0</v>
      </c>
      <c r="P158" s="49">
        <f>SUM(P159:P160)</f>
        <v>0</v>
      </c>
      <c r="Q158" s="49">
        <f>SUM(Q159:Q160)</f>
        <v>0</v>
      </c>
      <c r="R158" s="49">
        <f>S158+V158</f>
        <v>11760.982</v>
      </c>
      <c r="S158" s="49">
        <f>SUM(T158:U158)</f>
        <v>11760.982</v>
      </c>
      <c r="T158" s="49">
        <f>SUM(T159:T160)</f>
        <v>6098.0450000000001</v>
      </c>
      <c r="U158" s="49">
        <f>SUM(U159:U160)</f>
        <v>5662.9369999999999</v>
      </c>
      <c r="V158" s="49">
        <f>SUM(W158:X158)</f>
        <v>0</v>
      </c>
      <c r="W158" s="49">
        <f>SUM(W159:W160)</f>
        <v>0</v>
      </c>
      <c r="X158" s="49">
        <f>SUM(X159:X160)</f>
        <v>0</v>
      </c>
      <c r="Y158" s="49">
        <f>Z158+AC158</f>
        <v>40312.957499999997</v>
      </c>
      <c r="Z158" s="49">
        <f>SUM(AA158:AB158)</f>
        <v>40312.957499999997</v>
      </c>
      <c r="AA158" s="49">
        <f>SUM(AA159:AA160)</f>
        <v>23166.292999999998</v>
      </c>
      <c r="AB158" s="49">
        <f>SUM(AB159:AB160)</f>
        <v>17146.664499999999</v>
      </c>
      <c r="AC158" s="49">
        <f>SUM(AD158:AE158)</f>
        <v>0</v>
      </c>
      <c r="AD158" s="49">
        <f>SUM(AD159:AD160)</f>
        <v>0</v>
      </c>
      <c r="AE158" s="49">
        <f>SUM(AE159:AE160)</f>
        <v>0</v>
      </c>
      <c r="AF158" s="49">
        <f>AG158+AJ158</f>
        <v>12969.886600000002</v>
      </c>
      <c r="AG158" s="49">
        <f>SUM(AH158:AI158)</f>
        <v>12969.886600000002</v>
      </c>
      <c r="AH158" s="49">
        <f>SUM(AH159:AH160)</f>
        <v>6348.2520000000004</v>
      </c>
      <c r="AI158" s="49">
        <f>SUM(AI159:AI160)</f>
        <v>6621.6346000000003</v>
      </c>
      <c r="AJ158" s="49">
        <f>SUM(AK158:AL158)</f>
        <v>0</v>
      </c>
      <c r="AK158" s="49">
        <f>SUM(AK159:AK160)</f>
        <v>0</v>
      </c>
      <c r="AL158" s="49">
        <f>SUM(AL159:AL160)</f>
        <v>0</v>
      </c>
      <c r="AM158" s="49">
        <f>AN158+AQ158</f>
        <v>6638.7960000000003</v>
      </c>
      <c r="AN158" s="49">
        <f>SUM(AO158:AP158)</f>
        <v>6638.7960000000003</v>
      </c>
      <c r="AO158" s="49">
        <f>SUM(AO159:AO160)</f>
        <v>3245.4580000000001</v>
      </c>
      <c r="AP158" s="49">
        <f>SUM(AP159:AP160)</f>
        <v>3393.3380000000002</v>
      </c>
      <c r="AQ158" s="49">
        <f>SUM(AR158:AS158)</f>
        <v>0</v>
      </c>
      <c r="AR158" s="49">
        <f>SUM(AR159:AR160)</f>
        <v>0</v>
      </c>
      <c r="AS158" s="49">
        <f>SUM(AS159:AS160)</f>
        <v>0</v>
      </c>
      <c r="AT158" s="49">
        <f>AU158+AX158</f>
        <v>13718.895</v>
      </c>
      <c r="AU158" s="49">
        <f>SUM(AV158:AW158)</f>
        <v>13718.895</v>
      </c>
      <c r="AV158" s="49">
        <f>SUM(AV159:AV160)</f>
        <v>8384.0560000000005</v>
      </c>
      <c r="AW158" s="49">
        <f>SUM(AW159:AW160)</f>
        <v>5334.8389999999999</v>
      </c>
      <c r="AX158" s="49">
        <f>SUM(AY158:AZ158)</f>
        <v>0</v>
      </c>
      <c r="AY158" s="49">
        <f>SUM(AY159:AY160)</f>
        <v>0</v>
      </c>
      <c r="AZ158" s="49">
        <f>SUM(AZ159:AZ160)</f>
        <v>0</v>
      </c>
      <c r="BA158" s="49">
        <f>BB158+BE158</f>
        <v>33327.577600000004</v>
      </c>
      <c r="BB158" s="49">
        <f>SUM(BC158:BD158)</f>
        <v>33327.577600000004</v>
      </c>
      <c r="BC158" s="49">
        <f>SUM(BC159:BC160)</f>
        <v>17977.766000000003</v>
      </c>
      <c r="BD158" s="49">
        <f>SUM(BD159:BD160)</f>
        <v>15349.811600000001</v>
      </c>
      <c r="BE158" s="49">
        <f>SUM(BF158:BG158)</f>
        <v>0</v>
      </c>
      <c r="BF158" s="49">
        <f>SUM(BF159:BF160)</f>
        <v>0</v>
      </c>
      <c r="BG158" s="49">
        <f>SUM(BG159:BG160)</f>
        <v>0</v>
      </c>
      <c r="BH158" s="49">
        <f>BI158+BL158</f>
        <v>7701.2126701599991</v>
      </c>
      <c r="BI158" s="49">
        <f>SUM(BJ158:BK158)</f>
        <v>7701.2126701599991</v>
      </c>
      <c r="BJ158" s="49">
        <f>SUM(BJ159:BJ160)</f>
        <v>4383.2416701599996</v>
      </c>
      <c r="BK158" s="49">
        <f>SUM(BK159:BK160)</f>
        <v>3317.971</v>
      </c>
      <c r="BL158" s="49">
        <f>SUM(BM158:BN158)</f>
        <v>0</v>
      </c>
      <c r="BM158" s="49">
        <f>SUM(BM159:BM160)</f>
        <v>0</v>
      </c>
      <c r="BN158" s="49">
        <f>SUM(BN159:BN160)</f>
        <v>0</v>
      </c>
      <c r="BO158" s="49">
        <f>BP158+BS158</f>
        <v>11606.5661</v>
      </c>
      <c r="BP158" s="49">
        <f>SUM(BQ158:BR158)</f>
        <v>11606.5661</v>
      </c>
      <c r="BQ158" s="49">
        <f>SUM(BQ159:BQ160)</f>
        <v>4757.232</v>
      </c>
      <c r="BR158" s="49">
        <f>SUM(BR159:BR160)</f>
        <v>6849.3341</v>
      </c>
      <c r="BS158" s="49">
        <f>SUM(BT158:BU158)</f>
        <v>0</v>
      </c>
      <c r="BT158" s="49">
        <f>SUM(BT159:BT160)</f>
        <v>0</v>
      </c>
      <c r="BU158" s="49">
        <f>SUM(BU159:BU160)</f>
        <v>0</v>
      </c>
      <c r="BV158" s="49">
        <f>BW158+BZ158</f>
        <v>9093.5470000000005</v>
      </c>
      <c r="BW158" s="49">
        <f>SUM(BX158:BY158)</f>
        <v>9093.5470000000005</v>
      </c>
      <c r="BX158" s="49">
        <f>SUM(BX159:BX160)</f>
        <v>3071.3340000000003</v>
      </c>
      <c r="BY158" s="49">
        <f>SUM(BY159:BY160)</f>
        <v>6022.2129999999997</v>
      </c>
      <c r="BZ158" s="49">
        <f>SUM(CA158:CB158)</f>
        <v>0</v>
      </c>
      <c r="CA158" s="49">
        <f>SUM(CA159:CA160)</f>
        <v>0</v>
      </c>
      <c r="CB158" s="49">
        <f>SUM(CB159:CB160)</f>
        <v>0</v>
      </c>
      <c r="CC158" s="49">
        <f>CD158+CG158</f>
        <v>28401.325770160001</v>
      </c>
      <c r="CD158" s="49">
        <f>SUM(CE158:CF158)</f>
        <v>28401.325770160001</v>
      </c>
      <c r="CE158" s="49">
        <f>SUM(CE159:CE160)</f>
        <v>12211.80767016</v>
      </c>
      <c r="CF158" s="49">
        <f>SUM(CF159:CF160)</f>
        <v>16189.518099999999</v>
      </c>
      <c r="CG158" s="49">
        <f>SUM(CH158:CI158)</f>
        <v>0</v>
      </c>
      <c r="CH158" s="49">
        <f>SUM(CH159:CH160)</f>
        <v>0</v>
      </c>
      <c r="CI158" s="49">
        <f>SUM(CI159:CI160)</f>
        <v>0</v>
      </c>
      <c r="CJ158" s="49">
        <f>CK158+CN158</f>
        <v>13838.478999999999</v>
      </c>
      <c r="CK158" s="49">
        <f>SUM(CL158:CM158)</f>
        <v>13838.478999999999</v>
      </c>
      <c r="CL158" s="49">
        <f>SUM(CL159:CL160)</f>
        <v>4762.6710000000003</v>
      </c>
      <c r="CM158" s="49">
        <f>SUM(CM159:CM160)</f>
        <v>9075.8079999999991</v>
      </c>
      <c r="CN158" s="49">
        <f>SUM(CO158:CP158)</f>
        <v>0</v>
      </c>
      <c r="CO158" s="49">
        <f>SUM(CO159:CO160)</f>
        <v>0</v>
      </c>
      <c r="CP158" s="49">
        <f>SUM(CP159:CP160)</f>
        <v>0</v>
      </c>
      <c r="CQ158" s="49">
        <f>CR158+CU158</f>
        <v>6891.9689999999991</v>
      </c>
      <c r="CR158" s="49">
        <f>SUM(CS158:CT158)</f>
        <v>6891.9689999999991</v>
      </c>
      <c r="CS158" s="49">
        <f>SUM(CS159:CS160)</f>
        <v>1736.4190000000001</v>
      </c>
      <c r="CT158" s="49">
        <f>SUM(CT159:CT160)</f>
        <v>5155.5499999999993</v>
      </c>
      <c r="CU158" s="49">
        <f>SUM(CV158:CW158)</f>
        <v>0</v>
      </c>
      <c r="CV158" s="49">
        <f>SUM(CV159:CV160)</f>
        <v>0</v>
      </c>
      <c r="CW158" s="49">
        <f>SUM(CW159:CW160)</f>
        <v>0</v>
      </c>
      <c r="CX158" s="49">
        <f>CY158+DB158</f>
        <v>3512.9609999999993</v>
      </c>
      <c r="CY158" s="49">
        <f>SUM(CZ158:DA158)</f>
        <v>3512.9609999999993</v>
      </c>
      <c r="CZ158" s="49">
        <f>SUM(CZ159:CZ160)</f>
        <v>1378.09</v>
      </c>
      <c r="DA158" s="49">
        <f>SUM(DA159:DA160)</f>
        <v>2134.8709999999996</v>
      </c>
      <c r="DB158" s="49">
        <f>SUM(DC158:DD158)</f>
        <v>0</v>
      </c>
      <c r="DC158" s="49">
        <f>SUM(DC159:DC160)</f>
        <v>0</v>
      </c>
      <c r="DD158" s="49">
        <f>SUM(DD159:DD160)</f>
        <v>0</v>
      </c>
      <c r="DE158" s="49">
        <f>DF158+DI158</f>
        <v>24243.409</v>
      </c>
      <c r="DF158" s="49">
        <f>SUM(DG158:DH158)</f>
        <v>24243.409</v>
      </c>
      <c r="DG158" s="49">
        <f>SUM(DG159:DG160)</f>
        <v>7877.18</v>
      </c>
      <c r="DH158" s="49">
        <f>SUM(DH159:DH160)</f>
        <v>16366.228999999999</v>
      </c>
      <c r="DI158" s="49">
        <f>SUM(DJ158:DK158)</f>
        <v>0</v>
      </c>
      <c r="DJ158" s="49">
        <f>SUM(DJ159:DJ160)</f>
        <v>0</v>
      </c>
      <c r="DK158" s="49">
        <f>SUM(DK159:DK160)</f>
        <v>0</v>
      </c>
      <c r="DL158" s="49">
        <f t="shared" si="368"/>
        <v>126285.26987016</v>
      </c>
      <c r="DM158" s="49">
        <f>SUM(DN158:DO158)</f>
        <v>126285.26987016</v>
      </c>
      <c r="DN158" s="49">
        <f>SUM(DN159:DN160)</f>
        <v>61233.046670160002</v>
      </c>
      <c r="DO158" s="49">
        <f>SUM(DO159:DO160)</f>
        <v>65052.223200000008</v>
      </c>
      <c r="DP158" s="49">
        <f>SUM(DQ158:DR158)</f>
        <v>0</v>
      </c>
      <c r="DQ158" s="49">
        <f>SUM(DQ159:DQ160)</f>
        <v>0</v>
      </c>
      <c r="DR158" s="49">
        <f>SUM(DR159:DR160)</f>
        <v>0</v>
      </c>
    </row>
    <row r="159" spans="1:122" s="3" customFormat="1" ht="15" customHeight="1" x14ac:dyDescent="0.3">
      <c r="A159" s="53"/>
      <c r="B159" s="51"/>
      <c r="C159" s="55" t="s">
        <v>141</v>
      </c>
      <c r="D159" s="49">
        <f>+E159+H159</f>
        <v>13631.636500000001</v>
      </c>
      <c r="E159" s="49">
        <f>F159+G159</f>
        <v>13631.636500000001</v>
      </c>
      <c r="F159" s="94">
        <v>7139.1639999999998</v>
      </c>
      <c r="G159" s="94">
        <v>6492.4724999999999</v>
      </c>
      <c r="H159" s="49">
        <f>I159+J159</f>
        <v>0</v>
      </c>
      <c r="I159" s="94">
        <v>0</v>
      </c>
      <c r="J159" s="94">
        <v>0</v>
      </c>
      <c r="K159" s="49">
        <f>+L159+O159</f>
        <v>14744.141</v>
      </c>
      <c r="L159" s="49">
        <f>M159+N159</f>
        <v>14744.141</v>
      </c>
      <c r="M159" s="94">
        <v>9929.0840000000007</v>
      </c>
      <c r="N159" s="94">
        <v>4815.0569999999998</v>
      </c>
      <c r="O159" s="49">
        <f>P159+Q159</f>
        <v>0</v>
      </c>
      <c r="P159" s="94">
        <v>0</v>
      </c>
      <c r="Q159" s="94">
        <v>0</v>
      </c>
      <c r="R159" s="49">
        <f>+S159+V159</f>
        <v>11666.403</v>
      </c>
      <c r="S159" s="49">
        <f>T159+U159</f>
        <v>11666.403</v>
      </c>
      <c r="T159" s="94">
        <v>6098.0450000000001</v>
      </c>
      <c r="U159" s="94">
        <v>5568.3580000000002</v>
      </c>
      <c r="V159" s="49">
        <f>W159+X159</f>
        <v>0</v>
      </c>
      <c r="W159" s="94">
        <v>0</v>
      </c>
      <c r="X159" s="94">
        <v>0</v>
      </c>
      <c r="Y159" s="49">
        <f>+Z159+AC159</f>
        <v>40042.180500000002</v>
      </c>
      <c r="Z159" s="49">
        <f>AA159+AB159</f>
        <v>40042.180500000002</v>
      </c>
      <c r="AA159" s="94">
        <f>+F159+M159+T159</f>
        <v>23166.292999999998</v>
      </c>
      <c r="AB159" s="94">
        <f>+G159+N159+U159</f>
        <v>16875.887500000001</v>
      </c>
      <c r="AC159" s="49">
        <f>AD159+AE159</f>
        <v>0</v>
      </c>
      <c r="AD159" s="94">
        <f>+I159+P159+W159</f>
        <v>0</v>
      </c>
      <c r="AE159" s="94">
        <f>+J159+Q159+X159</f>
        <v>0</v>
      </c>
      <c r="AF159" s="49">
        <f>+AG159+AJ159</f>
        <v>12870.348000000002</v>
      </c>
      <c r="AG159" s="49">
        <f>AH159+AI159</f>
        <v>12870.348000000002</v>
      </c>
      <c r="AH159" s="94">
        <v>6348.2520000000004</v>
      </c>
      <c r="AI159" s="94">
        <v>6522.0960000000005</v>
      </c>
      <c r="AJ159" s="49">
        <f>AK159+AL159</f>
        <v>0</v>
      </c>
      <c r="AK159" s="94">
        <v>0</v>
      </c>
      <c r="AL159" s="94">
        <v>0</v>
      </c>
      <c r="AM159" s="49">
        <f>+AN159+AQ159</f>
        <v>6360.9660000000003</v>
      </c>
      <c r="AN159" s="49">
        <f>AO159+AP159</f>
        <v>6360.9660000000003</v>
      </c>
      <c r="AO159" s="94">
        <v>3245.4580000000001</v>
      </c>
      <c r="AP159" s="94">
        <v>3115.5080000000003</v>
      </c>
      <c r="AQ159" s="49">
        <f>AR159+AS159</f>
        <v>0</v>
      </c>
      <c r="AR159" s="94">
        <v>0</v>
      </c>
      <c r="AS159" s="94">
        <v>0</v>
      </c>
      <c r="AT159" s="49">
        <f>+AU159+AX159</f>
        <v>13487.745000000001</v>
      </c>
      <c r="AU159" s="49">
        <f>AV159+AW159</f>
        <v>13487.745000000001</v>
      </c>
      <c r="AV159" s="94">
        <v>8384.0560000000005</v>
      </c>
      <c r="AW159" s="94">
        <v>5103.6890000000003</v>
      </c>
      <c r="AX159" s="49">
        <f>AY159+AZ159</f>
        <v>0</v>
      </c>
      <c r="AY159" s="94">
        <v>0</v>
      </c>
      <c r="AZ159" s="94">
        <v>0</v>
      </c>
      <c r="BA159" s="49">
        <f>+BB159+BE159</f>
        <v>32719.059000000005</v>
      </c>
      <c r="BB159" s="49">
        <f>BC159+BD159</f>
        <v>32719.059000000005</v>
      </c>
      <c r="BC159" s="94">
        <f>+AH159+AO159+AV159</f>
        <v>17977.766000000003</v>
      </c>
      <c r="BD159" s="94">
        <f>+AI159+AP159+AW159</f>
        <v>14741.293000000001</v>
      </c>
      <c r="BE159" s="49">
        <f>BF159+BG159</f>
        <v>0</v>
      </c>
      <c r="BF159" s="94">
        <f>+AK159+AR159+AY159</f>
        <v>0</v>
      </c>
      <c r="BG159" s="94">
        <f>+AL159+AS159+AZ159</f>
        <v>0</v>
      </c>
      <c r="BH159" s="49">
        <f>+BI159+BL159</f>
        <v>7445.774670159999</v>
      </c>
      <c r="BI159" s="49">
        <f>BJ159+BK159</f>
        <v>7445.774670159999</v>
      </c>
      <c r="BJ159" s="94">
        <v>4383.2416701599996</v>
      </c>
      <c r="BK159" s="94">
        <v>3062.5329999999999</v>
      </c>
      <c r="BL159" s="49">
        <f>BM159+BN159</f>
        <v>0</v>
      </c>
      <c r="BM159" s="94">
        <v>0</v>
      </c>
      <c r="BN159" s="94">
        <v>0</v>
      </c>
      <c r="BO159" s="49">
        <f>+BP159+BS159</f>
        <v>11377.6751</v>
      </c>
      <c r="BP159" s="49">
        <f>BQ159+BR159</f>
        <v>11377.6751</v>
      </c>
      <c r="BQ159" s="94">
        <v>4757.232</v>
      </c>
      <c r="BR159" s="94">
        <v>6620.4431000000004</v>
      </c>
      <c r="BS159" s="49">
        <f>BT159+BU159</f>
        <v>0</v>
      </c>
      <c r="BT159" s="94">
        <v>0</v>
      </c>
      <c r="BU159" s="94">
        <v>0</v>
      </c>
      <c r="BV159" s="49">
        <f>+BW159+BZ159</f>
        <v>8866.9140000000007</v>
      </c>
      <c r="BW159" s="49">
        <f>BX159+BY159</f>
        <v>8866.9140000000007</v>
      </c>
      <c r="BX159" s="94">
        <v>3071.3340000000003</v>
      </c>
      <c r="BY159" s="94">
        <v>5795.58</v>
      </c>
      <c r="BZ159" s="49">
        <f>CA159+CB159</f>
        <v>0</v>
      </c>
      <c r="CA159" s="94">
        <v>0</v>
      </c>
      <c r="CB159" s="94">
        <v>0</v>
      </c>
      <c r="CC159" s="49">
        <f>+CD159+CG159</f>
        <v>27690.363770160002</v>
      </c>
      <c r="CD159" s="49">
        <f>CE159+CF159</f>
        <v>27690.363770160002</v>
      </c>
      <c r="CE159" s="94">
        <f>+BJ159+BQ159+BX159</f>
        <v>12211.80767016</v>
      </c>
      <c r="CF159" s="94">
        <f>+BK159+BR159+BY159</f>
        <v>15478.5561</v>
      </c>
      <c r="CG159" s="49">
        <f>CH159+CI159</f>
        <v>0</v>
      </c>
      <c r="CH159" s="94">
        <f>+BM159+BT159+CA159</f>
        <v>0</v>
      </c>
      <c r="CI159" s="94">
        <f>+BN159+BU159+CB159</f>
        <v>0</v>
      </c>
      <c r="CJ159" s="49">
        <f>+CK159+CN159</f>
        <v>13647.375</v>
      </c>
      <c r="CK159" s="49">
        <f>CL159+CM159</f>
        <v>13647.375</v>
      </c>
      <c r="CL159" s="94">
        <v>4762.6710000000003</v>
      </c>
      <c r="CM159" s="94">
        <v>8884.7039999999997</v>
      </c>
      <c r="CN159" s="49">
        <f>CO159+CP159</f>
        <v>0</v>
      </c>
      <c r="CO159" s="94">
        <v>0</v>
      </c>
      <c r="CP159" s="94">
        <v>0</v>
      </c>
      <c r="CQ159" s="49">
        <f>+CR159+CU159</f>
        <v>6670.0489999999991</v>
      </c>
      <c r="CR159" s="49">
        <f>CS159+CT159</f>
        <v>6670.0489999999991</v>
      </c>
      <c r="CS159" s="94">
        <v>1736.4190000000001</v>
      </c>
      <c r="CT159" s="94">
        <v>4933.6299999999992</v>
      </c>
      <c r="CU159" s="49">
        <f>CV159+CW159</f>
        <v>0</v>
      </c>
      <c r="CV159" s="94">
        <v>0</v>
      </c>
      <c r="CW159" s="94">
        <v>0</v>
      </c>
      <c r="CX159" s="49">
        <f>+CY159+DB159</f>
        <v>3178.95</v>
      </c>
      <c r="CY159" s="49">
        <f>CZ159+DA159</f>
        <v>3178.95</v>
      </c>
      <c r="CZ159" s="94">
        <v>1378.09</v>
      </c>
      <c r="DA159" s="94">
        <v>1800.86</v>
      </c>
      <c r="DB159" s="49">
        <f>DC159+DD159</f>
        <v>0</v>
      </c>
      <c r="DC159" s="94">
        <v>0</v>
      </c>
      <c r="DD159" s="94">
        <v>0</v>
      </c>
      <c r="DE159" s="49">
        <f>+DF159+DI159</f>
        <v>23496.374</v>
      </c>
      <c r="DF159" s="49">
        <f>DG159+DH159</f>
        <v>23496.374</v>
      </c>
      <c r="DG159" s="94">
        <f>+CL159+CS159+CZ159</f>
        <v>7877.18</v>
      </c>
      <c r="DH159" s="94">
        <f>+CM159+CT159+DA159</f>
        <v>15619.194</v>
      </c>
      <c r="DI159" s="49">
        <f>DJ159+DK159</f>
        <v>0</v>
      </c>
      <c r="DJ159" s="94">
        <f>+CO159+CV159+DC159</f>
        <v>0</v>
      </c>
      <c r="DK159" s="94">
        <f>+CP159+CW159+DD159</f>
        <v>0</v>
      </c>
      <c r="DL159" s="49">
        <f>+DM159+DP159</f>
        <v>123947.97727016002</v>
      </c>
      <c r="DM159" s="49">
        <f>DN159+DO159</f>
        <v>123947.97727016002</v>
      </c>
      <c r="DN159" s="94">
        <f>AA159+BC159+CE159+DG159</f>
        <v>61233.046670160002</v>
      </c>
      <c r="DO159" s="94">
        <f>AB159+BD159+CF159+DH159</f>
        <v>62714.930600000007</v>
      </c>
      <c r="DP159" s="49">
        <f>DQ159+DR159</f>
        <v>0</v>
      </c>
      <c r="DQ159" s="94">
        <f>AD159+BF159+CH159+DJ159</f>
        <v>0</v>
      </c>
      <c r="DR159" s="94">
        <f>AE159+BG159+CI159+DK159</f>
        <v>0</v>
      </c>
    </row>
    <row r="160" spans="1:122" s="3" customFormat="1" ht="15" customHeight="1" x14ac:dyDescent="0.3">
      <c r="A160" s="53"/>
      <c r="B160" s="51"/>
      <c r="C160" s="55" t="s">
        <v>142</v>
      </c>
      <c r="D160" s="49">
        <f>+E160+H160</f>
        <v>64.048000000000002</v>
      </c>
      <c r="E160" s="49">
        <f>F160+G160</f>
        <v>64.048000000000002</v>
      </c>
      <c r="F160" s="94">
        <v>0</v>
      </c>
      <c r="G160" s="94">
        <v>64.048000000000002</v>
      </c>
      <c r="H160" s="49">
        <f>I160+J160</f>
        <v>0</v>
      </c>
      <c r="I160" s="94">
        <v>0</v>
      </c>
      <c r="J160" s="94">
        <v>0</v>
      </c>
      <c r="K160" s="49">
        <f>+L160+O160</f>
        <v>112.15</v>
      </c>
      <c r="L160" s="49">
        <f>M160+N160</f>
        <v>112.15</v>
      </c>
      <c r="M160" s="94">
        <v>0</v>
      </c>
      <c r="N160" s="94">
        <v>112.15</v>
      </c>
      <c r="O160" s="49">
        <f>P160+Q160</f>
        <v>0</v>
      </c>
      <c r="P160" s="94">
        <v>0</v>
      </c>
      <c r="Q160" s="94">
        <v>0</v>
      </c>
      <c r="R160" s="49">
        <f>+S160+V160</f>
        <v>94.578999999999994</v>
      </c>
      <c r="S160" s="49">
        <f>T160+U160</f>
        <v>94.578999999999994</v>
      </c>
      <c r="T160" s="94">
        <v>0</v>
      </c>
      <c r="U160" s="94">
        <v>94.578999999999994</v>
      </c>
      <c r="V160" s="49">
        <f>W160+X160</f>
        <v>0</v>
      </c>
      <c r="W160" s="94">
        <v>0</v>
      </c>
      <c r="X160" s="94">
        <v>0</v>
      </c>
      <c r="Y160" s="49">
        <f>+Z160+AC160</f>
        <v>270.77699999999999</v>
      </c>
      <c r="Z160" s="49">
        <f>AA160+AB160</f>
        <v>270.77699999999999</v>
      </c>
      <c r="AA160" s="94">
        <f>+F160+M160+T160</f>
        <v>0</v>
      </c>
      <c r="AB160" s="94">
        <f>+G160+N160+U160</f>
        <v>270.77699999999999</v>
      </c>
      <c r="AC160" s="49">
        <f>AD160+AE160</f>
        <v>0</v>
      </c>
      <c r="AD160" s="94">
        <f>+I160+P160+W160</f>
        <v>0</v>
      </c>
      <c r="AE160" s="94">
        <f>+J160+Q160+X160</f>
        <v>0</v>
      </c>
      <c r="AF160" s="49">
        <f>+AG160+AJ160</f>
        <v>99.538599999999988</v>
      </c>
      <c r="AG160" s="49">
        <f>AH160+AI160</f>
        <v>99.538599999999988</v>
      </c>
      <c r="AH160" s="94">
        <v>0</v>
      </c>
      <c r="AI160" s="94">
        <v>99.538599999999988</v>
      </c>
      <c r="AJ160" s="49">
        <f>AK160+AL160</f>
        <v>0</v>
      </c>
      <c r="AK160" s="94">
        <v>0</v>
      </c>
      <c r="AL160" s="94">
        <v>0</v>
      </c>
      <c r="AM160" s="49">
        <f>+AN160+AQ160</f>
        <v>277.8300000000001</v>
      </c>
      <c r="AN160" s="49">
        <f>AO160+AP160</f>
        <v>277.8300000000001</v>
      </c>
      <c r="AO160" s="94">
        <v>0</v>
      </c>
      <c r="AP160" s="94">
        <v>277.8300000000001</v>
      </c>
      <c r="AQ160" s="49">
        <f>AR160+AS160</f>
        <v>0</v>
      </c>
      <c r="AR160" s="94">
        <v>0</v>
      </c>
      <c r="AS160" s="94">
        <v>0</v>
      </c>
      <c r="AT160" s="49">
        <f>+AU160+AX160</f>
        <v>231.14999999999998</v>
      </c>
      <c r="AU160" s="49">
        <f>AV160+AW160</f>
        <v>231.14999999999998</v>
      </c>
      <c r="AV160" s="94">
        <v>0</v>
      </c>
      <c r="AW160" s="94">
        <v>231.14999999999998</v>
      </c>
      <c r="AX160" s="49">
        <f>AY160+AZ160</f>
        <v>0</v>
      </c>
      <c r="AY160" s="94">
        <v>0</v>
      </c>
      <c r="AZ160" s="94">
        <v>0</v>
      </c>
      <c r="BA160" s="49">
        <f>+BB160+BE160</f>
        <v>608.51860000000011</v>
      </c>
      <c r="BB160" s="49">
        <f>BC160+BD160</f>
        <v>608.51860000000011</v>
      </c>
      <c r="BC160" s="94">
        <f>+AH160+AO160+AV160</f>
        <v>0</v>
      </c>
      <c r="BD160" s="94">
        <f>+AI160+AP160+AW160</f>
        <v>608.51860000000011</v>
      </c>
      <c r="BE160" s="49">
        <f>BF160+BG160</f>
        <v>0</v>
      </c>
      <c r="BF160" s="94">
        <f>+AK160+AR160+AY160</f>
        <v>0</v>
      </c>
      <c r="BG160" s="94">
        <f>+AL160+AS160+AZ160</f>
        <v>0</v>
      </c>
      <c r="BH160" s="49">
        <f>+BI160+BL160</f>
        <v>255.43800000000002</v>
      </c>
      <c r="BI160" s="49">
        <f>BJ160+BK160</f>
        <v>255.43800000000002</v>
      </c>
      <c r="BJ160" s="94">
        <v>0</v>
      </c>
      <c r="BK160" s="94">
        <v>255.43800000000002</v>
      </c>
      <c r="BL160" s="49">
        <f>BM160+BN160</f>
        <v>0</v>
      </c>
      <c r="BM160" s="94">
        <v>0</v>
      </c>
      <c r="BN160" s="94">
        <v>0</v>
      </c>
      <c r="BO160" s="49">
        <f>+BP160+BS160</f>
        <v>228.89099999999996</v>
      </c>
      <c r="BP160" s="49">
        <f>BQ160+BR160</f>
        <v>228.89099999999996</v>
      </c>
      <c r="BQ160" s="94">
        <v>0</v>
      </c>
      <c r="BR160" s="94">
        <v>228.89099999999996</v>
      </c>
      <c r="BS160" s="49">
        <f>BT160+BU160</f>
        <v>0</v>
      </c>
      <c r="BT160" s="94">
        <v>0</v>
      </c>
      <c r="BU160" s="94">
        <v>0</v>
      </c>
      <c r="BV160" s="49">
        <f>+BW160+BZ160</f>
        <v>226.63299999999998</v>
      </c>
      <c r="BW160" s="49">
        <f>BX160+BY160</f>
        <v>226.63299999999998</v>
      </c>
      <c r="BX160" s="94">
        <v>0</v>
      </c>
      <c r="BY160" s="94">
        <v>226.63299999999998</v>
      </c>
      <c r="BZ160" s="49">
        <f>CA160+CB160</f>
        <v>0</v>
      </c>
      <c r="CA160" s="94">
        <v>0</v>
      </c>
      <c r="CB160" s="94">
        <v>0</v>
      </c>
      <c r="CC160" s="49">
        <f>+CD160+CG160</f>
        <v>710.96199999999999</v>
      </c>
      <c r="CD160" s="49">
        <f>CE160+CF160</f>
        <v>710.96199999999999</v>
      </c>
      <c r="CE160" s="94">
        <f>+BJ160+BQ160+BX160</f>
        <v>0</v>
      </c>
      <c r="CF160" s="94">
        <f>+BK160+BR160+BY160</f>
        <v>710.96199999999999</v>
      </c>
      <c r="CG160" s="49">
        <f>CH160+CI160</f>
        <v>0</v>
      </c>
      <c r="CH160" s="94">
        <f>+BM160+BT160+CA160</f>
        <v>0</v>
      </c>
      <c r="CI160" s="94">
        <f>+BN160+BU160+CB160</f>
        <v>0</v>
      </c>
      <c r="CJ160" s="49">
        <f>+CK160+CN160</f>
        <v>191.10399999999996</v>
      </c>
      <c r="CK160" s="49">
        <f>CL160+CM160</f>
        <v>191.10399999999996</v>
      </c>
      <c r="CL160" s="94">
        <v>0</v>
      </c>
      <c r="CM160" s="94">
        <v>191.10399999999996</v>
      </c>
      <c r="CN160" s="49">
        <f>CO160+CP160</f>
        <v>0</v>
      </c>
      <c r="CO160" s="94">
        <v>0</v>
      </c>
      <c r="CP160" s="94">
        <v>0</v>
      </c>
      <c r="CQ160" s="49">
        <f>+CR160+CU160</f>
        <v>221.92</v>
      </c>
      <c r="CR160" s="49">
        <f>CS160+CT160</f>
        <v>221.92</v>
      </c>
      <c r="CS160" s="94">
        <v>0</v>
      </c>
      <c r="CT160" s="94">
        <v>221.92</v>
      </c>
      <c r="CU160" s="49">
        <f>CV160+CW160</f>
        <v>0</v>
      </c>
      <c r="CV160" s="94">
        <v>0</v>
      </c>
      <c r="CW160" s="94">
        <v>0</v>
      </c>
      <c r="CX160" s="49">
        <f>+CY160+DB160</f>
        <v>334.01099999999991</v>
      </c>
      <c r="CY160" s="49">
        <f>CZ160+DA160</f>
        <v>334.01099999999991</v>
      </c>
      <c r="CZ160" s="94">
        <v>0</v>
      </c>
      <c r="DA160" s="94">
        <v>334.01099999999991</v>
      </c>
      <c r="DB160" s="49">
        <f>DC160+DD160</f>
        <v>0</v>
      </c>
      <c r="DC160" s="94">
        <v>0</v>
      </c>
      <c r="DD160" s="94">
        <v>0</v>
      </c>
      <c r="DE160" s="49">
        <f>+DF160+DI160</f>
        <v>747.03499999999985</v>
      </c>
      <c r="DF160" s="49">
        <f>DG160+DH160</f>
        <v>747.03499999999985</v>
      </c>
      <c r="DG160" s="94">
        <f>+CL160+CS160+CZ160</f>
        <v>0</v>
      </c>
      <c r="DH160" s="94">
        <f>+CM160+CT160+DA160</f>
        <v>747.03499999999985</v>
      </c>
      <c r="DI160" s="49">
        <f>DJ160+DK160</f>
        <v>0</v>
      </c>
      <c r="DJ160" s="94">
        <f>+CO160+CV160+DC160</f>
        <v>0</v>
      </c>
      <c r="DK160" s="94">
        <f>+CP160+CW160+DD160</f>
        <v>0</v>
      </c>
      <c r="DL160" s="49">
        <f>+DM160+DP160</f>
        <v>2337.2925999999998</v>
      </c>
      <c r="DM160" s="49">
        <f>DN160+DO160</f>
        <v>2337.2925999999998</v>
      </c>
      <c r="DN160" s="94">
        <f>AA160+BC160+CE160+DG160</f>
        <v>0</v>
      </c>
      <c r="DO160" s="94">
        <f>AB160+BD160+CF160+DH160</f>
        <v>2337.2925999999998</v>
      </c>
      <c r="DP160" s="49">
        <f>DQ160+DR160</f>
        <v>0</v>
      </c>
      <c r="DQ160" s="94">
        <f>AD160+BF160+CH160+DJ160</f>
        <v>0</v>
      </c>
      <c r="DR160" s="94">
        <f>AE160+BG160+CI160+DK160</f>
        <v>0</v>
      </c>
    </row>
    <row r="161" spans="1:122" s="3" customFormat="1" ht="15" customHeight="1" x14ac:dyDescent="0.3">
      <c r="A161" s="53"/>
      <c r="B161" s="51"/>
      <c r="C161" s="52" t="s">
        <v>143</v>
      </c>
      <c r="D161" s="49">
        <f t="shared" si="367"/>
        <v>671.67000000000007</v>
      </c>
      <c r="E161" s="49">
        <f>SUM(F161:G161)</f>
        <v>671.67000000000007</v>
      </c>
      <c r="F161" s="49">
        <f>SUM(F162:F163)</f>
        <v>639.2700000000001</v>
      </c>
      <c r="G161" s="49">
        <f>SUM(G162:G163)</f>
        <v>32.399999999999991</v>
      </c>
      <c r="H161" s="49">
        <f>SUM(I161:J161)</f>
        <v>0</v>
      </c>
      <c r="I161" s="49">
        <f>SUM(I162:I163)</f>
        <v>0</v>
      </c>
      <c r="J161" s="49">
        <f>SUM(J162:J163)</f>
        <v>0</v>
      </c>
      <c r="K161" s="49">
        <f>L161+O161</f>
        <v>1676.4099999999999</v>
      </c>
      <c r="L161" s="49">
        <f>SUM(M161:N161)</f>
        <v>1676.4099999999999</v>
      </c>
      <c r="M161" s="49">
        <f>SUM(M162:M163)</f>
        <v>1618.57</v>
      </c>
      <c r="N161" s="49">
        <f>SUM(N162:N163)</f>
        <v>57.839999999999975</v>
      </c>
      <c r="O161" s="49">
        <f>SUM(P161:Q161)</f>
        <v>0</v>
      </c>
      <c r="P161" s="49">
        <f>SUM(P162:P163)</f>
        <v>0</v>
      </c>
      <c r="Q161" s="49">
        <f>SUM(Q162:Q163)</f>
        <v>0</v>
      </c>
      <c r="R161" s="49">
        <f>S161+V161</f>
        <v>654.37</v>
      </c>
      <c r="S161" s="49">
        <f>SUM(T161:U161)</f>
        <v>654.37</v>
      </c>
      <c r="T161" s="49">
        <f>SUM(T162:T163)</f>
        <v>630.30000000000007</v>
      </c>
      <c r="U161" s="49">
        <f>SUM(U162:U163)</f>
        <v>24.06999999999999</v>
      </c>
      <c r="V161" s="49">
        <f>SUM(W161:X161)</f>
        <v>0</v>
      </c>
      <c r="W161" s="49">
        <f>SUM(W162:W163)</f>
        <v>0</v>
      </c>
      <c r="X161" s="49">
        <f>SUM(X162:X163)</f>
        <v>0</v>
      </c>
      <c r="Y161" s="49">
        <f>Z161+AC161</f>
        <v>3002.4500000000003</v>
      </c>
      <c r="Z161" s="49">
        <f>SUM(AA161:AB161)</f>
        <v>3002.4500000000003</v>
      </c>
      <c r="AA161" s="49">
        <f>SUM(AA162:AA163)</f>
        <v>2888.1400000000003</v>
      </c>
      <c r="AB161" s="49">
        <f>SUM(AB162:AB163)</f>
        <v>114.30999999999996</v>
      </c>
      <c r="AC161" s="49">
        <f>SUM(AD161:AE161)</f>
        <v>0</v>
      </c>
      <c r="AD161" s="49">
        <f>SUM(AD162:AD163)</f>
        <v>0</v>
      </c>
      <c r="AE161" s="49">
        <f>SUM(AE162:AE163)</f>
        <v>0</v>
      </c>
      <c r="AF161" s="49">
        <f>AG161+AJ161</f>
        <v>181.79000000000016</v>
      </c>
      <c r="AG161" s="49">
        <f>SUM(AH161:AI161)</f>
        <v>181.79000000000016</v>
      </c>
      <c r="AH161" s="49">
        <f>SUM(AH162:AH163)</f>
        <v>169.16000000000017</v>
      </c>
      <c r="AI161" s="49">
        <f>SUM(AI162:AI163)</f>
        <v>12.629999999999992</v>
      </c>
      <c r="AJ161" s="49">
        <f>SUM(AK161:AL161)</f>
        <v>0</v>
      </c>
      <c r="AK161" s="49">
        <f>SUM(AK162:AK163)</f>
        <v>0</v>
      </c>
      <c r="AL161" s="49">
        <f>SUM(AL162:AL163)</f>
        <v>0</v>
      </c>
      <c r="AM161" s="49">
        <f>AN161+AQ161</f>
        <v>2179.42</v>
      </c>
      <c r="AN161" s="49">
        <f>SUM(AO161:AP161)</f>
        <v>2179.42</v>
      </c>
      <c r="AO161" s="49">
        <f>SUM(AO162:AO163)</f>
        <v>2159.0300000000002</v>
      </c>
      <c r="AP161" s="49">
        <f>SUM(AP162:AP163)</f>
        <v>20.389999999999997</v>
      </c>
      <c r="AQ161" s="49">
        <f>SUM(AR161:AS161)</f>
        <v>0</v>
      </c>
      <c r="AR161" s="49">
        <f>SUM(AR162:AR163)</f>
        <v>0</v>
      </c>
      <c r="AS161" s="49">
        <f>SUM(AS162:AS163)</f>
        <v>0</v>
      </c>
      <c r="AT161" s="49">
        <f>AU161+AX161</f>
        <v>139.89000000000007</v>
      </c>
      <c r="AU161" s="49">
        <f>SUM(AV161:AW161)</f>
        <v>139.89000000000007</v>
      </c>
      <c r="AV161" s="49">
        <f>SUM(AV162:AV163)</f>
        <v>119.19000000000008</v>
      </c>
      <c r="AW161" s="49">
        <f>SUM(AW162:AW163)</f>
        <v>20.7</v>
      </c>
      <c r="AX161" s="49">
        <f>SUM(AY161:AZ161)</f>
        <v>0</v>
      </c>
      <c r="AY161" s="49">
        <f>SUM(AY162:AY163)</f>
        <v>0</v>
      </c>
      <c r="AZ161" s="49">
        <f>SUM(AZ162:AZ163)</f>
        <v>0</v>
      </c>
      <c r="BA161" s="49">
        <f>BB161+BE161</f>
        <v>2501.1</v>
      </c>
      <c r="BB161" s="49">
        <f>SUM(BC161:BD161)</f>
        <v>2501.1</v>
      </c>
      <c r="BC161" s="49">
        <f>SUM(BC162:BC163)</f>
        <v>2447.38</v>
      </c>
      <c r="BD161" s="49">
        <f>SUM(BD162:BD163)</f>
        <v>53.719999999999985</v>
      </c>
      <c r="BE161" s="49">
        <f>SUM(BF161:BG161)</f>
        <v>0</v>
      </c>
      <c r="BF161" s="49">
        <f>SUM(BF162:BF163)</f>
        <v>0</v>
      </c>
      <c r="BG161" s="49">
        <f>SUM(BG162:BG163)</f>
        <v>0</v>
      </c>
      <c r="BH161" s="49">
        <f>BI161+BL161</f>
        <v>658.83000000000015</v>
      </c>
      <c r="BI161" s="49">
        <f>SUM(BJ161:BK161)</f>
        <v>658.83000000000015</v>
      </c>
      <c r="BJ161" s="49">
        <f>SUM(BJ162:BJ163)</f>
        <v>623.54000000000019</v>
      </c>
      <c r="BK161" s="49">
        <f>SUM(BK162:BK163)</f>
        <v>35.289999999999992</v>
      </c>
      <c r="BL161" s="49">
        <f>SUM(BM161:BN161)</f>
        <v>0</v>
      </c>
      <c r="BM161" s="49">
        <f>SUM(BM162:BM163)</f>
        <v>0</v>
      </c>
      <c r="BN161" s="49">
        <f>SUM(BN162:BN163)</f>
        <v>0</v>
      </c>
      <c r="BO161" s="49">
        <f>BP161+BS161</f>
        <v>652.12000000000012</v>
      </c>
      <c r="BP161" s="49">
        <f>SUM(BQ161:BR161)</f>
        <v>652.12000000000012</v>
      </c>
      <c r="BQ161" s="49">
        <f>SUM(BQ162:BQ163)</f>
        <v>625.2700000000001</v>
      </c>
      <c r="BR161" s="49">
        <f>SUM(BR162:BR163)</f>
        <v>26.849999999999998</v>
      </c>
      <c r="BS161" s="49">
        <f>SUM(BT161:BU161)</f>
        <v>0</v>
      </c>
      <c r="BT161" s="49">
        <f>SUM(BT162:BT163)</f>
        <v>0</v>
      </c>
      <c r="BU161" s="49">
        <f>SUM(BU162:BU163)</f>
        <v>0</v>
      </c>
      <c r="BV161" s="49">
        <f>BW161+BZ161</f>
        <v>1676.8500000000001</v>
      </c>
      <c r="BW161" s="49">
        <f>SUM(BX161:BY161)</f>
        <v>1676.8500000000001</v>
      </c>
      <c r="BX161" s="49">
        <f>SUM(BX162:BX163)</f>
        <v>1653.6200000000001</v>
      </c>
      <c r="BY161" s="49">
        <f>SUM(BY162:BY163)</f>
        <v>23.23</v>
      </c>
      <c r="BZ161" s="49">
        <f>SUM(CA161:CB161)</f>
        <v>0</v>
      </c>
      <c r="CA161" s="49">
        <f>SUM(CA162:CA163)</f>
        <v>0</v>
      </c>
      <c r="CB161" s="49">
        <f>SUM(CB162:CB163)</f>
        <v>0</v>
      </c>
      <c r="CC161" s="49">
        <f>CD161+CG161</f>
        <v>2987.7999999999997</v>
      </c>
      <c r="CD161" s="49">
        <f>SUM(CE161:CF161)</f>
        <v>2987.7999999999997</v>
      </c>
      <c r="CE161" s="49">
        <f>SUM(CE162:CE163)</f>
        <v>2902.43</v>
      </c>
      <c r="CF161" s="49">
        <f>SUM(CF162:CF163)</f>
        <v>85.36999999999999</v>
      </c>
      <c r="CG161" s="49">
        <f>SUM(CH161:CI161)</f>
        <v>0</v>
      </c>
      <c r="CH161" s="49">
        <f>SUM(CH162:CH163)</f>
        <v>0</v>
      </c>
      <c r="CI161" s="49">
        <f>SUM(CI162:CI163)</f>
        <v>0</v>
      </c>
      <c r="CJ161" s="49">
        <f>CK161+CN161</f>
        <v>668.90000000000009</v>
      </c>
      <c r="CK161" s="49">
        <f>SUM(CL161:CM161)</f>
        <v>668.90000000000009</v>
      </c>
      <c r="CL161" s="49">
        <f>SUM(CL162:CL163)</f>
        <v>647.79000000000008</v>
      </c>
      <c r="CM161" s="49">
        <f>SUM(CM162:CM163)</f>
        <v>21.109999999999982</v>
      </c>
      <c r="CN161" s="49">
        <f>SUM(CO161:CP161)</f>
        <v>0</v>
      </c>
      <c r="CO161" s="49">
        <f>SUM(CO162:CO163)</f>
        <v>0</v>
      </c>
      <c r="CP161" s="49">
        <f>SUM(CP162:CP163)</f>
        <v>0</v>
      </c>
      <c r="CQ161" s="49">
        <f>CR161+CU161</f>
        <v>700.15</v>
      </c>
      <c r="CR161" s="49">
        <f>SUM(CS161:CT161)</f>
        <v>700.15</v>
      </c>
      <c r="CS161" s="49">
        <f>SUM(CS162:CS163)</f>
        <v>672.63</v>
      </c>
      <c r="CT161" s="49">
        <f>SUM(CT162:CT163)</f>
        <v>27.519999999999989</v>
      </c>
      <c r="CU161" s="49">
        <f>SUM(CV161:CW161)</f>
        <v>0</v>
      </c>
      <c r="CV161" s="49">
        <f>SUM(CV162:CV163)</f>
        <v>0</v>
      </c>
      <c r="CW161" s="49">
        <f>SUM(CW162:CW163)</f>
        <v>0</v>
      </c>
      <c r="CX161" s="49">
        <f>CY161+DB161</f>
        <v>218.54000000000002</v>
      </c>
      <c r="CY161" s="49">
        <f>SUM(CZ161:DA161)</f>
        <v>218.54000000000002</v>
      </c>
      <c r="CZ161" s="49">
        <f>SUM(CZ162:CZ163)</f>
        <v>192.90000000000003</v>
      </c>
      <c r="DA161" s="49">
        <f>SUM(DA162:DA163)</f>
        <v>25.64</v>
      </c>
      <c r="DB161" s="49">
        <f>SUM(DC161:DD161)</f>
        <v>0</v>
      </c>
      <c r="DC161" s="49">
        <f>SUM(DC162:DC163)</f>
        <v>0</v>
      </c>
      <c r="DD161" s="49">
        <f>SUM(DD162:DD163)</f>
        <v>0</v>
      </c>
      <c r="DE161" s="49">
        <f>DF161+DI161</f>
        <v>1587.5900000000001</v>
      </c>
      <c r="DF161" s="49">
        <f>SUM(DG161:DH161)</f>
        <v>1587.5900000000001</v>
      </c>
      <c r="DG161" s="49">
        <f>SUM(DG162:DG163)</f>
        <v>1513.3200000000002</v>
      </c>
      <c r="DH161" s="49">
        <f>SUM(DH162:DH163)</f>
        <v>74.269999999999968</v>
      </c>
      <c r="DI161" s="49">
        <f>SUM(DJ161:DK161)</f>
        <v>0</v>
      </c>
      <c r="DJ161" s="49">
        <f>SUM(DJ162:DJ163)</f>
        <v>0</v>
      </c>
      <c r="DK161" s="49">
        <f>SUM(DK162:DK163)</f>
        <v>0</v>
      </c>
      <c r="DL161" s="49">
        <f t="shared" si="368"/>
        <v>10078.94</v>
      </c>
      <c r="DM161" s="49">
        <f>SUM(DN161:DO161)</f>
        <v>10078.94</v>
      </c>
      <c r="DN161" s="49">
        <f>SUM(DN162:DN163)</f>
        <v>9751.27</v>
      </c>
      <c r="DO161" s="49">
        <f>SUM(DO162:DO163)</f>
        <v>327.6699999999999</v>
      </c>
      <c r="DP161" s="49">
        <f>SUM(DQ161:DR161)</f>
        <v>0</v>
      </c>
      <c r="DQ161" s="49">
        <f>SUM(DQ162:DQ163)</f>
        <v>0</v>
      </c>
      <c r="DR161" s="49">
        <f>SUM(DR162:DR163)</f>
        <v>0</v>
      </c>
    </row>
    <row r="162" spans="1:122" s="3" customFormat="1" ht="15" customHeight="1" x14ac:dyDescent="0.3">
      <c r="A162" s="53"/>
      <c r="B162" s="51"/>
      <c r="C162" s="55" t="s">
        <v>144</v>
      </c>
      <c r="D162" s="49">
        <f>+E162+H162</f>
        <v>488.32</v>
      </c>
      <c r="E162" s="49">
        <f>F162+G162</f>
        <v>488.32</v>
      </c>
      <c r="F162" s="94">
        <v>488.32</v>
      </c>
      <c r="G162" s="94">
        <v>0</v>
      </c>
      <c r="H162" s="49">
        <f>I162+J162</f>
        <v>0</v>
      </c>
      <c r="I162" s="94">
        <v>0</v>
      </c>
      <c r="J162" s="94">
        <v>0</v>
      </c>
      <c r="K162" s="49">
        <f>+L162+O162</f>
        <v>1500</v>
      </c>
      <c r="L162" s="49">
        <f>M162+N162</f>
        <v>1500</v>
      </c>
      <c r="M162" s="94">
        <v>1500</v>
      </c>
      <c r="N162" s="94">
        <v>0</v>
      </c>
      <c r="O162" s="49">
        <f>P162+Q162</f>
        <v>0</v>
      </c>
      <c r="P162" s="94">
        <v>0</v>
      </c>
      <c r="Q162" s="94">
        <v>0</v>
      </c>
      <c r="R162" s="49">
        <f>+S162+V162</f>
        <v>495.66</v>
      </c>
      <c r="S162" s="49">
        <f>T162+U162</f>
        <v>495.66</v>
      </c>
      <c r="T162" s="94">
        <v>495.66</v>
      </c>
      <c r="U162" s="94">
        <v>0</v>
      </c>
      <c r="V162" s="49">
        <f>W162+X162</f>
        <v>0</v>
      </c>
      <c r="W162" s="94">
        <v>0</v>
      </c>
      <c r="X162" s="94">
        <v>0</v>
      </c>
      <c r="Y162" s="49">
        <f>+Z162+AC162</f>
        <v>2483.98</v>
      </c>
      <c r="Z162" s="49">
        <f>AA162+AB162</f>
        <v>2483.98</v>
      </c>
      <c r="AA162" s="94">
        <f>+F162+M162+T162</f>
        <v>2483.98</v>
      </c>
      <c r="AB162" s="94">
        <f>+G162+N162+U162</f>
        <v>0</v>
      </c>
      <c r="AC162" s="49">
        <f>AD162+AE162</f>
        <v>0</v>
      </c>
      <c r="AD162" s="94">
        <f>+I162+P162+W162</f>
        <v>0</v>
      </c>
      <c r="AE162" s="94">
        <f>+J162+Q162+X162</f>
        <v>0</v>
      </c>
      <c r="AF162" s="49">
        <f>+AG162+AJ162</f>
        <v>0</v>
      </c>
      <c r="AG162" s="49">
        <f>AH162+AI162</f>
        <v>0</v>
      </c>
      <c r="AH162" s="94">
        <v>0</v>
      </c>
      <c r="AI162" s="94">
        <v>0</v>
      </c>
      <c r="AJ162" s="49">
        <f>AK162+AL162</f>
        <v>0</v>
      </c>
      <c r="AK162" s="94">
        <v>0</v>
      </c>
      <c r="AL162" s="94">
        <v>0</v>
      </c>
      <c r="AM162" s="49">
        <f>+AN162+AQ162</f>
        <v>1997</v>
      </c>
      <c r="AN162" s="49">
        <f>AO162+AP162</f>
        <v>1997</v>
      </c>
      <c r="AO162" s="94">
        <v>1997</v>
      </c>
      <c r="AP162" s="94">
        <v>0</v>
      </c>
      <c r="AQ162" s="49">
        <f>AR162+AS162</f>
        <v>0</v>
      </c>
      <c r="AR162" s="94">
        <v>0</v>
      </c>
      <c r="AS162" s="94">
        <v>0</v>
      </c>
      <c r="AT162" s="49">
        <f>+AU162+AX162</f>
        <v>0</v>
      </c>
      <c r="AU162" s="49">
        <f>AV162+AW162</f>
        <v>0</v>
      </c>
      <c r="AV162" s="94">
        <v>0</v>
      </c>
      <c r="AW162" s="94">
        <v>0</v>
      </c>
      <c r="AX162" s="49">
        <f>AY162+AZ162</f>
        <v>0</v>
      </c>
      <c r="AY162" s="94">
        <v>0</v>
      </c>
      <c r="AZ162" s="94">
        <v>0</v>
      </c>
      <c r="BA162" s="49">
        <f>+BB162+BE162</f>
        <v>1997</v>
      </c>
      <c r="BB162" s="49">
        <f>BC162+BD162</f>
        <v>1997</v>
      </c>
      <c r="BC162" s="94">
        <f>+AH162+AO162+AV162</f>
        <v>1997</v>
      </c>
      <c r="BD162" s="94">
        <f>+AI162+AP162+AW162</f>
        <v>0</v>
      </c>
      <c r="BE162" s="49">
        <f>BF162+BG162</f>
        <v>0</v>
      </c>
      <c r="BF162" s="94">
        <f>+AK162+AR162+AY162</f>
        <v>0</v>
      </c>
      <c r="BG162" s="94">
        <f>+AL162+AS162+AZ162</f>
        <v>0</v>
      </c>
      <c r="BH162" s="49">
        <f>+BI162+BL162</f>
        <v>484.3</v>
      </c>
      <c r="BI162" s="49">
        <f>BJ162+BK162</f>
        <v>484.3</v>
      </c>
      <c r="BJ162" s="94">
        <v>484.3</v>
      </c>
      <c r="BK162" s="94">
        <v>0</v>
      </c>
      <c r="BL162" s="49">
        <f>BM162+BN162</f>
        <v>0</v>
      </c>
      <c r="BM162" s="94">
        <v>0</v>
      </c>
      <c r="BN162" s="94">
        <v>0</v>
      </c>
      <c r="BO162" s="49">
        <f>+BP162+BS162</f>
        <v>484.02</v>
      </c>
      <c r="BP162" s="49">
        <f>BQ162+BR162</f>
        <v>484.02</v>
      </c>
      <c r="BQ162" s="94">
        <v>484.02</v>
      </c>
      <c r="BR162" s="94">
        <v>0</v>
      </c>
      <c r="BS162" s="49">
        <f>BT162+BU162</f>
        <v>0</v>
      </c>
      <c r="BT162" s="94">
        <v>0</v>
      </c>
      <c r="BU162" s="94">
        <v>0</v>
      </c>
      <c r="BV162" s="49">
        <f>+BW162+BZ162</f>
        <v>1500</v>
      </c>
      <c r="BW162" s="49">
        <f>BX162+BY162</f>
        <v>1500</v>
      </c>
      <c r="BX162" s="94">
        <v>1500</v>
      </c>
      <c r="BY162" s="94">
        <v>0</v>
      </c>
      <c r="BZ162" s="49">
        <f>CA162+CB162</f>
        <v>0</v>
      </c>
      <c r="CA162" s="94">
        <v>0</v>
      </c>
      <c r="CB162" s="94">
        <v>0</v>
      </c>
      <c r="CC162" s="49">
        <f>+CD162+CG162</f>
        <v>2468.3199999999997</v>
      </c>
      <c r="CD162" s="49">
        <f>CE162+CF162</f>
        <v>2468.3199999999997</v>
      </c>
      <c r="CE162" s="94">
        <f>+BJ162+BQ162+BX162</f>
        <v>2468.3199999999997</v>
      </c>
      <c r="CF162" s="94">
        <f>+BK162+BR162+BY162</f>
        <v>0</v>
      </c>
      <c r="CG162" s="49">
        <f>CH162+CI162</f>
        <v>0</v>
      </c>
      <c r="CH162" s="94">
        <f>+BM162+BT162+CA162</f>
        <v>0</v>
      </c>
      <c r="CI162" s="94">
        <f>+BN162+BU162+CB162</f>
        <v>0</v>
      </c>
      <c r="CJ162" s="49">
        <f>+CK162+CN162</f>
        <v>500</v>
      </c>
      <c r="CK162" s="49">
        <f>CL162+CM162</f>
        <v>500</v>
      </c>
      <c r="CL162" s="94">
        <v>500</v>
      </c>
      <c r="CM162" s="94">
        <v>0</v>
      </c>
      <c r="CN162" s="49">
        <f>CO162+CP162</f>
        <v>0</v>
      </c>
      <c r="CO162" s="94">
        <v>0</v>
      </c>
      <c r="CP162" s="94">
        <v>0</v>
      </c>
      <c r="CQ162" s="49">
        <f>+CR162+CU162</f>
        <v>500</v>
      </c>
      <c r="CR162" s="49">
        <f>CS162+CT162</f>
        <v>500</v>
      </c>
      <c r="CS162" s="94">
        <v>500</v>
      </c>
      <c r="CT162" s="94">
        <v>0</v>
      </c>
      <c r="CU162" s="49">
        <f>CV162+CW162</f>
        <v>0</v>
      </c>
      <c r="CV162" s="94">
        <v>0</v>
      </c>
      <c r="CW162" s="94">
        <v>0</v>
      </c>
      <c r="CX162" s="49">
        <f>+CY162+DB162</f>
        <v>0</v>
      </c>
      <c r="CY162" s="49">
        <f>CZ162+DA162</f>
        <v>0</v>
      </c>
      <c r="CZ162" s="94">
        <v>0</v>
      </c>
      <c r="DA162" s="94">
        <v>0</v>
      </c>
      <c r="DB162" s="49">
        <f>DC162+DD162</f>
        <v>0</v>
      </c>
      <c r="DC162" s="94">
        <v>0</v>
      </c>
      <c r="DD162" s="94">
        <v>0</v>
      </c>
      <c r="DE162" s="49">
        <f>+DF162+DI162</f>
        <v>1000</v>
      </c>
      <c r="DF162" s="49">
        <f>DG162+DH162</f>
        <v>1000</v>
      </c>
      <c r="DG162" s="94">
        <f>+CL162+CS162+CZ162</f>
        <v>1000</v>
      </c>
      <c r="DH162" s="94">
        <f>+CM162+CT162+DA162</f>
        <v>0</v>
      </c>
      <c r="DI162" s="49">
        <f>DJ162+DK162</f>
        <v>0</v>
      </c>
      <c r="DJ162" s="94">
        <f>+CO162+CV162+DC162</f>
        <v>0</v>
      </c>
      <c r="DK162" s="94">
        <f>+CP162+CW162+DD162</f>
        <v>0</v>
      </c>
      <c r="DL162" s="49">
        <f>+DM162+DP162</f>
        <v>7949.2999999999993</v>
      </c>
      <c r="DM162" s="49">
        <f>DN162+DO162</f>
        <v>7949.2999999999993</v>
      </c>
      <c r="DN162" s="94">
        <f>AA162+BC162+CE162+DG162</f>
        <v>7949.2999999999993</v>
      </c>
      <c r="DO162" s="94">
        <f>AB162+BD162+CF162+DH162</f>
        <v>0</v>
      </c>
      <c r="DP162" s="49">
        <f>DQ162+DR162</f>
        <v>0</v>
      </c>
      <c r="DQ162" s="94">
        <f>AD162+BF162+CH162+DJ162</f>
        <v>0</v>
      </c>
      <c r="DR162" s="94">
        <f>AE162+BG162+CI162+DK162</f>
        <v>0</v>
      </c>
    </row>
    <row r="163" spans="1:122" s="3" customFormat="1" ht="15" customHeight="1" x14ac:dyDescent="0.3">
      <c r="A163" s="53"/>
      <c r="B163" s="51"/>
      <c r="C163" s="55" t="s">
        <v>145</v>
      </c>
      <c r="D163" s="49">
        <f>+E163+H163</f>
        <v>183.35000000000008</v>
      </c>
      <c r="E163" s="49">
        <f>F163+G163</f>
        <v>183.35000000000008</v>
      </c>
      <c r="F163" s="94">
        <v>150.9500000000001</v>
      </c>
      <c r="G163" s="94">
        <v>32.399999999999991</v>
      </c>
      <c r="H163" s="49">
        <f>I163+J163</f>
        <v>0</v>
      </c>
      <c r="I163" s="94">
        <v>0</v>
      </c>
      <c r="J163" s="94">
        <v>0</v>
      </c>
      <c r="K163" s="49">
        <f>+L163+O163</f>
        <v>176.40999999999997</v>
      </c>
      <c r="L163" s="49">
        <f>M163+N163</f>
        <v>176.40999999999997</v>
      </c>
      <c r="M163" s="94">
        <v>118.56999999999998</v>
      </c>
      <c r="N163" s="94">
        <v>57.839999999999975</v>
      </c>
      <c r="O163" s="49">
        <f>P163+Q163</f>
        <v>0</v>
      </c>
      <c r="P163" s="94">
        <v>0</v>
      </c>
      <c r="Q163" s="94">
        <v>0</v>
      </c>
      <c r="R163" s="49">
        <f>+S163+V163</f>
        <v>158.71000000000006</v>
      </c>
      <c r="S163" s="49">
        <f>T163+U163</f>
        <v>158.71000000000006</v>
      </c>
      <c r="T163" s="94">
        <v>134.64000000000007</v>
      </c>
      <c r="U163" s="94">
        <v>24.06999999999999</v>
      </c>
      <c r="V163" s="49">
        <f>W163+X163</f>
        <v>0</v>
      </c>
      <c r="W163" s="94">
        <v>0</v>
      </c>
      <c r="X163" s="94">
        <v>0</v>
      </c>
      <c r="Y163" s="49">
        <f>+Z163+AC163</f>
        <v>518.47000000000014</v>
      </c>
      <c r="Z163" s="49">
        <f>AA163+AB163</f>
        <v>518.47000000000014</v>
      </c>
      <c r="AA163" s="94">
        <f>+F163+M163+T163</f>
        <v>404.1600000000002</v>
      </c>
      <c r="AB163" s="94">
        <f>+G163+N163+U163</f>
        <v>114.30999999999996</v>
      </c>
      <c r="AC163" s="49">
        <f>AD163+AE163</f>
        <v>0</v>
      </c>
      <c r="AD163" s="94">
        <f>+I163+P163+W163</f>
        <v>0</v>
      </c>
      <c r="AE163" s="94">
        <f>+J163+Q163+X163</f>
        <v>0</v>
      </c>
      <c r="AF163" s="49">
        <f>+AG163+AJ163</f>
        <v>181.79000000000016</v>
      </c>
      <c r="AG163" s="49">
        <f>AH163+AI163</f>
        <v>181.79000000000016</v>
      </c>
      <c r="AH163" s="94">
        <v>169.16000000000017</v>
      </c>
      <c r="AI163" s="94">
        <v>12.629999999999992</v>
      </c>
      <c r="AJ163" s="49">
        <f>AK163+AL163</f>
        <v>0</v>
      </c>
      <c r="AK163" s="94">
        <v>0</v>
      </c>
      <c r="AL163" s="94">
        <v>0</v>
      </c>
      <c r="AM163" s="49">
        <f>+AN163+AQ163</f>
        <v>182.42000000000007</v>
      </c>
      <c r="AN163" s="49">
        <f>AO163+AP163</f>
        <v>182.42000000000007</v>
      </c>
      <c r="AO163" s="94">
        <v>162.03000000000009</v>
      </c>
      <c r="AP163" s="94">
        <v>20.389999999999997</v>
      </c>
      <c r="AQ163" s="49">
        <f>AR163+AS163</f>
        <v>0</v>
      </c>
      <c r="AR163" s="94">
        <v>0</v>
      </c>
      <c r="AS163" s="94">
        <v>0</v>
      </c>
      <c r="AT163" s="49">
        <f>+AU163+AX163</f>
        <v>139.89000000000007</v>
      </c>
      <c r="AU163" s="49">
        <f>AV163+AW163</f>
        <v>139.89000000000007</v>
      </c>
      <c r="AV163" s="94">
        <v>119.19000000000008</v>
      </c>
      <c r="AW163" s="94">
        <v>20.7</v>
      </c>
      <c r="AX163" s="49">
        <f>AY163+AZ163</f>
        <v>0</v>
      </c>
      <c r="AY163" s="94">
        <v>0</v>
      </c>
      <c r="AZ163" s="94">
        <v>0</v>
      </c>
      <c r="BA163" s="49">
        <f>+BB163+BE163</f>
        <v>504.10000000000031</v>
      </c>
      <c r="BB163" s="49">
        <f>BC163+BD163</f>
        <v>504.10000000000031</v>
      </c>
      <c r="BC163" s="94">
        <f>+AH163+AO163+AV163</f>
        <v>450.38000000000034</v>
      </c>
      <c r="BD163" s="94">
        <f>+AI163+AP163+AW163</f>
        <v>53.719999999999985</v>
      </c>
      <c r="BE163" s="49">
        <f>BF163+BG163</f>
        <v>0</v>
      </c>
      <c r="BF163" s="94">
        <f>+AK163+AR163+AY163</f>
        <v>0</v>
      </c>
      <c r="BG163" s="94">
        <f>+AL163+AS163+AZ163</f>
        <v>0</v>
      </c>
      <c r="BH163" s="49">
        <f>+BI163+BL163</f>
        <v>174.53000000000011</v>
      </c>
      <c r="BI163" s="49">
        <f>BJ163+BK163</f>
        <v>174.53000000000011</v>
      </c>
      <c r="BJ163" s="94">
        <v>139.24000000000012</v>
      </c>
      <c r="BK163" s="94">
        <v>35.289999999999992</v>
      </c>
      <c r="BL163" s="49">
        <f>BM163+BN163</f>
        <v>0</v>
      </c>
      <c r="BM163" s="94">
        <v>0</v>
      </c>
      <c r="BN163" s="94">
        <v>0</v>
      </c>
      <c r="BO163" s="49">
        <f>+BP163+BS163</f>
        <v>168.10000000000014</v>
      </c>
      <c r="BP163" s="49">
        <f>BQ163+BR163</f>
        <v>168.10000000000014</v>
      </c>
      <c r="BQ163" s="94">
        <v>141.25000000000014</v>
      </c>
      <c r="BR163" s="94">
        <v>26.849999999999998</v>
      </c>
      <c r="BS163" s="49">
        <f>BT163+BU163</f>
        <v>0</v>
      </c>
      <c r="BT163" s="94">
        <v>0</v>
      </c>
      <c r="BU163" s="94">
        <v>0</v>
      </c>
      <c r="BV163" s="49">
        <f>+BW163+BZ163</f>
        <v>176.85000000000005</v>
      </c>
      <c r="BW163" s="49">
        <f>BX163+BY163</f>
        <v>176.85000000000005</v>
      </c>
      <c r="BX163" s="94">
        <v>153.62000000000006</v>
      </c>
      <c r="BY163" s="94">
        <v>23.23</v>
      </c>
      <c r="BZ163" s="49">
        <f>CA163+CB163</f>
        <v>0</v>
      </c>
      <c r="CA163" s="94">
        <v>0</v>
      </c>
      <c r="CB163" s="94">
        <v>0</v>
      </c>
      <c r="CC163" s="49">
        <f>+CD163+CG163</f>
        <v>519.48000000000025</v>
      </c>
      <c r="CD163" s="49">
        <f>CE163+CF163</f>
        <v>519.48000000000025</v>
      </c>
      <c r="CE163" s="94">
        <f>+BJ163+BQ163+BX163</f>
        <v>434.1100000000003</v>
      </c>
      <c r="CF163" s="94">
        <f>+BK163+BR163+BY163</f>
        <v>85.36999999999999</v>
      </c>
      <c r="CG163" s="49">
        <f>CH163+CI163</f>
        <v>0</v>
      </c>
      <c r="CH163" s="94">
        <f>+BM163+BT163+CA163</f>
        <v>0</v>
      </c>
      <c r="CI163" s="94">
        <f>+BN163+BU163+CB163</f>
        <v>0</v>
      </c>
      <c r="CJ163" s="49">
        <f>+CK163+CN163</f>
        <v>168.90000000000009</v>
      </c>
      <c r="CK163" s="49">
        <f>CL163+CM163</f>
        <v>168.90000000000009</v>
      </c>
      <c r="CL163" s="94">
        <v>147.79000000000011</v>
      </c>
      <c r="CM163" s="94">
        <v>21.109999999999982</v>
      </c>
      <c r="CN163" s="49">
        <f>CO163+CP163</f>
        <v>0</v>
      </c>
      <c r="CO163" s="94">
        <v>0</v>
      </c>
      <c r="CP163" s="94">
        <v>0</v>
      </c>
      <c r="CQ163" s="49">
        <f>+CR163+CU163</f>
        <v>200.14999999999995</v>
      </c>
      <c r="CR163" s="49">
        <f>CS163+CT163</f>
        <v>200.14999999999995</v>
      </c>
      <c r="CS163" s="94">
        <v>172.62999999999997</v>
      </c>
      <c r="CT163" s="94">
        <v>27.519999999999989</v>
      </c>
      <c r="CU163" s="49">
        <f>CV163+CW163</f>
        <v>0</v>
      </c>
      <c r="CV163" s="94">
        <v>0</v>
      </c>
      <c r="CW163" s="94">
        <v>0</v>
      </c>
      <c r="CX163" s="49">
        <f>+CY163+DB163</f>
        <v>218.54000000000002</v>
      </c>
      <c r="CY163" s="49">
        <f>CZ163+DA163</f>
        <v>218.54000000000002</v>
      </c>
      <c r="CZ163" s="94">
        <v>192.90000000000003</v>
      </c>
      <c r="DA163" s="94">
        <v>25.64</v>
      </c>
      <c r="DB163" s="49">
        <f>DC163+DD163</f>
        <v>0</v>
      </c>
      <c r="DC163" s="94">
        <v>0</v>
      </c>
      <c r="DD163" s="94">
        <v>0</v>
      </c>
      <c r="DE163" s="49">
        <f>+DF163+DI163</f>
        <v>587.59000000000015</v>
      </c>
      <c r="DF163" s="49">
        <f>DG163+DH163</f>
        <v>587.59000000000015</v>
      </c>
      <c r="DG163" s="94">
        <f>+CL163+CS163+CZ163</f>
        <v>513.32000000000016</v>
      </c>
      <c r="DH163" s="94">
        <f>+CM163+CT163+DA163</f>
        <v>74.269999999999968</v>
      </c>
      <c r="DI163" s="49">
        <f>DJ163+DK163</f>
        <v>0</v>
      </c>
      <c r="DJ163" s="94">
        <f>+CO163+CV163+DC163</f>
        <v>0</v>
      </c>
      <c r="DK163" s="94">
        <f>+CP163+CW163+DD163</f>
        <v>0</v>
      </c>
      <c r="DL163" s="49">
        <f>+DM163+DP163</f>
        <v>2129.6400000000008</v>
      </c>
      <c r="DM163" s="49">
        <f>DN163+DO163</f>
        <v>2129.6400000000008</v>
      </c>
      <c r="DN163" s="94">
        <f>AA163+BC163+CE163+DG163</f>
        <v>1801.9700000000009</v>
      </c>
      <c r="DO163" s="94">
        <f>AB163+BD163+CF163+DH163</f>
        <v>327.6699999999999</v>
      </c>
      <c r="DP163" s="49">
        <f>DQ163+DR163</f>
        <v>0</v>
      </c>
      <c r="DQ163" s="94">
        <f>AD163+BF163+CH163+DJ163</f>
        <v>0</v>
      </c>
      <c r="DR163" s="94">
        <f>AE163+BG163+CI163+DK163</f>
        <v>0</v>
      </c>
    </row>
    <row r="164" spans="1:122" s="3" customFormat="1" ht="15" customHeight="1" x14ac:dyDescent="0.3">
      <c r="A164" s="53"/>
      <c r="B164" s="51"/>
      <c r="C164" s="52" t="s">
        <v>146</v>
      </c>
      <c r="D164" s="49">
        <f t="shared" si="367"/>
        <v>1926.22</v>
      </c>
      <c r="E164" s="49">
        <f>SUM(F164:G164)</f>
        <v>1926.22</v>
      </c>
      <c r="F164" s="49">
        <f>+F165+F166</f>
        <v>1840</v>
      </c>
      <c r="G164" s="49">
        <f>+G165+G166</f>
        <v>86.22</v>
      </c>
      <c r="H164" s="49">
        <f>SUM(I164:J164)</f>
        <v>0</v>
      </c>
      <c r="I164" s="49">
        <f>+I165+I166</f>
        <v>0</v>
      </c>
      <c r="J164" s="49">
        <f>+J165+J166</f>
        <v>0</v>
      </c>
      <c r="K164" s="49">
        <f>L164+O164</f>
        <v>2192</v>
      </c>
      <c r="L164" s="49">
        <f>SUM(M164:N164)</f>
        <v>2192</v>
      </c>
      <c r="M164" s="49">
        <f>+M165+M166</f>
        <v>2192</v>
      </c>
      <c r="N164" s="49">
        <f>+N165+N166</f>
        <v>0</v>
      </c>
      <c r="O164" s="49">
        <f>SUM(P164:Q164)</f>
        <v>0</v>
      </c>
      <c r="P164" s="49">
        <f>+P165+P166</f>
        <v>0</v>
      </c>
      <c r="Q164" s="49">
        <f>+Q165+Q166</f>
        <v>0</v>
      </c>
      <c r="R164" s="49">
        <f>S164+V164</f>
        <v>3360</v>
      </c>
      <c r="S164" s="49">
        <f>SUM(T164:U164)</f>
        <v>3360</v>
      </c>
      <c r="T164" s="49">
        <f>+T165+T166</f>
        <v>3360</v>
      </c>
      <c r="U164" s="49">
        <f>+U165+U166</f>
        <v>0</v>
      </c>
      <c r="V164" s="49">
        <f>SUM(W164:X164)</f>
        <v>0</v>
      </c>
      <c r="W164" s="49">
        <f>+W165+W166</f>
        <v>0</v>
      </c>
      <c r="X164" s="49">
        <f>+X165+X166</f>
        <v>0</v>
      </c>
      <c r="Y164" s="49">
        <f>Z164+AC164</f>
        <v>7478.22</v>
      </c>
      <c r="Z164" s="49">
        <f>SUM(AA164:AB164)</f>
        <v>7478.22</v>
      </c>
      <c r="AA164" s="49">
        <f>+AA165+AA166</f>
        <v>7392</v>
      </c>
      <c r="AB164" s="49">
        <f>+AB165+AB166</f>
        <v>86.22</v>
      </c>
      <c r="AC164" s="49">
        <f>SUM(AD164:AE164)</f>
        <v>0</v>
      </c>
      <c r="AD164" s="49">
        <f>+AD165+AD166</f>
        <v>0</v>
      </c>
      <c r="AE164" s="49">
        <f>+AE165+AE166</f>
        <v>0</v>
      </c>
      <c r="AF164" s="49">
        <f>AG164+AJ164</f>
        <v>3992</v>
      </c>
      <c r="AG164" s="49">
        <f>SUM(AH164:AI164)</f>
        <v>3992</v>
      </c>
      <c r="AH164" s="49">
        <f>+AH165+AH166</f>
        <v>3992</v>
      </c>
      <c r="AI164" s="49">
        <f>+AI165+AI166</f>
        <v>0</v>
      </c>
      <c r="AJ164" s="49">
        <f>SUM(AK164:AL164)</f>
        <v>0</v>
      </c>
      <c r="AK164" s="49">
        <f>+AK165+AK166</f>
        <v>0</v>
      </c>
      <c r="AL164" s="49">
        <f>+AL165+AL166</f>
        <v>0</v>
      </c>
      <c r="AM164" s="49">
        <f>AN164+AQ164</f>
        <v>3160</v>
      </c>
      <c r="AN164" s="49">
        <f>SUM(AO164:AP164)</f>
        <v>3160</v>
      </c>
      <c r="AO164" s="49">
        <f>+AO165+AO166</f>
        <v>3160</v>
      </c>
      <c r="AP164" s="49">
        <f>+AP165+AP166</f>
        <v>0</v>
      </c>
      <c r="AQ164" s="49">
        <f>SUM(AR164:AS164)</f>
        <v>0</v>
      </c>
      <c r="AR164" s="49">
        <f>+AR165+AR166</f>
        <v>0</v>
      </c>
      <c r="AS164" s="49">
        <f>+AS165+AS166</f>
        <v>0</v>
      </c>
      <c r="AT164" s="49">
        <f>AU164+AX164</f>
        <v>2000</v>
      </c>
      <c r="AU164" s="49">
        <f>SUM(AV164:AW164)</f>
        <v>2000</v>
      </c>
      <c r="AV164" s="49">
        <f>+AV165+AV166</f>
        <v>2000</v>
      </c>
      <c r="AW164" s="49">
        <f>+AW165+AW166</f>
        <v>0</v>
      </c>
      <c r="AX164" s="49">
        <f>SUM(AY164:AZ164)</f>
        <v>0</v>
      </c>
      <c r="AY164" s="49">
        <f>+AY165+AY166</f>
        <v>0</v>
      </c>
      <c r="AZ164" s="49">
        <f>+AZ165+AZ166</f>
        <v>0</v>
      </c>
      <c r="BA164" s="49">
        <f>BB164+BE164</f>
        <v>9152</v>
      </c>
      <c r="BB164" s="49">
        <f>SUM(BC164:BD164)</f>
        <v>9152</v>
      </c>
      <c r="BC164" s="49">
        <f>+BC165+BC166</f>
        <v>9152</v>
      </c>
      <c r="BD164" s="49">
        <f>+BD165+BD166</f>
        <v>0</v>
      </c>
      <c r="BE164" s="49">
        <f>SUM(BF164:BG164)</f>
        <v>0</v>
      </c>
      <c r="BF164" s="49">
        <f>+BF165+BF166</f>
        <v>0</v>
      </c>
      <c r="BG164" s="49">
        <f>+BG165+BG166</f>
        <v>0</v>
      </c>
      <c r="BH164" s="49">
        <f>BI164+BL164</f>
        <v>3468.1</v>
      </c>
      <c r="BI164" s="49">
        <f>SUM(BJ164:BK164)</f>
        <v>3468.1</v>
      </c>
      <c r="BJ164" s="49">
        <f>+BJ165+BJ166</f>
        <v>3400</v>
      </c>
      <c r="BK164" s="49">
        <f>+BK165+BK166</f>
        <v>68.099999999999994</v>
      </c>
      <c r="BL164" s="49">
        <f>SUM(BM164:BN164)</f>
        <v>0</v>
      </c>
      <c r="BM164" s="49">
        <f>+BM165+BM166</f>
        <v>0</v>
      </c>
      <c r="BN164" s="49">
        <f>+BN165+BN166</f>
        <v>0</v>
      </c>
      <c r="BO164" s="49">
        <f>BP164+BS164</f>
        <v>2845</v>
      </c>
      <c r="BP164" s="49">
        <f>SUM(BQ164:BR164)</f>
        <v>2845</v>
      </c>
      <c r="BQ164" s="49">
        <f>+BQ165+BQ166</f>
        <v>2800</v>
      </c>
      <c r="BR164" s="49">
        <f>+BR165+BR166</f>
        <v>45</v>
      </c>
      <c r="BS164" s="49">
        <f>SUM(BT164:BU164)</f>
        <v>0</v>
      </c>
      <c r="BT164" s="49">
        <f>+BT165+BT166</f>
        <v>0</v>
      </c>
      <c r="BU164" s="49">
        <f>+BU165+BU166</f>
        <v>0</v>
      </c>
      <c r="BV164" s="49">
        <f>BW164+BZ164</f>
        <v>1959.96</v>
      </c>
      <c r="BW164" s="49">
        <f>SUM(BX164:BY164)</f>
        <v>1959.96</v>
      </c>
      <c r="BX164" s="49">
        <f>+BX165+BX166</f>
        <v>1959.96</v>
      </c>
      <c r="BY164" s="49">
        <f>+BY165+BY166</f>
        <v>0</v>
      </c>
      <c r="BZ164" s="49">
        <f>SUM(CA164:CB164)</f>
        <v>0</v>
      </c>
      <c r="CA164" s="49">
        <f>+CA165+CA166</f>
        <v>0</v>
      </c>
      <c r="CB164" s="49">
        <f>+CB165+CB166</f>
        <v>0</v>
      </c>
      <c r="CC164" s="49">
        <f>CD164+CG164</f>
        <v>8273.06</v>
      </c>
      <c r="CD164" s="49">
        <f>SUM(CE164:CF164)</f>
        <v>8273.06</v>
      </c>
      <c r="CE164" s="49">
        <f>+CE165+CE166</f>
        <v>8159.96</v>
      </c>
      <c r="CF164" s="49">
        <f>+CF165+CF166</f>
        <v>113.1</v>
      </c>
      <c r="CG164" s="49">
        <f>SUM(CH164:CI164)</f>
        <v>0</v>
      </c>
      <c r="CH164" s="49">
        <f>+CH165+CH166</f>
        <v>0</v>
      </c>
      <c r="CI164" s="49">
        <f>+CI165+CI166</f>
        <v>0</v>
      </c>
      <c r="CJ164" s="49">
        <f>CK164+CN164</f>
        <v>2803.21</v>
      </c>
      <c r="CK164" s="49">
        <f>SUM(CL164:CM164)</f>
        <v>2803.21</v>
      </c>
      <c r="CL164" s="49">
        <f>+CL165+CL166</f>
        <v>2762.52</v>
      </c>
      <c r="CM164" s="49">
        <f>+CM165+CM166</f>
        <v>40.69</v>
      </c>
      <c r="CN164" s="49">
        <f>SUM(CO164:CP164)</f>
        <v>0</v>
      </c>
      <c r="CO164" s="49">
        <f>+CO165+CO166</f>
        <v>0</v>
      </c>
      <c r="CP164" s="49">
        <f>+CP165+CP166</f>
        <v>0</v>
      </c>
      <c r="CQ164" s="49">
        <f>CR164+CU164</f>
        <v>4373</v>
      </c>
      <c r="CR164" s="49">
        <f>SUM(CS164:CT164)</f>
        <v>4373</v>
      </c>
      <c r="CS164" s="49">
        <f>+CS165+CS166</f>
        <v>4320</v>
      </c>
      <c r="CT164" s="49">
        <f>+CT165+CT166</f>
        <v>53</v>
      </c>
      <c r="CU164" s="49">
        <f>SUM(CV164:CW164)</f>
        <v>0</v>
      </c>
      <c r="CV164" s="49">
        <f>+CV165+CV166</f>
        <v>0</v>
      </c>
      <c r="CW164" s="49">
        <f>+CW165+CW166</f>
        <v>0</v>
      </c>
      <c r="CX164" s="49">
        <f>CY164+DB164</f>
        <v>1737.73</v>
      </c>
      <c r="CY164" s="49">
        <f>SUM(CZ164:DA164)</f>
        <v>1737.73</v>
      </c>
      <c r="CZ164" s="49">
        <f>+CZ165+CZ166</f>
        <v>1737.73</v>
      </c>
      <c r="DA164" s="49">
        <f>+DA165+DA166</f>
        <v>0</v>
      </c>
      <c r="DB164" s="49">
        <f>SUM(DC164:DD164)</f>
        <v>0</v>
      </c>
      <c r="DC164" s="49">
        <f>+DC165+DC166</f>
        <v>0</v>
      </c>
      <c r="DD164" s="49">
        <f>+DD165+DD166</f>
        <v>0</v>
      </c>
      <c r="DE164" s="49">
        <f>DF164+DI164</f>
        <v>8913.94</v>
      </c>
      <c r="DF164" s="49">
        <f>SUM(DG164:DH164)</f>
        <v>8913.94</v>
      </c>
      <c r="DG164" s="49">
        <f>+DG165+DG166</f>
        <v>8820.25</v>
      </c>
      <c r="DH164" s="49">
        <f>+DH165+DH166</f>
        <v>93.69</v>
      </c>
      <c r="DI164" s="49">
        <f>SUM(DJ164:DK164)</f>
        <v>0</v>
      </c>
      <c r="DJ164" s="49">
        <f>+DJ165+DJ166</f>
        <v>0</v>
      </c>
      <c r="DK164" s="49">
        <f>+DK165+DK166</f>
        <v>0</v>
      </c>
      <c r="DL164" s="49">
        <f t="shared" si="368"/>
        <v>33817.22</v>
      </c>
      <c r="DM164" s="49">
        <f>SUM(DN164:DO164)</f>
        <v>33817.22</v>
      </c>
      <c r="DN164" s="49">
        <f>+DN165+DN166</f>
        <v>33524.21</v>
      </c>
      <c r="DO164" s="49">
        <f>+DO165+DO166</f>
        <v>293.01</v>
      </c>
      <c r="DP164" s="49">
        <f>SUM(DQ164:DR164)</f>
        <v>0</v>
      </c>
      <c r="DQ164" s="49">
        <f>+DQ165+DQ166</f>
        <v>0</v>
      </c>
      <c r="DR164" s="49">
        <f>+DR165+DR166</f>
        <v>0</v>
      </c>
    </row>
    <row r="165" spans="1:122" s="3" customFormat="1" ht="15" customHeight="1" x14ac:dyDescent="0.3">
      <c r="A165" s="53"/>
      <c r="B165" s="51"/>
      <c r="C165" s="55" t="s">
        <v>147</v>
      </c>
      <c r="D165" s="49">
        <f>+E165+H165</f>
        <v>1926.22</v>
      </c>
      <c r="E165" s="49">
        <f>F165+G165</f>
        <v>1926.22</v>
      </c>
      <c r="F165" s="94">
        <v>1840</v>
      </c>
      <c r="G165" s="94">
        <v>86.22</v>
      </c>
      <c r="H165" s="49">
        <f>I165+J165</f>
        <v>0</v>
      </c>
      <c r="I165" s="94">
        <v>0</v>
      </c>
      <c r="J165" s="94">
        <v>0</v>
      </c>
      <c r="K165" s="49">
        <f>+L165+O165</f>
        <v>2192</v>
      </c>
      <c r="L165" s="49">
        <f>M165+N165</f>
        <v>2192</v>
      </c>
      <c r="M165" s="94">
        <v>2192</v>
      </c>
      <c r="N165" s="94">
        <v>0</v>
      </c>
      <c r="O165" s="49">
        <f>P165+Q165</f>
        <v>0</v>
      </c>
      <c r="P165" s="94">
        <v>0</v>
      </c>
      <c r="Q165" s="94">
        <v>0</v>
      </c>
      <c r="R165" s="49">
        <f>+S165+V165</f>
        <v>3360</v>
      </c>
      <c r="S165" s="49">
        <f>T165+U165</f>
        <v>3360</v>
      </c>
      <c r="T165" s="94">
        <v>3360</v>
      </c>
      <c r="U165" s="94">
        <v>0</v>
      </c>
      <c r="V165" s="49">
        <f>W165+X165</f>
        <v>0</v>
      </c>
      <c r="W165" s="94">
        <v>0</v>
      </c>
      <c r="X165" s="94">
        <v>0</v>
      </c>
      <c r="Y165" s="49">
        <f>+Z165+AC165</f>
        <v>7478.22</v>
      </c>
      <c r="Z165" s="49">
        <f>AA165+AB165</f>
        <v>7478.22</v>
      </c>
      <c r="AA165" s="94">
        <f t="shared" ref="AA165:AB168" si="369">+F165+M165+T165</f>
        <v>7392</v>
      </c>
      <c r="AB165" s="94">
        <f t="shared" si="369"/>
        <v>86.22</v>
      </c>
      <c r="AC165" s="49">
        <f>AD165+AE165</f>
        <v>0</v>
      </c>
      <c r="AD165" s="94">
        <f t="shared" ref="AD165:AE168" si="370">+I165+P165+W165</f>
        <v>0</v>
      </c>
      <c r="AE165" s="94">
        <f t="shared" si="370"/>
        <v>0</v>
      </c>
      <c r="AF165" s="49">
        <f>+AG165+AJ165</f>
        <v>3992</v>
      </c>
      <c r="AG165" s="49">
        <f>AH165+AI165</f>
        <v>3992</v>
      </c>
      <c r="AH165" s="94">
        <v>3992</v>
      </c>
      <c r="AI165" s="94">
        <v>0</v>
      </c>
      <c r="AJ165" s="49">
        <f>AK165+AL165</f>
        <v>0</v>
      </c>
      <c r="AK165" s="94">
        <v>0</v>
      </c>
      <c r="AL165" s="94">
        <v>0</v>
      </c>
      <c r="AM165" s="49">
        <f>+AN165+AQ165</f>
        <v>3160</v>
      </c>
      <c r="AN165" s="49">
        <f>AO165+AP165</f>
        <v>3160</v>
      </c>
      <c r="AO165" s="94">
        <v>3160</v>
      </c>
      <c r="AP165" s="94">
        <v>0</v>
      </c>
      <c r="AQ165" s="49">
        <f>AR165+AS165</f>
        <v>0</v>
      </c>
      <c r="AR165" s="94">
        <v>0</v>
      </c>
      <c r="AS165" s="94">
        <v>0</v>
      </c>
      <c r="AT165" s="49">
        <f>+AU165+AX165</f>
        <v>2000</v>
      </c>
      <c r="AU165" s="49">
        <f>AV165+AW165</f>
        <v>2000</v>
      </c>
      <c r="AV165" s="94">
        <v>2000</v>
      </c>
      <c r="AW165" s="94">
        <v>0</v>
      </c>
      <c r="AX165" s="49">
        <f>AY165+AZ165</f>
        <v>0</v>
      </c>
      <c r="AY165" s="94">
        <v>0</v>
      </c>
      <c r="AZ165" s="94">
        <v>0</v>
      </c>
      <c r="BA165" s="49">
        <f>+BB165+BE165</f>
        <v>9152</v>
      </c>
      <c r="BB165" s="49">
        <f>BC165+BD165</f>
        <v>9152</v>
      </c>
      <c r="BC165" s="94">
        <f t="shared" ref="BC165:BD168" si="371">+AH165+AO165+AV165</f>
        <v>9152</v>
      </c>
      <c r="BD165" s="94">
        <f t="shared" si="371"/>
        <v>0</v>
      </c>
      <c r="BE165" s="49">
        <f>BF165+BG165</f>
        <v>0</v>
      </c>
      <c r="BF165" s="94">
        <f t="shared" ref="BF165:BG168" si="372">+AK165+AR165+AY165</f>
        <v>0</v>
      </c>
      <c r="BG165" s="94">
        <f t="shared" si="372"/>
        <v>0</v>
      </c>
      <c r="BH165" s="49">
        <f>+BI165+BL165</f>
        <v>3468.1</v>
      </c>
      <c r="BI165" s="49">
        <f>BJ165+BK165</f>
        <v>3468.1</v>
      </c>
      <c r="BJ165" s="94">
        <v>3400</v>
      </c>
      <c r="BK165" s="94">
        <v>68.099999999999994</v>
      </c>
      <c r="BL165" s="49">
        <f>BM165+BN165</f>
        <v>0</v>
      </c>
      <c r="BM165" s="94">
        <v>0</v>
      </c>
      <c r="BN165" s="94">
        <v>0</v>
      </c>
      <c r="BO165" s="49">
        <f>+BP165+BS165</f>
        <v>2845</v>
      </c>
      <c r="BP165" s="49">
        <f>BQ165+BR165</f>
        <v>2845</v>
      </c>
      <c r="BQ165" s="94">
        <v>2800</v>
      </c>
      <c r="BR165" s="94">
        <v>45</v>
      </c>
      <c r="BS165" s="49">
        <f>BT165+BU165</f>
        <v>0</v>
      </c>
      <c r="BT165" s="94">
        <v>0</v>
      </c>
      <c r="BU165" s="94">
        <v>0</v>
      </c>
      <c r="BV165" s="49">
        <f>+BW165+BZ165</f>
        <v>1959.96</v>
      </c>
      <c r="BW165" s="49">
        <f>BX165+BY165</f>
        <v>1959.96</v>
      </c>
      <c r="BX165" s="94">
        <v>1959.96</v>
      </c>
      <c r="BY165" s="94">
        <v>0</v>
      </c>
      <c r="BZ165" s="49">
        <f>CA165+CB165</f>
        <v>0</v>
      </c>
      <c r="CA165" s="94">
        <v>0</v>
      </c>
      <c r="CB165" s="94">
        <v>0</v>
      </c>
      <c r="CC165" s="49">
        <f>+CD165+CG165</f>
        <v>8273.06</v>
      </c>
      <c r="CD165" s="49">
        <f>CE165+CF165</f>
        <v>8273.06</v>
      </c>
      <c r="CE165" s="94">
        <f t="shared" ref="CE165:CF168" si="373">+BJ165+BQ165+BX165</f>
        <v>8159.96</v>
      </c>
      <c r="CF165" s="94">
        <f t="shared" si="373"/>
        <v>113.1</v>
      </c>
      <c r="CG165" s="49">
        <f>CH165+CI165</f>
        <v>0</v>
      </c>
      <c r="CH165" s="94">
        <f t="shared" ref="CH165:CI168" si="374">+BM165+BT165+CA165</f>
        <v>0</v>
      </c>
      <c r="CI165" s="94">
        <f t="shared" si="374"/>
        <v>0</v>
      </c>
      <c r="CJ165" s="49">
        <f>+CK165+CN165</f>
        <v>2799.5</v>
      </c>
      <c r="CK165" s="49">
        <f>CL165+CM165</f>
        <v>2799.5</v>
      </c>
      <c r="CL165" s="94">
        <v>2760</v>
      </c>
      <c r="CM165" s="94">
        <v>39.5</v>
      </c>
      <c r="CN165" s="49">
        <f>CO165+CP165</f>
        <v>0</v>
      </c>
      <c r="CO165" s="94">
        <v>0</v>
      </c>
      <c r="CP165" s="94">
        <v>0</v>
      </c>
      <c r="CQ165" s="49">
        <f>+CR165+CU165</f>
        <v>4373</v>
      </c>
      <c r="CR165" s="49">
        <f>CS165+CT165</f>
        <v>4373</v>
      </c>
      <c r="CS165" s="94">
        <v>4320</v>
      </c>
      <c r="CT165" s="94">
        <v>53</v>
      </c>
      <c r="CU165" s="49">
        <f>CV165+CW165</f>
        <v>0</v>
      </c>
      <c r="CV165" s="94">
        <v>0</v>
      </c>
      <c r="CW165" s="94">
        <v>0</v>
      </c>
      <c r="CX165" s="49">
        <f>+CY165+DB165</f>
        <v>1700</v>
      </c>
      <c r="CY165" s="49">
        <f>CZ165+DA165</f>
        <v>1700</v>
      </c>
      <c r="CZ165" s="94">
        <v>1700</v>
      </c>
      <c r="DA165" s="94">
        <v>0</v>
      </c>
      <c r="DB165" s="49">
        <f>DC165+DD165</f>
        <v>0</v>
      </c>
      <c r="DC165" s="94">
        <v>0</v>
      </c>
      <c r="DD165" s="94">
        <v>0</v>
      </c>
      <c r="DE165" s="49">
        <f>+DF165+DI165</f>
        <v>8872.5</v>
      </c>
      <c r="DF165" s="49">
        <f>DG165+DH165</f>
        <v>8872.5</v>
      </c>
      <c r="DG165" s="94">
        <f t="shared" ref="DG165:DH168" si="375">+CL165+CS165+CZ165</f>
        <v>8780</v>
      </c>
      <c r="DH165" s="94">
        <f t="shared" si="375"/>
        <v>92.5</v>
      </c>
      <c r="DI165" s="49">
        <f>DJ165+DK165</f>
        <v>0</v>
      </c>
      <c r="DJ165" s="94">
        <f t="shared" ref="DJ165:DK168" si="376">+CO165+CV165+DC165</f>
        <v>0</v>
      </c>
      <c r="DK165" s="94">
        <f t="shared" si="376"/>
        <v>0</v>
      </c>
      <c r="DL165" s="49">
        <f>+DM165+DP165</f>
        <v>33775.78</v>
      </c>
      <c r="DM165" s="49">
        <f>DN165+DO165</f>
        <v>33775.78</v>
      </c>
      <c r="DN165" s="94">
        <f t="shared" ref="DN165:DO168" si="377">AA165+BC165+CE165+DG165</f>
        <v>33483.96</v>
      </c>
      <c r="DO165" s="94">
        <f t="shared" si="377"/>
        <v>291.82</v>
      </c>
      <c r="DP165" s="49">
        <f>DQ165+DR165</f>
        <v>0</v>
      </c>
      <c r="DQ165" s="94">
        <f t="shared" ref="DQ165:DR168" si="378">AD165+BF165+CH165+DJ165</f>
        <v>0</v>
      </c>
      <c r="DR165" s="94">
        <f t="shared" si="378"/>
        <v>0</v>
      </c>
    </row>
    <row r="166" spans="1:122" s="3" customFormat="1" ht="15" customHeight="1" x14ac:dyDescent="0.3">
      <c r="A166" s="53"/>
      <c r="B166" s="51"/>
      <c r="C166" s="55" t="s">
        <v>148</v>
      </c>
      <c r="D166" s="49">
        <f>+E166+H166</f>
        <v>0</v>
      </c>
      <c r="E166" s="49">
        <f>F166+G166</f>
        <v>0</v>
      </c>
      <c r="F166" s="94">
        <v>0</v>
      </c>
      <c r="G166" s="94">
        <v>0</v>
      </c>
      <c r="H166" s="49">
        <f>I166+J166</f>
        <v>0</v>
      </c>
      <c r="I166" s="94">
        <v>0</v>
      </c>
      <c r="J166" s="94">
        <v>0</v>
      </c>
      <c r="K166" s="49">
        <f>+L166+O166</f>
        <v>0</v>
      </c>
      <c r="L166" s="49">
        <f>M166+N166</f>
        <v>0</v>
      </c>
      <c r="M166" s="94">
        <v>0</v>
      </c>
      <c r="N166" s="94">
        <v>0</v>
      </c>
      <c r="O166" s="49">
        <f>P166+Q166</f>
        <v>0</v>
      </c>
      <c r="P166" s="94">
        <v>0</v>
      </c>
      <c r="Q166" s="94">
        <v>0</v>
      </c>
      <c r="R166" s="49">
        <f>+S166+V166</f>
        <v>0</v>
      </c>
      <c r="S166" s="49">
        <f>T166+U166</f>
        <v>0</v>
      </c>
      <c r="T166" s="94">
        <v>0</v>
      </c>
      <c r="U166" s="94">
        <v>0</v>
      </c>
      <c r="V166" s="49">
        <f>W166+X166</f>
        <v>0</v>
      </c>
      <c r="W166" s="94">
        <v>0</v>
      </c>
      <c r="X166" s="94">
        <v>0</v>
      </c>
      <c r="Y166" s="49">
        <f>+Z166+AC166</f>
        <v>0</v>
      </c>
      <c r="Z166" s="49">
        <f>AA166+AB166</f>
        <v>0</v>
      </c>
      <c r="AA166" s="94">
        <f t="shared" si="369"/>
        <v>0</v>
      </c>
      <c r="AB166" s="94">
        <f t="shared" si="369"/>
        <v>0</v>
      </c>
      <c r="AC166" s="49">
        <f>AD166+AE166</f>
        <v>0</v>
      </c>
      <c r="AD166" s="94">
        <f t="shared" si="370"/>
        <v>0</v>
      </c>
      <c r="AE166" s="94">
        <f t="shared" si="370"/>
        <v>0</v>
      </c>
      <c r="AF166" s="49">
        <f>+AG166+AJ166</f>
        <v>0</v>
      </c>
      <c r="AG166" s="49">
        <f>AH166+AI166</f>
        <v>0</v>
      </c>
      <c r="AH166" s="94">
        <v>0</v>
      </c>
      <c r="AI166" s="94">
        <v>0</v>
      </c>
      <c r="AJ166" s="49">
        <f>AK166+AL166</f>
        <v>0</v>
      </c>
      <c r="AK166" s="94">
        <v>0</v>
      </c>
      <c r="AL166" s="94">
        <v>0</v>
      </c>
      <c r="AM166" s="49">
        <f>+AN166+AQ166</f>
        <v>0</v>
      </c>
      <c r="AN166" s="49">
        <f>AO166+AP166</f>
        <v>0</v>
      </c>
      <c r="AO166" s="94">
        <v>0</v>
      </c>
      <c r="AP166" s="94">
        <v>0</v>
      </c>
      <c r="AQ166" s="49">
        <f>AR166+AS166</f>
        <v>0</v>
      </c>
      <c r="AR166" s="94">
        <v>0</v>
      </c>
      <c r="AS166" s="94">
        <v>0</v>
      </c>
      <c r="AT166" s="49">
        <f>+AU166+AX166</f>
        <v>0</v>
      </c>
      <c r="AU166" s="49">
        <f>AV166+AW166</f>
        <v>0</v>
      </c>
      <c r="AV166" s="94">
        <v>0</v>
      </c>
      <c r="AW166" s="94">
        <v>0</v>
      </c>
      <c r="AX166" s="49">
        <f>AY166+AZ166</f>
        <v>0</v>
      </c>
      <c r="AY166" s="94">
        <v>0</v>
      </c>
      <c r="AZ166" s="94">
        <v>0</v>
      </c>
      <c r="BA166" s="49">
        <f>+BB166+BE166</f>
        <v>0</v>
      </c>
      <c r="BB166" s="49">
        <f>BC166+BD166</f>
        <v>0</v>
      </c>
      <c r="BC166" s="94">
        <f t="shared" si="371"/>
        <v>0</v>
      </c>
      <c r="BD166" s="94">
        <f t="shared" si="371"/>
        <v>0</v>
      </c>
      <c r="BE166" s="49">
        <f>BF166+BG166</f>
        <v>0</v>
      </c>
      <c r="BF166" s="94">
        <f t="shared" si="372"/>
        <v>0</v>
      </c>
      <c r="BG166" s="94">
        <f t="shared" si="372"/>
        <v>0</v>
      </c>
      <c r="BH166" s="49">
        <f>+BI166+BL166</f>
        <v>0</v>
      </c>
      <c r="BI166" s="49">
        <f>BJ166+BK166</f>
        <v>0</v>
      </c>
      <c r="BJ166" s="94">
        <v>0</v>
      </c>
      <c r="BK166" s="94">
        <v>0</v>
      </c>
      <c r="BL166" s="49">
        <f>BM166+BN166</f>
        <v>0</v>
      </c>
      <c r="BM166" s="94">
        <v>0</v>
      </c>
      <c r="BN166" s="94">
        <v>0</v>
      </c>
      <c r="BO166" s="49">
        <f>+BP166+BS166</f>
        <v>0</v>
      </c>
      <c r="BP166" s="49">
        <f>BQ166+BR166</f>
        <v>0</v>
      </c>
      <c r="BQ166" s="94">
        <v>0</v>
      </c>
      <c r="BR166" s="94">
        <v>0</v>
      </c>
      <c r="BS166" s="49">
        <f>BT166+BU166</f>
        <v>0</v>
      </c>
      <c r="BT166" s="94">
        <v>0</v>
      </c>
      <c r="BU166" s="94">
        <v>0</v>
      </c>
      <c r="BV166" s="49">
        <f>+BW166+BZ166</f>
        <v>0</v>
      </c>
      <c r="BW166" s="49">
        <f>BX166+BY166</f>
        <v>0</v>
      </c>
      <c r="BX166" s="94">
        <v>0</v>
      </c>
      <c r="BY166" s="94">
        <v>0</v>
      </c>
      <c r="BZ166" s="49">
        <f>CA166+CB166</f>
        <v>0</v>
      </c>
      <c r="CA166" s="94">
        <v>0</v>
      </c>
      <c r="CB166" s="94">
        <v>0</v>
      </c>
      <c r="CC166" s="49">
        <f>+CD166+CG166</f>
        <v>0</v>
      </c>
      <c r="CD166" s="49">
        <f>CE166+CF166</f>
        <v>0</v>
      </c>
      <c r="CE166" s="94">
        <f t="shared" si="373"/>
        <v>0</v>
      </c>
      <c r="CF166" s="94">
        <f t="shared" si="373"/>
        <v>0</v>
      </c>
      <c r="CG166" s="49">
        <f>CH166+CI166</f>
        <v>0</v>
      </c>
      <c r="CH166" s="94">
        <f t="shared" si="374"/>
        <v>0</v>
      </c>
      <c r="CI166" s="94">
        <f t="shared" si="374"/>
        <v>0</v>
      </c>
      <c r="CJ166" s="49">
        <f>+CK166+CN166</f>
        <v>3.71</v>
      </c>
      <c r="CK166" s="49">
        <f>CL166+CM166</f>
        <v>3.71</v>
      </c>
      <c r="CL166" s="94">
        <v>2.52</v>
      </c>
      <c r="CM166" s="94">
        <v>1.19</v>
      </c>
      <c r="CN166" s="49">
        <f>CO166+CP166</f>
        <v>0</v>
      </c>
      <c r="CO166" s="94">
        <v>0</v>
      </c>
      <c r="CP166" s="94">
        <v>0</v>
      </c>
      <c r="CQ166" s="49">
        <f>+CR166+CU166</f>
        <v>0</v>
      </c>
      <c r="CR166" s="49">
        <f>CS166+CT166</f>
        <v>0</v>
      </c>
      <c r="CS166" s="94">
        <v>0</v>
      </c>
      <c r="CT166" s="94">
        <v>0</v>
      </c>
      <c r="CU166" s="49">
        <f>CV166+CW166</f>
        <v>0</v>
      </c>
      <c r="CV166" s="94">
        <v>0</v>
      </c>
      <c r="CW166" s="94">
        <v>0</v>
      </c>
      <c r="CX166" s="49">
        <f>+CY166+DB166</f>
        <v>37.729999999999997</v>
      </c>
      <c r="CY166" s="49">
        <f>CZ166+DA166</f>
        <v>37.729999999999997</v>
      </c>
      <c r="CZ166" s="94">
        <v>37.729999999999997</v>
      </c>
      <c r="DA166" s="94">
        <v>0</v>
      </c>
      <c r="DB166" s="49">
        <f>DC166+DD166</f>
        <v>0</v>
      </c>
      <c r="DC166" s="94">
        <v>0</v>
      </c>
      <c r="DD166" s="94">
        <v>0</v>
      </c>
      <c r="DE166" s="49">
        <f>+DF166+DI166</f>
        <v>41.44</v>
      </c>
      <c r="DF166" s="49">
        <f>DG166+DH166</f>
        <v>41.44</v>
      </c>
      <c r="DG166" s="94">
        <f t="shared" si="375"/>
        <v>40.25</v>
      </c>
      <c r="DH166" s="94">
        <f t="shared" si="375"/>
        <v>1.19</v>
      </c>
      <c r="DI166" s="49">
        <f>DJ166+DK166</f>
        <v>0</v>
      </c>
      <c r="DJ166" s="94">
        <f t="shared" si="376"/>
        <v>0</v>
      </c>
      <c r="DK166" s="94">
        <f t="shared" si="376"/>
        <v>0</v>
      </c>
      <c r="DL166" s="49">
        <f>+DM166+DP166</f>
        <v>41.44</v>
      </c>
      <c r="DM166" s="49">
        <f>DN166+DO166</f>
        <v>41.44</v>
      </c>
      <c r="DN166" s="94">
        <f t="shared" si="377"/>
        <v>40.25</v>
      </c>
      <c r="DO166" s="94">
        <f t="shared" si="377"/>
        <v>1.19</v>
      </c>
      <c r="DP166" s="49">
        <f>DQ166+DR166</f>
        <v>0</v>
      </c>
      <c r="DQ166" s="94">
        <f t="shared" si="378"/>
        <v>0</v>
      </c>
      <c r="DR166" s="94">
        <f t="shared" si="378"/>
        <v>0</v>
      </c>
    </row>
    <row r="167" spans="1:122" s="3" customFormat="1" ht="15" customHeight="1" x14ac:dyDescent="0.3">
      <c r="A167" s="53"/>
      <c r="B167" s="51"/>
      <c r="C167" s="52" t="s">
        <v>57</v>
      </c>
      <c r="D167" s="49">
        <f>+E167+H167</f>
        <v>1436.04</v>
      </c>
      <c r="E167" s="49">
        <f>F167+G167</f>
        <v>1436.04</v>
      </c>
      <c r="F167" s="94">
        <v>1202.73</v>
      </c>
      <c r="G167" s="94">
        <v>233.30999999999997</v>
      </c>
      <c r="H167" s="49">
        <f>I167+J167</f>
        <v>0</v>
      </c>
      <c r="I167" s="94">
        <v>0</v>
      </c>
      <c r="J167" s="94">
        <v>0</v>
      </c>
      <c r="K167" s="49">
        <f>+L167+O167</f>
        <v>1503.8</v>
      </c>
      <c r="L167" s="49">
        <f>M167+N167</f>
        <v>1503.8</v>
      </c>
      <c r="M167" s="94">
        <v>1231.03</v>
      </c>
      <c r="N167" s="94">
        <v>272.77</v>
      </c>
      <c r="O167" s="49">
        <f>P167+Q167</f>
        <v>0</v>
      </c>
      <c r="P167" s="94">
        <v>0</v>
      </c>
      <c r="Q167" s="94">
        <v>0</v>
      </c>
      <c r="R167" s="49">
        <f>+S167+V167</f>
        <v>4116.0050000000001</v>
      </c>
      <c r="S167" s="49">
        <f>T167+U167</f>
        <v>4116.0050000000001</v>
      </c>
      <c r="T167" s="94">
        <v>3712.145</v>
      </c>
      <c r="U167" s="94">
        <v>403.86000000000007</v>
      </c>
      <c r="V167" s="49">
        <f>W167+X167</f>
        <v>0</v>
      </c>
      <c r="W167" s="94">
        <v>0</v>
      </c>
      <c r="X167" s="94">
        <v>0</v>
      </c>
      <c r="Y167" s="49">
        <f>+Z167+AC167</f>
        <v>7055.8450000000012</v>
      </c>
      <c r="Z167" s="49">
        <f>AA167+AB167</f>
        <v>7055.8450000000012</v>
      </c>
      <c r="AA167" s="94">
        <f t="shared" si="369"/>
        <v>6145.9050000000007</v>
      </c>
      <c r="AB167" s="94">
        <f t="shared" si="369"/>
        <v>909.94</v>
      </c>
      <c r="AC167" s="49">
        <f>AD167+AE167</f>
        <v>0</v>
      </c>
      <c r="AD167" s="94">
        <f t="shared" si="370"/>
        <v>0</v>
      </c>
      <c r="AE167" s="94">
        <f t="shared" si="370"/>
        <v>0</v>
      </c>
      <c r="AF167" s="49">
        <f>+AG167+AJ167</f>
        <v>2998.63</v>
      </c>
      <c r="AG167" s="49">
        <f>AH167+AI167</f>
        <v>2998.63</v>
      </c>
      <c r="AH167" s="94">
        <v>2524.71</v>
      </c>
      <c r="AI167" s="94">
        <v>473.92000000000007</v>
      </c>
      <c r="AJ167" s="49">
        <f>AK167+AL167</f>
        <v>0</v>
      </c>
      <c r="AK167" s="94">
        <v>0</v>
      </c>
      <c r="AL167" s="94">
        <v>0</v>
      </c>
      <c r="AM167" s="49">
        <f>+AN167+AQ167</f>
        <v>2356.6400000000003</v>
      </c>
      <c r="AN167" s="49">
        <f>AO167+AP167</f>
        <v>2356.6400000000003</v>
      </c>
      <c r="AO167" s="94">
        <v>2014.88</v>
      </c>
      <c r="AP167" s="94">
        <v>341.76</v>
      </c>
      <c r="AQ167" s="49">
        <f>AR167+AS167</f>
        <v>0</v>
      </c>
      <c r="AR167" s="94">
        <v>0</v>
      </c>
      <c r="AS167" s="94">
        <v>0</v>
      </c>
      <c r="AT167" s="49">
        <f>+AU167+AX167</f>
        <v>2831.5</v>
      </c>
      <c r="AU167" s="49">
        <f>AV167+AW167</f>
        <v>2831.5</v>
      </c>
      <c r="AV167" s="94">
        <v>2118.3200000000002</v>
      </c>
      <c r="AW167" s="94">
        <v>713.17999999999984</v>
      </c>
      <c r="AX167" s="49">
        <f>AY167+AZ167</f>
        <v>0</v>
      </c>
      <c r="AY167" s="94">
        <v>0</v>
      </c>
      <c r="AZ167" s="94">
        <v>0</v>
      </c>
      <c r="BA167" s="49">
        <f>+BB167+BE167</f>
        <v>8186.7699999999995</v>
      </c>
      <c r="BB167" s="49">
        <f>BC167+BD167</f>
        <v>8186.7699999999995</v>
      </c>
      <c r="BC167" s="94">
        <f t="shared" si="371"/>
        <v>6657.91</v>
      </c>
      <c r="BD167" s="94">
        <f t="shared" si="371"/>
        <v>1528.86</v>
      </c>
      <c r="BE167" s="49">
        <f>BF167+BG167</f>
        <v>0</v>
      </c>
      <c r="BF167" s="94">
        <f t="shared" si="372"/>
        <v>0</v>
      </c>
      <c r="BG167" s="94">
        <f t="shared" si="372"/>
        <v>0</v>
      </c>
      <c r="BH167" s="49">
        <f>+BI167+BL167</f>
        <v>288.54000000000002</v>
      </c>
      <c r="BI167" s="49">
        <f>BJ167+BK167</f>
        <v>288.54000000000002</v>
      </c>
      <c r="BJ167" s="94">
        <v>11.96</v>
      </c>
      <c r="BK167" s="94">
        <v>276.58000000000004</v>
      </c>
      <c r="BL167" s="49">
        <f>BM167+BN167</f>
        <v>0</v>
      </c>
      <c r="BM167" s="94">
        <v>0</v>
      </c>
      <c r="BN167" s="94">
        <v>0</v>
      </c>
      <c r="BO167" s="49">
        <f>+BP167+BS167</f>
        <v>3907.56</v>
      </c>
      <c r="BP167" s="49">
        <f>BQ167+BR167</f>
        <v>3907.56</v>
      </c>
      <c r="BQ167" s="94">
        <v>3872.43</v>
      </c>
      <c r="BR167" s="94">
        <v>35.130000000000003</v>
      </c>
      <c r="BS167" s="49">
        <f>BT167+BU167</f>
        <v>0</v>
      </c>
      <c r="BT167" s="94">
        <v>0</v>
      </c>
      <c r="BU167" s="94">
        <v>0</v>
      </c>
      <c r="BV167" s="49">
        <f>+BW167+BZ167</f>
        <v>2432.33</v>
      </c>
      <c r="BW167" s="49">
        <f>BX167+BY167</f>
        <v>2432.33</v>
      </c>
      <c r="BX167" s="94">
        <v>2334.69</v>
      </c>
      <c r="BY167" s="94">
        <v>97.639999999999986</v>
      </c>
      <c r="BZ167" s="49">
        <f>CA167+CB167</f>
        <v>0</v>
      </c>
      <c r="CA167" s="94">
        <v>0</v>
      </c>
      <c r="CB167" s="94">
        <v>0</v>
      </c>
      <c r="CC167" s="49">
        <f>+CD167+CG167</f>
        <v>6628.43</v>
      </c>
      <c r="CD167" s="49">
        <f>CE167+CF167</f>
        <v>6628.43</v>
      </c>
      <c r="CE167" s="94">
        <f t="shared" si="373"/>
        <v>6219.08</v>
      </c>
      <c r="CF167" s="94">
        <f t="shared" si="373"/>
        <v>409.35</v>
      </c>
      <c r="CG167" s="49">
        <f>CH167+CI167</f>
        <v>0</v>
      </c>
      <c r="CH167" s="94">
        <f t="shared" si="374"/>
        <v>0</v>
      </c>
      <c r="CI167" s="94">
        <f t="shared" si="374"/>
        <v>0</v>
      </c>
      <c r="CJ167" s="49">
        <f>+CK167+CN167</f>
        <v>2527.04</v>
      </c>
      <c r="CK167" s="49">
        <f>CL167+CM167</f>
        <v>2527.04</v>
      </c>
      <c r="CL167" s="94">
        <v>2322.73</v>
      </c>
      <c r="CM167" s="94">
        <v>204.31000000000003</v>
      </c>
      <c r="CN167" s="49">
        <f>CO167+CP167</f>
        <v>0</v>
      </c>
      <c r="CO167" s="94">
        <v>0</v>
      </c>
      <c r="CP167" s="94">
        <v>0</v>
      </c>
      <c r="CQ167" s="49">
        <f>+CR167+CU167</f>
        <v>3071.8</v>
      </c>
      <c r="CR167" s="49">
        <f>CS167+CT167</f>
        <v>3071.8</v>
      </c>
      <c r="CS167" s="94">
        <v>2577.8200000000002</v>
      </c>
      <c r="CT167" s="94">
        <v>493.98</v>
      </c>
      <c r="CU167" s="49">
        <f>CV167+CW167</f>
        <v>0</v>
      </c>
      <c r="CV167" s="94">
        <v>0</v>
      </c>
      <c r="CW167" s="94">
        <v>0</v>
      </c>
      <c r="CX167" s="49">
        <f>+CY167+DB167</f>
        <v>1507.86</v>
      </c>
      <c r="CY167" s="49">
        <f>CZ167+DA167</f>
        <v>1507.86</v>
      </c>
      <c r="CZ167" s="94">
        <v>1404</v>
      </c>
      <c r="DA167" s="94">
        <v>103.85999999999999</v>
      </c>
      <c r="DB167" s="49">
        <f>DC167+DD167</f>
        <v>0</v>
      </c>
      <c r="DC167" s="94">
        <v>0</v>
      </c>
      <c r="DD167" s="94">
        <v>0</v>
      </c>
      <c r="DE167" s="49">
        <f>+DF167+DI167</f>
        <v>7106.7000000000007</v>
      </c>
      <c r="DF167" s="49">
        <f>DG167+DH167</f>
        <v>7106.7000000000007</v>
      </c>
      <c r="DG167" s="94">
        <f t="shared" si="375"/>
        <v>6304.55</v>
      </c>
      <c r="DH167" s="94">
        <f t="shared" si="375"/>
        <v>802.15000000000009</v>
      </c>
      <c r="DI167" s="49">
        <f>DJ167+DK167</f>
        <v>0</v>
      </c>
      <c r="DJ167" s="94">
        <f t="shared" si="376"/>
        <v>0</v>
      </c>
      <c r="DK167" s="94">
        <f t="shared" si="376"/>
        <v>0</v>
      </c>
      <c r="DL167" s="49">
        <f>+DM167+DP167</f>
        <v>28977.744999999999</v>
      </c>
      <c r="DM167" s="49">
        <f>DN167+DO167</f>
        <v>28977.744999999999</v>
      </c>
      <c r="DN167" s="94">
        <f t="shared" si="377"/>
        <v>25327.445</v>
      </c>
      <c r="DO167" s="94">
        <f t="shared" si="377"/>
        <v>3650.3</v>
      </c>
      <c r="DP167" s="49">
        <f>DQ167+DR167</f>
        <v>0</v>
      </c>
      <c r="DQ167" s="94">
        <f t="shared" si="378"/>
        <v>0</v>
      </c>
      <c r="DR167" s="94">
        <f t="shared" si="378"/>
        <v>0</v>
      </c>
    </row>
    <row r="168" spans="1:122" s="3" customFormat="1" ht="15" customHeight="1" x14ac:dyDescent="0.3">
      <c r="A168" s="53"/>
      <c r="B168" s="51"/>
      <c r="C168" s="52" t="s">
        <v>28</v>
      </c>
      <c r="D168" s="49">
        <f>+E168+H168</f>
        <v>263886.728</v>
      </c>
      <c r="E168" s="49">
        <f>F168+G168</f>
        <v>0</v>
      </c>
      <c r="F168" s="94">
        <v>0</v>
      </c>
      <c r="G168" s="94">
        <v>0</v>
      </c>
      <c r="H168" s="49">
        <f>I168+J168</f>
        <v>263886.728</v>
      </c>
      <c r="I168" s="94">
        <v>263886.728</v>
      </c>
      <c r="J168" s="94">
        <v>0</v>
      </c>
      <c r="K168" s="49">
        <f>+L168+O168</f>
        <v>332357.17</v>
      </c>
      <c r="L168" s="49">
        <f>M168+N168</f>
        <v>448.6</v>
      </c>
      <c r="M168" s="94">
        <v>0</v>
      </c>
      <c r="N168" s="94">
        <v>448.6</v>
      </c>
      <c r="O168" s="49">
        <f>P168+Q168</f>
        <v>331908.57</v>
      </c>
      <c r="P168" s="94">
        <v>331908.57</v>
      </c>
      <c r="Q168" s="94">
        <v>0</v>
      </c>
      <c r="R168" s="49">
        <f>+S168+V168</f>
        <v>527202.69800000009</v>
      </c>
      <c r="S168" s="49">
        <f>T168+U168</f>
        <v>1666.1480000000001</v>
      </c>
      <c r="T168" s="94">
        <v>1666.1480000000001</v>
      </c>
      <c r="U168" s="94">
        <v>0</v>
      </c>
      <c r="V168" s="49">
        <f>W168+X168</f>
        <v>525536.55000000005</v>
      </c>
      <c r="W168" s="94">
        <v>525536.55000000005</v>
      </c>
      <c r="X168" s="94">
        <v>0</v>
      </c>
      <c r="Y168" s="49">
        <f>+Z168+AC168</f>
        <v>1123446.5959999999</v>
      </c>
      <c r="Z168" s="49">
        <f>AA168+AB168</f>
        <v>2114.748</v>
      </c>
      <c r="AA168" s="94">
        <f t="shared" si="369"/>
        <v>1666.1480000000001</v>
      </c>
      <c r="AB168" s="94">
        <f t="shared" si="369"/>
        <v>448.6</v>
      </c>
      <c r="AC168" s="49">
        <f>AD168+AE168</f>
        <v>1121331.848</v>
      </c>
      <c r="AD168" s="94">
        <f t="shared" si="370"/>
        <v>1121331.848</v>
      </c>
      <c r="AE168" s="94">
        <f t="shared" si="370"/>
        <v>0</v>
      </c>
      <c r="AF168" s="49">
        <f>+AG168+AJ168</f>
        <v>512545.25400000002</v>
      </c>
      <c r="AG168" s="49">
        <f>AH168+AI168</f>
        <v>1637.818</v>
      </c>
      <c r="AH168" s="94">
        <v>1637.818</v>
      </c>
      <c r="AI168" s="94">
        <v>0</v>
      </c>
      <c r="AJ168" s="49">
        <f>AK168+AL168</f>
        <v>510907.43599999999</v>
      </c>
      <c r="AK168" s="94">
        <v>510907.43599999999</v>
      </c>
      <c r="AL168" s="94">
        <v>0</v>
      </c>
      <c r="AM168" s="49">
        <f>+AN168+AQ168</f>
        <v>465012.82600000006</v>
      </c>
      <c r="AN168" s="49">
        <f>AO168+AP168</f>
        <v>2463.1170000000002</v>
      </c>
      <c r="AO168" s="94">
        <v>2463.1170000000002</v>
      </c>
      <c r="AP168" s="94">
        <v>0</v>
      </c>
      <c r="AQ168" s="49">
        <f>AR168+AS168</f>
        <v>462549.70900000003</v>
      </c>
      <c r="AR168" s="94">
        <v>462549.70900000003</v>
      </c>
      <c r="AS168" s="94">
        <v>0</v>
      </c>
      <c r="AT168" s="49">
        <f>+AU168+AX168</f>
        <v>510592.50399999996</v>
      </c>
      <c r="AU168" s="49">
        <f>AV168+AW168</f>
        <v>7999.3069999999998</v>
      </c>
      <c r="AV168" s="94">
        <v>824.14400000000001</v>
      </c>
      <c r="AW168" s="94">
        <v>7175.1629999999996</v>
      </c>
      <c r="AX168" s="49">
        <f>AY168+AZ168</f>
        <v>502593.19699999999</v>
      </c>
      <c r="AY168" s="94">
        <v>502593.19699999999</v>
      </c>
      <c r="AZ168" s="94">
        <v>0</v>
      </c>
      <c r="BA168" s="49">
        <f>+BB168+BE168</f>
        <v>1488150.584</v>
      </c>
      <c r="BB168" s="49">
        <f>BC168+BD168</f>
        <v>12100.242</v>
      </c>
      <c r="BC168" s="94">
        <f t="shared" si="371"/>
        <v>4925.0790000000006</v>
      </c>
      <c r="BD168" s="94">
        <f t="shared" si="371"/>
        <v>7175.1629999999996</v>
      </c>
      <c r="BE168" s="49">
        <f>BF168+BG168</f>
        <v>1476050.3419999999</v>
      </c>
      <c r="BF168" s="94">
        <f t="shared" si="372"/>
        <v>1476050.3419999999</v>
      </c>
      <c r="BG168" s="94">
        <f t="shared" si="372"/>
        <v>0</v>
      </c>
      <c r="BH168" s="49">
        <f>+BI168+BL168</f>
        <v>674565.36499999999</v>
      </c>
      <c r="BI168" s="49">
        <f>BJ168+BK168</f>
        <v>14116.365</v>
      </c>
      <c r="BJ168" s="94">
        <v>87.28</v>
      </c>
      <c r="BK168" s="94">
        <v>14029.084999999999</v>
      </c>
      <c r="BL168" s="49">
        <f>BM168+BN168</f>
        <v>660449</v>
      </c>
      <c r="BM168" s="94">
        <v>660449</v>
      </c>
      <c r="BN168" s="94">
        <v>0</v>
      </c>
      <c r="BO168" s="49">
        <f>+BP168+BS168</f>
        <v>495148.94</v>
      </c>
      <c r="BP168" s="49">
        <f>BQ168+BR168</f>
        <v>1174.56</v>
      </c>
      <c r="BQ168" s="94">
        <v>1174.56</v>
      </c>
      <c r="BR168" s="94">
        <v>0</v>
      </c>
      <c r="BS168" s="49">
        <f>BT168+BU168</f>
        <v>493974.38</v>
      </c>
      <c r="BT168" s="94">
        <v>493974.38</v>
      </c>
      <c r="BU168" s="94">
        <v>0</v>
      </c>
      <c r="BV168" s="49">
        <f>+BW168+BZ168</f>
        <v>627649.18200000003</v>
      </c>
      <c r="BW168" s="49">
        <f>BX168+BY168</f>
        <v>2349.1660000000002</v>
      </c>
      <c r="BX168" s="94">
        <v>360.03</v>
      </c>
      <c r="BY168" s="94">
        <v>1989.136</v>
      </c>
      <c r="BZ168" s="49">
        <f>CA168+CB168</f>
        <v>625300.01600000006</v>
      </c>
      <c r="CA168" s="94">
        <v>625300.01600000006</v>
      </c>
      <c r="CB168" s="94">
        <v>0</v>
      </c>
      <c r="CC168" s="49">
        <f>+CD168+CG168</f>
        <v>1797363.487</v>
      </c>
      <c r="CD168" s="49">
        <f>CE168+CF168</f>
        <v>17640.091</v>
      </c>
      <c r="CE168" s="94">
        <f t="shared" si="373"/>
        <v>1621.87</v>
      </c>
      <c r="CF168" s="94">
        <f t="shared" si="373"/>
        <v>16018.221</v>
      </c>
      <c r="CG168" s="49">
        <f>CH168+CI168</f>
        <v>1779723.3959999999</v>
      </c>
      <c r="CH168" s="94">
        <f t="shared" si="374"/>
        <v>1779723.3959999999</v>
      </c>
      <c r="CI168" s="94">
        <f t="shared" si="374"/>
        <v>0</v>
      </c>
      <c r="CJ168" s="49">
        <f>+CK168+CN168</f>
        <v>463617.05700000003</v>
      </c>
      <c r="CK168" s="49">
        <f>CL168+CM168</f>
        <v>120.00999999999999</v>
      </c>
      <c r="CL168" s="94">
        <v>120.00999999999999</v>
      </c>
      <c r="CM168" s="94">
        <v>0</v>
      </c>
      <c r="CN168" s="49">
        <f>CO168+CP168</f>
        <v>463497.04700000002</v>
      </c>
      <c r="CO168" s="94">
        <v>463497.04700000002</v>
      </c>
      <c r="CP168" s="94">
        <v>0</v>
      </c>
      <c r="CQ168" s="49">
        <f>+CR168+CU168</f>
        <v>617219.88959999999</v>
      </c>
      <c r="CR168" s="49">
        <f>CS168+CT168</f>
        <v>16882.748</v>
      </c>
      <c r="CS168" s="94">
        <v>714.42499999999995</v>
      </c>
      <c r="CT168" s="94">
        <v>16168.323</v>
      </c>
      <c r="CU168" s="49">
        <f>CV168+CW168</f>
        <v>600337.14159999997</v>
      </c>
      <c r="CV168" s="94">
        <v>600337.14159999997</v>
      </c>
      <c r="CW168" s="94">
        <v>0</v>
      </c>
      <c r="CX168" s="49">
        <f>+CY168+DB168</f>
        <v>484788.701</v>
      </c>
      <c r="CY168" s="49">
        <f>CZ168+DA168</f>
        <v>1000</v>
      </c>
      <c r="CZ168" s="94">
        <v>1000</v>
      </c>
      <c r="DA168" s="94">
        <v>0</v>
      </c>
      <c r="DB168" s="49">
        <f>DC168+DD168</f>
        <v>483788.701</v>
      </c>
      <c r="DC168" s="94">
        <v>483788.701</v>
      </c>
      <c r="DD168" s="94">
        <v>0</v>
      </c>
      <c r="DE168" s="49">
        <f>+DF168+DI168</f>
        <v>1565625.6475999998</v>
      </c>
      <c r="DF168" s="49">
        <f>DG168+DH168</f>
        <v>18002.758000000002</v>
      </c>
      <c r="DG168" s="94">
        <f t="shared" si="375"/>
        <v>1834.4349999999999</v>
      </c>
      <c r="DH168" s="94">
        <f t="shared" si="375"/>
        <v>16168.323</v>
      </c>
      <c r="DI168" s="49">
        <f>DJ168+DK168</f>
        <v>1547622.8895999999</v>
      </c>
      <c r="DJ168" s="94">
        <f t="shared" si="376"/>
        <v>1547622.8895999999</v>
      </c>
      <c r="DK168" s="94">
        <f t="shared" si="376"/>
        <v>0</v>
      </c>
      <c r="DL168" s="49">
        <f>+DM168+DP168</f>
        <v>5974586.3146000002</v>
      </c>
      <c r="DM168" s="49">
        <f>DN168+DO168</f>
        <v>49857.839</v>
      </c>
      <c r="DN168" s="94">
        <f t="shared" si="377"/>
        <v>10047.532000000001</v>
      </c>
      <c r="DO168" s="94">
        <f t="shared" si="377"/>
        <v>39810.307000000001</v>
      </c>
      <c r="DP168" s="49">
        <f>DQ168+DR168</f>
        <v>5924728.4756000005</v>
      </c>
      <c r="DQ168" s="94">
        <f t="shared" si="378"/>
        <v>5924728.4756000005</v>
      </c>
      <c r="DR168" s="94">
        <f t="shared" si="378"/>
        <v>0</v>
      </c>
    </row>
    <row r="169" spans="1:122" s="3" customFormat="1" ht="15" customHeight="1" x14ac:dyDescent="0.3">
      <c r="A169" s="53"/>
      <c r="B169" s="51"/>
      <c r="C169" s="55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</row>
    <row r="170" spans="1:122" s="3" customFormat="1" ht="15" customHeight="1" x14ac:dyDescent="0.3">
      <c r="A170" s="50"/>
      <c r="B170" s="51" t="s">
        <v>149</v>
      </c>
      <c r="C170" s="52"/>
      <c r="D170" s="49">
        <f>E170+H170</f>
        <v>45055.64</v>
      </c>
      <c r="E170" s="49">
        <f>SUM(F170:G170)</f>
        <v>43172.24</v>
      </c>
      <c r="F170" s="49">
        <f>F171+F174+F175</f>
        <v>40822.519999999997</v>
      </c>
      <c r="G170" s="49">
        <f>G171+G174+G175</f>
        <v>2349.7199999999998</v>
      </c>
      <c r="H170" s="49">
        <f>SUM(I170:J170)</f>
        <v>1883.4</v>
      </c>
      <c r="I170" s="49">
        <f>I171+I174+I175</f>
        <v>1883.4</v>
      </c>
      <c r="J170" s="49">
        <f>J171+J174+J175</f>
        <v>0</v>
      </c>
      <c r="K170" s="49">
        <f>L170+O170</f>
        <v>55806.881999999998</v>
      </c>
      <c r="L170" s="49">
        <f>SUM(M170:N170)</f>
        <v>55806.881999999998</v>
      </c>
      <c r="M170" s="49">
        <f>M171+M174+M175</f>
        <v>51822.682000000001</v>
      </c>
      <c r="N170" s="49">
        <f>N171+N174+N175</f>
        <v>3984.2000000000003</v>
      </c>
      <c r="O170" s="49">
        <f>SUM(P170:Q170)</f>
        <v>0</v>
      </c>
      <c r="P170" s="49">
        <f>P171+P174+P175</f>
        <v>0</v>
      </c>
      <c r="Q170" s="49">
        <f>Q171+Q174+Q175</f>
        <v>0</v>
      </c>
      <c r="R170" s="49">
        <f>S170+V170</f>
        <v>59904.12999999999</v>
      </c>
      <c r="S170" s="49">
        <f>SUM(T170:U170)</f>
        <v>59904.12999999999</v>
      </c>
      <c r="T170" s="49">
        <f>T171+T174+T175</f>
        <v>58105.609999999993</v>
      </c>
      <c r="U170" s="49">
        <f>U171+U174+U175</f>
        <v>1798.52</v>
      </c>
      <c r="V170" s="49">
        <f>SUM(W170:X170)</f>
        <v>0</v>
      </c>
      <c r="W170" s="49">
        <f>W171+W174+W175</f>
        <v>0</v>
      </c>
      <c r="X170" s="49">
        <f>X171+X174+X175</f>
        <v>0</v>
      </c>
      <c r="Y170" s="49">
        <f>Z170+AC170</f>
        <v>160766.65199999997</v>
      </c>
      <c r="Z170" s="49">
        <f>SUM(AA170:AB170)</f>
        <v>158883.25199999998</v>
      </c>
      <c r="AA170" s="49">
        <f>AA171+AA174+AA175</f>
        <v>150750.81199999998</v>
      </c>
      <c r="AB170" s="49">
        <f>AB171+AB174+AB175</f>
        <v>8132.4400000000005</v>
      </c>
      <c r="AC170" s="49">
        <f>SUM(AD170:AE170)</f>
        <v>1883.4</v>
      </c>
      <c r="AD170" s="49">
        <f>AD171+AD174+AD175</f>
        <v>1883.4</v>
      </c>
      <c r="AE170" s="49">
        <f>AE171+AE174+AE175</f>
        <v>0</v>
      </c>
      <c r="AF170" s="49">
        <f>AG170+AJ170</f>
        <v>49331.57</v>
      </c>
      <c r="AG170" s="49">
        <f>SUM(AH170:AI170)</f>
        <v>42056.02</v>
      </c>
      <c r="AH170" s="49">
        <f>AH171+AH174+AH175</f>
        <v>39638.03</v>
      </c>
      <c r="AI170" s="49">
        <f>AI171+AI174+AI175</f>
        <v>2417.9899999999998</v>
      </c>
      <c r="AJ170" s="49">
        <f>SUM(AK170:AL170)</f>
        <v>7275.55</v>
      </c>
      <c r="AK170" s="49">
        <f>AK171+AK174+AK175</f>
        <v>7275.55</v>
      </c>
      <c r="AL170" s="49">
        <f>AL171+AL174+AL175</f>
        <v>0</v>
      </c>
      <c r="AM170" s="49">
        <f>AN170+AQ170</f>
        <v>50315.409999999996</v>
      </c>
      <c r="AN170" s="49">
        <f>SUM(AO170:AP170)</f>
        <v>50315.409999999996</v>
      </c>
      <c r="AO170" s="49">
        <f>AO171+AO174+AO175</f>
        <v>44818.45</v>
      </c>
      <c r="AP170" s="49">
        <f>AP171+AP174+AP175</f>
        <v>5496.9600000000009</v>
      </c>
      <c r="AQ170" s="49">
        <f>SUM(AR170:AS170)</f>
        <v>0</v>
      </c>
      <c r="AR170" s="49">
        <f>AR171+AR174+AR175</f>
        <v>0</v>
      </c>
      <c r="AS170" s="49">
        <f>AS171+AS174+AS175</f>
        <v>0</v>
      </c>
      <c r="AT170" s="49">
        <f>AU170+AX170</f>
        <v>51730.28</v>
      </c>
      <c r="AU170" s="49">
        <f>SUM(AV170:AW170)</f>
        <v>51730.28</v>
      </c>
      <c r="AV170" s="49">
        <f>AV171+AV174+AV175</f>
        <v>46511.5</v>
      </c>
      <c r="AW170" s="49">
        <f>AW171+AW174+AW175</f>
        <v>5218.7800000000007</v>
      </c>
      <c r="AX170" s="49">
        <f>SUM(AY170:AZ170)</f>
        <v>0</v>
      </c>
      <c r="AY170" s="49">
        <f>AY171+AY174+AY175</f>
        <v>0</v>
      </c>
      <c r="AZ170" s="49">
        <f>AZ171+AZ174+AZ175</f>
        <v>0</v>
      </c>
      <c r="BA170" s="49">
        <f>BB170+BE170</f>
        <v>151377.26</v>
      </c>
      <c r="BB170" s="49">
        <f>SUM(BC170:BD170)</f>
        <v>144101.71000000002</v>
      </c>
      <c r="BC170" s="49">
        <f>BC171+BC174+BC175</f>
        <v>130967.98000000001</v>
      </c>
      <c r="BD170" s="49">
        <f>BD171+BD174+BD175</f>
        <v>13133.730000000001</v>
      </c>
      <c r="BE170" s="49">
        <f>SUM(BF170:BG170)</f>
        <v>7275.55</v>
      </c>
      <c r="BF170" s="49">
        <f>BF171+BF174+BF175</f>
        <v>7275.55</v>
      </c>
      <c r="BG170" s="49">
        <f>BG171+BG174+BG175</f>
        <v>0</v>
      </c>
      <c r="BH170" s="49">
        <f>BI170+BL170</f>
        <v>61148.17</v>
      </c>
      <c r="BI170" s="49">
        <f>SUM(BJ170:BK170)</f>
        <v>59860.34</v>
      </c>
      <c r="BJ170" s="49">
        <f>BJ171+BJ174+BJ175</f>
        <v>50946.63</v>
      </c>
      <c r="BK170" s="49">
        <f>BK171+BK174+BK175</f>
        <v>8913.7099999999991</v>
      </c>
      <c r="BL170" s="49">
        <f>SUM(BM170:BN170)</f>
        <v>1287.83</v>
      </c>
      <c r="BM170" s="49">
        <f>BM171+BM174+BM175</f>
        <v>1287.83</v>
      </c>
      <c r="BN170" s="49">
        <f>BN171+BN174+BN175</f>
        <v>0</v>
      </c>
      <c r="BO170" s="49">
        <f>BP170+BS170</f>
        <v>53444.830000000009</v>
      </c>
      <c r="BP170" s="49">
        <f>SUM(BQ170:BR170)</f>
        <v>53444.830000000009</v>
      </c>
      <c r="BQ170" s="49">
        <f>BQ171+BQ174+BQ175</f>
        <v>48878.850000000006</v>
      </c>
      <c r="BR170" s="49">
        <f>BR171+BR174+BR175</f>
        <v>4565.9800000000005</v>
      </c>
      <c r="BS170" s="49">
        <f>SUM(BT170:BU170)</f>
        <v>0</v>
      </c>
      <c r="BT170" s="49">
        <f>BT171+BT174+BT175</f>
        <v>0</v>
      </c>
      <c r="BU170" s="49">
        <f>BU171+BU174+BU175</f>
        <v>0</v>
      </c>
      <c r="BV170" s="49">
        <f>BW170+BZ170</f>
        <v>61402.869999999995</v>
      </c>
      <c r="BW170" s="49">
        <f>SUM(BX170:BY170)</f>
        <v>61402.869999999995</v>
      </c>
      <c r="BX170" s="49">
        <f>BX171+BX174+BX175</f>
        <v>49056.24</v>
      </c>
      <c r="BY170" s="49">
        <f>BY171+BY174+BY175</f>
        <v>12346.630000000001</v>
      </c>
      <c r="BZ170" s="49">
        <f>SUM(CA170:CB170)</f>
        <v>0</v>
      </c>
      <c r="CA170" s="49">
        <f>CA171+CA174+CA175</f>
        <v>0</v>
      </c>
      <c r="CB170" s="49">
        <f>CB171+CB174+CB175</f>
        <v>0</v>
      </c>
      <c r="CC170" s="49">
        <f>CD170+CG170</f>
        <v>175995.87</v>
      </c>
      <c r="CD170" s="49">
        <f>SUM(CE170:CF170)</f>
        <v>174708.04</v>
      </c>
      <c r="CE170" s="49">
        <f>CE171+CE174+CE175</f>
        <v>148881.72</v>
      </c>
      <c r="CF170" s="49">
        <f>CF171+CF174+CF175</f>
        <v>25826.320000000003</v>
      </c>
      <c r="CG170" s="49">
        <f>SUM(CH170:CI170)</f>
        <v>1287.83</v>
      </c>
      <c r="CH170" s="49">
        <f>CH171+CH174+CH175</f>
        <v>1287.83</v>
      </c>
      <c r="CI170" s="49">
        <f>CI171+CI174+CI175</f>
        <v>0</v>
      </c>
      <c r="CJ170" s="49">
        <f>CK170+CN170</f>
        <v>72448.289999999994</v>
      </c>
      <c r="CK170" s="49">
        <f>SUM(CL170:CM170)</f>
        <v>72448.289999999994</v>
      </c>
      <c r="CL170" s="49">
        <f>CL171+CL174+CL175</f>
        <v>61431.899999999994</v>
      </c>
      <c r="CM170" s="49">
        <f>CM171+CM174+CM175</f>
        <v>11016.39</v>
      </c>
      <c r="CN170" s="49">
        <f>SUM(CO170:CP170)</f>
        <v>0</v>
      </c>
      <c r="CO170" s="49">
        <f>CO171+CO174+CO175</f>
        <v>0</v>
      </c>
      <c r="CP170" s="49">
        <f>CP171+CP174+CP175</f>
        <v>0</v>
      </c>
      <c r="CQ170" s="49">
        <f>CR170+CU170</f>
        <v>70356.55</v>
      </c>
      <c r="CR170" s="49">
        <f>SUM(CS170:CT170)</f>
        <v>70356.55</v>
      </c>
      <c r="CS170" s="49">
        <f>CS171+CS174+CS175</f>
        <v>57502.1</v>
      </c>
      <c r="CT170" s="49">
        <f>CT171+CT174+CT175</f>
        <v>12854.45</v>
      </c>
      <c r="CU170" s="49">
        <f>SUM(CV170:CW170)</f>
        <v>0</v>
      </c>
      <c r="CV170" s="49">
        <f>CV171+CV174+CV175</f>
        <v>0</v>
      </c>
      <c r="CW170" s="49">
        <f>CW171+CW174+CW175</f>
        <v>0</v>
      </c>
      <c r="CX170" s="49">
        <f>CY170+DB170</f>
        <v>51008.87</v>
      </c>
      <c r="CY170" s="49">
        <f>SUM(CZ170:DA170)</f>
        <v>46808.87</v>
      </c>
      <c r="CZ170" s="49">
        <f>CZ171+CZ174+CZ175</f>
        <v>38516.400000000001</v>
      </c>
      <c r="DA170" s="49">
        <f>DA171+DA174+DA175</f>
        <v>8292.4699999999993</v>
      </c>
      <c r="DB170" s="49">
        <f>SUM(DC170:DD170)</f>
        <v>4200</v>
      </c>
      <c r="DC170" s="49">
        <f>DC171+DC174+DC175</f>
        <v>4200</v>
      </c>
      <c r="DD170" s="49">
        <f>DD171+DD174+DD175</f>
        <v>0</v>
      </c>
      <c r="DE170" s="49">
        <f>DF170+DI170</f>
        <v>193813.71</v>
      </c>
      <c r="DF170" s="49">
        <f>SUM(DG170:DH170)</f>
        <v>189613.71</v>
      </c>
      <c r="DG170" s="49">
        <f>DG171+DG174+DG175</f>
        <v>157450.4</v>
      </c>
      <c r="DH170" s="49">
        <f>DH171+DH174+DH175</f>
        <v>32163.31</v>
      </c>
      <c r="DI170" s="49">
        <f>SUM(DJ170:DK170)</f>
        <v>4200</v>
      </c>
      <c r="DJ170" s="49">
        <f>DJ171+DJ174+DJ175</f>
        <v>4200</v>
      </c>
      <c r="DK170" s="49">
        <f>DK171+DK174+DK175</f>
        <v>0</v>
      </c>
      <c r="DL170" s="49">
        <f>DM170+DP170</f>
        <v>681953.49200000009</v>
      </c>
      <c r="DM170" s="49">
        <f>SUM(DN170:DO170)</f>
        <v>667306.71200000006</v>
      </c>
      <c r="DN170" s="49">
        <f>DN171+DN174+DN175</f>
        <v>588050.91200000001</v>
      </c>
      <c r="DO170" s="49">
        <f>DO171+DO174+DO175</f>
        <v>79255.8</v>
      </c>
      <c r="DP170" s="49">
        <f>SUM(DQ170:DR170)</f>
        <v>14646.78</v>
      </c>
      <c r="DQ170" s="49">
        <f>DQ171+DQ174+DQ175</f>
        <v>14646.78</v>
      </c>
      <c r="DR170" s="49">
        <f>DR171+DR174+DR175</f>
        <v>0</v>
      </c>
    </row>
    <row r="171" spans="1:122" s="3" customFormat="1" ht="15" customHeight="1" x14ac:dyDescent="0.3">
      <c r="A171" s="53"/>
      <c r="B171" s="51"/>
      <c r="C171" s="52" t="s">
        <v>150</v>
      </c>
      <c r="D171" s="49">
        <f>E171+H171</f>
        <v>22375.319999999996</v>
      </c>
      <c r="E171" s="49">
        <f>SUM(F171:G171)</f>
        <v>22375.319999999996</v>
      </c>
      <c r="F171" s="49">
        <f>SUM(F172:F173)</f>
        <v>20626.519999999997</v>
      </c>
      <c r="G171" s="49">
        <f>SUM(G172:G173)</f>
        <v>1748.8</v>
      </c>
      <c r="H171" s="49">
        <f>SUM(I171:J171)</f>
        <v>0</v>
      </c>
      <c r="I171" s="49">
        <f>SUM(I172:I173)</f>
        <v>0</v>
      </c>
      <c r="J171" s="49">
        <f>SUM(J172:J173)</f>
        <v>0</v>
      </c>
      <c r="K171" s="49">
        <f>L171+O171</f>
        <v>25725.000000000004</v>
      </c>
      <c r="L171" s="49">
        <f>SUM(M171:N171)</f>
        <v>25725.000000000004</v>
      </c>
      <c r="M171" s="49">
        <f>SUM(M172:M173)</f>
        <v>22867.120000000003</v>
      </c>
      <c r="N171" s="49">
        <f>SUM(N172:N173)</f>
        <v>2857.88</v>
      </c>
      <c r="O171" s="49">
        <f>SUM(P171:Q171)</f>
        <v>0</v>
      </c>
      <c r="P171" s="49">
        <f>SUM(P172:P173)</f>
        <v>0</v>
      </c>
      <c r="Q171" s="49">
        <f>SUM(Q172:Q173)</f>
        <v>0</v>
      </c>
      <c r="R171" s="49">
        <f>S171+V171</f>
        <v>26689.469999999998</v>
      </c>
      <c r="S171" s="49">
        <f>SUM(T171:U171)</f>
        <v>26689.469999999998</v>
      </c>
      <c r="T171" s="49">
        <f>SUM(T172:T173)</f>
        <v>25581.449999999997</v>
      </c>
      <c r="U171" s="49">
        <f>SUM(U172:U173)</f>
        <v>1108.02</v>
      </c>
      <c r="V171" s="49">
        <f>SUM(W171:X171)</f>
        <v>0</v>
      </c>
      <c r="W171" s="49">
        <f>SUM(W172:W173)</f>
        <v>0</v>
      </c>
      <c r="X171" s="49">
        <f>SUM(X172:X173)</f>
        <v>0</v>
      </c>
      <c r="Y171" s="49">
        <f>Z171+AC171</f>
        <v>74789.789999999994</v>
      </c>
      <c r="Z171" s="49">
        <f>SUM(AA171:AB171)</f>
        <v>74789.789999999994</v>
      </c>
      <c r="AA171" s="49">
        <f>SUM(AA172:AA173)</f>
        <v>69075.09</v>
      </c>
      <c r="AB171" s="49">
        <f>SUM(AB172:AB173)</f>
        <v>5714.7000000000007</v>
      </c>
      <c r="AC171" s="49">
        <f>SUM(AD171:AE171)</f>
        <v>0</v>
      </c>
      <c r="AD171" s="49">
        <f>SUM(AD172:AD173)</f>
        <v>0</v>
      </c>
      <c r="AE171" s="49">
        <f>SUM(AE172:AE173)</f>
        <v>0</v>
      </c>
      <c r="AF171" s="49">
        <f>AG171+AJ171</f>
        <v>19564.57</v>
      </c>
      <c r="AG171" s="49">
        <f>SUM(AH171:AI171)</f>
        <v>19564.57</v>
      </c>
      <c r="AH171" s="49">
        <f>SUM(AH172:AH173)</f>
        <v>17822.25</v>
      </c>
      <c r="AI171" s="49">
        <f>SUM(AI172:AI173)</f>
        <v>1742.32</v>
      </c>
      <c r="AJ171" s="49">
        <f>SUM(AK171:AL171)</f>
        <v>0</v>
      </c>
      <c r="AK171" s="49">
        <f>SUM(AK172:AK173)</f>
        <v>0</v>
      </c>
      <c r="AL171" s="49">
        <f>SUM(AL172:AL173)</f>
        <v>0</v>
      </c>
      <c r="AM171" s="49">
        <f>AN171+AQ171</f>
        <v>28145.279999999999</v>
      </c>
      <c r="AN171" s="49">
        <f>SUM(AO171:AP171)</f>
        <v>28145.279999999999</v>
      </c>
      <c r="AO171" s="49">
        <f>SUM(AO172:AO173)</f>
        <v>23388.43</v>
      </c>
      <c r="AP171" s="49">
        <f>SUM(AP172:AP173)</f>
        <v>4756.8500000000004</v>
      </c>
      <c r="AQ171" s="49">
        <f>SUM(AR171:AS171)</f>
        <v>0</v>
      </c>
      <c r="AR171" s="49">
        <f>SUM(AR172:AR173)</f>
        <v>0</v>
      </c>
      <c r="AS171" s="49">
        <f>SUM(AS172:AS173)</f>
        <v>0</v>
      </c>
      <c r="AT171" s="49">
        <f>AU171+AX171</f>
        <v>31631.05</v>
      </c>
      <c r="AU171" s="49">
        <f>SUM(AV171:AW171)</f>
        <v>31631.05</v>
      </c>
      <c r="AV171" s="49">
        <f>SUM(AV172:AV173)</f>
        <v>26482.87</v>
      </c>
      <c r="AW171" s="49">
        <f>SUM(AW172:AW173)</f>
        <v>5148.18</v>
      </c>
      <c r="AX171" s="49">
        <f>SUM(AY171:AZ171)</f>
        <v>0</v>
      </c>
      <c r="AY171" s="49">
        <f>SUM(AY172:AY173)</f>
        <v>0</v>
      </c>
      <c r="AZ171" s="49">
        <f>SUM(AZ172:AZ173)</f>
        <v>0</v>
      </c>
      <c r="BA171" s="49">
        <f>BB171+BE171</f>
        <v>79340.900000000009</v>
      </c>
      <c r="BB171" s="49">
        <f>SUM(BC171:BD171)</f>
        <v>79340.900000000009</v>
      </c>
      <c r="BC171" s="49">
        <f>SUM(BC172:BC173)</f>
        <v>67693.55</v>
      </c>
      <c r="BD171" s="49">
        <f>SUM(BD172:BD173)</f>
        <v>11647.35</v>
      </c>
      <c r="BE171" s="49">
        <f>SUM(BF171:BG171)</f>
        <v>0</v>
      </c>
      <c r="BF171" s="49">
        <f>SUM(BF172:BF173)</f>
        <v>0</v>
      </c>
      <c r="BG171" s="49">
        <f>SUM(BG172:BG173)</f>
        <v>0</v>
      </c>
      <c r="BH171" s="49">
        <f>BI171+BL171</f>
        <v>24676.670000000002</v>
      </c>
      <c r="BI171" s="49">
        <f>SUM(BJ171:BK171)</f>
        <v>24676.670000000002</v>
      </c>
      <c r="BJ171" s="49">
        <f>SUM(BJ172:BJ173)</f>
        <v>16913.440000000002</v>
      </c>
      <c r="BK171" s="49">
        <f>SUM(BK172:BK173)</f>
        <v>7763.23</v>
      </c>
      <c r="BL171" s="49">
        <f>SUM(BM171:BN171)</f>
        <v>0</v>
      </c>
      <c r="BM171" s="49">
        <f>SUM(BM172:BM173)</f>
        <v>0</v>
      </c>
      <c r="BN171" s="49">
        <f>SUM(BN172:BN173)</f>
        <v>0</v>
      </c>
      <c r="BO171" s="49">
        <f>BP171+BS171</f>
        <v>22108.09</v>
      </c>
      <c r="BP171" s="49">
        <f>SUM(BQ171:BR171)</f>
        <v>22108.09</v>
      </c>
      <c r="BQ171" s="49">
        <f>SUM(BQ172:BQ173)</f>
        <v>18563.27</v>
      </c>
      <c r="BR171" s="49">
        <f>SUM(BR172:BR173)</f>
        <v>3544.82</v>
      </c>
      <c r="BS171" s="49">
        <f>SUM(BT171:BU171)</f>
        <v>0</v>
      </c>
      <c r="BT171" s="49">
        <f>SUM(BT172:BT173)</f>
        <v>0</v>
      </c>
      <c r="BU171" s="49">
        <f>SUM(BU172:BU173)</f>
        <v>0</v>
      </c>
      <c r="BV171" s="49">
        <f>BW171+BZ171</f>
        <v>25855.73</v>
      </c>
      <c r="BW171" s="49">
        <f>SUM(BX171:BY171)</f>
        <v>25855.73</v>
      </c>
      <c r="BX171" s="49">
        <f>SUM(BX172:BX173)</f>
        <v>18566.989999999998</v>
      </c>
      <c r="BY171" s="49">
        <f>SUM(BY172:BY173)</f>
        <v>7288.7400000000007</v>
      </c>
      <c r="BZ171" s="49">
        <f>SUM(CA171:CB171)</f>
        <v>0</v>
      </c>
      <c r="CA171" s="49">
        <f>SUM(CA172:CA173)</f>
        <v>0</v>
      </c>
      <c r="CB171" s="49">
        <f>SUM(CB172:CB173)</f>
        <v>0</v>
      </c>
      <c r="CC171" s="49">
        <f>CD171+CG171</f>
        <v>72640.490000000005</v>
      </c>
      <c r="CD171" s="49">
        <f>SUM(CE171:CF171)</f>
        <v>72640.490000000005</v>
      </c>
      <c r="CE171" s="49">
        <f>SUM(CE172:CE173)</f>
        <v>54043.700000000004</v>
      </c>
      <c r="CF171" s="49">
        <f>SUM(CF172:CF173)</f>
        <v>18596.79</v>
      </c>
      <c r="CG171" s="49">
        <f>SUM(CH171:CI171)</f>
        <v>0</v>
      </c>
      <c r="CH171" s="49">
        <f>SUM(CH172:CH173)</f>
        <v>0</v>
      </c>
      <c r="CI171" s="49">
        <f>SUM(CI172:CI173)</f>
        <v>0</v>
      </c>
      <c r="CJ171" s="49">
        <f>CK171+CN171</f>
        <v>31470.749999999996</v>
      </c>
      <c r="CK171" s="49">
        <f>SUM(CL171:CM171)</f>
        <v>31470.749999999996</v>
      </c>
      <c r="CL171" s="49">
        <f>SUM(CL172:CL173)</f>
        <v>24322.339999999997</v>
      </c>
      <c r="CM171" s="49">
        <f>SUM(CM172:CM173)</f>
        <v>7148.41</v>
      </c>
      <c r="CN171" s="49">
        <f>SUM(CO171:CP171)</f>
        <v>0</v>
      </c>
      <c r="CO171" s="49">
        <f>SUM(CO172:CO173)</f>
        <v>0</v>
      </c>
      <c r="CP171" s="49">
        <f>SUM(CP172:CP173)</f>
        <v>0</v>
      </c>
      <c r="CQ171" s="49">
        <f>CR171+CU171</f>
        <v>25962.379999999997</v>
      </c>
      <c r="CR171" s="49">
        <f>SUM(CS171:CT171)</f>
        <v>25962.379999999997</v>
      </c>
      <c r="CS171" s="49">
        <f>SUM(CS172:CS173)</f>
        <v>20161.099999999999</v>
      </c>
      <c r="CT171" s="49">
        <f>SUM(CT172:CT173)</f>
        <v>5801.2800000000007</v>
      </c>
      <c r="CU171" s="49">
        <f>SUM(CV171:CW171)</f>
        <v>0</v>
      </c>
      <c r="CV171" s="49">
        <f>SUM(CV172:CV173)</f>
        <v>0</v>
      </c>
      <c r="CW171" s="49">
        <f>SUM(CW172:CW173)</f>
        <v>0</v>
      </c>
      <c r="CX171" s="49">
        <f>CY171+DB171</f>
        <v>21063.84</v>
      </c>
      <c r="CY171" s="49">
        <f>SUM(CZ171:DA171)</f>
        <v>21063.84</v>
      </c>
      <c r="CZ171" s="49">
        <f>SUM(CZ172:CZ173)</f>
        <v>17101.47</v>
      </c>
      <c r="DA171" s="49">
        <f>SUM(DA172:DA173)</f>
        <v>3962.37</v>
      </c>
      <c r="DB171" s="49">
        <f>SUM(DC171:DD171)</f>
        <v>0</v>
      </c>
      <c r="DC171" s="49">
        <f>SUM(DC172:DC173)</f>
        <v>0</v>
      </c>
      <c r="DD171" s="49">
        <f>SUM(DD172:DD173)</f>
        <v>0</v>
      </c>
      <c r="DE171" s="49">
        <f>DF171+DI171</f>
        <v>78496.97</v>
      </c>
      <c r="DF171" s="49">
        <f>SUM(DG171:DH171)</f>
        <v>78496.97</v>
      </c>
      <c r="DG171" s="49">
        <f>SUM(DG172:DG173)</f>
        <v>61584.909999999996</v>
      </c>
      <c r="DH171" s="49">
        <f>SUM(DH172:DH173)</f>
        <v>16912.060000000001</v>
      </c>
      <c r="DI171" s="49">
        <f>SUM(DJ171:DK171)</f>
        <v>0</v>
      </c>
      <c r="DJ171" s="49">
        <f>SUM(DJ172:DJ173)</f>
        <v>0</v>
      </c>
      <c r="DK171" s="49">
        <f>SUM(DK172:DK173)</f>
        <v>0</v>
      </c>
      <c r="DL171" s="49">
        <f>DM171+DP171</f>
        <v>305268.15000000002</v>
      </c>
      <c r="DM171" s="49">
        <f>SUM(DN171:DO171)</f>
        <v>305268.15000000002</v>
      </c>
      <c r="DN171" s="49">
        <f>SUM(DN172:DN173)</f>
        <v>252397.25</v>
      </c>
      <c r="DO171" s="49">
        <f>SUM(DO172:DO173)</f>
        <v>52870.9</v>
      </c>
      <c r="DP171" s="49">
        <f>SUM(DQ171:DR171)</f>
        <v>0</v>
      </c>
      <c r="DQ171" s="49">
        <f>SUM(DQ172:DQ173)</f>
        <v>0</v>
      </c>
      <c r="DR171" s="49">
        <f>SUM(DR172:DR173)</f>
        <v>0</v>
      </c>
    </row>
    <row r="172" spans="1:122" s="3" customFormat="1" ht="15" customHeight="1" x14ac:dyDescent="0.3">
      <c r="A172" s="53"/>
      <c r="B172" s="51"/>
      <c r="C172" s="55" t="s">
        <v>151</v>
      </c>
      <c r="D172" s="49">
        <f>+E172+H172</f>
        <v>15831.65</v>
      </c>
      <c r="E172" s="49">
        <f>F172+G172</f>
        <v>15831.65</v>
      </c>
      <c r="F172" s="94">
        <v>14731.3</v>
      </c>
      <c r="G172" s="94">
        <v>1100.3499999999999</v>
      </c>
      <c r="H172" s="49">
        <f>I172+J172</f>
        <v>0</v>
      </c>
      <c r="I172" s="94">
        <v>0</v>
      </c>
      <c r="J172" s="94">
        <v>0</v>
      </c>
      <c r="K172" s="49">
        <f>+L172+O172</f>
        <v>19757.930000000004</v>
      </c>
      <c r="L172" s="49">
        <f>M172+N172</f>
        <v>19757.930000000004</v>
      </c>
      <c r="M172" s="94">
        <v>17341.800000000003</v>
      </c>
      <c r="N172" s="94">
        <v>2416.13</v>
      </c>
      <c r="O172" s="49">
        <f>P172+Q172</f>
        <v>0</v>
      </c>
      <c r="P172" s="94">
        <v>0</v>
      </c>
      <c r="Q172" s="94">
        <v>0</v>
      </c>
      <c r="R172" s="49">
        <f>+S172+V172</f>
        <v>15499.4</v>
      </c>
      <c r="S172" s="49">
        <f>T172+U172</f>
        <v>15499.4</v>
      </c>
      <c r="T172" s="94">
        <v>15499.4</v>
      </c>
      <c r="U172" s="94">
        <v>0</v>
      </c>
      <c r="V172" s="49">
        <f>W172+X172</f>
        <v>0</v>
      </c>
      <c r="W172" s="94">
        <v>0</v>
      </c>
      <c r="X172" s="94">
        <v>0</v>
      </c>
      <c r="Y172" s="49">
        <f>+Z172+AC172</f>
        <v>51088.98</v>
      </c>
      <c r="Z172" s="49">
        <f>AA172+AB172</f>
        <v>51088.98</v>
      </c>
      <c r="AA172" s="94">
        <f t="shared" ref="AA172:AB175" si="379">+F172+M172+T172</f>
        <v>47572.5</v>
      </c>
      <c r="AB172" s="94">
        <f t="shared" si="379"/>
        <v>3516.48</v>
      </c>
      <c r="AC172" s="49">
        <f>AD172+AE172</f>
        <v>0</v>
      </c>
      <c r="AD172" s="94">
        <f t="shared" ref="AD172:AE175" si="380">+I172+P172+W172</f>
        <v>0</v>
      </c>
      <c r="AE172" s="94">
        <f t="shared" si="380"/>
        <v>0</v>
      </c>
      <c r="AF172" s="49">
        <f>+AG172+AJ172</f>
        <v>11192.06</v>
      </c>
      <c r="AG172" s="49">
        <f>AH172+AI172</f>
        <v>11192.06</v>
      </c>
      <c r="AH172" s="94">
        <v>10520</v>
      </c>
      <c r="AI172" s="94">
        <v>672.06</v>
      </c>
      <c r="AJ172" s="49">
        <f>AK172+AL172</f>
        <v>0</v>
      </c>
      <c r="AK172" s="94">
        <v>0</v>
      </c>
      <c r="AL172" s="94">
        <v>0</v>
      </c>
      <c r="AM172" s="49">
        <f>+AN172+AQ172</f>
        <v>15663.75</v>
      </c>
      <c r="AN172" s="49">
        <f>AO172+AP172</f>
        <v>15663.75</v>
      </c>
      <c r="AO172" s="94">
        <v>13202.5</v>
      </c>
      <c r="AP172" s="94">
        <v>2461.25</v>
      </c>
      <c r="AQ172" s="49">
        <f>AR172+AS172</f>
        <v>0</v>
      </c>
      <c r="AR172" s="94">
        <v>0</v>
      </c>
      <c r="AS172" s="94">
        <v>0</v>
      </c>
      <c r="AT172" s="49">
        <f>+AU172+AX172</f>
        <v>18488.48</v>
      </c>
      <c r="AU172" s="49">
        <f>AV172+AW172</f>
        <v>18488.48</v>
      </c>
      <c r="AV172" s="94">
        <v>16946.02</v>
      </c>
      <c r="AW172" s="94">
        <v>1542.46</v>
      </c>
      <c r="AX172" s="49">
        <f>AY172+AZ172</f>
        <v>0</v>
      </c>
      <c r="AY172" s="94">
        <v>0</v>
      </c>
      <c r="AZ172" s="94">
        <v>0</v>
      </c>
      <c r="BA172" s="49">
        <f>+BB172+BE172</f>
        <v>45344.290000000008</v>
      </c>
      <c r="BB172" s="49">
        <f>BC172+BD172</f>
        <v>45344.290000000008</v>
      </c>
      <c r="BC172" s="94">
        <f t="shared" ref="BC172:BD175" si="381">+AH172+AO172+AV172</f>
        <v>40668.520000000004</v>
      </c>
      <c r="BD172" s="94">
        <f t="shared" si="381"/>
        <v>4675.7700000000004</v>
      </c>
      <c r="BE172" s="49">
        <f>BF172+BG172</f>
        <v>0</v>
      </c>
      <c r="BF172" s="94">
        <f t="shared" ref="BF172:BG175" si="382">+AK172+AR172+AY172</f>
        <v>0</v>
      </c>
      <c r="BG172" s="94">
        <f t="shared" si="382"/>
        <v>0</v>
      </c>
      <c r="BH172" s="49">
        <f>+BI172+BL172</f>
        <v>15547.96</v>
      </c>
      <c r="BI172" s="49">
        <f>BJ172+BK172</f>
        <v>15547.96</v>
      </c>
      <c r="BJ172" s="94">
        <v>10676.25</v>
      </c>
      <c r="BK172" s="94">
        <v>4871.7099999999991</v>
      </c>
      <c r="BL172" s="49">
        <f>BM172+BN172</f>
        <v>0</v>
      </c>
      <c r="BM172" s="94">
        <v>0</v>
      </c>
      <c r="BN172" s="94">
        <v>0</v>
      </c>
      <c r="BO172" s="49">
        <f>+BP172+BS172</f>
        <v>9668.7000000000007</v>
      </c>
      <c r="BP172" s="49">
        <f>BQ172+BR172</f>
        <v>9668.7000000000007</v>
      </c>
      <c r="BQ172" s="94">
        <v>8452.5</v>
      </c>
      <c r="BR172" s="94">
        <v>1216.1999999999998</v>
      </c>
      <c r="BS172" s="49">
        <f>BT172+BU172</f>
        <v>0</v>
      </c>
      <c r="BT172" s="94">
        <v>0</v>
      </c>
      <c r="BU172" s="94">
        <v>0</v>
      </c>
      <c r="BV172" s="49">
        <f>+BW172+BZ172</f>
        <v>16085.36</v>
      </c>
      <c r="BW172" s="49">
        <f>BX172+BY172</f>
        <v>16085.36</v>
      </c>
      <c r="BX172" s="94">
        <v>11664.58</v>
      </c>
      <c r="BY172" s="94">
        <v>4420.7800000000007</v>
      </c>
      <c r="BZ172" s="49">
        <f>CA172+CB172</f>
        <v>0</v>
      </c>
      <c r="CA172" s="94">
        <v>0</v>
      </c>
      <c r="CB172" s="94">
        <v>0</v>
      </c>
      <c r="CC172" s="49">
        <f>+CD172+CG172</f>
        <v>41302.020000000004</v>
      </c>
      <c r="CD172" s="49">
        <f>CE172+CF172</f>
        <v>41302.020000000004</v>
      </c>
      <c r="CE172" s="94">
        <f t="shared" ref="CE172:CF175" si="383">+BJ172+BQ172+BX172</f>
        <v>30793.33</v>
      </c>
      <c r="CF172" s="94">
        <f t="shared" si="383"/>
        <v>10508.689999999999</v>
      </c>
      <c r="CG172" s="49">
        <f>CH172+CI172</f>
        <v>0</v>
      </c>
      <c r="CH172" s="94">
        <f t="shared" ref="CH172:CI175" si="384">+BM172+BT172+CA172</f>
        <v>0</v>
      </c>
      <c r="CI172" s="94">
        <f t="shared" si="384"/>
        <v>0</v>
      </c>
      <c r="CJ172" s="49">
        <f>+CK172+CN172</f>
        <v>21229.01</v>
      </c>
      <c r="CK172" s="49">
        <f>CL172+CM172</f>
        <v>21229.01</v>
      </c>
      <c r="CL172" s="94">
        <v>16900.059999999998</v>
      </c>
      <c r="CM172" s="94">
        <v>4328.95</v>
      </c>
      <c r="CN172" s="49">
        <f>CO172+CP172</f>
        <v>0</v>
      </c>
      <c r="CO172" s="94">
        <v>0</v>
      </c>
      <c r="CP172" s="94">
        <v>0</v>
      </c>
      <c r="CQ172" s="49">
        <f>+CR172+CU172</f>
        <v>11506.28</v>
      </c>
      <c r="CR172" s="49">
        <f>CS172+CT172</f>
        <v>11506.28</v>
      </c>
      <c r="CS172" s="94">
        <v>9309.02</v>
      </c>
      <c r="CT172" s="94">
        <v>2197.2600000000002</v>
      </c>
      <c r="CU172" s="49">
        <f>CV172+CW172</f>
        <v>0</v>
      </c>
      <c r="CV172" s="94">
        <v>0</v>
      </c>
      <c r="CW172" s="94">
        <v>0</v>
      </c>
      <c r="CX172" s="49">
        <f>+CY172+DB172</f>
        <v>9958.98</v>
      </c>
      <c r="CY172" s="49">
        <f>CZ172+DA172</f>
        <v>9958.98</v>
      </c>
      <c r="CZ172" s="94">
        <v>9185.4</v>
      </c>
      <c r="DA172" s="94">
        <v>773.58</v>
      </c>
      <c r="DB172" s="49">
        <f>DC172+DD172</f>
        <v>0</v>
      </c>
      <c r="DC172" s="94">
        <v>0</v>
      </c>
      <c r="DD172" s="94">
        <v>0</v>
      </c>
      <c r="DE172" s="49">
        <f>+DF172+DI172</f>
        <v>42694.27</v>
      </c>
      <c r="DF172" s="49">
        <f>DG172+DH172</f>
        <v>42694.27</v>
      </c>
      <c r="DG172" s="94">
        <f t="shared" ref="DG172:DH175" si="385">+CL172+CS172+CZ172</f>
        <v>35394.479999999996</v>
      </c>
      <c r="DH172" s="94">
        <f t="shared" si="385"/>
        <v>7299.79</v>
      </c>
      <c r="DI172" s="49">
        <f>DJ172+DK172</f>
        <v>0</v>
      </c>
      <c r="DJ172" s="94">
        <f t="shared" ref="DJ172:DK175" si="386">+CO172+CV172+DC172</f>
        <v>0</v>
      </c>
      <c r="DK172" s="94">
        <f t="shared" si="386"/>
        <v>0</v>
      </c>
      <c r="DL172" s="49">
        <f>+DM172+DP172</f>
        <v>180429.56000000003</v>
      </c>
      <c r="DM172" s="49">
        <f>DN172+DO172</f>
        <v>180429.56000000003</v>
      </c>
      <c r="DN172" s="94">
        <f t="shared" ref="DN172:DO175" si="387">AA172+BC172+CE172+DG172</f>
        <v>154428.83000000002</v>
      </c>
      <c r="DO172" s="94">
        <f t="shared" si="387"/>
        <v>26000.73</v>
      </c>
      <c r="DP172" s="49">
        <f>DQ172+DR172</f>
        <v>0</v>
      </c>
      <c r="DQ172" s="94">
        <f t="shared" ref="DQ172:DR175" si="388">AD172+BF172+CH172+DJ172</f>
        <v>0</v>
      </c>
      <c r="DR172" s="94">
        <f t="shared" si="388"/>
        <v>0</v>
      </c>
    </row>
    <row r="173" spans="1:122" s="3" customFormat="1" ht="15" customHeight="1" x14ac:dyDescent="0.3">
      <c r="A173" s="53"/>
      <c r="B173" s="51"/>
      <c r="C173" s="55" t="s">
        <v>152</v>
      </c>
      <c r="D173" s="49">
        <f>+E173+H173</f>
        <v>6543.6699999999992</v>
      </c>
      <c r="E173" s="49">
        <f>F173+G173</f>
        <v>6543.6699999999992</v>
      </c>
      <c r="F173" s="94">
        <v>5895.2199999999993</v>
      </c>
      <c r="G173" s="94">
        <v>648.45000000000005</v>
      </c>
      <c r="H173" s="49">
        <f>I173+J173</f>
        <v>0</v>
      </c>
      <c r="I173" s="94">
        <v>0</v>
      </c>
      <c r="J173" s="94">
        <v>0</v>
      </c>
      <c r="K173" s="49">
        <f>+L173+O173</f>
        <v>5967.07</v>
      </c>
      <c r="L173" s="49">
        <f>M173+N173</f>
        <v>5967.07</v>
      </c>
      <c r="M173" s="94">
        <v>5525.32</v>
      </c>
      <c r="N173" s="94">
        <v>441.75</v>
      </c>
      <c r="O173" s="49">
        <f>P173+Q173</f>
        <v>0</v>
      </c>
      <c r="P173" s="94">
        <v>0</v>
      </c>
      <c r="Q173" s="94">
        <v>0</v>
      </c>
      <c r="R173" s="49">
        <f>+S173+V173</f>
        <v>11190.07</v>
      </c>
      <c r="S173" s="49">
        <f>T173+U173</f>
        <v>11190.07</v>
      </c>
      <c r="T173" s="94">
        <v>10082.049999999999</v>
      </c>
      <c r="U173" s="94">
        <v>1108.02</v>
      </c>
      <c r="V173" s="49">
        <f>W173+X173</f>
        <v>0</v>
      </c>
      <c r="W173" s="94">
        <v>0</v>
      </c>
      <c r="X173" s="94">
        <v>0</v>
      </c>
      <c r="Y173" s="49">
        <f>+Z173+AC173</f>
        <v>23700.809999999998</v>
      </c>
      <c r="Z173" s="49">
        <f>AA173+AB173</f>
        <v>23700.809999999998</v>
      </c>
      <c r="AA173" s="94">
        <f t="shared" si="379"/>
        <v>21502.589999999997</v>
      </c>
      <c r="AB173" s="94">
        <f t="shared" si="379"/>
        <v>2198.2200000000003</v>
      </c>
      <c r="AC173" s="49">
        <f>AD173+AE173</f>
        <v>0</v>
      </c>
      <c r="AD173" s="94">
        <f t="shared" si="380"/>
        <v>0</v>
      </c>
      <c r="AE173" s="94">
        <f t="shared" si="380"/>
        <v>0</v>
      </c>
      <c r="AF173" s="49">
        <f>+AG173+AJ173</f>
        <v>8372.51</v>
      </c>
      <c r="AG173" s="49">
        <f>AH173+AI173</f>
        <v>8372.51</v>
      </c>
      <c r="AH173" s="94">
        <v>7302.2500000000009</v>
      </c>
      <c r="AI173" s="94">
        <v>1070.26</v>
      </c>
      <c r="AJ173" s="49">
        <f>AK173+AL173</f>
        <v>0</v>
      </c>
      <c r="AK173" s="94">
        <v>0</v>
      </c>
      <c r="AL173" s="94">
        <v>0</v>
      </c>
      <c r="AM173" s="49">
        <f>+AN173+AQ173</f>
        <v>12481.53</v>
      </c>
      <c r="AN173" s="49">
        <f>AO173+AP173</f>
        <v>12481.53</v>
      </c>
      <c r="AO173" s="94">
        <v>10185.93</v>
      </c>
      <c r="AP173" s="94">
        <v>2295.6</v>
      </c>
      <c r="AQ173" s="49">
        <f>AR173+AS173</f>
        <v>0</v>
      </c>
      <c r="AR173" s="94">
        <v>0</v>
      </c>
      <c r="AS173" s="94">
        <v>0</v>
      </c>
      <c r="AT173" s="49">
        <f>+AU173+AX173</f>
        <v>13142.57</v>
      </c>
      <c r="AU173" s="49">
        <f>AV173+AW173</f>
        <v>13142.57</v>
      </c>
      <c r="AV173" s="94">
        <v>9536.8499999999985</v>
      </c>
      <c r="AW173" s="94">
        <v>3605.7200000000003</v>
      </c>
      <c r="AX173" s="49">
        <f>AY173+AZ173</f>
        <v>0</v>
      </c>
      <c r="AY173" s="94">
        <v>0</v>
      </c>
      <c r="AZ173" s="94">
        <v>0</v>
      </c>
      <c r="BA173" s="49">
        <f>+BB173+BE173</f>
        <v>33996.61</v>
      </c>
      <c r="BB173" s="49">
        <f>BC173+BD173</f>
        <v>33996.61</v>
      </c>
      <c r="BC173" s="94">
        <f t="shared" si="381"/>
        <v>27025.03</v>
      </c>
      <c r="BD173" s="94">
        <f t="shared" si="381"/>
        <v>6971.58</v>
      </c>
      <c r="BE173" s="49">
        <f>BF173+BG173</f>
        <v>0</v>
      </c>
      <c r="BF173" s="94">
        <f t="shared" si="382"/>
        <v>0</v>
      </c>
      <c r="BG173" s="94">
        <f t="shared" si="382"/>
        <v>0</v>
      </c>
      <c r="BH173" s="49">
        <f>+BI173+BL173</f>
        <v>9128.7100000000009</v>
      </c>
      <c r="BI173" s="49">
        <f>BJ173+BK173</f>
        <v>9128.7100000000009</v>
      </c>
      <c r="BJ173" s="94">
        <v>6237.1900000000005</v>
      </c>
      <c r="BK173" s="94">
        <v>2891.5200000000004</v>
      </c>
      <c r="BL173" s="49">
        <f>BM173+BN173</f>
        <v>0</v>
      </c>
      <c r="BM173" s="94">
        <v>0</v>
      </c>
      <c r="BN173" s="94">
        <v>0</v>
      </c>
      <c r="BO173" s="49">
        <f>+BP173+BS173</f>
        <v>12439.390000000001</v>
      </c>
      <c r="BP173" s="49">
        <f>BQ173+BR173</f>
        <v>12439.390000000001</v>
      </c>
      <c r="BQ173" s="94">
        <v>10110.77</v>
      </c>
      <c r="BR173" s="94">
        <v>2328.6200000000003</v>
      </c>
      <c r="BS173" s="49">
        <f>BT173+BU173</f>
        <v>0</v>
      </c>
      <c r="BT173" s="94">
        <v>0</v>
      </c>
      <c r="BU173" s="94">
        <v>0</v>
      </c>
      <c r="BV173" s="49">
        <f>+BW173+BZ173</f>
        <v>9770.369999999999</v>
      </c>
      <c r="BW173" s="49">
        <f>BX173+BY173</f>
        <v>9770.369999999999</v>
      </c>
      <c r="BX173" s="94">
        <v>6902.41</v>
      </c>
      <c r="BY173" s="94">
        <v>2867.96</v>
      </c>
      <c r="BZ173" s="49">
        <f>CA173+CB173</f>
        <v>0</v>
      </c>
      <c r="CA173" s="94">
        <v>0</v>
      </c>
      <c r="CB173" s="94">
        <v>0</v>
      </c>
      <c r="CC173" s="49">
        <f>+CD173+CG173</f>
        <v>31338.470000000005</v>
      </c>
      <c r="CD173" s="49">
        <f>CE173+CF173</f>
        <v>31338.470000000005</v>
      </c>
      <c r="CE173" s="94">
        <f t="shared" si="383"/>
        <v>23250.370000000003</v>
      </c>
      <c r="CF173" s="94">
        <f t="shared" si="383"/>
        <v>8088.1000000000013</v>
      </c>
      <c r="CG173" s="49">
        <f>CH173+CI173</f>
        <v>0</v>
      </c>
      <c r="CH173" s="94">
        <f t="shared" si="384"/>
        <v>0</v>
      </c>
      <c r="CI173" s="94">
        <f t="shared" si="384"/>
        <v>0</v>
      </c>
      <c r="CJ173" s="49">
        <f>+CK173+CN173</f>
        <v>10241.740000000002</v>
      </c>
      <c r="CK173" s="49">
        <f>CL173+CM173</f>
        <v>10241.740000000002</v>
      </c>
      <c r="CL173" s="94">
        <v>7422.2800000000007</v>
      </c>
      <c r="CM173" s="94">
        <v>2819.46</v>
      </c>
      <c r="CN173" s="49">
        <f>CO173+CP173</f>
        <v>0</v>
      </c>
      <c r="CO173" s="94">
        <v>0</v>
      </c>
      <c r="CP173" s="94">
        <v>0</v>
      </c>
      <c r="CQ173" s="49">
        <f>+CR173+CU173</f>
        <v>14456.1</v>
      </c>
      <c r="CR173" s="49">
        <f>CS173+CT173</f>
        <v>14456.1</v>
      </c>
      <c r="CS173" s="94">
        <v>10852.08</v>
      </c>
      <c r="CT173" s="94">
        <v>3604.0200000000004</v>
      </c>
      <c r="CU173" s="49">
        <f>CV173+CW173</f>
        <v>0</v>
      </c>
      <c r="CV173" s="94">
        <v>0</v>
      </c>
      <c r="CW173" s="94">
        <v>0</v>
      </c>
      <c r="CX173" s="49">
        <f>+CY173+DB173</f>
        <v>11104.86</v>
      </c>
      <c r="CY173" s="49">
        <f>CZ173+DA173</f>
        <v>11104.86</v>
      </c>
      <c r="CZ173" s="94">
        <v>7916.0700000000015</v>
      </c>
      <c r="DA173" s="94">
        <v>3188.79</v>
      </c>
      <c r="DB173" s="49">
        <f>DC173+DD173</f>
        <v>0</v>
      </c>
      <c r="DC173" s="94">
        <v>0</v>
      </c>
      <c r="DD173" s="94">
        <v>0</v>
      </c>
      <c r="DE173" s="49">
        <f>+DF173+DI173</f>
        <v>35802.699999999997</v>
      </c>
      <c r="DF173" s="49">
        <f>DG173+DH173</f>
        <v>35802.699999999997</v>
      </c>
      <c r="DG173" s="94">
        <f t="shared" si="385"/>
        <v>26190.43</v>
      </c>
      <c r="DH173" s="94">
        <f t="shared" si="385"/>
        <v>9612.27</v>
      </c>
      <c r="DI173" s="49">
        <f>DJ173+DK173</f>
        <v>0</v>
      </c>
      <c r="DJ173" s="94">
        <f t="shared" si="386"/>
        <v>0</v>
      </c>
      <c r="DK173" s="94">
        <f t="shared" si="386"/>
        <v>0</v>
      </c>
      <c r="DL173" s="49">
        <f>+DM173+DP173</f>
        <v>124838.58999999998</v>
      </c>
      <c r="DM173" s="49">
        <f>DN173+DO173</f>
        <v>124838.58999999998</v>
      </c>
      <c r="DN173" s="94">
        <f t="shared" si="387"/>
        <v>97968.419999999984</v>
      </c>
      <c r="DO173" s="94">
        <f t="shared" si="387"/>
        <v>26870.170000000002</v>
      </c>
      <c r="DP173" s="49">
        <f>DQ173+DR173</f>
        <v>0</v>
      </c>
      <c r="DQ173" s="94">
        <f t="shared" si="388"/>
        <v>0</v>
      </c>
      <c r="DR173" s="94">
        <f t="shared" si="388"/>
        <v>0</v>
      </c>
    </row>
    <row r="174" spans="1:122" s="3" customFormat="1" ht="15" customHeight="1" x14ac:dyDescent="0.3">
      <c r="A174" s="53"/>
      <c r="B174" s="51"/>
      <c r="C174" s="52" t="s">
        <v>57</v>
      </c>
      <c r="D174" s="49">
        <f>+E174+H174</f>
        <v>7162.25</v>
      </c>
      <c r="E174" s="49">
        <f>F174+G174</f>
        <v>7162.25</v>
      </c>
      <c r="F174" s="94">
        <v>7162.25</v>
      </c>
      <c r="G174" s="94">
        <v>0</v>
      </c>
      <c r="H174" s="49">
        <f>I174+J174</f>
        <v>0</v>
      </c>
      <c r="I174" s="94">
        <v>0</v>
      </c>
      <c r="J174" s="94">
        <v>0</v>
      </c>
      <c r="K174" s="49">
        <f>+L174+O174</f>
        <v>7488.0720000000001</v>
      </c>
      <c r="L174" s="49">
        <f>M174+N174</f>
        <v>7488.0720000000001</v>
      </c>
      <c r="M174" s="94">
        <v>7449.7520000000004</v>
      </c>
      <c r="N174" s="94">
        <v>38.319999999999993</v>
      </c>
      <c r="O174" s="49">
        <f>P174+Q174</f>
        <v>0</v>
      </c>
      <c r="P174" s="94">
        <v>0</v>
      </c>
      <c r="Q174" s="94">
        <v>0</v>
      </c>
      <c r="R174" s="49">
        <f>+S174+V174</f>
        <v>9730.6</v>
      </c>
      <c r="S174" s="49">
        <f>T174+U174</f>
        <v>9730.6</v>
      </c>
      <c r="T174" s="94">
        <v>9693.1</v>
      </c>
      <c r="U174" s="94">
        <v>37.499999999999993</v>
      </c>
      <c r="V174" s="49">
        <f>W174+X174</f>
        <v>0</v>
      </c>
      <c r="W174" s="94">
        <v>0</v>
      </c>
      <c r="X174" s="94">
        <v>0</v>
      </c>
      <c r="Y174" s="49">
        <f>+Z174+AC174</f>
        <v>24380.921999999999</v>
      </c>
      <c r="Z174" s="49">
        <f>AA174+AB174</f>
        <v>24380.921999999999</v>
      </c>
      <c r="AA174" s="94">
        <f t="shared" si="379"/>
        <v>24305.101999999999</v>
      </c>
      <c r="AB174" s="94">
        <f t="shared" si="379"/>
        <v>75.819999999999993</v>
      </c>
      <c r="AC174" s="49">
        <f>AD174+AE174</f>
        <v>0</v>
      </c>
      <c r="AD174" s="94">
        <f t="shared" si="380"/>
        <v>0</v>
      </c>
      <c r="AE174" s="94">
        <f t="shared" si="380"/>
        <v>0</v>
      </c>
      <c r="AF174" s="49">
        <f>+AG174+AJ174</f>
        <v>5334.380000000001</v>
      </c>
      <c r="AG174" s="49">
        <f>AH174+AI174</f>
        <v>5334.380000000001</v>
      </c>
      <c r="AH174" s="94">
        <v>5298.7100000000009</v>
      </c>
      <c r="AI174" s="94">
        <v>35.67</v>
      </c>
      <c r="AJ174" s="49">
        <f>AK174+AL174</f>
        <v>0</v>
      </c>
      <c r="AK174" s="94">
        <v>0</v>
      </c>
      <c r="AL174" s="94">
        <v>0</v>
      </c>
      <c r="AM174" s="49">
        <f>+AN174+AQ174</f>
        <v>4410.6100000000006</v>
      </c>
      <c r="AN174" s="49">
        <f>AO174+AP174</f>
        <v>4410.6100000000006</v>
      </c>
      <c r="AO174" s="94">
        <v>4331.7700000000004</v>
      </c>
      <c r="AP174" s="94">
        <v>78.84</v>
      </c>
      <c r="AQ174" s="49">
        <f>AR174+AS174</f>
        <v>0</v>
      </c>
      <c r="AR174" s="94">
        <v>0</v>
      </c>
      <c r="AS174" s="94">
        <v>0</v>
      </c>
      <c r="AT174" s="49">
        <f>+AU174+AX174</f>
        <v>2950.67</v>
      </c>
      <c r="AU174" s="49">
        <f>AV174+AW174</f>
        <v>2950.67</v>
      </c>
      <c r="AV174" s="94">
        <v>2880.07</v>
      </c>
      <c r="AW174" s="94">
        <v>70.599999999999994</v>
      </c>
      <c r="AX174" s="49">
        <f>AY174+AZ174</f>
        <v>0</v>
      </c>
      <c r="AY174" s="94">
        <v>0</v>
      </c>
      <c r="AZ174" s="94">
        <v>0</v>
      </c>
      <c r="BA174" s="49">
        <f>+BB174+BE174</f>
        <v>12695.660000000002</v>
      </c>
      <c r="BB174" s="49">
        <f>BC174+BD174</f>
        <v>12695.660000000002</v>
      </c>
      <c r="BC174" s="94">
        <f t="shared" si="381"/>
        <v>12510.550000000001</v>
      </c>
      <c r="BD174" s="94">
        <f t="shared" si="381"/>
        <v>185.11</v>
      </c>
      <c r="BE174" s="49">
        <f>BF174+BG174</f>
        <v>0</v>
      </c>
      <c r="BF174" s="94">
        <f t="shared" si="382"/>
        <v>0</v>
      </c>
      <c r="BG174" s="94">
        <f t="shared" si="382"/>
        <v>0</v>
      </c>
      <c r="BH174" s="49">
        <f>+BI174+BL174</f>
        <v>14953.18</v>
      </c>
      <c r="BI174" s="49">
        <f>BJ174+BK174</f>
        <v>14953.18</v>
      </c>
      <c r="BJ174" s="94">
        <v>14912.67</v>
      </c>
      <c r="BK174" s="94">
        <v>40.510000000000005</v>
      </c>
      <c r="BL174" s="49">
        <f>BM174+BN174</f>
        <v>0</v>
      </c>
      <c r="BM174" s="94">
        <v>0</v>
      </c>
      <c r="BN174" s="94">
        <v>0</v>
      </c>
      <c r="BO174" s="49">
        <f>+BP174+BS174</f>
        <v>4827.96</v>
      </c>
      <c r="BP174" s="49">
        <f>BQ174+BR174</f>
        <v>4827.96</v>
      </c>
      <c r="BQ174" s="94">
        <v>4792</v>
      </c>
      <c r="BR174" s="94">
        <v>35.96</v>
      </c>
      <c r="BS174" s="49">
        <f>BT174+BU174</f>
        <v>0</v>
      </c>
      <c r="BT174" s="94">
        <v>0</v>
      </c>
      <c r="BU174" s="94">
        <v>0</v>
      </c>
      <c r="BV174" s="49">
        <f>+BW174+BZ174</f>
        <v>9750.5</v>
      </c>
      <c r="BW174" s="49">
        <f>BX174+BY174</f>
        <v>9750.5</v>
      </c>
      <c r="BX174" s="94">
        <v>9750.5</v>
      </c>
      <c r="BY174" s="94">
        <v>0</v>
      </c>
      <c r="BZ174" s="49">
        <f>CA174+CB174</f>
        <v>0</v>
      </c>
      <c r="CA174" s="94">
        <v>0</v>
      </c>
      <c r="CB174" s="94">
        <v>0</v>
      </c>
      <c r="CC174" s="49">
        <f>+CD174+CG174</f>
        <v>29531.64</v>
      </c>
      <c r="CD174" s="49">
        <f>CE174+CF174</f>
        <v>29531.64</v>
      </c>
      <c r="CE174" s="94">
        <f t="shared" si="383"/>
        <v>29455.17</v>
      </c>
      <c r="CF174" s="94">
        <f t="shared" si="383"/>
        <v>76.47</v>
      </c>
      <c r="CG174" s="49">
        <f>CH174+CI174</f>
        <v>0</v>
      </c>
      <c r="CH174" s="94">
        <f t="shared" si="384"/>
        <v>0</v>
      </c>
      <c r="CI174" s="94">
        <f t="shared" si="384"/>
        <v>0</v>
      </c>
      <c r="CJ174" s="49">
        <f>+CK174+CN174</f>
        <v>12734.689999999999</v>
      </c>
      <c r="CK174" s="49">
        <f>CL174+CM174</f>
        <v>12734.689999999999</v>
      </c>
      <c r="CL174" s="94">
        <v>12725.96</v>
      </c>
      <c r="CM174" s="94">
        <v>8.73</v>
      </c>
      <c r="CN174" s="49">
        <f>CO174+CP174</f>
        <v>0</v>
      </c>
      <c r="CO174" s="94">
        <v>0</v>
      </c>
      <c r="CP174" s="94">
        <v>0</v>
      </c>
      <c r="CQ174" s="49">
        <f>+CR174+CU174</f>
        <v>7536.5899999999992</v>
      </c>
      <c r="CR174" s="49">
        <f>CS174+CT174</f>
        <v>7536.5899999999992</v>
      </c>
      <c r="CS174" s="94">
        <v>7525.4</v>
      </c>
      <c r="CT174" s="94">
        <v>11.19</v>
      </c>
      <c r="CU174" s="49">
        <f>CV174+CW174</f>
        <v>0</v>
      </c>
      <c r="CV174" s="94">
        <v>0</v>
      </c>
      <c r="CW174" s="94">
        <v>0</v>
      </c>
      <c r="CX174" s="49">
        <f>+CY174+DB174</f>
        <v>3265.57</v>
      </c>
      <c r="CY174" s="49">
        <f>CZ174+DA174</f>
        <v>3265.57</v>
      </c>
      <c r="CZ174" s="94">
        <v>3166.25</v>
      </c>
      <c r="DA174" s="94">
        <v>99.32</v>
      </c>
      <c r="DB174" s="49">
        <f>DC174+DD174</f>
        <v>0</v>
      </c>
      <c r="DC174" s="94">
        <v>0</v>
      </c>
      <c r="DD174" s="94">
        <v>0</v>
      </c>
      <c r="DE174" s="49">
        <f>+DF174+DI174</f>
        <v>23536.850000000002</v>
      </c>
      <c r="DF174" s="49">
        <f>DG174+DH174</f>
        <v>23536.850000000002</v>
      </c>
      <c r="DG174" s="94">
        <f t="shared" si="385"/>
        <v>23417.61</v>
      </c>
      <c r="DH174" s="94">
        <f t="shared" si="385"/>
        <v>119.24</v>
      </c>
      <c r="DI174" s="49">
        <f>DJ174+DK174</f>
        <v>0</v>
      </c>
      <c r="DJ174" s="94">
        <f t="shared" si="386"/>
        <v>0</v>
      </c>
      <c r="DK174" s="94">
        <f t="shared" si="386"/>
        <v>0</v>
      </c>
      <c r="DL174" s="49">
        <f>+DM174+DP174</f>
        <v>90145.072</v>
      </c>
      <c r="DM174" s="49">
        <f>DN174+DO174</f>
        <v>90145.072</v>
      </c>
      <c r="DN174" s="94">
        <f t="shared" si="387"/>
        <v>89688.432000000001</v>
      </c>
      <c r="DO174" s="94">
        <f t="shared" si="387"/>
        <v>456.64</v>
      </c>
      <c r="DP174" s="49">
        <f>DQ174+DR174</f>
        <v>0</v>
      </c>
      <c r="DQ174" s="94">
        <f t="shared" si="388"/>
        <v>0</v>
      </c>
      <c r="DR174" s="94">
        <f t="shared" si="388"/>
        <v>0</v>
      </c>
    </row>
    <row r="175" spans="1:122" s="3" customFormat="1" ht="15" customHeight="1" x14ac:dyDescent="0.3">
      <c r="A175" s="53"/>
      <c r="B175" s="51"/>
      <c r="C175" s="52" t="s">
        <v>28</v>
      </c>
      <c r="D175" s="49">
        <f>+E175+H175</f>
        <v>15518.07</v>
      </c>
      <c r="E175" s="49">
        <f>F175+G175</f>
        <v>13634.67</v>
      </c>
      <c r="F175" s="94">
        <v>13033.75</v>
      </c>
      <c r="G175" s="94">
        <v>600.91999999999996</v>
      </c>
      <c r="H175" s="49">
        <f>I175+J175</f>
        <v>1883.4</v>
      </c>
      <c r="I175" s="94">
        <v>1883.4</v>
      </c>
      <c r="J175" s="94">
        <v>0</v>
      </c>
      <c r="K175" s="49">
        <f>+L175+O175</f>
        <v>22593.809999999998</v>
      </c>
      <c r="L175" s="49">
        <f>M175+N175</f>
        <v>22593.809999999998</v>
      </c>
      <c r="M175" s="94">
        <v>21505.809999999998</v>
      </c>
      <c r="N175" s="94">
        <v>1088</v>
      </c>
      <c r="O175" s="49">
        <f>P175+Q175</f>
        <v>0</v>
      </c>
      <c r="P175" s="94">
        <v>0</v>
      </c>
      <c r="Q175" s="94">
        <v>0</v>
      </c>
      <c r="R175" s="49">
        <f>+S175+V175</f>
        <v>23484.059999999998</v>
      </c>
      <c r="S175" s="49">
        <f>T175+U175</f>
        <v>23484.059999999998</v>
      </c>
      <c r="T175" s="94">
        <v>22831.059999999998</v>
      </c>
      <c r="U175" s="94">
        <v>653</v>
      </c>
      <c r="V175" s="49">
        <f>W175+X175</f>
        <v>0</v>
      </c>
      <c r="W175" s="94">
        <v>0</v>
      </c>
      <c r="X175" s="94">
        <v>0</v>
      </c>
      <c r="Y175" s="49">
        <f>+Z175+AC175</f>
        <v>61595.939999999995</v>
      </c>
      <c r="Z175" s="49">
        <f>AA175+AB175</f>
        <v>59712.539999999994</v>
      </c>
      <c r="AA175" s="94">
        <f t="shared" si="379"/>
        <v>57370.619999999995</v>
      </c>
      <c r="AB175" s="94">
        <f t="shared" si="379"/>
        <v>2341.92</v>
      </c>
      <c r="AC175" s="49">
        <f>AD175+AE175</f>
        <v>1883.4</v>
      </c>
      <c r="AD175" s="94">
        <f t="shared" si="380"/>
        <v>1883.4</v>
      </c>
      <c r="AE175" s="94">
        <f t="shared" si="380"/>
        <v>0</v>
      </c>
      <c r="AF175" s="49">
        <f>+AG175+AJ175</f>
        <v>24432.62</v>
      </c>
      <c r="AG175" s="49">
        <f>AH175+AI175</f>
        <v>17157.07</v>
      </c>
      <c r="AH175" s="94">
        <v>16517.07</v>
      </c>
      <c r="AI175" s="94">
        <v>640</v>
      </c>
      <c r="AJ175" s="49">
        <f>AK175+AL175</f>
        <v>7275.55</v>
      </c>
      <c r="AK175" s="94">
        <v>7275.55</v>
      </c>
      <c r="AL175" s="94">
        <v>0</v>
      </c>
      <c r="AM175" s="49">
        <f>+AN175+AQ175</f>
        <v>17759.52</v>
      </c>
      <c r="AN175" s="49">
        <f>AO175+AP175</f>
        <v>17759.52</v>
      </c>
      <c r="AO175" s="94">
        <v>17098.25</v>
      </c>
      <c r="AP175" s="94">
        <v>661.27</v>
      </c>
      <c r="AQ175" s="49">
        <f>AR175+AS175</f>
        <v>0</v>
      </c>
      <c r="AR175" s="94">
        <v>0</v>
      </c>
      <c r="AS175" s="94">
        <v>0</v>
      </c>
      <c r="AT175" s="49">
        <f>+AU175+AX175</f>
        <v>17148.559999999998</v>
      </c>
      <c r="AU175" s="49">
        <f>AV175+AW175</f>
        <v>17148.559999999998</v>
      </c>
      <c r="AV175" s="94">
        <v>17148.559999999998</v>
      </c>
      <c r="AW175" s="94">
        <v>0</v>
      </c>
      <c r="AX175" s="49">
        <f>AY175+AZ175</f>
        <v>0</v>
      </c>
      <c r="AY175" s="94">
        <v>0</v>
      </c>
      <c r="AZ175" s="94">
        <v>0</v>
      </c>
      <c r="BA175" s="49">
        <f>+BB175+BE175</f>
        <v>59340.7</v>
      </c>
      <c r="BB175" s="49">
        <f>BC175+BD175</f>
        <v>52065.149999999994</v>
      </c>
      <c r="BC175" s="94">
        <f t="shared" si="381"/>
        <v>50763.88</v>
      </c>
      <c r="BD175" s="94">
        <f t="shared" si="381"/>
        <v>1301.27</v>
      </c>
      <c r="BE175" s="49">
        <f>BF175+BG175</f>
        <v>7275.55</v>
      </c>
      <c r="BF175" s="94">
        <f t="shared" si="382"/>
        <v>7275.55</v>
      </c>
      <c r="BG175" s="94">
        <f t="shared" si="382"/>
        <v>0</v>
      </c>
      <c r="BH175" s="49">
        <f>+BI175+BL175</f>
        <v>21518.32</v>
      </c>
      <c r="BI175" s="49">
        <f>BJ175+BK175</f>
        <v>20230.489999999998</v>
      </c>
      <c r="BJ175" s="94">
        <v>19120.519999999997</v>
      </c>
      <c r="BK175" s="94">
        <v>1109.97</v>
      </c>
      <c r="BL175" s="49">
        <f>BM175+BN175</f>
        <v>1287.83</v>
      </c>
      <c r="BM175" s="94">
        <v>1287.83</v>
      </c>
      <c r="BN175" s="94">
        <v>0</v>
      </c>
      <c r="BO175" s="49">
        <f>+BP175+BS175</f>
        <v>26508.780000000002</v>
      </c>
      <c r="BP175" s="49">
        <f>BQ175+BR175</f>
        <v>26508.780000000002</v>
      </c>
      <c r="BQ175" s="94">
        <v>25523.58</v>
      </c>
      <c r="BR175" s="94">
        <v>985.2</v>
      </c>
      <c r="BS175" s="49">
        <f>BT175+BU175</f>
        <v>0</v>
      </c>
      <c r="BT175" s="94">
        <v>0</v>
      </c>
      <c r="BU175" s="94">
        <v>0</v>
      </c>
      <c r="BV175" s="49">
        <f>+BW175+BZ175</f>
        <v>25796.639999999999</v>
      </c>
      <c r="BW175" s="49">
        <f>BX175+BY175</f>
        <v>25796.639999999999</v>
      </c>
      <c r="BX175" s="94">
        <v>20738.75</v>
      </c>
      <c r="BY175" s="94">
        <v>5057.8900000000003</v>
      </c>
      <c r="BZ175" s="49">
        <f>CA175+CB175</f>
        <v>0</v>
      </c>
      <c r="CA175" s="94">
        <v>0</v>
      </c>
      <c r="CB175" s="94">
        <v>0</v>
      </c>
      <c r="CC175" s="49">
        <f>+CD175+CG175</f>
        <v>73823.740000000005</v>
      </c>
      <c r="CD175" s="49">
        <f>CE175+CF175</f>
        <v>72535.91</v>
      </c>
      <c r="CE175" s="94">
        <f t="shared" si="383"/>
        <v>65382.85</v>
      </c>
      <c r="CF175" s="94">
        <f t="shared" si="383"/>
        <v>7153.06</v>
      </c>
      <c r="CG175" s="49">
        <f>CH175+CI175</f>
        <v>1287.83</v>
      </c>
      <c r="CH175" s="94">
        <f t="shared" si="384"/>
        <v>1287.83</v>
      </c>
      <c r="CI175" s="94">
        <f t="shared" si="384"/>
        <v>0</v>
      </c>
      <c r="CJ175" s="49">
        <f>+CK175+CN175</f>
        <v>28242.85</v>
      </c>
      <c r="CK175" s="49">
        <f>CL175+CM175</f>
        <v>28242.85</v>
      </c>
      <c r="CL175" s="94">
        <v>24383.599999999999</v>
      </c>
      <c r="CM175" s="94">
        <v>3859.25</v>
      </c>
      <c r="CN175" s="49">
        <f>CO175+CP175</f>
        <v>0</v>
      </c>
      <c r="CO175" s="94">
        <v>0</v>
      </c>
      <c r="CP175" s="94">
        <v>0</v>
      </c>
      <c r="CQ175" s="49">
        <f>+CR175+CU175</f>
        <v>36857.58</v>
      </c>
      <c r="CR175" s="49">
        <f>CS175+CT175</f>
        <v>36857.58</v>
      </c>
      <c r="CS175" s="94">
        <v>29815.599999999999</v>
      </c>
      <c r="CT175" s="94">
        <v>7041.98</v>
      </c>
      <c r="CU175" s="49">
        <f>CV175+CW175</f>
        <v>0</v>
      </c>
      <c r="CV175" s="94">
        <v>0</v>
      </c>
      <c r="CW175" s="94">
        <v>0</v>
      </c>
      <c r="CX175" s="49">
        <f>+CY175+DB175</f>
        <v>26679.46</v>
      </c>
      <c r="CY175" s="49">
        <f>CZ175+DA175</f>
        <v>22479.46</v>
      </c>
      <c r="CZ175" s="94">
        <v>18248.68</v>
      </c>
      <c r="DA175" s="94">
        <v>4230.78</v>
      </c>
      <c r="DB175" s="49">
        <f>DC175+DD175</f>
        <v>4200</v>
      </c>
      <c r="DC175" s="94">
        <v>4200</v>
      </c>
      <c r="DD175" s="94">
        <v>0</v>
      </c>
      <c r="DE175" s="49">
        <f>+DF175+DI175</f>
        <v>91779.89</v>
      </c>
      <c r="DF175" s="49">
        <f>DG175+DH175</f>
        <v>87579.89</v>
      </c>
      <c r="DG175" s="94">
        <f t="shared" si="385"/>
        <v>72447.88</v>
      </c>
      <c r="DH175" s="94">
        <f t="shared" si="385"/>
        <v>15132.009999999998</v>
      </c>
      <c r="DI175" s="49">
        <f>DJ175+DK175</f>
        <v>4200</v>
      </c>
      <c r="DJ175" s="94">
        <f t="shared" si="386"/>
        <v>4200</v>
      </c>
      <c r="DK175" s="94">
        <f t="shared" si="386"/>
        <v>0</v>
      </c>
      <c r="DL175" s="49">
        <f>+DM175+DP175</f>
        <v>286540.27</v>
      </c>
      <c r="DM175" s="49">
        <f>DN175+DO175</f>
        <v>271893.49</v>
      </c>
      <c r="DN175" s="94">
        <f t="shared" si="387"/>
        <v>245965.23</v>
      </c>
      <c r="DO175" s="94">
        <f t="shared" si="387"/>
        <v>25928.26</v>
      </c>
      <c r="DP175" s="49">
        <f>DQ175+DR175</f>
        <v>14646.78</v>
      </c>
      <c r="DQ175" s="94">
        <f t="shared" si="388"/>
        <v>14646.78</v>
      </c>
      <c r="DR175" s="94">
        <f t="shared" si="388"/>
        <v>0</v>
      </c>
    </row>
    <row r="176" spans="1:122" s="3" customFormat="1" ht="15" customHeight="1" x14ac:dyDescent="0.3">
      <c r="A176" s="53"/>
      <c r="B176" s="51"/>
      <c r="C176" s="55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</row>
    <row r="177" spans="1:122" s="3" customFormat="1" ht="15" customHeight="1" x14ac:dyDescent="0.3">
      <c r="A177" s="50" t="s">
        <v>153</v>
      </c>
      <c r="B177" s="51"/>
      <c r="C177" s="52"/>
      <c r="D177" s="49">
        <f>E177+H177</f>
        <v>3358513.5534000006</v>
      </c>
      <c r="E177" s="49">
        <f>SUM(F177:G177)</f>
        <v>1888798.6564000002</v>
      </c>
      <c r="F177" s="49">
        <f>F179+F194+F220+F238+F255+F279</f>
        <v>1168599.6243</v>
      </c>
      <c r="G177" s="49">
        <f>G179+G194+G220+G238+G255+G279</f>
        <v>720199.03210000007</v>
      </c>
      <c r="H177" s="49">
        <f>SUM(I177:J177)</f>
        <v>1469714.8970000001</v>
      </c>
      <c r="I177" s="49">
        <f>I179+I194+I220+I238+I255+I279</f>
        <v>413958.11200000002</v>
      </c>
      <c r="J177" s="49">
        <f>J179+J194+J220+J238+J255+J279</f>
        <v>1055756.7850000001</v>
      </c>
      <c r="K177" s="49">
        <f>L177+O177</f>
        <v>3157805.0714777778</v>
      </c>
      <c r="L177" s="49">
        <f>SUM(M177:N177)</f>
        <v>1816402.5944777778</v>
      </c>
      <c r="M177" s="49">
        <f>M179+M194+M220+M238+M255+M279</f>
        <v>1105290.7253</v>
      </c>
      <c r="N177" s="49">
        <f>N179+N194+N220+N238+N255+N279</f>
        <v>711111.86917777779</v>
      </c>
      <c r="O177" s="49">
        <f>SUM(P177:Q177)</f>
        <v>1341402.477</v>
      </c>
      <c r="P177" s="49">
        <f>P179+P194+P220+P238+P255+P279</f>
        <v>507664.10299999994</v>
      </c>
      <c r="Q177" s="49">
        <f>Q179+Q194+Q220+Q238+Q255+Q279</f>
        <v>833738.37399999995</v>
      </c>
      <c r="R177" s="49">
        <f>S177+V177</f>
        <v>3337809.9520999999</v>
      </c>
      <c r="S177" s="49">
        <f>SUM(T177:U177)</f>
        <v>1932440.7031</v>
      </c>
      <c r="T177" s="49">
        <f>T179+T194+T220+T238+T255+T279</f>
        <v>1206812.8314</v>
      </c>
      <c r="U177" s="49">
        <f>U179+U194+U220+U238+U255+U279</f>
        <v>725627.87170000002</v>
      </c>
      <c r="V177" s="49">
        <f>SUM(W177:X177)</f>
        <v>1405369.2489999998</v>
      </c>
      <c r="W177" s="49">
        <f>W179+W194+W220+W238+W255+W279</f>
        <v>645556.69299999997</v>
      </c>
      <c r="X177" s="49">
        <f>X179+X194+X220+X238+X255+X279</f>
        <v>759812.55599999998</v>
      </c>
      <c r="Y177" s="49">
        <f>Z177+AC177</f>
        <v>9854128.5769777782</v>
      </c>
      <c r="Z177" s="49">
        <f>SUM(AA177:AB177)</f>
        <v>5637641.9539777776</v>
      </c>
      <c r="AA177" s="49">
        <f>AA179+AA194+AA220+AA238+AA255+AA279</f>
        <v>3480703.1809999999</v>
      </c>
      <c r="AB177" s="49">
        <f>AB179+AB194+AB220+AB238+AB255+AB279</f>
        <v>2156938.7729777778</v>
      </c>
      <c r="AC177" s="49">
        <f>SUM(AD177:AE177)</f>
        <v>4216486.6229999997</v>
      </c>
      <c r="AD177" s="49">
        <f>AD179+AD194+AD220+AD238+AD255+AD279</f>
        <v>1567178.9079999998</v>
      </c>
      <c r="AE177" s="49">
        <f>AE179+AE194+AE220+AE238+AE255+AE279</f>
        <v>2649307.7149999999</v>
      </c>
      <c r="AF177" s="49">
        <f>AG177+AJ177</f>
        <v>3207985.7405599998</v>
      </c>
      <c r="AG177" s="49">
        <f>SUM(AH177:AI177)</f>
        <v>1712490.1147999999</v>
      </c>
      <c r="AH177" s="49">
        <f>AH179+AH194+AH220+AH238+AH255+AH279</f>
        <v>1067389.6683999998</v>
      </c>
      <c r="AI177" s="49">
        <f>AI179+AI194+AI220+AI238+AI255+AI279</f>
        <v>645100.44640000002</v>
      </c>
      <c r="AJ177" s="49">
        <f>SUM(AK177:AL177)</f>
        <v>1495495.62576</v>
      </c>
      <c r="AK177" s="49">
        <f>AK179+AK194+AK220+AK238+AK255+AK279</f>
        <v>565503.55375999992</v>
      </c>
      <c r="AL177" s="49">
        <f>AL179+AL194+AL220+AL238+AL255+AL279</f>
        <v>929992.07200000004</v>
      </c>
      <c r="AM177" s="49">
        <f>AN177+AQ177</f>
        <v>3898569.6238000002</v>
      </c>
      <c r="AN177" s="49">
        <f>SUM(AO177:AP177)</f>
        <v>1963318.8268000002</v>
      </c>
      <c r="AO177" s="49">
        <f>AO179+AO194+AO220+AO238+AO255+AO279</f>
        <v>1204957.1574000001</v>
      </c>
      <c r="AP177" s="49">
        <f>AP179+AP194+AP220+AP238+AP255+AP279</f>
        <v>758361.66940000001</v>
      </c>
      <c r="AQ177" s="49">
        <f>SUM(AR177:AS177)</f>
        <v>1935250.7969999998</v>
      </c>
      <c r="AR177" s="49">
        <f>AR179+AR194+AR220+AR238+AR255+AR279</f>
        <v>523213.19299999997</v>
      </c>
      <c r="AS177" s="49">
        <f>AS179+AS194+AS220+AS238+AS255+AS279</f>
        <v>1412037.6039999998</v>
      </c>
      <c r="AT177" s="49">
        <f>AU177+AX177</f>
        <v>3647077.8810000001</v>
      </c>
      <c r="AU177" s="49">
        <f>SUM(AV177:AW177)</f>
        <v>1882735.5809999998</v>
      </c>
      <c r="AV177" s="49">
        <f>AV179+AV194+AV220+AV238+AV255+AV279</f>
        <v>1153870.9240999999</v>
      </c>
      <c r="AW177" s="49">
        <f>AW179+AW194+AW220+AW238+AW255+AW279</f>
        <v>728864.65689999994</v>
      </c>
      <c r="AX177" s="49">
        <f>SUM(AY177:AZ177)</f>
        <v>1764342.3</v>
      </c>
      <c r="AY177" s="49">
        <f>AY179+AY194+AY220+AY238+AY255+AY279</f>
        <v>622628.07300000009</v>
      </c>
      <c r="AZ177" s="49">
        <f>AZ179+AZ194+AZ220+AZ238+AZ255+AZ279</f>
        <v>1141714.227</v>
      </c>
      <c r="BA177" s="49">
        <f>BB177+BE177</f>
        <v>10753633.245359998</v>
      </c>
      <c r="BB177" s="49">
        <f>SUM(BC177:BD177)</f>
        <v>5558544.5225999989</v>
      </c>
      <c r="BC177" s="49">
        <f>BC179+BC194+BC220+BC238+BC255+BC279</f>
        <v>3426217.7498999992</v>
      </c>
      <c r="BD177" s="49">
        <f>BD179+BD194+BD220+BD238+BD255+BD279</f>
        <v>2132326.7727000001</v>
      </c>
      <c r="BE177" s="49">
        <f>SUM(BF177:BG177)</f>
        <v>5195088.7227600003</v>
      </c>
      <c r="BF177" s="49">
        <f>BF179+BF194+BF220+BF238+BF255+BF279</f>
        <v>1711344.8197600001</v>
      </c>
      <c r="BG177" s="49">
        <f>BG179+BG194+BG220+BG238+BG255+BG279</f>
        <v>3483743.9030000004</v>
      </c>
      <c r="BH177" s="49">
        <f>BI177+BL177</f>
        <v>3456369.92289</v>
      </c>
      <c r="BI177" s="49">
        <f>SUM(BJ177:BK177)</f>
        <v>1909172.00789</v>
      </c>
      <c r="BJ177" s="49">
        <f>BJ179+BJ194+BJ220+BJ238+BJ255+BJ279</f>
        <v>1151037.1270899998</v>
      </c>
      <c r="BK177" s="49">
        <f>BK179+BK194+BK220+BK238+BK255+BK279</f>
        <v>758134.88080000004</v>
      </c>
      <c r="BL177" s="49">
        <f>SUM(BM177:BN177)</f>
        <v>1547197.9149999998</v>
      </c>
      <c r="BM177" s="49">
        <f>BM179+BM194+BM220+BM238+BM255+BM279</f>
        <v>396510.973</v>
      </c>
      <c r="BN177" s="49">
        <f>BN179+BN194+BN220+BN238+BN255+BN279</f>
        <v>1150686.9419999998</v>
      </c>
      <c r="BO177" s="49">
        <f>BP177+BS177</f>
        <v>3361137.3721709996</v>
      </c>
      <c r="BP177" s="49">
        <f>SUM(BQ177:BR177)</f>
        <v>1717190.276171</v>
      </c>
      <c r="BQ177" s="49">
        <f>BQ179+BQ194+BQ220+BQ238+BQ255+BQ279</f>
        <v>1101886.437771</v>
      </c>
      <c r="BR177" s="49">
        <f>BR179+BR194+BR220+BR238+BR255+BR279</f>
        <v>615303.83840000001</v>
      </c>
      <c r="BS177" s="49">
        <f>SUM(BT177:BU177)</f>
        <v>1643947.0959999997</v>
      </c>
      <c r="BT177" s="49">
        <f>BT179+BT194+BT220+BT238+BT255+BT279</f>
        <v>347360.77100000001</v>
      </c>
      <c r="BU177" s="49">
        <f>BU179+BU194+BU220+BU238+BU255+BU279</f>
        <v>1296586.3249999997</v>
      </c>
      <c r="BV177" s="49">
        <f>BW177+BZ177</f>
        <v>3547734.16664</v>
      </c>
      <c r="BW177" s="49">
        <f>SUM(BX177:BY177)</f>
        <v>1862298.3266399999</v>
      </c>
      <c r="BX177" s="49">
        <f>BX179+BX194+BX220+BX238+BX255+BX279</f>
        <v>1183985.0083399999</v>
      </c>
      <c r="BY177" s="49">
        <f>BY179+BY194+BY220+BY238+BY255+BY279</f>
        <v>678313.31829999993</v>
      </c>
      <c r="BZ177" s="49">
        <f>SUM(CA177:CB177)</f>
        <v>1685435.84</v>
      </c>
      <c r="CA177" s="49">
        <f>CA179+CA194+CA220+CA238+CA255+CA279</f>
        <v>353960.51399999997</v>
      </c>
      <c r="CB177" s="49">
        <f>CB179+CB194+CB220+CB238+CB255+CB279</f>
        <v>1331475.3260000001</v>
      </c>
      <c r="CC177" s="49">
        <f>CD177+CG177</f>
        <v>10365241.461700998</v>
      </c>
      <c r="CD177" s="49">
        <f>SUM(CE177:CF177)</f>
        <v>5488660.6107009994</v>
      </c>
      <c r="CE177" s="49">
        <f>CE179+CE194+CE220+CE238+CE255+CE279</f>
        <v>3436908.5732009998</v>
      </c>
      <c r="CF177" s="49">
        <f>CF179+CF194+CF220+CF238+CF255+CF279</f>
        <v>2051752.0374999999</v>
      </c>
      <c r="CG177" s="49">
        <f>SUM(CH177:CI177)</f>
        <v>4876580.8509999998</v>
      </c>
      <c r="CH177" s="49">
        <f>CH179+CH194+CH220+CH238+CH255+CH279</f>
        <v>1097832.2579999999</v>
      </c>
      <c r="CI177" s="49">
        <f>CI179+CI194+CI220+CI238+CI255+CI279</f>
        <v>3778748.5929999999</v>
      </c>
      <c r="CJ177" s="49">
        <f>CK177+CN177</f>
        <v>3736834.7954240004</v>
      </c>
      <c r="CK177" s="49">
        <f>SUM(CL177:CM177)</f>
        <v>2039469.682424</v>
      </c>
      <c r="CL177" s="49">
        <f>CL179+CL194+CL220+CL238+CL255+CL279</f>
        <v>1310139.8342539999</v>
      </c>
      <c r="CM177" s="49">
        <f>CM179+CM194+CM220+CM238+CM255+CM279</f>
        <v>729329.84817000001</v>
      </c>
      <c r="CN177" s="49">
        <f>SUM(CO177:CP177)</f>
        <v>1697365.1130000001</v>
      </c>
      <c r="CO177" s="49">
        <f>CO179+CO194+CO220+CO238+CO255+CO279</f>
        <v>431997.598</v>
      </c>
      <c r="CP177" s="49">
        <f>CP179+CP194+CP220+CP238+CP255+CP279</f>
        <v>1265367.5150000001</v>
      </c>
      <c r="CQ177" s="49">
        <f>CR177+CU177</f>
        <v>3577546.3399319998</v>
      </c>
      <c r="CR177" s="49">
        <f>SUM(CS177:CT177)</f>
        <v>1833428.2179319998</v>
      </c>
      <c r="CS177" s="49">
        <f>CS179+CS194+CS220+CS238+CS255+CS279</f>
        <v>1135182.8216219998</v>
      </c>
      <c r="CT177" s="49">
        <f>CT179+CT194+CT220+CT238+CT255+CT279</f>
        <v>698245.39630999998</v>
      </c>
      <c r="CU177" s="49">
        <f>SUM(CV177:CW177)</f>
        <v>1744118.122</v>
      </c>
      <c r="CV177" s="49">
        <f>CV179+CV194+CV220+CV238+CV255+CV279</f>
        <v>549616.90700000001</v>
      </c>
      <c r="CW177" s="49">
        <f>CW179+CW194+CW220+CW238+CW255+CW279</f>
        <v>1194501.2149999999</v>
      </c>
      <c r="CX177" s="49">
        <f>CY177+DB177</f>
        <v>2371759.5218719998</v>
      </c>
      <c r="CY177" s="49">
        <f>SUM(CZ177:DA177)</f>
        <v>1590312.8158720001</v>
      </c>
      <c r="CZ177" s="49">
        <f>CZ179+CZ194+CZ220+CZ238+CZ255+CZ279</f>
        <v>1057246.7587720002</v>
      </c>
      <c r="DA177" s="49">
        <f>DA179+DA194+DA220+DA238+DA255+DA279</f>
        <v>533066.05709999998</v>
      </c>
      <c r="DB177" s="49">
        <f>SUM(DC177:DD177)</f>
        <v>781446.70600000001</v>
      </c>
      <c r="DC177" s="49">
        <f>DC179+DC194+DC220+DC238+DC255+DC279</f>
        <v>506307.65699999995</v>
      </c>
      <c r="DD177" s="49">
        <f>DD179+DD194+DD220+DD238+DD255+DD279</f>
        <v>275139.049</v>
      </c>
      <c r="DE177" s="49">
        <f>DF177+DI177</f>
        <v>9686140.6572279986</v>
      </c>
      <c r="DF177" s="49">
        <f>SUM(DG177:DH177)</f>
        <v>5463210.716227999</v>
      </c>
      <c r="DG177" s="49">
        <f>DG179+DG194+DG220+DG238+DG255+DG279</f>
        <v>3502569.4146479997</v>
      </c>
      <c r="DH177" s="49">
        <f>DH179+DH194+DH220+DH238+DH255+DH279</f>
        <v>1960641.3015799997</v>
      </c>
      <c r="DI177" s="49">
        <f>SUM(DJ177:DK177)</f>
        <v>4222929.9409999996</v>
      </c>
      <c r="DJ177" s="49">
        <f>DJ179+DJ194+DJ220+DJ238+DJ255+DJ279</f>
        <v>1487922.162</v>
      </c>
      <c r="DK177" s="49">
        <f>DK179+DK194+DK220+DK238+DK255+DK279</f>
        <v>2735007.7789999996</v>
      </c>
      <c r="DL177" s="49">
        <f>DM177+DP177</f>
        <v>40659143.941266775</v>
      </c>
      <c r="DM177" s="49">
        <f>SUM(DN177:DO177)</f>
        <v>22148057.803506777</v>
      </c>
      <c r="DN177" s="49">
        <f>DN179+DN194+DN220+DN238+DN255+DN279</f>
        <v>13846398.918749001</v>
      </c>
      <c r="DO177" s="49">
        <f>DO179+DO194+DO220+DO238+DO255+DO279</f>
        <v>8301658.8847577777</v>
      </c>
      <c r="DP177" s="49">
        <f>SUM(DQ177:DR177)</f>
        <v>18511086.137759998</v>
      </c>
      <c r="DQ177" s="49">
        <f>DQ179+DQ194+DQ220+DQ238+DQ255+DQ279</f>
        <v>5864278.1477599991</v>
      </c>
      <c r="DR177" s="49">
        <f>DR179+DR194+DR220+DR238+DR255+DR279</f>
        <v>12646807.989999998</v>
      </c>
    </row>
    <row r="178" spans="1:122" s="3" customFormat="1" ht="15" customHeight="1" x14ac:dyDescent="0.3">
      <c r="A178" s="50"/>
      <c r="B178" s="51"/>
      <c r="C178" s="5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</row>
    <row r="179" spans="1:122" s="3" customFormat="1" ht="15" customHeight="1" x14ac:dyDescent="0.3">
      <c r="A179" s="50"/>
      <c r="B179" s="51" t="s">
        <v>154</v>
      </c>
      <c r="C179" s="52"/>
      <c r="D179" s="49">
        <f t="shared" ref="D179:D184" si="389">E179+H179</f>
        <v>218971.35700000002</v>
      </c>
      <c r="E179" s="49">
        <f t="shared" ref="E179:E184" si="390">SUM(F179:G179)</f>
        <v>129608.317</v>
      </c>
      <c r="F179" s="49">
        <f>F180+F184+F187+F191+F192</f>
        <v>57998</v>
      </c>
      <c r="G179" s="49">
        <f>G180+G184+G187+G191+G192</f>
        <v>71610.316999999995</v>
      </c>
      <c r="H179" s="49">
        <f>SUM(I179:J179)</f>
        <v>89363.040000000008</v>
      </c>
      <c r="I179" s="49">
        <f>I180+I184+I187+I191+I192</f>
        <v>49363.040000000001</v>
      </c>
      <c r="J179" s="49">
        <f>J180+J184+J187+J191+J192</f>
        <v>40000</v>
      </c>
      <c r="K179" s="49">
        <f>L179+O179</f>
        <v>144885.44677777778</v>
      </c>
      <c r="L179" s="49">
        <f>SUM(M179:N179)</f>
        <v>135638.53177777777</v>
      </c>
      <c r="M179" s="49">
        <f>M180+M184+M187+M191+M192</f>
        <v>65592.603000000003</v>
      </c>
      <c r="N179" s="49">
        <f>N180+N184+N187+N191+N192</f>
        <v>70045.928777777779</v>
      </c>
      <c r="O179" s="49">
        <f>SUM(P179:Q179)</f>
        <v>9246.9150000000009</v>
      </c>
      <c r="P179" s="49">
        <f>P180+P184+P187+P191+P192</f>
        <v>5046.915</v>
      </c>
      <c r="Q179" s="49">
        <f>Q180+Q184+Q187+Q191+Q192</f>
        <v>4200</v>
      </c>
      <c r="R179" s="49">
        <f>S179+V179</f>
        <v>202794.13099999999</v>
      </c>
      <c r="S179" s="49">
        <f>SUM(T179:U179)</f>
        <v>158109.277</v>
      </c>
      <c r="T179" s="49">
        <f>T180+T184+T187+T191+T192</f>
        <v>74428.539000000004</v>
      </c>
      <c r="U179" s="49">
        <f>U180+U184+U187+U191+U192</f>
        <v>83680.737999999998</v>
      </c>
      <c r="V179" s="49">
        <f>SUM(W179:X179)</f>
        <v>44684.854000000007</v>
      </c>
      <c r="W179" s="49">
        <f>W180+W184+W187+W191+W192</f>
        <v>44684.854000000007</v>
      </c>
      <c r="X179" s="49">
        <f>X180+X184+X187+X191+X192</f>
        <v>0</v>
      </c>
      <c r="Y179" s="49">
        <f>Z179+AC179</f>
        <v>566650.93477777776</v>
      </c>
      <c r="Z179" s="49">
        <f>SUM(AA179:AB179)</f>
        <v>423356.12577777775</v>
      </c>
      <c r="AA179" s="49">
        <f>AA180+AA184+AA187+AA191+AA192</f>
        <v>198019.14199999999</v>
      </c>
      <c r="AB179" s="49">
        <f>AB180+AB184+AB187+AB191+AB192</f>
        <v>225336.98377777779</v>
      </c>
      <c r="AC179" s="49">
        <f>SUM(AD179:AE179)</f>
        <v>143294.80900000001</v>
      </c>
      <c r="AD179" s="49">
        <f>AD180+AD184+AD187+AD191+AD192</f>
        <v>99094.809000000008</v>
      </c>
      <c r="AE179" s="49">
        <f>AE180+AE184+AE187+AE191+AE192</f>
        <v>44200</v>
      </c>
      <c r="AF179" s="49">
        <f>AG179+AJ179</f>
        <v>224817.41189999998</v>
      </c>
      <c r="AG179" s="49">
        <f>SUM(AH179:AI179)</f>
        <v>141247.15889999998</v>
      </c>
      <c r="AH179" s="49">
        <f>AH180+AH184+AH187+AH191+AH192</f>
        <v>57644.050899999995</v>
      </c>
      <c r="AI179" s="49">
        <f>AI180+AI184+AI187+AI191+AI192</f>
        <v>83603.107999999993</v>
      </c>
      <c r="AJ179" s="49">
        <f>SUM(AK179:AL179)</f>
        <v>83570.252999999997</v>
      </c>
      <c r="AK179" s="49">
        <f>AK180+AK184+AK187+AK191+AK192</f>
        <v>50770.644</v>
      </c>
      <c r="AL179" s="49">
        <f>AL180+AL184+AL187+AL191+AL192</f>
        <v>32799.608999999997</v>
      </c>
      <c r="AM179" s="49">
        <f>AN179+AQ179</f>
        <v>233732.65399999998</v>
      </c>
      <c r="AN179" s="49">
        <f>SUM(AO179:AP179)</f>
        <v>175358.764</v>
      </c>
      <c r="AO179" s="49">
        <f>AO180+AO184+AO187+AO191+AO192</f>
        <v>69091.521999999997</v>
      </c>
      <c r="AP179" s="49">
        <f>AP180+AP184+AP187+AP191+AP192</f>
        <v>106267.242</v>
      </c>
      <c r="AQ179" s="49">
        <f>SUM(AR179:AS179)</f>
        <v>58373.89</v>
      </c>
      <c r="AR179" s="49">
        <f>AR180+AR184+AR187+AR191+AR192</f>
        <v>18373.89</v>
      </c>
      <c r="AS179" s="49">
        <f>AS180+AS184+AS187+AS191+AS192</f>
        <v>40000</v>
      </c>
      <c r="AT179" s="49">
        <f>AU179+AX179</f>
        <v>203561.95199999999</v>
      </c>
      <c r="AU179" s="49">
        <f>SUM(AV179:AW179)</f>
        <v>163302.47999999998</v>
      </c>
      <c r="AV179" s="49">
        <f>AV180+AV184+AV187+AV191+AV192</f>
        <v>75241.006000000008</v>
      </c>
      <c r="AW179" s="49">
        <f>AW180+AW184+AW187+AW191+AW192</f>
        <v>88061.473999999987</v>
      </c>
      <c r="AX179" s="49">
        <f>SUM(AY179:AZ179)</f>
        <v>40259.472000000002</v>
      </c>
      <c r="AY179" s="49">
        <f>AY180+AY184+AY187+AY191+AY192</f>
        <v>40259.472000000002</v>
      </c>
      <c r="AZ179" s="49">
        <f>AZ180+AZ184+AZ187+AZ191+AZ192</f>
        <v>0</v>
      </c>
      <c r="BA179" s="49">
        <f>BB179+BE179</f>
        <v>662112.01789999998</v>
      </c>
      <c r="BB179" s="49">
        <f>SUM(BC179:BD179)</f>
        <v>479908.40289999999</v>
      </c>
      <c r="BC179" s="49">
        <f>BC180+BC184+BC187+BC191+BC192</f>
        <v>201976.57889999996</v>
      </c>
      <c r="BD179" s="49">
        <f>BD180+BD184+BD187+BD191+BD192</f>
        <v>277931.82400000002</v>
      </c>
      <c r="BE179" s="49">
        <f>SUM(BF179:BG179)</f>
        <v>182203.61499999999</v>
      </c>
      <c r="BF179" s="49">
        <f>BF180+BF184+BF187+BF191+BF192</f>
        <v>109404.00599999999</v>
      </c>
      <c r="BG179" s="49">
        <f>BG180+BG184+BG187+BG191+BG192</f>
        <v>72799.608999999997</v>
      </c>
      <c r="BH179" s="49">
        <f>BI179+BL179</f>
        <v>235489.10800000001</v>
      </c>
      <c r="BI179" s="49">
        <f>SUM(BJ179:BK179)</f>
        <v>153799.614</v>
      </c>
      <c r="BJ179" s="49">
        <f>BJ180+BJ184+BJ187+BJ191+BJ192</f>
        <v>63223.936999999998</v>
      </c>
      <c r="BK179" s="49">
        <f>BK180+BK184+BK187+BK191+BK192</f>
        <v>90575.676999999996</v>
      </c>
      <c r="BL179" s="49">
        <f>SUM(BM179:BN179)</f>
        <v>81689.494000000006</v>
      </c>
      <c r="BM179" s="49">
        <f>BM180+BM184+BM187+BM191+BM192</f>
        <v>46689.493999999999</v>
      </c>
      <c r="BN179" s="49">
        <f>BN180+BN184+BN187+BN191+BN192</f>
        <v>35000</v>
      </c>
      <c r="BO179" s="49">
        <f>BP179+BS179</f>
        <v>252829.47699999998</v>
      </c>
      <c r="BP179" s="49">
        <f>SUM(BQ179:BR179)</f>
        <v>183798.533</v>
      </c>
      <c r="BQ179" s="49">
        <f>BQ180+BQ184+BQ187+BQ191+BQ192</f>
        <v>81599.222999999984</v>
      </c>
      <c r="BR179" s="49">
        <f>BR180+BR184+BR187+BR191+BR192</f>
        <v>102199.31</v>
      </c>
      <c r="BS179" s="49">
        <f>SUM(BT179:BU179)</f>
        <v>69030.943999999989</v>
      </c>
      <c r="BT179" s="49">
        <f>BT180+BT184+BT187+BT191+BT192</f>
        <v>43130.943999999996</v>
      </c>
      <c r="BU179" s="49">
        <f>BU180+BU184+BU187+BU191+BU192</f>
        <v>25900</v>
      </c>
      <c r="BV179" s="49">
        <f>BW179+BZ179</f>
        <v>181981.872</v>
      </c>
      <c r="BW179" s="49">
        <f>SUM(BX179:BY179)</f>
        <v>133557.272</v>
      </c>
      <c r="BX179" s="49">
        <f>BX180+BX184+BX187+BX191+BX192</f>
        <v>57228.094999999994</v>
      </c>
      <c r="BY179" s="49">
        <f>BY180+BY184+BY187+BY191+BY192</f>
        <v>76329.176999999996</v>
      </c>
      <c r="BZ179" s="49">
        <f>SUM(CA179:CB179)</f>
        <v>48424.6</v>
      </c>
      <c r="CA179" s="49">
        <f>CA180+CA184+CA187+CA191+CA192</f>
        <v>41824.68</v>
      </c>
      <c r="CB179" s="49">
        <f>CB180+CB184+CB187+CB191+CB192</f>
        <v>6599.92</v>
      </c>
      <c r="CC179" s="49">
        <f>CD179+CG179</f>
        <v>670300.45699999994</v>
      </c>
      <c r="CD179" s="49">
        <f>SUM(CE179:CF179)</f>
        <v>471155.41899999999</v>
      </c>
      <c r="CE179" s="49">
        <f>CE180+CE184+CE187+CE191+CE192</f>
        <v>202051.25499999998</v>
      </c>
      <c r="CF179" s="49">
        <f>CF180+CF184+CF187+CF191+CF192</f>
        <v>269104.16399999999</v>
      </c>
      <c r="CG179" s="49">
        <f>SUM(CH179:CI179)</f>
        <v>199145.038</v>
      </c>
      <c r="CH179" s="49">
        <f>CH180+CH184+CH187+CH191+CH192</f>
        <v>131645.11799999999</v>
      </c>
      <c r="CI179" s="49">
        <f>CI180+CI184+CI187+CI191+CI192</f>
        <v>67499.92</v>
      </c>
      <c r="CJ179" s="49">
        <f>CK179+CN179</f>
        <v>210271.05299999996</v>
      </c>
      <c r="CK179" s="49">
        <f>SUM(CL179:CM179)</f>
        <v>177348.99699999997</v>
      </c>
      <c r="CL179" s="49">
        <f>CL180+CL184+CL187+CL191+CL192</f>
        <v>85191.505999999994</v>
      </c>
      <c r="CM179" s="49">
        <f>CM180+CM184+CM187+CM191+CM192</f>
        <v>92157.490999999995</v>
      </c>
      <c r="CN179" s="49">
        <f>SUM(CO179:CP179)</f>
        <v>32922.055999999997</v>
      </c>
      <c r="CO179" s="49">
        <f>CO180+CO184+CO187+CO191+CO192</f>
        <v>32922.055999999997</v>
      </c>
      <c r="CP179" s="49">
        <f>CP180+CP184+CP187+CP191+CP192</f>
        <v>0</v>
      </c>
      <c r="CQ179" s="49">
        <f>CR179+CU179</f>
        <v>219665.30700000003</v>
      </c>
      <c r="CR179" s="49">
        <f>SUM(CS179:CT179)</f>
        <v>145418.14500000002</v>
      </c>
      <c r="CS179" s="49">
        <f>CS180+CS184+CS187+CS191+CS192</f>
        <v>73243.737000000008</v>
      </c>
      <c r="CT179" s="49">
        <f>CT180+CT184+CT187+CT191+CT192</f>
        <v>72174.407999999996</v>
      </c>
      <c r="CU179" s="49">
        <f>SUM(CV179:CW179)</f>
        <v>74247.161999999997</v>
      </c>
      <c r="CV179" s="49">
        <f>CV180+CV184+CV187+CV191+CV192</f>
        <v>32747.162</v>
      </c>
      <c r="CW179" s="49">
        <f>CW180+CW184+CW187+CW191+CW192</f>
        <v>41500</v>
      </c>
      <c r="CX179" s="49">
        <f>CY179+DB179</f>
        <v>189398.55100000001</v>
      </c>
      <c r="CY179" s="49">
        <f>SUM(CZ179:DA179)</f>
        <v>147981.473</v>
      </c>
      <c r="CZ179" s="49">
        <f>CZ180+CZ184+CZ187+CZ191+CZ192</f>
        <v>67922.135000000009</v>
      </c>
      <c r="DA179" s="49">
        <f>DA180+DA184+DA187+DA191+DA192</f>
        <v>80059.337999999989</v>
      </c>
      <c r="DB179" s="49">
        <f>SUM(DC179:DD179)</f>
        <v>41417.078000000001</v>
      </c>
      <c r="DC179" s="49">
        <f>DC180+DC184+DC187+DC191+DC192</f>
        <v>41417.078000000001</v>
      </c>
      <c r="DD179" s="49">
        <f>DD180+DD184+DD187+DD191+DD192</f>
        <v>0</v>
      </c>
      <c r="DE179" s="49">
        <f>DF179+DI179</f>
        <v>619334.91099999996</v>
      </c>
      <c r="DF179" s="49">
        <f>SUM(DG179:DH179)</f>
        <v>470748.61499999999</v>
      </c>
      <c r="DG179" s="49">
        <f>DG180+DG184+DG187+DG191+DG192</f>
        <v>226357.378</v>
      </c>
      <c r="DH179" s="49">
        <f>DH180+DH184+DH187+DH191+DH192</f>
        <v>244391.23699999999</v>
      </c>
      <c r="DI179" s="49">
        <f>SUM(DJ179:DK179)</f>
        <v>148586.296</v>
      </c>
      <c r="DJ179" s="49">
        <f>DJ180+DJ184+DJ187+DJ191+DJ192</f>
        <v>107086.296</v>
      </c>
      <c r="DK179" s="49">
        <f>DK180+DK184+DK187+DK191+DK192</f>
        <v>41500</v>
      </c>
      <c r="DL179" s="49">
        <f>DM179+DP179</f>
        <v>2518398.3206777778</v>
      </c>
      <c r="DM179" s="49">
        <f>SUM(DN179:DO179)</f>
        <v>1845168.5626777778</v>
      </c>
      <c r="DN179" s="49">
        <f>DN180+DN184+DN187+DN191+DN192</f>
        <v>828404.35389999999</v>
      </c>
      <c r="DO179" s="49">
        <f>DO180+DO184+DO187+DO191+DO192</f>
        <v>1016764.2087777779</v>
      </c>
      <c r="DP179" s="49">
        <f>SUM(DQ179:DR179)</f>
        <v>673229.75799999991</v>
      </c>
      <c r="DQ179" s="49">
        <f>DQ180+DQ184+DQ187+DQ191+DQ192</f>
        <v>447230.22899999993</v>
      </c>
      <c r="DR179" s="49">
        <f>DR180+DR184+DR187+DR191+DR192</f>
        <v>225999.52899999998</v>
      </c>
    </row>
    <row r="180" spans="1:122" s="3" customFormat="1" ht="15" customHeight="1" x14ac:dyDescent="0.3">
      <c r="A180" s="53"/>
      <c r="B180" s="51"/>
      <c r="C180" s="52" t="s">
        <v>155</v>
      </c>
      <c r="D180" s="49">
        <f t="shared" si="389"/>
        <v>66275.260000000009</v>
      </c>
      <c r="E180" s="49">
        <f t="shared" si="390"/>
        <v>55796.26</v>
      </c>
      <c r="F180" s="49">
        <f>SUM(F181:F183)</f>
        <v>37335.300000000003</v>
      </c>
      <c r="G180" s="49">
        <f>SUM(G181:G183)</f>
        <v>18460.96</v>
      </c>
      <c r="H180" s="49">
        <f>SUM(I180:J180)</f>
        <v>10479</v>
      </c>
      <c r="I180" s="49">
        <f>SUM(I181:I183)</f>
        <v>10479</v>
      </c>
      <c r="J180" s="49">
        <f>SUM(J181:J183)</f>
        <v>0</v>
      </c>
      <c r="K180" s="49">
        <f>L180+O180</f>
        <v>66014.163</v>
      </c>
      <c r="L180" s="49">
        <f>SUM(M180:N180)</f>
        <v>66014.163</v>
      </c>
      <c r="M180" s="49">
        <f>SUM(M181:M183)</f>
        <v>43448.182999999997</v>
      </c>
      <c r="N180" s="49">
        <f>SUM(N181:N183)</f>
        <v>22565.98</v>
      </c>
      <c r="O180" s="49">
        <f>SUM(P180:Q180)</f>
        <v>0</v>
      </c>
      <c r="P180" s="49">
        <f>SUM(P181:P183)</f>
        <v>0</v>
      </c>
      <c r="Q180" s="49">
        <f>SUM(Q181:Q183)</f>
        <v>0</v>
      </c>
      <c r="R180" s="49">
        <f>S180+V180</f>
        <v>75261.81</v>
      </c>
      <c r="S180" s="49">
        <f>SUM(T180:U180)</f>
        <v>66804.81</v>
      </c>
      <c r="T180" s="49">
        <f>SUM(T181:T183)</f>
        <v>48152.97</v>
      </c>
      <c r="U180" s="49">
        <f>SUM(U181:U183)</f>
        <v>18651.84</v>
      </c>
      <c r="V180" s="49">
        <f>SUM(W180:X180)</f>
        <v>8457</v>
      </c>
      <c r="W180" s="49">
        <f>SUM(W181:W183)</f>
        <v>8457</v>
      </c>
      <c r="X180" s="49">
        <f>SUM(X181:X183)</f>
        <v>0</v>
      </c>
      <c r="Y180" s="49">
        <f>Z180+AC180</f>
        <v>207551.23300000001</v>
      </c>
      <c r="Z180" s="49">
        <f>SUM(AA180:AB180)</f>
        <v>188615.23300000001</v>
      </c>
      <c r="AA180" s="49">
        <f>SUM(AA181:AA183)</f>
        <v>128936.45300000001</v>
      </c>
      <c r="AB180" s="49">
        <f>SUM(AB181:AB183)</f>
        <v>59678.78</v>
      </c>
      <c r="AC180" s="49">
        <f>SUM(AD180:AE180)</f>
        <v>18936</v>
      </c>
      <c r="AD180" s="49">
        <f>SUM(AD181:AD183)</f>
        <v>18936</v>
      </c>
      <c r="AE180" s="49">
        <f>SUM(AE181:AE183)</f>
        <v>0</v>
      </c>
      <c r="AF180" s="49">
        <f>AG180+AJ180</f>
        <v>58143.44</v>
      </c>
      <c r="AG180" s="49">
        <f>SUM(AH180:AI180)</f>
        <v>58143.44</v>
      </c>
      <c r="AH180" s="49">
        <f>SUM(AH181:AH183)</f>
        <v>41224.720000000001</v>
      </c>
      <c r="AI180" s="49">
        <f>SUM(AI181:AI183)</f>
        <v>16918.72</v>
      </c>
      <c r="AJ180" s="49">
        <f>SUM(AK180:AL180)</f>
        <v>0</v>
      </c>
      <c r="AK180" s="49">
        <f>SUM(AK181:AK183)</f>
        <v>0</v>
      </c>
      <c r="AL180" s="49">
        <f>SUM(AL181:AL183)</f>
        <v>0</v>
      </c>
      <c r="AM180" s="49">
        <f>AN180+AQ180</f>
        <v>72871.47</v>
      </c>
      <c r="AN180" s="49">
        <f>SUM(AO180:AP180)</f>
        <v>72871.47</v>
      </c>
      <c r="AO180" s="49">
        <f>SUM(AO181:AO183)</f>
        <v>44623.85</v>
      </c>
      <c r="AP180" s="49">
        <f>SUM(AP181:AP183)</f>
        <v>28247.62</v>
      </c>
      <c r="AQ180" s="49">
        <f>SUM(AR180:AS180)</f>
        <v>0</v>
      </c>
      <c r="AR180" s="49">
        <f>SUM(AR181:AR183)</f>
        <v>0</v>
      </c>
      <c r="AS180" s="49">
        <f>SUM(AS181:AS183)</f>
        <v>0</v>
      </c>
      <c r="AT180" s="49">
        <f>AU180+AX180</f>
        <v>68809.695000000007</v>
      </c>
      <c r="AU180" s="49">
        <f>SUM(AV180:AW180)</f>
        <v>68809.695000000007</v>
      </c>
      <c r="AV180" s="49">
        <f>SUM(AV181:AV183)</f>
        <v>47739.295000000006</v>
      </c>
      <c r="AW180" s="49">
        <f>SUM(AW181:AW183)</f>
        <v>21070.400000000001</v>
      </c>
      <c r="AX180" s="49">
        <f>SUM(AY180:AZ180)</f>
        <v>0</v>
      </c>
      <c r="AY180" s="49">
        <f>SUM(AY181:AY183)</f>
        <v>0</v>
      </c>
      <c r="AZ180" s="49">
        <f>SUM(AZ181:AZ183)</f>
        <v>0</v>
      </c>
      <c r="BA180" s="49">
        <f>BB180+BE180</f>
        <v>199824.60499999998</v>
      </c>
      <c r="BB180" s="49">
        <f>SUM(BC180:BD180)</f>
        <v>199824.60499999998</v>
      </c>
      <c r="BC180" s="49">
        <f>SUM(BC181:BC183)</f>
        <v>133587.86499999999</v>
      </c>
      <c r="BD180" s="49">
        <f>SUM(BD181:BD183)</f>
        <v>66236.740000000005</v>
      </c>
      <c r="BE180" s="49">
        <f>SUM(BF180:BG180)</f>
        <v>0</v>
      </c>
      <c r="BF180" s="49">
        <f>SUM(BF181:BF183)</f>
        <v>0</v>
      </c>
      <c r="BG180" s="49">
        <f>SUM(BG181:BG183)</f>
        <v>0</v>
      </c>
      <c r="BH180" s="49">
        <f>BI180+BL180</f>
        <v>69356.17</v>
      </c>
      <c r="BI180" s="49">
        <f>SUM(BJ180:BK180)</f>
        <v>59363.17</v>
      </c>
      <c r="BJ180" s="49">
        <f>SUM(BJ181:BJ183)</f>
        <v>41070.339999999997</v>
      </c>
      <c r="BK180" s="49">
        <f>SUM(BK181:BK183)</f>
        <v>18292.829999999998</v>
      </c>
      <c r="BL180" s="49">
        <f>SUM(BM180:BN180)</f>
        <v>9993</v>
      </c>
      <c r="BM180" s="49">
        <f>SUM(BM181:BM183)</f>
        <v>9993</v>
      </c>
      <c r="BN180" s="49">
        <f>SUM(BN181:BN183)</f>
        <v>0</v>
      </c>
      <c r="BO180" s="49">
        <f>BP180+BS180</f>
        <v>64181.34</v>
      </c>
      <c r="BP180" s="49">
        <f>SUM(BQ180:BR180)</f>
        <v>64181.34</v>
      </c>
      <c r="BQ180" s="49">
        <f>SUM(BQ181:BQ183)</f>
        <v>48873.439999999995</v>
      </c>
      <c r="BR180" s="49">
        <f>SUM(BR181:BR183)</f>
        <v>15307.900000000001</v>
      </c>
      <c r="BS180" s="49">
        <f>SUM(BT180:BU180)</f>
        <v>0</v>
      </c>
      <c r="BT180" s="49">
        <f>SUM(BT181:BT183)</f>
        <v>0</v>
      </c>
      <c r="BU180" s="49">
        <f>SUM(BU181:BU183)</f>
        <v>0</v>
      </c>
      <c r="BV180" s="49">
        <f>BW180+BZ180</f>
        <v>61751.040000000001</v>
      </c>
      <c r="BW180" s="49">
        <f>SUM(BX180:BY180)</f>
        <v>54135.040000000001</v>
      </c>
      <c r="BX180" s="49">
        <f>SUM(BX181:BX183)</f>
        <v>41208.49</v>
      </c>
      <c r="BY180" s="49">
        <f>SUM(BY181:BY183)</f>
        <v>12926.550000000001</v>
      </c>
      <c r="BZ180" s="49">
        <f>SUM(CA180:CB180)</f>
        <v>7616</v>
      </c>
      <c r="CA180" s="49">
        <f>SUM(CA181:CA183)</f>
        <v>7616</v>
      </c>
      <c r="CB180" s="49">
        <f>SUM(CB181:CB183)</f>
        <v>0</v>
      </c>
      <c r="CC180" s="49">
        <f>CD180+CG180</f>
        <v>195288.55</v>
      </c>
      <c r="CD180" s="49">
        <f>SUM(CE180:CF180)</f>
        <v>177679.55</v>
      </c>
      <c r="CE180" s="49">
        <f>SUM(CE181:CE183)</f>
        <v>131152.26999999999</v>
      </c>
      <c r="CF180" s="49">
        <f>SUM(CF181:CF183)</f>
        <v>46527.28</v>
      </c>
      <c r="CG180" s="49">
        <f>SUM(CH180:CI180)</f>
        <v>17609</v>
      </c>
      <c r="CH180" s="49">
        <f>SUM(CH181:CH183)</f>
        <v>17609</v>
      </c>
      <c r="CI180" s="49">
        <f>SUM(CI181:CI183)</f>
        <v>0</v>
      </c>
      <c r="CJ180" s="49">
        <f>CK180+CN180</f>
        <v>64656.179999999993</v>
      </c>
      <c r="CK180" s="49">
        <f>SUM(CL180:CM180)</f>
        <v>64656.179999999993</v>
      </c>
      <c r="CL180" s="49">
        <f>SUM(CL181:CL183)</f>
        <v>49482.819999999992</v>
      </c>
      <c r="CM180" s="49">
        <f>SUM(CM181:CM183)</f>
        <v>15173.36</v>
      </c>
      <c r="CN180" s="49">
        <f>SUM(CO180:CP180)</f>
        <v>0</v>
      </c>
      <c r="CO180" s="49">
        <f>SUM(CO181:CO183)</f>
        <v>0</v>
      </c>
      <c r="CP180" s="49">
        <f>SUM(CP181:CP183)</f>
        <v>0</v>
      </c>
      <c r="CQ180" s="49">
        <f>CR180+CU180</f>
        <v>60120.012000000002</v>
      </c>
      <c r="CR180" s="49">
        <f>SUM(CS180:CT180)</f>
        <v>60120.012000000002</v>
      </c>
      <c r="CS180" s="49">
        <f>SUM(CS181:CS183)</f>
        <v>46244.842000000004</v>
      </c>
      <c r="CT180" s="49">
        <f>SUM(CT181:CT183)</f>
        <v>13875.170000000002</v>
      </c>
      <c r="CU180" s="49">
        <f>SUM(CV180:CW180)</f>
        <v>0</v>
      </c>
      <c r="CV180" s="49">
        <f>SUM(CV181:CV183)</f>
        <v>0</v>
      </c>
      <c r="CW180" s="49">
        <f>SUM(CW181:CW183)</f>
        <v>0</v>
      </c>
      <c r="CX180" s="49">
        <f>CY180+DB180</f>
        <v>65552.700000000012</v>
      </c>
      <c r="CY180" s="49">
        <f>SUM(CZ180:DA180)</f>
        <v>65552.700000000012</v>
      </c>
      <c r="CZ180" s="49">
        <f>SUM(CZ181:CZ183)</f>
        <v>48225.740000000005</v>
      </c>
      <c r="DA180" s="49">
        <f>SUM(DA181:DA183)</f>
        <v>17326.96</v>
      </c>
      <c r="DB180" s="49">
        <f>SUM(DC180:DD180)</f>
        <v>0</v>
      </c>
      <c r="DC180" s="49">
        <f>SUM(DC181:DC183)</f>
        <v>0</v>
      </c>
      <c r="DD180" s="49">
        <f>SUM(DD181:DD183)</f>
        <v>0</v>
      </c>
      <c r="DE180" s="49">
        <f>DF180+DI180</f>
        <v>190328.89199999999</v>
      </c>
      <c r="DF180" s="49">
        <f>SUM(DG180:DH180)</f>
        <v>190328.89199999999</v>
      </c>
      <c r="DG180" s="49">
        <f>SUM(DG181:DG183)</f>
        <v>143953.402</v>
      </c>
      <c r="DH180" s="49">
        <f>SUM(DH181:DH183)</f>
        <v>46375.49</v>
      </c>
      <c r="DI180" s="49">
        <f>SUM(DJ180:DK180)</f>
        <v>0</v>
      </c>
      <c r="DJ180" s="49">
        <f>SUM(DJ181:DJ183)</f>
        <v>0</v>
      </c>
      <c r="DK180" s="49">
        <f>SUM(DK181:DK183)</f>
        <v>0</v>
      </c>
      <c r="DL180" s="49">
        <f>DM180+DP180</f>
        <v>792993.28000000003</v>
      </c>
      <c r="DM180" s="49">
        <f>SUM(DN180:DO180)</f>
        <v>756448.28</v>
      </c>
      <c r="DN180" s="49">
        <f>SUM(DN181:DN183)</f>
        <v>537629.99</v>
      </c>
      <c r="DO180" s="49">
        <f>SUM(DO181:DO183)</f>
        <v>218818.29000000004</v>
      </c>
      <c r="DP180" s="49">
        <f>SUM(DQ180:DR180)</f>
        <v>36545</v>
      </c>
      <c r="DQ180" s="49">
        <f>SUM(DQ181:DQ183)</f>
        <v>36545</v>
      </c>
      <c r="DR180" s="49">
        <f>SUM(DR181:DR183)</f>
        <v>0</v>
      </c>
    </row>
    <row r="181" spans="1:122" s="3" customFormat="1" ht="15" customHeight="1" x14ac:dyDescent="0.3">
      <c r="A181" s="53"/>
      <c r="B181" s="51"/>
      <c r="C181" s="55" t="s">
        <v>156</v>
      </c>
      <c r="D181" s="49">
        <f>+E181+H181</f>
        <v>50056.3</v>
      </c>
      <c r="E181" s="49">
        <f>F181+G181</f>
        <v>39577.300000000003</v>
      </c>
      <c r="F181" s="94">
        <v>26268.66</v>
      </c>
      <c r="G181" s="94">
        <v>13308.64</v>
      </c>
      <c r="H181" s="49">
        <f>I181+J181</f>
        <v>10479</v>
      </c>
      <c r="I181" s="94">
        <v>10479</v>
      </c>
      <c r="J181" s="94">
        <v>0</v>
      </c>
      <c r="K181" s="49">
        <f>+L181+O181</f>
        <v>53503.54</v>
      </c>
      <c r="L181" s="49">
        <f>M181+N181</f>
        <v>53503.54</v>
      </c>
      <c r="M181" s="94">
        <v>32696.91</v>
      </c>
      <c r="N181" s="94">
        <v>20806.63</v>
      </c>
      <c r="O181" s="49">
        <f>P181+Q181</f>
        <v>0</v>
      </c>
      <c r="P181" s="94">
        <v>0</v>
      </c>
      <c r="Q181" s="94">
        <v>0</v>
      </c>
      <c r="R181" s="49">
        <f>+S181+V181</f>
        <v>60110.990000000005</v>
      </c>
      <c r="S181" s="49">
        <f>T181+U181</f>
        <v>51653.990000000005</v>
      </c>
      <c r="T181" s="94">
        <v>36154.04</v>
      </c>
      <c r="U181" s="94">
        <v>15499.95</v>
      </c>
      <c r="V181" s="49">
        <f>W181+X181</f>
        <v>8457</v>
      </c>
      <c r="W181" s="94">
        <v>8457</v>
      </c>
      <c r="X181" s="94">
        <v>0</v>
      </c>
      <c r="Y181" s="49">
        <f>+Z181+AC181</f>
        <v>163670.83000000002</v>
      </c>
      <c r="Z181" s="49">
        <f>AA181+AB181</f>
        <v>144734.83000000002</v>
      </c>
      <c r="AA181" s="94">
        <f t="shared" ref="AA181:AB183" si="391">+F181+M181+T181</f>
        <v>95119.61</v>
      </c>
      <c r="AB181" s="94">
        <f t="shared" si="391"/>
        <v>49615.22</v>
      </c>
      <c r="AC181" s="49">
        <f>AD181+AE181</f>
        <v>18936</v>
      </c>
      <c r="AD181" s="94">
        <f t="shared" ref="AD181:AE183" si="392">+I181+P181+W181</f>
        <v>18936</v>
      </c>
      <c r="AE181" s="94">
        <f t="shared" si="392"/>
        <v>0</v>
      </c>
      <c r="AF181" s="49">
        <f>+AG181+AJ181</f>
        <v>42370.340000000004</v>
      </c>
      <c r="AG181" s="49">
        <f>AH181+AI181</f>
        <v>42370.340000000004</v>
      </c>
      <c r="AH181" s="94">
        <v>29726.510000000002</v>
      </c>
      <c r="AI181" s="94">
        <v>12643.83</v>
      </c>
      <c r="AJ181" s="49">
        <f>AK181+AL181</f>
        <v>0</v>
      </c>
      <c r="AK181" s="94">
        <v>0</v>
      </c>
      <c r="AL181" s="94">
        <v>0</v>
      </c>
      <c r="AM181" s="49">
        <f>+AN181+AQ181</f>
        <v>56463.68</v>
      </c>
      <c r="AN181" s="49">
        <f>AO181+AP181</f>
        <v>56463.68</v>
      </c>
      <c r="AO181" s="94">
        <v>33767.83</v>
      </c>
      <c r="AP181" s="94">
        <v>22695.85</v>
      </c>
      <c r="AQ181" s="49">
        <f>AR181+AS181</f>
        <v>0</v>
      </c>
      <c r="AR181" s="94">
        <v>0</v>
      </c>
      <c r="AS181" s="94">
        <v>0</v>
      </c>
      <c r="AT181" s="49">
        <f>+AU181+AX181</f>
        <v>53687.740000000005</v>
      </c>
      <c r="AU181" s="49">
        <f>AV181+AW181</f>
        <v>53687.740000000005</v>
      </c>
      <c r="AV181" s="94">
        <v>36199.160000000003</v>
      </c>
      <c r="AW181" s="94">
        <v>17488.580000000002</v>
      </c>
      <c r="AX181" s="49">
        <f>AY181+AZ181</f>
        <v>0</v>
      </c>
      <c r="AY181" s="94">
        <v>0</v>
      </c>
      <c r="AZ181" s="94">
        <v>0</v>
      </c>
      <c r="BA181" s="49">
        <f>+BB181+BE181</f>
        <v>152521.76</v>
      </c>
      <c r="BB181" s="49">
        <f>BC181+BD181</f>
        <v>152521.76</v>
      </c>
      <c r="BC181" s="94">
        <f t="shared" ref="BC181:BD183" si="393">+AH181+AO181+AV181</f>
        <v>99693.5</v>
      </c>
      <c r="BD181" s="94">
        <f t="shared" si="393"/>
        <v>52828.26</v>
      </c>
      <c r="BE181" s="49">
        <f>BF181+BG181</f>
        <v>0</v>
      </c>
      <c r="BF181" s="94">
        <f t="shared" ref="BF181:BG183" si="394">+AK181+AR181+AY181</f>
        <v>0</v>
      </c>
      <c r="BG181" s="94">
        <f t="shared" si="394"/>
        <v>0</v>
      </c>
      <c r="BH181" s="49">
        <f>+BI181+BL181</f>
        <v>57231.74</v>
      </c>
      <c r="BI181" s="49">
        <f>BJ181+BK181</f>
        <v>47238.74</v>
      </c>
      <c r="BJ181" s="94">
        <v>32585.8</v>
      </c>
      <c r="BK181" s="94">
        <v>14652.939999999999</v>
      </c>
      <c r="BL181" s="49">
        <f>BM181+BN181</f>
        <v>9993</v>
      </c>
      <c r="BM181" s="94">
        <v>9993</v>
      </c>
      <c r="BN181" s="94">
        <v>0</v>
      </c>
      <c r="BO181" s="49">
        <f>+BP181+BS181</f>
        <v>52120.509999999995</v>
      </c>
      <c r="BP181" s="49">
        <f>BQ181+BR181</f>
        <v>52120.509999999995</v>
      </c>
      <c r="BQ181" s="94">
        <v>40774.81</v>
      </c>
      <c r="BR181" s="94">
        <v>11345.7</v>
      </c>
      <c r="BS181" s="49">
        <f>BT181+BU181</f>
        <v>0</v>
      </c>
      <c r="BT181" s="94">
        <v>0</v>
      </c>
      <c r="BU181" s="94">
        <v>0</v>
      </c>
      <c r="BV181" s="49">
        <f>+BW181+BZ181</f>
        <v>51489.56</v>
      </c>
      <c r="BW181" s="49">
        <f>BX181+BY181</f>
        <v>43873.56</v>
      </c>
      <c r="BX181" s="94">
        <v>33848.85</v>
      </c>
      <c r="BY181" s="94">
        <v>10024.710000000001</v>
      </c>
      <c r="BZ181" s="49">
        <f>CA181+CB181</f>
        <v>7616</v>
      </c>
      <c r="CA181" s="94">
        <v>7616</v>
      </c>
      <c r="CB181" s="94">
        <v>0</v>
      </c>
      <c r="CC181" s="49">
        <f>+CD181+CG181</f>
        <v>160841.81</v>
      </c>
      <c r="CD181" s="49">
        <f>CE181+CF181</f>
        <v>143232.81</v>
      </c>
      <c r="CE181" s="94">
        <f t="shared" ref="CE181:CF183" si="395">+BJ181+BQ181+BX181</f>
        <v>107209.45999999999</v>
      </c>
      <c r="CF181" s="94">
        <f t="shared" si="395"/>
        <v>36023.35</v>
      </c>
      <c r="CG181" s="49">
        <f>CH181+CI181</f>
        <v>17609</v>
      </c>
      <c r="CH181" s="94">
        <f t="shared" ref="CH181:CI183" si="396">+BM181+BT181+CA181</f>
        <v>17609</v>
      </c>
      <c r="CI181" s="94">
        <f t="shared" si="396"/>
        <v>0</v>
      </c>
      <c r="CJ181" s="49">
        <f>+CK181+CN181</f>
        <v>51875.06</v>
      </c>
      <c r="CK181" s="49">
        <f>CL181+CM181</f>
        <v>51875.06</v>
      </c>
      <c r="CL181" s="94">
        <v>38796.42</v>
      </c>
      <c r="CM181" s="94">
        <v>13078.64</v>
      </c>
      <c r="CN181" s="49">
        <f>CO181+CP181</f>
        <v>0</v>
      </c>
      <c r="CO181" s="94">
        <v>0</v>
      </c>
      <c r="CP181" s="94">
        <v>0</v>
      </c>
      <c r="CQ181" s="49">
        <f>+CR181+CU181</f>
        <v>49134.29</v>
      </c>
      <c r="CR181" s="49">
        <f>CS181+CT181</f>
        <v>49134.29</v>
      </c>
      <c r="CS181" s="94">
        <v>38082.75</v>
      </c>
      <c r="CT181" s="94">
        <v>11051.54</v>
      </c>
      <c r="CU181" s="49">
        <f>CV181+CW181</f>
        <v>0</v>
      </c>
      <c r="CV181" s="94">
        <v>0</v>
      </c>
      <c r="CW181" s="94">
        <v>0</v>
      </c>
      <c r="CX181" s="49">
        <f>+CY181+DB181</f>
        <v>55082.78</v>
      </c>
      <c r="CY181" s="49">
        <f>CZ181+DA181</f>
        <v>55082.78</v>
      </c>
      <c r="CZ181" s="94">
        <v>40317.360000000001</v>
      </c>
      <c r="DA181" s="94">
        <v>14765.42</v>
      </c>
      <c r="DB181" s="49">
        <f>DC181+DD181</f>
        <v>0</v>
      </c>
      <c r="DC181" s="94">
        <v>0</v>
      </c>
      <c r="DD181" s="94">
        <v>0</v>
      </c>
      <c r="DE181" s="49">
        <f>+DF181+DI181</f>
        <v>156092.13</v>
      </c>
      <c r="DF181" s="49">
        <f>DG181+DH181</f>
        <v>156092.13</v>
      </c>
      <c r="DG181" s="94">
        <f t="shared" ref="DG181:DH183" si="397">+CL181+CS181+CZ181</f>
        <v>117196.53</v>
      </c>
      <c r="DH181" s="94">
        <f t="shared" si="397"/>
        <v>38895.599999999999</v>
      </c>
      <c r="DI181" s="49">
        <f>DJ181+DK181</f>
        <v>0</v>
      </c>
      <c r="DJ181" s="94">
        <f t="shared" ref="DJ181:DK183" si="398">+CO181+CV181+DC181</f>
        <v>0</v>
      </c>
      <c r="DK181" s="94">
        <f t="shared" si="398"/>
        <v>0</v>
      </c>
      <c r="DL181" s="49">
        <f>+DM181+DP181</f>
        <v>633126.53</v>
      </c>
      <c r="DM181" s="49">
        <f>DN181+DO181</f>
        <v>596581.53</v>
      </c>
      <c r="DN181" s="94">
        <f t="shared" ref="DN181:DO183" si="399">AA181+BC181+CE181+DG181</f>
        <v>419219.1</v>
      </c>
      <c r="DO181" s="94">
        <f t="shared" si="399"/>
        <v>177362.43000000002</v>
      </c>
      <c r="DP181" s="49">
        <f>DQ181+DR181</f>
        <v>36545</v>
      </c>
      <c r="DQ181" s="94">
        <f t="shared" ref="DQ181:DR183" si="400">AD181+BF181+CH181+DJ181</f>
        <v>36545</v>
      </c>
      <c r="DR181" s="94">
        <f t="shared" si="400"/>
        <v>0</v>
      </c>
    </row>
    <row r="182" spans="1:122" s="3" customFormat="1" ht="15" customHeight="1" x14ac:dyDescent="0.3">
      <c r="A182" s="53"/>
      <c r="B182" s="51"/>
      <c r="C182" s="55" t="s">
        <v>157</v>
      </c>
      <c r="D182" s="49">
        <f>+E182+H182</f>
        <v>16218.96</v>
      </c>
      <c r="E182" s="49">
        <f>F182+G182</f>
        <v>16218.96</v>
      </c>
      <c r="F182" s="94">
        <v>11066.64</v>
      </c>
      <c r="G182" s="94">
        <v>5152.32</v>
      </c>
      <c r="H182" s="49">
        <f>I182+J182</f>
        <v>0</v>
      </c>
      <c r="I182" s="94">
        <v>0</v>
      </c>
      <c r="J182" s="94">
        <v>0</v>
      </c>
      <c r="K182" s="49">
        <f>+L182+O182</f>
        <v>12510.623</v>
      </c>
      <c r="L182" s="49">
        <f>M182+N182</f>
        <v>12510.623</v>
      </c>
      <c r="M182" s="94">
        <v>10751.272999999999</v>
      </c>
      <c r="N182" s="94">
        <v>1759.3500000000001</v>
      </c>
      <c r="O182" s="49">
        <f>P182+Q182</f>
        <v>0</v>
      </c>
      <c r="P182" s="94">
        <v>0</v>
      </c>
      <c r="Q182" s="94">
        <v>0</v>
      </c>
      <c r="R182" s="49">
        <f>+S182+V182</f>
        <v>15150.82</v>
      </c>
      <c r="S182" s="49">
        <f>T182+U182</f>
        <v>15150.82</v>
      </c>
      <c r="T182" s="94">
        <v>11998.93</v>
      </c>
      <c r="U182" s="94">
        <v>3151.89</v>
      </c>
      <c r="V182" s="49">
        <f>W182+X182</f>
        <v>0</v>
      </c>
      <c r="W182" s="94">
        <v>0</v>
      </c>
      <c r="X182" s="94">
        <v>0</v>
      </c>
      <c r="Y182" s="49">
        <f>+Z182+AC182</f>
        <v>43880.402999999998</v>
      </c>
      <c r="Z182" s="49">
        <f>AA182+AB182</f>
        <v>43880.402999999998</v>
      </c>
      <c r="AA182" s="94">
        <f t="shared" si="391"/>
        <v>33816.843000000001</v>
      </c>
      <c r="AB182" s="94">
        <f t="shared" si="391"/>
        <v>10063.56</v>
      </c>
      <c r="AC182" s="49">
        <f>AD182+AE182</f>
        <v>0</v>
      </c>
      <c r="AD182" s="94">
        <f t="shared" si="392"/>
        <v>0</v>
      </c>
      <c r="AE182" s="94">
        <f t="shared" si="392"/>
        <v>0</v>
      </c>
      <c r="AF182" s="49">
        <f>+AG182+AJ182</f>
        <v>15773.100000000002</v>
      </c>
      <c r="AG182" s="49">
        <f>AH182+AI182</f>
        <v>15773.100000000002</v>
      </c>
      <c r="AH182" s="94">
        <v>11498.210000000001</v>
      </c>
      <c r="AI182" s="94">
        <v>4274.8900000000003</v>
      </c>
      <c r="AJ182" s="49">
        <f>AK182+AL182</f>
        <v>0</v>
      </c>
      <c r="AK182" s="94">
        <v>0</v>
      </c>
      <c r="AL182" s="94">
        <v>0</v>
      </c>
      <c r="AM182" s="49">
        <f>+AN182+AQ182</f>
        <v>16407.789999999997</v>
      </c>
      <c r="AN182" s="49">
        <f>AO182+AP182</f>
        <v>16407.789999999997</v>
      </c>
      <c r="AO182" s="94">
        <v>10856.019999999999</v>
      </c>
      <c r="AP182" s="94">
        <v>5551.7699999999995</v>
      </c>
      <c r="AQ182" s="49">
        <f>AR182+AS182</f>
        <v>0</v>
      </c>
      <c r="AR182" s="94">
        <v>0</v>
      </c>
      <c r="AS182" s="94">
        <v>0</v>
      </c>
      <c r="AT182" s="49">
        <f>+AU182+AX182</f>
        <v>15121.955</v>
      </c>
      <c r="AU182" s="49">
        <f>AV182+AW182</f>
        <v>15121.955</v>
      </c>
      <c r="AV182" s="94">
        <v>11540.135</v>
      </c>
      <c r="AW182" s="94">
        <v>3581.8199999999997</v>
      </c>
      <c r="AX182" s="49">
        <f>AY182+AZ182</f>
        <v>0</v>
      </c>
      <c r="AY182" s="94">
        <v>0</v>
      </c>
      <c r="AZ182" s="94">
        <v>0</v>
      </c>
      <c r="BA182" s="49">
        <f>+BB182+BE182</f>
        <v>47302.845000000001</v>
      </c>
      <c r="BB182" s="49">
        <f>BC182+BD182</f>
        <v>47302.845000000001</v>
      </c>
      <c r="BC182" s="94">
        <f t="shared" si="393"/>
        <v>33894.364999999998</v>
      </c>
      <c r="BD182" s="94">
        <f t="shared" si="393"/>
        <v>13408.48</v>
      </c>
      <c r="BE182" s="49">
        <f>BF182+BG182</f>
        <v>0</v>
      </c>
      <c r="BF182" s="94">
        <f t="shared" si="394"/>
        <v>0</v>
      </c>
      <c r="BG182" s="94">
        <f t="shared" si="394"/>
        <v>0</v>
      </c>
      <c r="BH182" s="49">
        <f>+BI182+BL182</f>
        <v>12124.429999999997</v>
      </c>
      <c r="BI182" s="49">
        <f>BJ182+BK182</f>
        <v>12124.429999999997</v>
      </c>
      <c r="BJ182" s="94">
        <v>8484.5399999999972</v>
      </c>
      <c r="BK182" s="94">
        <v>3639.89</v>
      </c>
      <c r="BL182" s="49">
        <f>BM182+BN182</f>
        <v>0</v>
      </c>
      <c r="BM182" s="94">
        <v>0</v>
      </c>
      <c r="BN182" s="94">
        <v>0</v>
      </c>
      <c r="BO182" s="49">
        <f>+BP182+BS182</f>
        <v>12060.829999999998</v>
      </c>
      <c r="BP182" s="49">
        <f>BQ182+BR182</f>
        <v>12060.829999999998</v>
      </c>
      <c r="BQ182" s="94">
        <v>8098.6299999999992</v>
      </c>
      <c r="BR182" s="94">
        <v>3962.2</v>
      </c>
      <c r="BS182" s="49">
        <f>BT182+BU182</f>
        <v>0</v>
      </c>
      <c r="BT182" s="94">
        <v>0</v>
      </c>
      <c r="BU182" s="94">
        <v>0</v>
      </c>
      <c r="BV182" s="49">
        <f>+BW182+BZ182</f>
        <v>10261.48</v>
      </c>
      <c r="BW182" s="49">
        <f>BX182+BY182</f>
        <v>10261.48</v>
      </c>
      <c r="BX182" s="94">
        <v>7359.6399999999994</v>
      </c>
      <c r="BY182" s="94">
        <v>2901.84</v>
      </c>
      <c r="BZ182" s="49">
        <f>CA182+CB182</f>
        <v>0</v>
      </c>
      <c r="CA182" s="94">
        <v>0</v>
      </c>
      <c r="CB182" s="94">
        <v>0</v>
      </c>
      <c r="CC182" s="49">
        <f>+CD182+CG182</f>
        <v>34446.74</v>
      </c>
      <c r="CD182" s="49">
        <f>CE182+CF182</f>
        <v>34446.74</v>
      </c>
      <c r="CE182" s="94">
        <f t="shared" si="395"/>
        <v>23942.809999999998</v>
      </c>
      <c r="CF182" s="94">
        <f t="shared" si="395"/>
        <v>10503.93</v>
      </c>
      <c r="CG182" s="49">
        <f>CH182+CI182</f>
        <v>0</v>
      </c>
      <c r="CH182" s="94">
        <f t="shared" si="396"/>
        <v>0</v>
      </c>
      <c r="CI182" s="94">
        <f t="shared" si="396"/>
        <v>0</v>
      </c>
      <c r="CJ182" s="49">
        <f>+CK182+CN182</f>
        <v>12781.119999999999</v>
      </c>
      <c r="CK182" s="49">
        <f>CL182+CM182</f>
        <v>12781.119999999999</v>
      </c>
      <c r="CL182" s="94">
        <v>10686.399999999998</v>
      </c>
      <c r="CM182" s="94">
        <v>2094.7200000000003</v>
      </c>
      <c r="CN182" s="49">
        <f>CO182+CP182</f>
        <v>0</v>
      </c>
      <c r="CO182" s="94">
        <v>0</v>
      </c>
      <c r="CP182" s="94">
        <v>0</v>
      </c>
      <c r="CQ182" s="49">
        <f>+CR182+CU182</f>
        <v>10985.722000000002</v>
      </c>
      <c r="CR182" s="49">
        <f>CS182+CT182</f>
        <v>10985.722000000002</v>
      </c>
      <c r="CS182" s="94">
        <v>8162.0920000000006</v>
      </c>
      <c r="CT182" s="94">
        <v>2823.63</v>
      </c>
      <c r="CU182" s="49">
        <f>CV182+CW182</f>
        <v>0</v>
      </c>
      <c r="CV182" s="94">
        <v>0</v>
      </c>
      <c r="CW182" s="94">
        <v>0</v>
      </c>
      <c r="CX182" s="49">
        <f>+CY182+DB182</f>
        <v>10469.920000000002</v>
      </c>
      <c r="CY182" s="49">
        <f>CZ182+DA182</f>
        <v>10469.920000000002</v>
      </c>
      <c r="CZ182" s="94">
        <v>7908.380000000001</v>
      </c>
      <c r="DA182" s="94">
        <v>2561.54</v>
      </c>
      <c r="DB182" s="49">
        <f>DC182+DD182</f>
        <v>0</v>
      </c>
      <c r="DC182" s="94">
        <v>0</v>
      </c>
      <c r="DD182" s="94">
        <v>0</v>
      </c>
      <c r="DE182" s="49">
        <f>+DF182+DI182</f>
        <v>34236.762000000002</v>
      </c>
      <c r="DF182" s="49">
        <f>DG182+DH182</f>
        <v>34236.762000000002</v>
      </c>
      <c r="DG182" s="94">
        <f t="shared" si="397"/>
        <v>26756.871999999999</v>
      </c>
      <c r="DH182" s="94">
        <f t="shared" si="397"/>
        <v>7479.89</v>
      </c>
      <c r="DI182" s="49">
        <f>DJ182+DK182</f>
        <v>0</v>
      </c>
      <c r="DJ182" s="94">
        <f t="shared" si="398"/>
        <v>0</v>
      </c>
      <c r="DK182" s="94">
        <f t="shared" si="398"/>
        <v>0</v>
      </c>
      <c r="DL182" s="49">
        <f>+DM182+DP182</f>
        <v>159866.75</v>
      </c>
      <c r="DM182" s="49">
        <f>DN182+DO182</f>
        <v>159866.75</v>
      </c>
      <c r="DN182" s="94">
        <f t="shared" si="399"/>
        <v>118410.89</v>
      </c>
      <c r="DO182" s="94">
        <f t="shared" si="399"/>
        <v>41455.86</v>
      </c>
      <c r="DP182" s="49">
        <f>DQ182+DR182</f>
        <v>0</v>
      </c>
      <c r="DQ182" s="94">
        <f t="shared" si="400"/>
        <v>0</v>
      </c>
      <c r="DR182" s="94">
        <f t="shared" si="400"/>
        <v>0</v>
      </c>
    </row>
    <row r="183" spans="1:122" s="3" customFormat="1" ht="15" customHeight="1" x14ac:dyDescent="0.3">
      <c r="A183" s="53"/>
      <c r="B183" s="51"/>
      <c r="C183" s="55" t="s">
        <v>158</v>
      </c>
      <c r="D183" s="49">
        <f>+E183+H183</f>
        <v>0</v>
      </c>
      <c r="E183" s="49">
        <f>F183+G183</f>
        <v>0</v>
      </c>
      <c r="F183" s="94">
        <v>0</v>
      </c>
      <c r="G183" s="94">
        <v>0</v>
      </c>
      <c r="H183" s="49">
        <f>I183+J183</f>
        <v>0</v>
      </c>
      <c r="I183" s="94">
        <v>0</v>
      </c>
      <c r="J183" s="94">
        <v>0</v>
      </c>
      <c r="K183" s="49">
        <f>+L183+O183</f>
        <v>0</v>
      </c>
      <c r="L183" s="49">
        <f>M183+N183</f>
        <v>0</v>
      </c>
      <c r="M183" s="94">
        <v>0</v>
      </c>
      <c r="N183" s="94">
        <v>0</v>
      </c>
      <c r="O183" s="49">
        <f>P183+Q183</f>
        <v>0</v>
      </c>
      <c r="P183" s="94">
        <v>0</v>
      </c>
      <c r="Q183" s="94">
        <v>0</v>
      </c>
      <c r="R183" s="49">
        <f>+S183+V183</f>
        <v>0</v>
      </c>
      <c r="S183" s="49">
        <f>T183+U183</f>
        <v>0</v>
      </c>
      <c r="T183" s="94">
        <v>0</v>
      </c>
      <c r="U183" s="94">
        <v>0</v>
      </c>
      <c r="V183" s="49">
        <f>W183+X183</f>
        <v>0</v>
      </c>
      <c r="W183" s="94">
        <v>0</v>
      </c>
      <c r="X183" s="94">
        <v>0</v>
      </c>
      <c r="Y183" s="49">
        <f>+Z183+AC183</f>
        <v>0</v>
      </c>
      <c r="Z183" s="49">
        <f>AA183+AB183</f>
        <v>0</v>
      </c>
      <c r="AA183" s="94">
        <f t="shared" si="391"/>
        <v>0</v>
      </c>
      <c r="AB183" s="94">
        <f t="shared" si="391"/>
        <v>0</v>
      </c>
      <c r="AC183" s="49">
        <f>AD183+AE183</f>
        <v>0</v>
      </c>
      <c r="AD183" s="94">
        <f t="shared" si="392"/>
        <v>0</v>
      </c>
      <c r="AE183" s="94">
        <f t="shared" si="392"/>
        <v>0</v>
      </c>
      <c r="AF183" s="49">
        <f>+AG183+AJ183</f>
        <v>0</v>
      </c>
      <c r="AG183" s="49">
        <f>AH183+AI183</f>
        <v>0</v>
      </c>
      <c r="AH183" s="94">
        <v>0</v>
      </c>
      <c r="AI183" s="94">
        <v>0</v>
      </c>
      <c r="AJ183" s="49">
        <f>AK183+AL183</f>
        <v>0</v>
      </c>
      <c r="AK183" s="94">
        <v>0</v>
      </c>
      <c r="AL183" s="94">
        <v>0</v>
      </c>
      <c r="AM183" s="49">
        <f>+AN183+AQ183</f>
        <v>0</v>
      </c>
      <c r="AN183" s="49">
        <f>AO183+AP183</f>
        <v>0</v>
      </c>
      <c r="AO183" s="94">
        <v>0</v>
      </c>
      <c r="AP183" s="94">
        <v>0</v>
      </c>
      <c r="AQ183" s="49">
        <f>AR183+AS183</f>
        <v>0</v>
      </c>
      <c r="AR183" s="94">
        <v>0</v>
      </c>
      <c r="AS183" s="94">
        <v>0</v>
      </c>
      <c r="AT183" s="49">
        <f>+AU183+AX183</f>
        <v>0</v>
      </c>
      <c r="AU183" s="49">
        <f>AV183+AW183</f>
        <v>0</v>
      </c>
      <c r="AV183" s="94">
        <v>0</v>
      </c>
      <c r="AW183" s="94">
        <v>0</v>
      </c>
      <c r="AX183" s="49">
        <f>AY183+AZ183</f>
        <v>0</v>
      </c>
      <c r="AY183" s="94">
        <v>0</v>
      </c>
      <c r="AZ183" s="94">
        <v>0</v>
      </c>
      <c r="BA183" s="49">
        <f>+BB183+BE183</f>
        <v>0</v>
      </c>
      <c r="BB183" s="49">
        <f>BC183+BD183</f>
        <v>0</v>
      </c>
      <c r="BC183" s="94">
        <f t="shared" si="393"/>
        <v>0</v>
      </c>
      <c r="BD183" s="94">
        <f t="shared" si="393"/>
        <v>0</v>
      </c>
      <c r="BE183" s="49">
        <f>BF183+BG183</f>
        <v>0</v>
      </c>
      <c r="BF183" s="94">
        <f t="shared" si="394"/>
        <v>0</v>
      </c>
      <c r="BG183" s="94">
        <f t="shared" si="394"/>
        <v>0</v>
      </c>
      <c r="BH183" s="49">
        <f>+BI183+BL183</f>
        <v>0</v>
      </c>
      <c r="BI183" s="49">
        <f>BJ183+BK183</f>
        <v>0</v>
      </c>
      <c r="BJ183" s="94">
        <v>0</v>
      </c>
      <c r="BK183" s="94">
        <v>0</v>
      </c>
      <c r="BL183" s="49">
        <f>BM183+BN183</f>
        <v>0</v>
      </c>
      <c r="BM183" s="94">
        <v>0</v>
      </c>
      <c r="BN183" s="94">
        <v>0</v>
      </c>
      <c r="BO183" s="49">
        <f>+BP183+BS183</f>
        <v>0</v>
      </c>
      <c r="BP183" s="49">
        <f>BQ183+BR183</f>
        <v>0</v>
      </c>
      <c r="BQ183" s="94">
        <v>0</v>
      </c>
      <c r="BR183" s="94">
        <v>0</v>
      </c>
      <c r="BS183" s="49">
        <f>BT183+BU183</f>
        <v>0</v>
      </c>
      <c r="BT183" s="94">
        <v>0</v>
      </c>
      <c r="BU183" s="94">
        <v>0</v>
      </c>
      <c r="BV183" s="49">
        <f>+BW183+BZ183</f>
        <v>0</v>
      </c>
      <c r="BW183" s="49">
        <f>BX183+BY183</f>
        <v>0</v>
      </c>
      <c r="BX183" s="94">
        <v>0</v>
      </c>
      <c r="BY183" s="94">
        <v>0</v>
      </c>
      <c r="BZ183" s="49">
        <f>CA183+CB183</f>
        <v>0</v>
      </c>
      <c r="CA183" s="94">
        <v>0</v>
      </c>
      <c r="CB183" s="94">
        <v>0</v>
      </c>
      <c r="CC183" s="49">
        <f>+CD183+CG183</f>
        <v>0</v>
      </c>
      <c r="CD183" s="49">
        <f>CE183+CF183</f>
        <v>0</v>
      </c>
      <c r="CE183" s="94">
        <f t="shared" si="395"/>
        <v>0</v>
      </c>
      <c r="CF183" s="94">
        <f t="shared" si="395"/>
        <v>0</v>
      </c>
      <c r="CG183" s="49">
        <f>CH183+CI183</f>
        <v>0</v>
      </c>
      <c r="CH183" s="94">
        <f t="shared" si="396"/>
        <v>0</v>
      </c>
      <c r="CI183" s="94">
        <f t="shared" si="396"/>
        <v>0</v>
      </c>
      <c r="CJ183" s="49">
        <f>+CK183+CN183</f>
        <v>0</v>
      </c>
      <c r="CK183" s="49">
        <f>CL183+CM183</f>
        <v>0</v>
      </c>
      <c r="CL183" s="94">
        <v>0</v>
      </c>
      <c r="CM183" s="94">
        <v>0</v>
      </c>
      <c r="CN183" s="49">
        <f>CO183+CP183</f>
        <v>0</v>
      </c>
      <c r="CO183" s="94">
        <v>0</v>
      </c>
      <c r="CP183" s="94">
        <v>0</v>
      </c>
      <c r="CQ183" s="49">
        <f>+CR183+CU183</f>
        <v>0</v>
      </c>
      <c r="CR183" s="49">
        <f>CS183+CT183</f>
        <v>0</v>
      </c>
      <c r="CS183" s="94">
        <v>0</v>
      </c>
      <c r="CT183" s="94">
        <v>0</v>
      </c>
      <c r="CU183" s="49">
        <f>CV183+CW183</f>
        <v>0</v>
      </c>
      <c r="CV183" s="94">
        <v>0</v>
      </c>
      <c r="CW183" s="94">
        <v>0</v>
      </c>
      <c r="CX183" s="49">
        <f>+CY183+DB183</f>
        <v>0</v>
      </c>
      <c r="CY183" s="49">
        <f>CZ183+DA183</f>
        <v>0</v>
      </c>
      <c r="CZ183" s="94">
        <v>0</v>
      </c>
      <c r="DA183" s="94">
        <v>0</v>
      </c>
      <c r="DB183" s="49">
        <f>DC183+DD183</f>
        <v>0</v>
      </c>
      <c r="DC183" s="94">
        <v>0</v>
      </c>
      <c r="DD183" s="94">
        <v>0</v>
      </c>
      <c r="DE183" s="49">
        <f>+DF183+DI183</f>
        <v>0</v>
      </c>
      <c r="DF183" s="49">
        <f>DG183+DH183</f>
        <v>0</v>
      </c>
      <c r="DG183" s="94">
        <f t="shared" si="397"/>
        <v>0</v>
      </c>
      <c r="DH183" s="94">
        <f t="shared" si="397"/>
        <v>0</v>
      </c>
      <c r="DI183" s="49">
        <f>DJ183+DK183</f>
        <v>0</v>
      </c>
      <c r="DJ183" s="94">
        <f t="shared" si="398"/>
        <v>0</v>
      </c>
      <c r="DK183" s="94">
        <f t="shared" si="398"/>
        <v>0</v>
      </c>
      <c r="DL183" s="49">
        <f>+DM183+DP183</f>
        <v>0</v>
      </c>
      <c r="DM183" s="49">
        <f>DN183+DO183</f>
        <v>0</v>
      </c>
      <c r="DN183" s="94">
        <f t="shared" si="399"/>
        <v>0</v>
      </c>
      <c r="DO183" s="94">
        <f t="shared" si="399"/>
        <v>0</v>
      </c>
      <c r="DP183" s="49">
        <f>DQ183+DR183</f>
        <v>0</v>
      </c>
      <c r="DQ183" s="94">
        <f t="shared" si="400"/>
        <v>0</v>
      </c>
      <c r="DR183" s="94">
        <f t="shared" si="400"/>
        <v>0</v>
      </c>
    </row>
    <row r="184" spans="1:122" s="3" customFormat="1" ht="15" customHeight="1" x14ac:dyDescent="0.3">
      <c r="A184" s="53"/>
      <c r="B184" s="51"/>
      <c r="C184" s="52" t="s">
        <v>159</v>
      </c>
      <c r="D184" s="49">
        <f t="shared" si="389"/>
        <v>3708.9400000000005</v>
      </c>
      <c r="E184" s="49">
        <f t="shared" si="390"/>
        <v>3708.9400000000005</v>
      </c>
      <c r="F184" s="49">
        <f>SUM(F185:F186)</f>
        <v>3518.9500000000003</v>
      </c>
      <c r="G184" s="49">
        <f>SUM(G185:G186)</f>
        <v>189.99</v>
      </c>
      <c r="H184" s="49">
        <f>SUM(I184:J184)</f>
        <v>0</v>
      </c>
      <c r="I184" s="49">
        <f>SUM(I185:I186)</f>
        <v>0</v>
      </c>
      <c r="J184" s="49">
        <f>SUM(J185:J186)</f>
        <v>0</v>
      </c>
      <c r="K184" s="49">
        <f>L184+O184</f>
        <v>5623.7000000000007</v>
      </c>
      <c r="L184" s="49">
        <f>SUM(M184:N184)</f>
        <v>5623.7000000000007</v>
      </c>
      <c r="M184" s="49">
        <f>SUM(M185:M186)</f>
        <v>5286.06</v>
      </c>
      <c r="N184" s="49">
        <f>SUM(N185:N186)</f>
        <v>337.64</v>
      </c>
      <c r="O184" s="49">
        <f>SUM(P184:Q184)</f>
        <v>0</v>
      </c>
      <c r="P184" s="49">
        <f>SUM(P185:P186)</f>
        <v>0</v>
      </c>
      <c r="Q184" s="49">
        <f>SUM(Q185:Q186)</f>
        <v>0</v>
      </c>
      <c r="R184" s="49">
        <f>S184+V184</f>
        <v>5366.2589999999991</v>
      </c>
      <c r="S184" s="49">
        <f>SUM(T184:U184)</f>
        <v>5366.2589999999991</v>
      </c>
      <c r="T184" s="49">
        <f>SUM(T185:T186)</f>
        <v>5092.5489999999991</v>
      </c>
      <c r="U184" s="49">
        <f>SUM(U185:U186)</f>
        <v>273.71000000000004</v>
      </c>
      <c r="V184" s="49">
        <f>SUM(W184:X184)</f>
        <v>0</v>
      </c>
      <c r="W184" s="49">
        <f>SUM(W185:W186)</f>
        <v>0</v>
      </c>
      <c r="X184" s="49">
        <f>SUM(X185:X186)</f>
        <v>0</v>
      </c>
      <c r="Y184" s="49">
        <f>Z184+AC184</f>
        <v>14698.899000000001</v>
      </c>
      <c r="Z184" s="49">
        <f>SUM(AA184:AB184)</f>
        <v>14698.899000000001</v>
      </c>
      <c r="AA184" s="49">
        <f>SUM(AA185:AA186)</f>
        <v>13897.559000000001</v>
      </c>
      <c r="AB184" s="49">
        <f>SUM(AB185:AB186)</f>
        <v>801.34</v>
      </c>
      <c r="AC184" s="49">
        <f>SUM(AD184:AE184)</f>
        <v>0</v>
      </c>
      <c r="AD184" s="49">
        <f>SUM(AD185:AD186)</f>
        <v>0</v>
      </c>
      <c r="AE184" s="49">
        <f>SUM(AE185:AE186)</f>
        <v>0</v>
      </c>
      <c r="AF184" s="49">
        <f>AG184+AJ184</f>
        <v>4621.7700000000013</v>
      </c>
      <c r="AG184" s="49">
        <f>SUM(AH184:AI184)</f>
        <v>4621.7700000000013</v>
      </c>
      <c r="AH184" s="49">
        <f>SUM(AH185:AH186)</f>
        <v>4374.3100000000013</v>
      </c>
      <c r="AI184" s="49">
        <f>SUM(AI185:AI186)</f>
        <v>247.45999999999995</v>
      </c>
      <c r="AJ184" s="49">
        <f>SUM(AK184:AL184)</f>
        <v>0</v>
      </c>
      <c r="AK184" s="49">
        <f>SUM(AK185:AK186)</f>
        <v>0</v>
      </c>
      <c r="AL184" s="49">
        <f>SUM(AL185:AL186)</f>
        <v>0</v>
      </c>
      <c r="AM184" s="49">
        <f>AN184+AQ184</f>
        <v>3172.8999999999992</v>
      </c>
      <c r="AN184" s="49">
        <f>SUM(AO184:AP184)</f>
        <v>3172.8999999999992</v>
      </c>
      <c r="AO184" s="49">
        <f>SUM(AO185:AO186)</f>
        <v>2853.6699999999992</v>
      </c>
      <c r="AP184" s="49">
        <f>SUM(AP185:AP186)</f>
        <v>319.23000000000008</v>
      </c>
      <c r="AQ184" s="49">
        <f>SUM(AR184:AS184)</f>
        <v>0</v>
      </c>
      <c r="AR184" s="49">
        <f>SUM(AR185:AR186)</f>
        <v>0</v>
      </c>
      <c r="AS184" s="49">
        <f>SUM(AS185:AS186)</f>
        <v>0</v>
      </c>
      <c r="AT184" s="49">
        <f>AU184+AX184</f>
        <v>7358.4739999999993</v>
      </c>
      <c r="AU184" s="49">
        <f>SUM(AV184:AW184)</f>
        <v>7358.4739999999993</v>
      </c>
      <c r="AV184" s="49">
        <f>SUM(AV185:AV186)</f>
        <v>7074.8239999999996</v>
      </c>
      <c r="AW184" s="49">
        <f>SUM(AW185:AW186)</f>
        <v>283.64999999999998</v>
      </c>
      <c r="AX184" s="49">
        <f>SUM(AY184:AZ184)</f>
        <v>0</v>
      </c>
      <c r="AY184" s="49">
        <f>SUM(AY185:AY186)</f>
        <v>0</v>
      </c>
      <c r="AZ184" s="49">
        <f>SUM(AZ185:AZ186)</f>
        <v>0</v>
      </c>
      <c r="BA184" s="49">
        <f>BB184+BE184</f>
        <v>15153.144</v>
      </c>
      <c r="BB184" s="49">
        <f>SUM(BC184:BD184)</f>
        <v>15153.144</v>
      </c>
      <c r="BC184" s="49">
        <f>SUM(BC185:BC186)</f>
        <v>14302.804</v>
      </c>
      <c r="BD184" s="49">
        <f>SUM(BD185:BD186)</f>
        <v>850.34</v>
      </c>
      <c r="BE184" s="49">
        <f>SUM(BF184:BG184)</f>
        <v>0</v>
      </c>
      <c r="BF184" s="49">
        <f>SUM(BF185:BF186)</f>
        <v>0</v>
      </c>
      <c r="BG184" s="49">
        <f>SUM(BG185:BG186)</f>
        <v>0</v>
      </c>
      <c r="BH184" s="49">
        <f>BI184+BL184</f>
        <v>4717.8799999999992</v>
      </c>
      <c r="BI184" s="49">
        <f>SUM(BJ184:BK184)</f>
        <v>4717.8799999999992</v>
      </c>
      <c r="BJ184" s="49">
        <f>SUM(BJ185:BJ186)</f>
        <v>4576.2999999999993</v>
      </c>
      <c r="BK184" s="49">
        <f>SUM(BK185:BK186)</f>
        <v>141.58000000000001</v>
      </c>
      <c r="BL184" s="49">
        <f>SUM(BM184:BN184)</f>
        <v>0</v>
      </c>
      <c r="BM184" s="49">
        <f>SUM(BM185:BM186)</f>
        <v>0</v>
      </c>
      <c r="BN184" s="49">
        <f>SUM(BN185:BN186)</f>
        <v>0</v>
      </c>
      <c r="BO184" s="49">
        <f>BP184+BS184</f>
        <v>18588.48</v>
      </c>
      <c r="BP184" s="49">
        <f>SUM(BQ184:BR184)</f>
        <v>18588.48</v>
      </c>
      <c r="BQ184" s="49">
        <f>SUM(BQ185:BQ186)</f>
        <v>18410.3</v>
      </c>
      <c r="BR184" s="49">
        <f>SUM(BR185:BR186)</f>
        <v>178.17999999999998</v>
      </c>
      <c r="BS184" s="49">
        <f>SUM(BT184:BU184)</f>
        <v>0</v>
      </c>
      <c r="BT184" s="49">
        <f>SUM(BT185:BT186)</f>
        <v>0</v>
      </c>
      <c r="BU184" s="49">
        <f>SUM(BU185:BU186)</f>
        <v>0</v>
      </c>
      <c r="BV184" s="49">
        <f>BW184+BZ184</f>
        <v>8175.8850000000002</v>
      </c>
      <c r="BW184" s="49">
        <f>SUM(BX184:BY184)</f>
        <v>8175.8850000000002</v>
      </c>
      <c r="BX184" s="49">
        <f>SUM(BX185:BX186)</f>
        <v>8004.0450000000001</v>
      </c>
      <c r="BY184" s="49">
        <f>SUM(BY185:BY186)</f>
        <v>171.83999999999997</v>
      </c>
      <c r="BZ184" s="49">
        <f>SUM(CA184:CB184)</f>
        <v>0</v>
      </c>
      <c r="CA184" s="49">
        <f>SUM(CA185:CA186)</f>
        <v>0</v>
      </c>
      <c r="CB184" s="49">
        <f>SUM(CB185:CB186)</f>
        <v>0</v>
      </c>
      <c r="CC184" s="49">
        <f>CD184+CG184</f>
        <v>31482.244999999995</v>
      </c>
      <c r="CD184" s="49">
        <f>SUM(CE184:CF184)</f>
        <v>31482.244999999995</v>
      </c>
      <c r="CE184" s="49">
        <f>SUM(CE185:CE186)</f>
        <v>30990.644999999997</v>
      </c>
      <c r="CF184" s="49">
        <f>SUM(CF185:CF186)</f>
        <v>491.6</v>
      </c>
      <c r="CG184" s="49">
        <f>SUM(CH184:CI184)</f>
        <v>0</v>
      </c>
      <c r="CH184" s="49">
        <f>SUM(CH185:CH186)</f>
        <v>0</v>
      </c>
      <c r="CI184" s="49">
        <f>SUM(CI185:CI186)</f>
        <v>0</v>
      </c>
      <c r="CJ184" s="49">
        <f>CK184+CN184</f>
        <v>15854.01</v>
      </c>
      <c r="CK184" s="49">
        <f>SUM(CL184:CM184)</f>
        <v>15854.01</v>
      </c>
      <c r="CL184" s="49">
        <f>SUM(CL185:CL186)</f>
        <v>15753.1</v>
      </c>
      <c r="CM184" s="49">
        <f>SUM(CM185:CM186)</f>
        <v>100.91000000000001</v>
      </c>
      <c r="CN184" s="49">
        <f>SUM(CO184:CP184)</f>
        <v>0</v>
      </c>
      <c r="CO184" s="49">
        <f>SUM(CO185:CO186)</f>
        <v>0</v>
      </c>
      <c r="CP184" s="49">
        <f>SUM(CP185:CP186)</f>
        <v>0</v>
      </c>
      <c r="CQ184" s="49">
        <f>CR184+CU184</f>
        <v>18511.100000000002</v>
      </c>
      <c r="CR184" s="49">
        <f>SUM(CS184:CT184)</f>
        <v>18511.100000000002</v>
      </c>
      <c r="CS184" s="49">
        <f>SUM(CS185:CS186)</f>
        <v>18382.710000000003</v>
      </c>
      <c r="CT184" s="49">
        <f>SUM(CT185:CT186)</f>
        <v>128.38999999999999</v>
      </c>
      <c r="CU184" s="49">
        <f>SUM(CV184:CW184)</f>
        <v>0</v>
      </c>
      <c r="CV184" s="49">
        <f>SUM(CV185:CV186)</f>
        <v>0</v>
      </c>
      <c r="CW184" s="49">
        <f>SUM(CW185:CW186)</f>
        <v>0</v>
      </c>
      <c r="CX184" s="49">
        <f>CY184+DB184</f>
        <v>4667.38</v>
      </c>
      <c r="CY184" s="49">
        <f>SUM(CZ184:DA184)</f>
        <v>4667.38</v>
      </c>
      <c r="CZ184" s="49">
        <f>SUM(CZ185:CZ186)</f>
        <v>4604</v>
      </c>
      <c r="DA184" s="49">
        <f>SUM(DA185:DA186)</f>
        <v>63.38</v>
      </c>
      <c r="DB184" s="49">
        <f>SUM(DC184:DD184)</f>
        <v>0</v>
      </c>
      <c r="DC184" s="49">
        <f>SUM(DC185:DC186)</f>
        <v>0</v>
      </c>
      <c r="DD184" s="49">
        <f>SUM(DD185:DD186)</f>
        <v>0</v>
      </c>
      <c r="DE184" s="49">
        <f>DF184+DI184</f>
        <v>39032.490000000005</v>
      </c>
      <c r="DF184" s="49">
        <f>SUM(DG184:DH184)</f>
        <v>39032.490000000005</v>
      </c>
      <c r="DG184" s="49">
        <f>SUM(DG185:DG186)</f>
        <v>38739.810000000005</v>
      </c>
      <c r="DH184" s="49">
        <f>SUM(DH185:DH186)</f>
        <v>292.68</v>
      </c>
      <c r="DI184" s="49">
        <f>SUM(DJ184:DK184)</f>
        <v>0</v>
      </c>
      <c r="DJ184" s="49">
        <f>SUM(DJ185:DJ186)</f>
        <v>0</v>
      </c>
      <c r="DK184" s="49">
        <f>SUM(DK185:DK186)</f>
        <v>0</v>
      </c>
      <c r="DL184" s="49">
        <f>DM184+DP184</f>
        <v>100366.77800000001</v>
      </c>
      <c r="DM184" s="49">
        <f>SUM(DN184:DO184)</f>
        <v>100366.77800000001</v>
      </c>
      <c r="DN184" s="49">
        <f>SUM(DN185:DN186)</f>
        <v>97930.817999999999</v>
      </c>
      <c r="DO184" s="49">
        <f>SUM(DO185:DO186)</f>
        <v>2435.96</v>
      </c>
      <c r="DP184" s="49">
        <f>SUM(DQ184:DR184)</f>
        <v>0</v>
      </c>
      <c r="DQ184" s="49">
        <f>SUM(DQ185:DQ186)</f>
        <v>0</v>
      </c>
      <c r="DR184" s="49">
        <f>SUM(DR185:DR186)</f>
        <v>0</v>
      </c>
    </row>
    <row r="185" spans="1:122" s="3" customFormat="1" ht="15" customHeight="1" x14ac:dyDescent="0.3">
      <c r="A185" s="53"/>
      <c r="B185" s="51"/>
      <c r="C185" s="55" t="s">
        <v>160</v>
      </c>
      <c r="D185" s="49">
        <f>+E185+H185</f>
        <v>640</v>
      </c>
      <c r="E185" s="49">
        <f>F185+G185</f>
        <v>640</v>
      </c>
      <c r="F185" s="94">
        <v>640</v>
      </c>
      <c r="G185" s="94">
        <v>0</v>
      </c>
      <c r="H185" s="49">
        <f>I185+J185</f>
        <v>0</v>
      </c>
      <c r="I185" s="94">
        <v>0</v>
      </c>
      <c r="J185" s="94">
        <v>0</v>
      </c>
      <c r="K185" s="49">
        <f>+L185+O185</f>
        <v>2049.29</v>
      </c>
      <c r="L185" s="49">
        <f>M185+N185</f>
        <v>2049.29</v>
      </c>
      <c r="M185" s="94">
        <v>1985.88</v>
      </c>
      <c r="N185" s="94">
        <v>63.41</v>
      </c>
      <c r="O185" s="49">
        <f>P185+Q185</f>
        <v>0</v>
      </c>
      <c r="P185" s="94">
        <v>0</v>
      </c>
      <c r="Q185" s="94">
        <v>0</v>
      </c>
      <c r="R185" s="49">
        <f>+S185+V185</f>
        <v>1491.37</v>
      </c>
      <c r="S185" s="49">
        <f>T185+U185</f>
        <v>1491.37</v>
      </c>
      <c r="T185" s="94">
        <v>1491.37</v>
      </c>
      <c r="U185" s="94">
        <v>0</v>
      </c>
      <c r="V185" s="49">
        <f>W185+X185</f>
        <v>0</v>
      </c>
      <c r="W185" s="94">
        <v>0</v>
      </c>
      <c r="X185" s="94">
        <v>0</v>
      </c>
      <c r="Y185" s="49">
        <f>+Z185+AC185</f>
        <v>4180.66</v>
      </c>
      <c r="Z185" s="49">
        <f>AA185+AB185</f>
        <v>4180.66</v>
      </c>
      <c r="AA185" s="94">
        <f>+F185+M185+T185</f>
        <v>4117.25</v>
      </c>
      <c r="AB185" s="94">
        <f>+G185+N185+U185</f>
        <v>63.41</v>
      </c>
      <c r="AC185" s="49">
        <f>AD185+AE185</f>
        <v>0</v>
      </c>
      <c r="AD185" s="94">
        <f>+I185+P185+W185</f>
        <v>0</v>
      </c>
      <c r="AE185" s="94">
        <f>+J185+Q185+X185</f>
        <v>0</v>
      </c>
      <c r="AF185" s="49">
        <f>+AG185+AJ185</f>
        <v>1420.87</v>
      </c>
      <c r="AG185" s="49">
        <f>AH185+AI185</f>
        <v>1420.87</v>
      </c>
      <c r="AH185" s="94">
        <v>1408</v>
      </c>
      <c r="AI185" s="94">
        <v>12.87</v>
      </c>
      <c r="AJ185" s="49">
        <f>AK185+AL185</f>
        <v>0</v>
      </c>
      <c r="AK185" s="94">
        <v>0</v>
      </c>
      <c r="AL185" s="94">
        <v>0</v>
      </c>
      <c r="AM185" s="49">
        <f>+AN185+AQ185</f>
        <v>266.24</v>
      </c>
      <c r="AN185" s="49">
        <f>AO185+AP185</f>
        <v>266.24</v>
      </c>
      <c r="AO185" s="94">
        <v>266.24</v>
      </c>
      <c r="AP185" s="94">
        <v>0</v>
      </c>
      <c r="AQ185" s="49">
        <f>AR185+AS185</f>
        <v>0</v>
      </c>
      <c r="AR185" s="94">
        <v>0</v>
      </c>
      <c r="AS185" s="94">
        <v>0</v>
      </c>
      <c r="AT185" s="49">
        <f>+AU185+AX185</f>
        <v>3722.54</v>
      </c>
      <c r="AU185" s="49">
        <f>AV185+AW185</f>
        <v>3722.54</v>
      </c>
      <c r="AV185" s="94">
        <v>3688.1</v>
      </c>
      <c r="AW185" s="94">
        <v>34.44</v>
      </c>
      <c r="AX185" s="49">
        <f>AY185+AZ185</f>
        <v>0</v>
      </c>
      <c r="AY185" s="94">
        <v>0</v>
      </c>
      <c r="AZ185" s="94">
        <v>0</v>
      </c>
      <c r="BA185" s="49">
        <f>+BB185+BE185</f>
        <v>5409.6500000000005</v>
      </c>
      <c r="BB185" s="49">
        <f>BC185+BD185</f>
        <v>5409.6500000000005</v>
      </c>
      <c r="BC185" s="94">
        <f>+AH185+AO185+AV185</f>
        <v>5362.34</v>
      </c>
      <c r="BD185" s="94">
        <f>+AI185+AP185+AW185</f>
        <v>47.309999999999995</v>
      </c>
      <c r="BE185" s="49">
        <f>BF185+BG185</f>
        <v>0</v>
      </c>
      <c r="BF185" s="94">
        <f>+AK185+AR185+AY185</f>
        <v>0</v>
      </c>
      <c r="BG185" s="94">
        <f>+AL185+AS185+AZ185</f>
        <v>0</v>
      </c>
      <c r="BH185" s="49">
        <f>+BI185+BL185</f>
        <v>1383.3899999999999</v>
      </c>
      <c r="BI185" s="49">
        <f>BJ185+BK185</f>
        <v>1383.3899999999999</v>
      </c>
      <c r="BJ185" s="94">
        <v>1383.3899999999999</v>
      </c>
      <c r="BK185" s="94">
        <v>0</v>
      </c>
      <c r="BL185" s="49">
        <f>BM185+BN185</f>
        <v>0</v>
      </c>
      <c r="BM185" s="94">
        <v>0</v>
      </c>
      <c r="BN185" s="94">
        <v>0</v>
      </c>
      <c r="BO185" s="49">
        <f>+BP185+BS185</f>
        <v>14589.91</v>
      </c>
      <c r="BP185" s="49">
        <f>BQ185+BR185</f>
        <v>14589.91</v>
      </c>
      <c r="BQ185" s="94">
        <v>14589.91</v>
      </c>
      <c r="BR185" s="94">
        <v>0</v>
      </c>
      <c r="BS185" s="49">
        <f>BT185+BU185</f>
        <v>0</v>
      </c>
      <c r="BT185" s="94">
        <v>0</v>
      </c>
      <c r="BU185" s="94">
        <v>0</v>
      </c>
      <c r="BV185" s="49">
        <f>+BW185+BZ185</f>
        <v>3978.0499999999997</v>
      </c>
      <c r="BW185" s="49">
        <f>BX185+BY185</f>
        <v>3978.0499999999997</v>
      </c>
      <c r="BX185" s="94">
        <v>3948.33</v>
      </c>
      <c r="BY185" s="94">
        <v>29.72</v>
      </c>
      <c r="BZ185" s="49">
        <f>CA185+CB185</f>
        <v>0</v>
      </c>
      <c r="CA185" s="94">
        <v>0</v>
      </c>
      <c r="CB185" s="94">
        <v>0</v>
      </c>
      <c r="CC185" s="49">
        <f>+CD185+CG185</f>
        <v>19951.349999999999</v>
      </c>
      <c r="CD185" s="49">
        <f>CE185+CF185</f>
        <v>19951.349999999999</v>
      </c>
      <c r="CE185" s="94">
        <f>+BJ185+BQ185+BX185</f>
        <v>19921.629999999997</v>
      </c>
      <c r="CF185" s="94">
        <f>+BK185+BR185+BY185</f>
        <v>29.72</v>
      </c>
      <c r="CG185" s="49">
        <f>CH185+CI185</f>
        <v>0</v>
      </c>
      <c r="CH185" s="94">
        <f>+BM185+BT185+CA185</f>
        <v>0</v>
      </c>
      <c r="CI185" s="94">
        <f>+BN185+BU185+CB185</f>
        <v>0</v>
      </c>
      <c r="CJ185" s="49">
        <f>+CK185+CN185</f>
        <v>11575.32</v>
      </c>
      <c r="CK185" s="49">
        <f>CL185+CM185</f>
        <v>11575.32</v>
      </c>
      <c r="CL185" s="94">
        <v>11575.32</v>
      </c>
      <c r="CM185" s="94">
        <v>0</v>
      </c>
      <c r="CN185" s="49">
        <f>CO185+CP185</f>
        <v>0</v>
      </c>
      <c r="CO185" s="94">
        <v>0</v>
      </c>
      <c r="CP185" s="94">
        <v>0</v>
      </c>
      <c r="CQ185" s="49">
        <f>+CR185+CU185</f>
        <v>14618.460000000003</v>
      </c>
      <c r="CR185" s="49">
        <f>CS185+CT185</f>
        <v>14618.460000000003</v>
      </c>
      <c r="CS185" s="94">
        <v>14587.670000000002</v>
      </c>
      <c r="CT185" s="94">
        <v>30.79</v>
      </c>
      <c r="CU185" s="49">
        <f>CV185+CW185</f>
        <v>0</v>
      </c>
      <c r="CV185" s="94">
        <v>0</v>
      </c>
      <c r="CW185" s="94">
        <v>0</v>
      </c>
      <c r="CX185" s="49">
        <f>+CY185+DB185</f>
        <v>1140</v>
      </c>
      <c r="CY185" s="49">
        <f>CZ185+DA185</f>
        <v>1140</v>
      </c>
      <c r="CZ185" s="94">
        <v>1140</v>
      </c>
      <c r="DA185" s="94">
        <v>0</v>
      </c>
      <c r="DB185" s="49">
        <f>DC185+DD185</f>
        <v>0</v>
      </c>
      <c r="DC185" s="94">
        <v>0</v>
      </c>
      <c r="DD185" s="94">
        <v>0</v>
      </c>
      <c r="DE185" s="49">
        <f>+DF185+DI185</f>
        <v>27333.780000000002</v>
      </c>
      <c r="DF185" s="49">
        <f>DG185+DH185</f>
        <v>27333.780000000002</v>
      </c>
      <c r="DG185" s="94">
        <f>+CL185+CS185+CZ185</f>
        <v>27302.99</v>
      </c>
      <c r="DH185" s="94">
        <f>+CM185+CT185+DA185</f>
        <v>30.79</v>
      </c>
      <c r="DI185" s="49">
        <f>DJ185+DK185</f>
        <v>0</v>
      </c>
      <c r="DJ185" s="94">
        <f>+CO185+CV185+DC185</f>
        <v>0</v>
      </c>
      <c r="DK185" s="94">
        <f>+CP185+CW185+DD185</f>
        <v>0</v>
      </c>
      <c r="DL185" s="49">
        <f>+DM185+DP185</f>
        <v>56875.44</v>
      </c>
      <c r="DM185" s="49">
        <f>DN185+DO185</f>
        <v>56875.44</v>
      </c>
      <c r="DN185" s="94">
        <f>AA185+BC185+CE185+DG185</f>
        <v>56704.21</v>
      </c>
      <c r="DO185" s="94">
        <f>AB185+BD185+CF185+DH185</f>
        <v>171.23</v>
      </c>
      <c r="DP185" s="49">
        <f>DQ185+DR185</f>
        <v>0</v>
      </c>
      <c r="DQ185" s="94">
        <f>AD185+BF185+CH185+DJ185</f>
        <v>0</v>
      </c>
      <c r="DR185" s="94">
        <f>AE185+BG185+CI185+DK185</f>
        <v>0</v>
      </c>
    </row>
    <row r="186" spans="1:122" s="3" customFormat="1" ht="15" customHeight="1" x14ac:dyDescent="0.3">
      <c r="A186" s="53"/>
      <c r="B186" s="51"/>
      <c r="C186" s="55" t="s">
        <v>161</v>
      </c>
      <c r="D186" s="49">
        <f>+E186+H186</f>
        <v>3068.9400000000005</v>
      </c>
      <c r="E186" s="49">
        <f>F186+G186</f>
        <v>3068.9400000000005</v>
      </c>
      <c r="F186" s="94">
        <v>2878.9500000000003</v>
      </c>
      <c r="G186" s="94">
        <v>189.99</v>
      </c>
      <c r="H186" s="49">
        <f>I186+J186</f>
        <v>0</v>
      </c>
      <c r="I186" s="94">
        <v>0</v>
      </c>
      <c r="J186" s="94">
        <v>0</v>
      </c>
      <c r="K186" s="49">
        <f>+L186+O186</f>
        <v>3574.4100000000003</v>
      </c>
      <c r="L186" s="49">
        <f>M186+N186</f>
        <v>3574.4100000000003</v>
      </c>
      <c r="M186" s="94">
        <v>3300.1800000000003</v>
      </c>
      <c r="N186" s="94">
        <v>274.23</v>
      </c>
      <c r="O186" s="49">
        <f>P186+Q186</f>
        <v>0</v>
      </c>
      <c r="P186" s="94">
        <v>0</v>
      </c>
      <c r="Q186" s="94">
        <v>0</v>
      </c>
      <c r="R186" s="49">
        <f>+S186+V186</f>
        <v>3874.8889999999992</v>
      </c>
      <c r="S186" s="49">
        <f>T186+U186</f>
        <v>3874.8889999999992</v>
      </c>
      <c r="T186" s="94">
        <v>3601.1789999999992</v>
      </c>
      <c r="U186" s="94">
        <v>273.71000000000004</v>
      </c>
      <c r="V186" s="49">
        <f>W186+X186</f>
        <v>0</v>
      </c>
      <c r="W186" s="94">
        <v>0</v>
      </c>
      <c r="X186" s="94">
        <v>0</v>
      </c>
      <c r="Y186" s="49">
        <f>+Z186+AC186</f>
        <v>10518.239000000001</v>
      </c>
      <c r="Z186" s="49">
        <f>AA186+AB186</f>
        <v>10518.239000000001</v>
      </c>
      <c r="AA186" s="94">
        <f>+F186+M186+T186</f>
        <v>9780.3090000000011</v>
      </c>
      <c r="AB186" s="94">
        <f>+G186+N186+U186</f>
        <v>737.93000000000006</v>
      </c>
      <c r="AC186" s="49">
        <f>AD186+AE186</f>
        <v>0</v>
      </c>
      <c r="AD186" s="94">
        <f>+I186+P186+W186</f>
        <v>0</v>
      </c>
      <c r="AE186" s="94">
        <f>+J186+Q186+X186</f>
        <v>0</v>
      </c>
      <c r="AF186" s="49">
        <f>+AG186+AJ186</f>
        <v>3200.900000000001</v>
      </c>
      <c r="AG186" s="49">
        <f>AH186+AI186</f>
        <v>3200.900000000001</v>
      </c>
      <c r="AH186" s="94">
        <v>2966.3100000000009</v>
      </c>
      <c r="AI186" s="94">
        <v>234.58999999999995</v>
      </c>
      <c r="AJ186" s="49">
        <f>AK186+AL186</f>
        <v>0</v>
      </c>
      <c r="AK186" s="94">
        <v>0</v>
      </c>
      <c r="AL186" s="94">
        <v>0</v>
      </c>
      <c r="AM186" s="49">
        <f>+AN186+AQ186</f>
        <v>2906.6599999999994</v>
      </c>
      <c r="AN186" s="49">
        <f>AO186+AP186</f>
        <v>2906.6599999999994</v>
      </c>
      <c r="AO186" s="94">
        <v>2587.4299999999994</v>
      </c>
      <c r="AP186" s="94">
        <v>319.23000000000008</v>
      </c>
      <c r="AQ186" s="49">
        <f>AR186+AS186</f>
        <v>0</v>
      </c>
      <c r="AR186" s="94">
        <v>0</v>
      </c>
      <c r="AS186" s="94">
        <v>0</v>
      </c>
      <c r="AT186" s="49">
        <f>+AU186+AX186</f>
        <v>3635.9339999999997</v>
      </c>
      <c r="AU186" s="49">
        <f>AV186+AW186</f>
        <v>3635.9339999999997</v>
      </c>
      <c r="AV186" s="94">
        <v>3386.7239999999997</v>
      </c>
      <c r="AW186" s="94">
        <v>249.21</v>
      </c>
      <c r="AX186" s="49">
        <f>AY186+AZ186</f>
        <v>0</v>
      </c>
      <c r="AY186" s="94">
        <v>0</v>
      </c>
      <c r="AZ186" s="94">
        <v>0</v>
      </c>
      <c r="BA186" s="49">
        <f>+BB186+BE186</f>
        <v>9743.4940000000006</v>
      </c>
      <c r="BB186" s="49">
        <f>BC186+BD186</f>
        <v>9743.4940000000006</v>
      </c>
      <c r="BC186" s="94">
        <f>+AH186+AO186+AV186</f>
        <v>8940.4639999999999</v>
      </c>
      <c r="BD186" s="94">
        <f>+AI186+AP186+AW186</f>
        <v>803.03000000000009</v>
      </c>
      <c r="BE186" s="49">
        <f>BF186+BG186</f>
        <v>0</v>
      </c>
      <c r="BF186" s="94">
        <f>+AK186+AR186+AY186</f>
        <v>0</v>
      </c>
      <c r="BG186" s="94">
        <f>+AL186+AS186+AZ186</f>
        <v>0</v>
      </c>
      <c r="BH186" s="49">
        <f>+BI186+BL186</f>
        <v>3334.49</v>
      </c>
      <c r="BI186" s="49">
        <f>BJ186+BK186</f>
        <v>3334.49</v>
      </c>
      <c r="BJ186" s="94">
        <v>3192.91</v>
      </c>
      <c r="BK186" s="94">
        <v>141.58000000000001</v>
      </c>
      <c r="BL186" s="49">
        <f>BM186+BN186</f>
        <v>0</v>
      </c>
      <c r="BM186" s="94">
        <v>0</v>
      </c>
      <c r="BN186" s="94">
        <v>0</v>
      </c>
      <c r="BO186" s="49">
        <f>+BP186+BS186</f>
        <v>3998.5699999999997</v>
      </c>
      <c r="BP186" s="49">
        <f>BQ186+BR186</f>
        <v>3998.5699999999997</v>
      </c>
      <c r="BQ186" s="94">
        <v>3820.39</v>
      </c>
      <c r="BR186" s="94">
        <v>178.17999999999998</v>
      </c>
      <c r="BS186" s="49">
        <f>BT186+BU186</f>
        <v>0</v>
      </c>
      <c r="BT186" s="94">
        <v>0</v>
      </c>
      <c r="BU186" s="94">
        <v>0</v>
      </c>
      <c r="BV186" s="49">
        <f>+BW186+BZ186</f>
        <v>4197.835</v>
      </c>
      <c r="BW186" s="49">
        <f>BX186+BY186</f>
        <v>4197.835</v>
      </c>
      <c r="BX186" s="94">
        <v>4055.7149999999997</v>
      </c>
      <c r="BY186" s="94">
        <v>142.11999999999998</v>
      </c>
      <c r="BZ186" s="49">
        <f>CA186+CB186</f>
        <v>0</v>
      </c>
      <c r="CA186" s="94">
        <v>0</v>
      </c>
      <c r="CB186" s="94">
        <v>0</v>
      </c>
      <c r="CC186" s="49">
        <f>+CD186+CG186</f>
        <v>11530.894999999999</v>
      </c>
      <c r="CD186" s="49">
        <f>CE186+CF186</f>
        <v>11530.894999999999</v>
      </c>
      <c r="CE186" s="94">
        <f>+BJ186+BQ186+BX186</f>
        <v>11069.014999999999</v>
      </c>
      <c r="CF186" s="94">
        <f>+BK186+BR186+BY186</f>
        <v>461.88</v>
      </c>
      <c r="CG186" s="49">
        <f>CH186+CI186</f>
        <v>0</v>
      </c>
      <c r="CH186" s="94">
        <f>+BM186+BT186+CA186</f>
        <v>0</v>
      </c>
      <c r="CI186" s="94">
        <f>+BN186+BU186+CB186</f>
        <v>0</v>
      </c>
      <c r="CJ186" s="49">
        <f>+CK186+CN186</f>
        <v>4278.6900000000005</v>
      </c>
      <c r="CK186" s="49">
        <f>CL186+CM186</f>
        <v>4278.6900000000005</v>
      </c>
      <c r="CL186" s="94">
        <v>4177.7800000000007</v>
      </c>
      <c r="CM186" s="94">
        <v>100.91000000000001</v>
      </c>
      <c r="CN186" s="49">
        <f>CO186+CP186</f>
        <v>0</v>
      </c>
      <c r="CO186" s="94">
        <v>0</v>
      </c>
      <c r="CP186" s="94">
        <v>0</v>
      </c>
      <c r="CQ186" s="49">
        <f>+CR186+CU186</f>
        <v>3892.6400000000012</v>
      </c>
      <c r="CR186" s="49">
        <f>CS186+CT186</f>
        <v>3892.6400000000012</v>
      </c>
      <c r="CS186" s="94">
        <v>3795.0400000000013</v>
      </c>
      <c r="CT186" s="94">
        <v>97.6</v>
      </c>
      <c r="CU186" s="49">
        <f>CV186+CW186</f>
        <v>0</v>
      </c>
      <c r="CV186" s="94">
        <v>0</v>
      </c>
      <c r="CW186" s="94">
        <v>0</v>
      </c>
      <c r="CX186" s="49">
        <f>+CY186+DB186</f>
        <v>3527.3800000000006</v>
      </c>
      <c r="CY186" s="49">
        <f>CZ186+DA186</f>
        <v>3527.3800000000006</v>
      </c>
      <c r="CZ186" s="94">
        <v>3464.0000000000005</v>
      </c>
      <c r="DA186" s="94">
        <v>63.38</v>
      </c>
      <c r="DB186" s="49">
        <f>DC186+DD186</f>
        <v>0</v>
      </c>
      <c r="DC186" s="94">
        <v>0</v>
      </c>
      <c r="DD186" s="94">
        <v>0</v>
      </c>
      <c r="DE186" s="49">
        <f>+DF186+DI186</f>
        <v>11698.710000000001</v>
      </c>
      <c r="DF186" s="49">
        <f>DG186+DH186</f>
        <v>11698.710000000001</v>
      </c>
      <c r="DG186" s="94">
        <f>+CL186+CS186+CZ186</f>
        <v>11436.820000000002</v>
      </c>
      <c r="DH186" s="94">
        <f>+CM186+CT186+DA186</f>
        <v>261.89</v>
      </c>
      <c r="DI186" s="49">
        <f>DJ186+DK186</f>
        <v>0</v>
      </c>
      <c r="DJ186" s="94">
        <f>+CO186+CV186+DC186</f>
        <v>0</v>
      </c>
      <c r="DK186" s="94">
        <f>+CP186+CW186+DD186</f>
        <v>0</v>
      </c>
      <c r="DL186" s="49">
        <f>+DM186+DP186</f>
        <v>43491.338000000003</v>
      </c>
      <c r="DM186" s="49">
        <f>DN186+DO186</f>
        <v>43491.338000000003</v>
      </c>
      <c r="DN186" s="94">
        <f>AA186+BC186+CE186+DG186</f>
        <v>41226.608</v>
      </c>
      <c r="DO186" s="94">
        <f>AB186+BD186+CF186+DH186</f>
        <v>2264.73</v>
      </c>
      <c r="DP186" s="49">
        <f>DQ186+DR186</f>
        <v>0</v>
      </c>
      <c r="DQ186" s="94">
        <f>AD186+BF186+CH186+DJ186</f>
        <v>0</v>
      </c>
      <c r="DR186" s="94">
        <f>AE186+BG186+CI186+DK186</f>
        <v>0</v>
      </c>
    </row>
    <row r="187" spans="1:122" s="3" customFormat="1" ht="15" customHeight="1" x14ac:dyDescent="0.3">
      <c r="A187" s="53"/>
      <c r="B187" s="51"/>
      <c r="C187" s="52" t="s">
        <v>162</v>
      </c>
      <c r="D187" s="49">
        <f>E187+H187</f>
        <v>5263.95</v>
      </c>
      <c r="E187" s="49">
        <f>SUM(F187:G187)</f>
        <v>5263.95</v>
      </c>
      <c r="F187" s="49">
        <f>SUM(F188:F190)</f>
        <v>205.2</v>
      </c>
      <c r="G187" s="49">
        <f>SUM(G188:G190)</f>
        <v>5058.75</v>
      </c>
      <c r="H187" s="49">
        <f>SUM(I187:J187)</f>
        <v>0</v>
      </c>
      <c r="I187" s="49">
        <f>SUM(I188:I190)</f>
        <v>0</v>
      </c>
      <c r="J187" s="49">
        <f>SUM(J188:J190)</f>
        <v>0</v>
      </c>
      <c r="K187" s="49">
        <f>L187+O187</f>
        <v>1648.33</v>
      </c>
      <c r="L187" s="49">
        <f>SUM(M187:N187)</f>
        <v>1648.33</v>
      </c>
      <c r="M187" s="49">
        <f>SUM(M188:M190)</f>
        <v>413.33</v>
      </c>
      <c r="N187" s="49">
        <f>SUM(N188:N190)</f>
        <v>1235</v>
      </c>
      <c r="O187" s="49">
        <f>SUM(P187:Q187)</f>
        <v>0</v>
      </c>
      <c r="P187" s="49">
        <f>SUM(P188:P190)</f>
        <v>0</v>
      </c>
      <c r="Q187" s="49">
        <f>SUM(Q188:Q190)</f>
        <v>0</v>
      </c>
      <c r="R187" s="49">
        <f>S187+V187</f>
        <v>1759.88</v>
      </c>
      <c r="S187" s="49">
        <f>SUM(T187:U187)</f>
        <v>1759.88</v>
      </c>
      <c r="T187" s="49">
        <f>SUM(T188:T190)</f>
        <v>0</v>
      </c>
      <c r="U187" s="49">
        <f>SUM(U188:U190)</f>
        <v>1759.88</v>
      </c>
      <c r="V187" s="49">
        <f>SUM(W187:X187)</f>
        <v>0</v>
      </c>
      <c r="W187" s="49">
        <f>SUM(W188:W190)</f>
        <v>0</v>
      </c>
      <c r="X187" s="49">
        <f>SUM(X188:X190)</f>
        <v>0</v>
      </c>
      <c r="Y187" s="49">
        <f>Z187+AC187</f>
        <v>8672.16</v>
      </c>
      <c r="Z187" s="49">
        <f>SUM(AA187:AB187)</f>
        <v>8672.16</v>
      </c>
      <c r="AA187" s="49">
        <f>SUM(AA188:AA190)</f>
        <v>618.53</v>
      </c>
      <c r="AB187" s="49">
        <f>SUM(AB188:AB190)</f>
        <v>8053.63</v>
      </c>
      <c r="AC187" s="49">
        <f>SUM(AD187:AE187)</f>
        <v>0</v>
      </c>
      <c r="AD187" s="49">
        <f>SUM(AD188:AD190)</f>
        <v>0</v>
      </c>
      <c r="AE187" s="49">
        <f>SUM(AE188:AE190)</f>
        <v>0</v>
      </c>
      <c r="AF187" s="49">
        <f>AG187+AJ187</f>
        <v>0</v>
      </c>
      <c r="AG187" s="49">
        <f>SUM(AH187:AI187)</f>
        <v>0</v>
      </c>
      <c r="AH187" s="49">
        <f>SUM(AH188:AH190)</f>
        <v>0</v>
      </c>
      <c r="AI187" s="49">
        <f>SUM(AI188:AI190)</f>
        <v>0</v>
      </c>
      <c r="AJ187" s="49">
        <f>SUM(AK187:AL187)</f>
        <v>0</v>
      </c>
      <c r="AK187" s="49">
        <f>SUM(AK188:AK190)</f>
        <v>0</v>
      </c>
      <c r="AL187" s="49">
        <f>SUM(AL188:AL190)</f>
        <v>0</v>
      </c>
      <c r="AM187" s="49">
        <f>AN187+AQ187</f>
        <v>4276.1149999999998</v>
      </c>
      <c r="AN187" s="49">
        <f>SUM(AO187:AP187)</f>
        <v>4276.1149999999998</v>
      </c>
      <c r="AO187" s="49">
        <f>SUM(AO188:AO190)</f>
        <v>437.29500000000002</v>
      </c>
      <c r="AP187" s="49">
        <f>SUM(AP188:AP190)</f>
        <v>3838.8199999999997</v>
      </c>
      <c r="AQ187" s="49">
        <f>SUM(AR187:AS187)</f>
        <v>0</v>
      </c>
      <c r="AR187" s="49">
        <f>SUM(AR188:AR190)</f>
        <v>0</v>
      </c>
      <c r="AS187" s="49">
        <f>SUM(AS188:AS190)</f>
        <v>0</v>
      </c>
      <c r="AT187" s="49">
        <f>AU187+AX187</f>
        <v>4862.067</v>
      </c>
      <c r="AU187" s="49">
        <f>SUM(AV187:AW187)</f>
        <v>4862.067</v>
      </c>
      <c r="AV187" s="49">
        <f>SUM(AV188:AV190)</f>
        <v>764.03700000000003</v>
      </c>
      <c r="AW187" s="49">
        <f>SUM(AW188:AW190)</f>
        <v>4098.03</v>
      </c>
      <c r="AX187" s="49">
        <f>SUM(AY187:AZ187)</f>
        <v>0</v>
      </c>
      <c r="AY187" s="49">
        <f>SUM(AY188:AY190)</f>
        <v>0</v>
      </c>
      <c r="AZ187" s="49">
        <f>SUM(AZ188:AZ190)</f>
        <v>0</v>
      </c>
      <c r="BA187" s="49">
        <f>BB187+BE187</f>
        <v>9138.1819999999989</v>
      </c>
      <c r="BB187" s="49">
        <f>SUM(BC187:BD187)</f>
        <v>9138.1819999999989</v>
      </c>
      <c r="BC187" s="49">
        <f>SUM(BC188:BC190)</f>
        <v>1201.3320000000001</v>
      </c>
      <c r="BD187" s="49">
        <f>SUM(BD188:BD190)</f>
        <v>7936.8499999999995</v>
      </c>
      <c r="BE187" s="49">
        <f>SUM(BF187:BG187)</f>
        <v>0</v>
      </c>
      <c r="BF187" s="49">
        <f>SUM(BF188:BF190)</f>
        <v>0</v>
      </c>
      <c r="BG187" s="49">
        <f>SUM(BG188:BG190)</f>
        <v>0</v>
      </c>
      <c r="BH187" s="49">
        <f>BI187+BL187</f>
        <v>2446.1400000000003</v>
      </c>
      <c r="BI187" s="49">
        <f>SUM(BJ187:BK187)</f>
        <v>2446.1400000000003</v>
      </c>
      <c r="BJ187" s="49">
        <f>SUM(BJ188:BJ190)</f>
        <v>0</v>
      </c>
      <c r="BK187" s="49">
        <f>SUM(BK188:BK190)</f>
        <v>2446.1400000000003</v>
      </c>
      <c r="BL187" s="49">
        <f>SUM(BM187:BN187)</f>
        <v>0</v>
      </c>
      <c r="BM187" s="49">
        <f>SUM(BM188:BM190)</f>
        <v>0</v>
      </c>
      <c r="BN187" s="49">
        <f>SUM(BN188:BN190)</f>
        <v>0</v>
      </c>
      <c r="BO187" s="49">
        <f>BP187+BS187</f>
        <v>1861.05</v>
      </c>
      <c r="BP187" s="49">
        <f>SUM(BQ187:BR187)</f>
        <v>1861.05</v>
      </c>
      <c r="BQ187" s="49">
        <f>SUM(BQ188:BQ190)</f>
        <v>0</v>
      </c>
      <c r="BR187" s="49">
        <f>SUM(BR188:BR190)</f>
        <v>1861.05</v>
      </c>
      <c r="BS187" s="49">
        <f>SUM(BT187:BU187)</f>
        <v>0</v>
      </c>
      <c r="BT187" s="49">
        <f>SUM(BT188:BT190)</f>
        <v>0</v>
      </c>
      <c r="BU187" s="49">
        <f>SUM(BU188:BU190)</f>
        <v>0</v>
      </c>
      <c r="BV187" s="49">
        <f>BW187+BZ187</f>
        <v>3438.11</v>
      </c>
      <c r="BW187" s="49">
        <f>SUM(BX187:BY187)</f>
        <v>3438.11</v>
      </c>
      <c r="BX187" s="49">
        <f>SUM(BX188:BX190)</f>
        <v>0</v>
      </c>
      <c r="BY187" s="49">
        <f>SUM(BY188:BY190)</f>
        <v>3438.11</v>
      </c>
      <c r="BZ187" s="49">
        <f>SUM(CA187:CB187)</f>
        <v>0</v>
      </c>
      <c r="CA187" s="49">
        <f>SUM(CA188:CA190)</f>
        <v>0</v>
      </c>
      <c r="CB187" s="49">
        <f>SUM(CB188:CB190)</f>
        <v>0</v>
      </c>
      <c r="CC187" s="49">
        <f>CD187+CG187</f>
        <v>7745.3000000000011</v>
      </c>
      <c r="CD187" s="49">
        <f>SUM(CE187:CF187)</f>
        <v>7745.3000000000011</v>
      </c>
      <c r="CE187" s="49">
        <f>SUM(CE188:CE190)</f>
        <v>0</v>
      </c>
      <c r="CF187" s="49">
        <f>SUM(CF188:CF190)</f>
        <v>7745.3000000000011</v>
      </c>
      <c r="CG187" s="49">
        <f>SUM(CH187:CI187)</f>
        <v>0</v>
      </c>
      <c r="CH187" s="49">
        <f>SUM(CH188:CH190)</f>
        <v>0</v>
      </c>
      <c r="CI187" s="49">
        <f>SUM(CI188:CI190)</f>
        <v>0</v>
      </c>
      <c r="CJ187" s="49">
        <f>CK187+CN187</f>
        <v>5540.58</v>
      </c>
      <c r="CK187" s="49">
        <f>SUM(CL187:CM187)</f>
        <v>5540.58</v>
      </c>
      <c r="CL187" s="49">
        <f>SUM(CL188:CL190)</f>
        <v>920.92000000000007</v>
      </c>
      <c r="CM187" s="49">
        <f>SUM(CM188:CM190)</f>
        <v>4619.66</v>
      </c>
      <c r="CN187" s="49">
        <f>SUM(CO187:CP187)</f>
        <v>0</v>
      </c>
      <c r="CO187" s="49">
        <f>SUM(CO188:CO190)</f>
        <v>0</v>
      </c>
      <c r="CP187" s="49">
        <f>SUM(CP188:CP190)</f>
        <v>0</v>
      </c>
      <c r="CQ187" s="49">
        <f>CR187+CU187</f>
        <v>2202.69</v>
      </c>
      <c r="CR187" s="49">
        <f>SUM(CS187:CT187)</f>
        <v>2202.69</v>
      </c>
      <c r="CS187" s="49">
        <f>SUM(CS188:CS190)</f>
        <v>0</v>
      </c>
      <c r="CT187" s="49">
        <f>SUM(CT188:CT190)</f>
        <v>2202.69</v>
      </c>
      <c r="CU187" s="49">
        <f>SUM(CV187:CW187)</f>
        <v>0</v>
      </c>
      <c r="CV187" s="49">
        <f>SUM(CV188:CV190)</f>
        <v>0</v>
      </c>
      <c r="CW187" s="49">
        <f>SUM(CW188:CW190)</f>
        <v>0</v>
      </c>
      <c r="CX187" s="49">
        <f>CY187+DB187</f>
        <v>6523.6100000000006</v>
      </c>
      <c r="CY187" s="49">
        <f>SUM(CZ187:DA187)</f>
        <v>6523.6100000000006</v>
      </c>
      <c r="CZ187" s="49">
        <f>SUM(CZ188:CZ190)</f>
        <v>0</v>
      </c>
      <c r="DA187" s="49">
        <f>SUM(DA188:DA190)</f>
        <v>6523.6100000000006</v>
      </c>
      <c r="DB187" s="49">
        <f>SUM(DC187:DD187)</f>
        <v>0</v>
      </c>
      <c r="DC187" s="49">
        <f>SUM(DC188:DC190)</f>
        <v>0</v>
      </c>
      <c r="DD187" s="49">
        <f>SUM(DD188:DD190)</f>
        <v>0</v>
      </c>
      <c r="DE187" s="49">
        <f>DF187+DI187</f>
        <v>14266.880000000001</v>
      </c>
      <c r="DF187" s="49">
        <f>SUM(DG187:DH187)</f>
        <v>14266.880000000001</v>
      </c>
      <c r="DG187" s="49">
        <f>SUM(DG188:DG190)</f>
        <v>920.92000000000007</v>
      </c>
      <c r="DH187" s="49">
        <f>SUM(DH188:DH190)</f>
        <v>13345.960000000001</v>
      </c>
      <c r="DI187" s="49">
        <f>SUM(DJ187:DK187)</f>
        <v>0</v>
      </c>
      <c r="DJ187" s="49">
        <f>SUM(DJ188:DJ190)</f>
        <v>0</v>
      </c>
      <c r="DK187" s="49">
        <f>SUM(DK188:DK190)</f>
        <v>0</v>
      </c>
      <c r="DL187" s="49">
        <f>DM187+DP187</f>
        <v>39822.521999999997</v>
      </c>
      <c r="DM187" s="49">
        <f>SUM(DN187:DO187)</f>
        <v>39822.521999999997</v>
      </c>
      <c r="DN187" s="49">
        <f>SUM(DN188:DN190)</f>
        <v>2740.7820000000002</v>
      </c>
      <c r="DO187" s="49">
        <f>SUM(DO188:DO190)</f>
        <v>37081.74</v>
      </c>
      <c r="DP187" s="49">
        <f>SUM(DQ187:DR187)</f>
        <v>0</v>
      </c>
      <c r="DQ187" s="49">
        <f>SUM(DQ188:DQ190)</f>
        <v>0</v>
      </c>
      <c r="DR187" s="49">
        <f>SUM(DR188:DR190)</f>
        <v>0</v>
      </c>
    </row>
    <row r="188" spans="1:122" s="3" customFormat="1" ht="15" customHeight="1" x14ac:dyDescent="0.3">
      <c r="A188" s="53"/>
      <c r="B188" s="51"/>
      <c r="C188" s="55" t="s">
        <v>163</v>
      </c>
      <c r="D188" s="49">
        <f>+E188+H188</f>
        <v>5263.95</v>
      </c>
      <c r="E188" s="49">
        <f>F188+G188</f>
        <v>5263.95</v>
      </c>
      <c r="F188" s="94">
        <v>205.2</v>
      </c>
      <c r="G188" s="94">
        <v>5058.75</v>
      </c>
      <c r="H188" s="49">
        <f>I188+J188</f>
        <v>0</v>
      </c>
      <c r="I188" s="94">
        <v>0</v>
      </c>
      <c r="J188" s="94">
        <v>0</v>
      </c>
      <c r="K188" s="49">
        <f>+L188+O188</f>
        <v>1648.33</v>
      </c>
      <c r="L188" s="49">
        <f>M188+N188</f>
        <v>1648.33</v>
      </c>
      <c r="M188" s="94">
        <v>413.33</v>
      </c>
      <c r="N188" s="94">
        <v>1235</v>
      </c>
      <c r="O188" s="49">
        <f>P188+Q188</f>
        <v>0</v>
      </c>
      <c r="P188" s="94">
        <v>0</v>
      </c>
      <c r="Q188" s="94">
        <v>0</v>
      </c>
      <c r="R188" s="49">
        <f>+S188+V188</f>
        <v>1759.88</v>
      </c>
      <c r="S188" s="49">
        <f>T188+U188</f>
        <v>1759.88</v>
      </c>
      <c r="T188" s="94">
        <v>0</v>
      </c>
      <c r="U188" s="94">
        <v>1759.88</v>
      </c>
      <c r="V188" s="49">
        <f>W188+X188</f>
        <v>0</v>
      </c>
      <c r="W188" s="94">
        <v>0</v>
      </c>
      <c r="X188" s="94">
        <v>0</v>
      </c>
      <c r="Y188" s="49">
        <f>+Z188+AC188</f>
        <v>8672.16</v>
      </c>
      <c r="Z188" s="49">
        <f>AA188+AB188</f>
        <v>8672.16</v>
      </c>
      <c r="AA188" s="94">
        <f t="shared" ref="AA188:AB192" si="401">+F188+M188+T188</f>
        <v>618.53</v>
      </c>
      <c r="AB188" s="94">
        <f t="shared" si="401"/>
        <v>8053.63</v>
      </c>
      <c r="AC188" s="49">
        <f>AD188+AE188</f>
        <v>0</v>
      </c>
      <c r="AD188" s="94">
        <f t="shared" ref="AD188:AE192" si="402">+I188+P188+W188</f>
        <v>0</v>
      </c>
      <c r="AE188" s="94">
        <f t="shared" si="402"/>
        <v>0</v>
      </c>
      <c r="AF188" s="49">
        <f>+AG188+AJ188</f>
        <v>0</v>
      </c>
      <c r="AG188" s="49">
        <f>AH188+AI188</f>
        <v>0</v>
      </c>
      <c r="AH188" s="94">
        <v>0</v>
      </c>
      <c r="AI188" s="94">
        <v>0</v>
      </c>
      <c r="AJ188" s="49">
        <f>AK188+AL188</f>
        <v>0</v>
      </c>
      <c r="AK188" s="94">
        <v>0</v>
      </c>
      <c r="AL188" s="94">
        <v>0</v>
      </c>
      <c r="AM188" s="49">
        <f>+AN188+AQ188</f>
        <v>4276.1149999999998</v>
      </c>
      <c r="AN188" s="49">
        <f>AO188+AP188</f>
        <v>4276.1149999999998</v>
      </c>
      <c r="AO188" s="94">
        <v>437.29500000000002</v>
      </c>
      <c r="AP188" s="94">
        <v>3838.8199999999997</v>
      </c>
      <c r="AQ188" s="49">
        <f>AR188+AS188</f>
        <v>0</v>
      </c>
      <c r="AR188" s="94">
        <v>0</v>
      </c>
      <c r="AS188" s="94">
        <v>0</v>
      </c>
      <c r="AT188" s="49">
        <f>+AU188+AX188</f>
        <v>4862.067</v>
      </c>
      <c r="AU188" s="49">
        <f>AV188+AW188</f>
        <v>4862.067</v>
      </c>
      <c r="AV188" s="94">
        <v>764.03700000000003</v>
      </c>
      <c r="AW188" s="94">
        <v>4098.03</v>
      </c>
      <c r="AX188" s="49">
        <f>AY188+AZ188</f>
        <v>0</v>
      </c>
      <c r="AY188" s="94">
        <v>0</v>
      </c>
      <c r="AZ188" s="94">
        <v>0</v>
      </c>
      <c r="BA188" s="49">
        <f>+BB188+BE188</f>
        <v>9138.1819999999989</v>
      </c>
      <c r="BB188" s="49">
        <f>BC188+BD188</f>
        <v>9138.1819999999989</v>
      </c>
      <c r="BC188" s="94">
        <f t="shared" ref="BC188:BD192" si="403">+AH188+AO188+AV188</f>
        <v>1201.3320000000001</v>
      </c>
      <c r="BD188" s="94">
        <f t="shared" si="403"/>
        <v>7936.8499999999995</v>
      </c>
      <c r="BE188" s="49">
        <f>BF188+BG188</f>
        <v>0</v>
      </c>
      <c r="BF188" s="94">
        <f t="shared" ref="BF188:BG192" si="404">+AK188+AR188+AY188</f>
        <v>0</v>
      </c>
      <c r="BG188" s="94">
        <f t="shared" si="404"/>
        <v>0</v>
      </c>
      <c r="BH188" s="49">
        <f>+BI188+BL188</f>
        <v>2446.1400000000003</v>
      </c>
      <c r="BI188" s="49">
        <f>BJ188+BK188</f>
        <v>2446.1400000000003</v>
      </c>
      <c r="BJ188" s="94">
        <v>0</v>
      </c>
      <c r="BK188" s="94">
        <v>2446.1400000000003</v>
      </c>
      <c r="BL188" s="49">
        <f>BM188+BN188</f>
        <v>0</v>
      </c>
      <c r="BM188" s="94">
        <v>0</v>
      </c>
      <c r="BN188" s="94">
        <v>0</v>
      </c>
      <c r="BO188" s="49">
        <f>+BP188+BS188</f>
        <v>1861.05</v>
      </c>
      <c r="BP188" s="49">
        <f>BQ188+BR188</f>
        <v>1861.05</v>
      </c>
      <c r="BQ188" s="94">
        <v>0</v>
      </c>
      <c r="BR188" s="94">
        <v>1861.05</v>
      </c>
      <c r="BS188" s="49">
        <f>BT188+BU188</f>
        <v>0</v>
      </c>
      <c r="BT188" s="94">
        <v>0</v>
      </c>
      <c r="BU188" s="94">
        <v>0</v>
      </c>
      <c r="BV188" s="49">
        <f>+BW188+BZ188</f>
        <v>3438.11</v>
      </c>
      <c r="BW188" s="49">
        <f>BX188+BY188</f>
        <v>3438.11</v>
      </c>
      <c r="BX188" s="94">
        <v>0</v>
      </c>
      <c r="BY188" s="94">
        <v>3438.11</v>
      </c>
      <c r="BZ188" s="49">
        <f>CA188+CB188</f>
        <v>0</v>
      </c>
      <c r="CA188" s="94">
        <v>0</v>
      </c>
      <c r="CB188" s="94">
        <v>0</v>
      </c>
      <c r="CC188" s="49">
        <f>+CD188+CG188</f>
        <v>7745.3000000000011</v>
      </c>
      <c r="CD188" s="49">
        <f>CE188+CF188</f>
        <v>7745.3000000000011</v>
      </c>
      <c r="CE188" s="94">
        <f t="shared" ref="CE188:CF192" si="405">+BJ188+BQ188+BX188</f>
        <v>0</v>
      </c>
      <c r="CF188" s="94">
        <f t="shared" si="405"/>
        <v>7745.3000000000011</v>
      </c>
      <c r="CG188" s="49">
        <f>CH188+CI188</f>
        <v>0</v>
      </c>
      <c r="CH188" s="94">
        <f t="shared" ref="CH188:CI192" si="406">+BM188+BT188+CA188</f>
        <v>0</v>
      </c>
      <c r="CI188" s="94">
        <f t="shared" si="406"/>
        <v>0</v>
      </c>
      <c r="CJ188" s="49">
        <f>+CK188+CN188</f>
        <v>4619.66</v>
      </c>
      <c r="CK188" s="49">
        <f>CL188+CM188</f>
        <v>4619.66</v>
      </c>
      <c r="CL188" s="94">
        <v>0</v>
      </c>
      <c r="CM188" s="94">
        <v>4619.66</v>
      </c>
      <c r="CN188" s="49">
        <f>CO188+CP188</f>
        <v>0</v>
      </c>
      <c r="CO188" s="94">
        <v>0</v>
      </c>
      <c r="CP188" s="94">
        <v>0</v>
      </c>
      <c r="CQ188" s="49">
        <f>+CR188+CU188</f>
        <v>2202.69</v>
      </c>
      <c r="CR188" s="49">
        <f>CS188+CT188</f>
        <v>2202.69</v>
      </c>
      <c r="CS188" s="94">
        <v>0</v>
      </c>
      <c r="CT188" s="94">
        <v>2202.69</v>
      </c>
      <c r="CU188" s="49">
        <f>CV188+CW188</f>
        <v>0</v>
      </c>
      <c r="CV188" s="94">
        <v>0</v>
      </c>
      <c r="CW188" s="94">
        <v>0</v>
      </c>
      <c r="CX188" s="49">
        <f>+CY188+DB188</f>
        <v>6523.6100000000006</v>
      </c>
      <c r="CY188" s="49">
        <f>CZ188+DA188</f>
        <v>6523.6100000000006</v>
      </c>
      <c r="CZ188" s="94">
        <v>0</v>
      </c>
      <c r="DA188" s="94">
        <v>6523.6100000000006</v>
      </c>
      <c r="DB188" s="49">
        <f>DC188+DD188</f>
        <v>0</v>
      </c>
      <c r="DC188" s="94">
        <v>0</v>
      </c>
      <c r="DD188" s="94">
        <v>0</v>
      </c>
      <c r="DE188" s="49">
        <f>+DF188+DI188</f>
        <v>13345.960000000001</v>
      </c>
      <c r="DF188" s="49">
        <f>DG188+DH188</f>
        <v>13345.960000000001</v>
      </c>
      <c r="DG188" s="94">
        <f t="shared" ref="DG188:DH192" si="407">+CL188+CS188+CZ188</f>
        <v>0</v>
      </c>
      <c r="DH188" s="94">
        <f t="shared" si="407"/>
        <v>13345.960000000001</v>
      </c>
      <c r="DI188" s="49">
        <f>DJ188+DK188</f>
        <v>0</v>
      </c>
      <c r="DJ188" s="94">
        <f t="shared" ref="DJ188:DK192" si="408">+CO188+CV188+DC188</f>
        <v>0</v>
      </c>
      <c r="DK188" s="94">
        <f t="shared" si="408"/>
        <v>0</v>
      </c>
      <c r="DL188" s="49">
        <f>+DM188+DP188</f>
        <v>38901.601999999999</v>
      </c>
      <c r="DM188" s="49">
        <f>DN188+DO188</f>
        <v>38901.601999999999</v>
      </c>
      <c r="DN188" s="94">
        <f t="shared" ref="DN188:DO192" si="409">AA188+BC188+CE188+DG188</f>
        <v>1819.8620000000001</v>
      </c>
      <c r="DO188" s="94">
        <f t="shared" si="409"/>
        <v>37081.74</v>
      </c>
      <c r="DP188" s="49">
        <f>DQ188+DR188</f>
        <v>0</v>
      </c>
      <c r="DQ188" s="94">
        <f t="shared" ref="DQ188:DR192" si="410">AD188+BF188+CH188+DJ188</f>
        <v>0</v>
      </c>
      <c r="DR188" s="94">
        <f t="shared" si="410"/>
        <v>0</v>
      </c>
    </row>
    <row r="189" spans="1:122" s="3" customFormat="1" ht="15" customHeight="1" x14ac:dyDescent="0.3">
      <c r="A189" s="53"/>
      <c r="B189" s="51"/>
      <c r="C189" s="55" t="s">
        <v>164</v>
      </c>
      <c r="D189" s="49">
        <f>+E189+H189</f>
        <v>0</v>
      </c>
      <c r="E189" s="49">
        <f>F189+G189</f>
        <v>0</v>
      </c>
      <c r="F189" s="94">
        <v>0</v>
      </c>
      <c r="G189" s="94">
        <v>0</v>
      </c>
      <c r="H189" s="49">
        <f>I189+J189</f>
        <v>0</v>
      </c>
      <c r="I189" s="94">
        <v>0</v>
      </c>
      <c r="J189" s="94">
        <v>0</v>
      </c>
      <c r="K189" s="49">
        <f>+L189+O189</f>
        <v>0</v>
      </c>
      <c r="L189" s="49">
        <f>M189+N189</f>
        <v>0</v>
      </c>
      <c r="M189" s="94">
        <v>0</v>
      </c>
      <c r="N189" s="94">
        <v>0</v>
      </c>
      <c r="O189" s="49">
        <f>P189+Q189</f>
        <v>0</v>
      </c>
      <c r="P189" s="94">
        <v>0</v>
      </c>
      <c r="Q189" s="94">
        <v>0</v>
      </c>
      <c r="R189" s="49">
        <f>+S189+V189</f>
        <v>0</v>
      </c>
      <c r="S189" s="49">
        <f>T189+U189</f>
        <v>0</v>
      </c>
      <c r="T189" s="94">
        <v>0</v>
      </c>
      <c r="U189" s="94">
        <v>0</v>
      </c>
      <c r="V189" s="49">
        <f>W189+X189</f>
        <v>0</v>
      </c>
      <c r="W189" s="94">
        <v>0</v>
      </c>
      <c r="X189" s="94">
        <v>0</v>
      </c>
      <c r="Y189" s="49">
        <f>+Z189+AC189</f>
        <v>0</v>
      </c>
      <c r="Z189" s="49">
        <f>AA189+AB189</f>
        <v>0</v>
      </c>
      <c r="AA189" s="94">
        <f t="shared" si="401"/>
        <v>0</v>
      </c>
      <c r="AB189" s="94">
        <f t="shared" si="401"/>
        <v>0</v>
      </c>
      <c r="AC189" s="49">
        <f>AD189+AE189</f>
        <v>0</v>
      </c>
      <c r="AD189" s="94">
        <f t="shared" si="402"/>
        <v>0</v>
      </c>
      <c r="AE189" s="94">
        <f t="shared" si="402"/>
        <v>0</v>
      </c>
      <c r="AF189" s="49">
        <f>+AG189+AJ189</f>
        <v>0</v>
      </c>
      <c r="AG189" s="49">
        <f>AH189+AI189</f>
        <v>0</v>
      </c>
      <c r="AH189" s="94">
        <v>0</v>
      </c>
      <c r="AI189" s="94">
        <v>0</v>
      </c>
      <c r="AJ189" s="49">
        <f>AK189+AL189</f>
        <v>0</v>
      </c>
      <c r="AK189" s="94">
        <v>0</v>
      </c>
      <c r="AL189" s="94">
        <v>0</v>
      </c>
      <c r="AM189" s="49">
        <f>+AN189+AQ189</f>
        <v>0</v>
      </c>
      <c r="AN189" s="49">
        <f>AO189+AP189</f>
        <v>0</v>
      </c>
      <c r="AO189" s="94">
        <v>0</v>
      </c>
      <c r="AP189" s="94">
        <v>0</v>
      </c>
      <c r="AQ189" s="49">
        <f>AR189+AS189</f>
        <v>0</v>
      </c>
      <c r="AR189" s="94">
        <v>0</v>
      </c>
      <c r="AS189" s="94">
        <v>0</v>
      </c>
      <c r="AT189" s="49">
        <f>+AU189+AX189</f>
        <v>0</v>
      </c>
      <c r="AU189" s="49">
        <f>AV189+AW189</f>
        <v>0</v>
      </c>
      <c r="AV189" s="94">
        <v>0</v>
      </c>
      <c r="AW189" s="94">
        <v>0</v>
      </c>
      <c r="AX189" s="49">
        <f>AY189+AZ189</f>
        <v>0</v>
      </c>
      <c r="AY189" s="94">
        <v>0</v>
      </c>
      <c r="AZ189" s="94">
        <v>0</v>
      </c>
      <c r="BA189" s="49">
        <f>+BB189+BE189</f>
        <v>0</v>
      </c>
      <c r="BB189" s="49">
        <f>BC189+BD189</f>
        <v>0</v>
      </c>
      <c r="BC189" s="94">
        <f t="shared" si="403"/>
        <v>0</v>
      </c>
      <c r="BD189" s="94">
        <f t="shared" si="403"/>
        <v>0</v>
      </c>
      <c r="BE189" s="49">
        <f>BF189+BG189</f>
        <v>0</v>
      </c>
      <c r="BF189" s="94">
        <f t="shared" si="404"/>
        <v>0</v>
      </c>
      <c r="BG189" s="94">
        <f t="shared" si="404"/>
        <v>0</v>
      </c>
      <c r="BH189" s="49">
        <f>+BI189+BL189</f>
        <v>0</v>
      </c>
      <c r="BI189" s="49">
        <f>BJ189+BK189</f>
        <v>0</v>
      </c>
      <c r="BJ189" s="94">
        <v>0</v>
      </c>
      <c r="BK189" s="94">
        <v>0</v>
      </c>
      <c r="BL189" s="49">
        <f>BM189+BN189</f>
        <v>0</v>
      </c>
      <c r="BM189" s="94">
        <v>0</v>
      </c>
      <c r="BN189" s="94">
        <v>0</v>
      </c>
      <c r="BO189" s="49">
        <f>+BP189+BS189</f>
        <v>0</v>
      </c>
      <c r="BP189" s="49">
        <f>BQ189+BR189</f>
        <v>0</v>
      </c>
      <c r="BQ189" s="94">
        <v>0</v>
      </c>
      <c r="BR189" s="94">
        <v>0</v>
      </c>
      <c r="BS189" s="49">
        <f>BT189+BU189</f>
        <v>0</v>
      </c>
      <c r="BT189" s="94">
        <v>0</v>
      </c>
      <c r="BU189" s="94">
        <v>0</v>
      </c>
      <c r="BV189" s="49">
        <f>+BW189+BZ189</f>
        <v>0</v>
      </c>
      <c r="BW189" s="49">
        <f>BX189+BY189</f>
        <v>0</v>
      </c>
      <c r="BX189" s="94">
        <v>0</v>
      </c>
      <c r="BY189" s="94">
        <v>0</v>
      </c>
      <c r="BZ189" s="49">
        <f>CA189+CB189</f>
        <v>0</v>
      </c>
      <c r="CA189" s="94">
        <v>0</v>
      </c>
      <c r="CB189" s="94">
        <v>0</v>
      </c>
      <c r="CC189" s="49">
        <f>+CD189+CG189</f>
        <v>0</v>
      </c>
      <c r="CD189" s="49">
        <f>CE189+CF189</f>
        <v>0</v>
      </c>
      <c r="CE189" s="94">
        <f t="shared" si="405"/>
        <v>0</v>
      </c>
      <c r="CF189" s="94">
        <f t="shared" si="405"/>
        <v>0</v>
      </c>
      <c r="CG189" s="49">
        <f>CH189+CI189</f>
        <v>0</v>
      </c>
      <c r="CH189" s="94">
        <f t="shared" si="406"/>
        <v>0</v>
      </c>
      <c r="CI189" s="94">
        <f t="shared" si="406"/>
        <v>0</v>
      </c>
      <c r="CJ189" s="49">
        <f>+CK189+CN189</f>
        <v>920.92000000000007</v>
      </c>
      <c r="CK189" s="49">
        <f>CL189+CM189</f>
        <v>920.92000000000007</v>
      </c>
      <c r="CL189" s="94">
        <v>920.92000000000007</v>
      </c>
      <c r="CM189" s="94">
        <v>0</v>
      </c>
      <c r="CN189" s="49">
        <f>CO189+CP189</f>
        <v>0</v>
      </c>
      <c r="CO189" s="94">
        <v>0</v>
      </c>
      <c r="CP189" s="94">
        <v>0</v>
      </c>
      <c r="CQ189" s="49">
        <f>+CR189+CU189</f>
        <v>0</v>
      </c>
      <c r="CR189" s="49">
        <f>CS189+CT189</f>
        <v>0</v>
      </c>
      <c r="CS189" s="94">
        <v>0</v>
      </c>
      <c r="CT189" s="94">
        <v>0</v>
      </c>
      <c r="CU189" s="49">
        <f>CV189+CW189</f>
        <v>0</v>
      </c>
      <c r="CV189" s="94">
        <v>0</v>
      </c>
      <c r="CW189" s="94">
        <v>0</v>
      </c>
      <c r="CX189" s="49">
        <f>+CY189+DB189</f>
        <v>0</v>
      </c>
      <c r="CY189" s="49">
        <f>CZ189+DA189</f>
        <v>0</v>
      </c>
      <c r="CZ189" s="94">
        <v>0</v>
      </c>
      <c r="DA189" s="94">
        <v>0</v>
      </c>
      <c r="DB189" s="49">
        <f>DC189+DD189</f>
        <v>0</v>
      </c>
      <c r="DC189" s="94">
        <v>0</v>
      </c>
      <c r="DD189" s="94">
        <v>0</v>
      </c>
      <c r="DE189" s="49">
        <f>+DF189+DI189</f>
        <v>920.92000000000007</v>
      </c>
      <c r="DF189" s="49">
        <f>DG189+DH189</f>
        <v>920.92000000000007</v>
      </c>
      <c r="DG189" s="94">
        <f t="shared" si="407"/>
        <v>920.92000000000007</v>
      </c>
      <c r="DH189" s="94">
        <f t="shared" si="407"/>
        <v>0</v>
      </c>
      <c r="DI189" s="49">
        <f>DJ189+DK189</f>
        <v>0</v>
      </c>
      <c r="DJ189" s="94">
        <f t="shared" si="408"/>
        <v>0</v>
      </c>
      <c r="DK189" s="94">
        <f t="shared" si="408"/>
        <v>0</v>
      </c>
      <c r="DL189" s="49">
        <f>+DM189+DP189</f>
        <v>920.92000000000007</v>
      </c>
      <c r="DM189" s="49">
        <f>DN189+DO189</f>
        <v>920.92000000000007</v>
      </c>
      <c r="DN189" s="94">
        <f t="shared" si="409"/>
        <v>920.92000000000007</v>
      </c>
      <c r="DO189" s="94">
        <f t="shared" si="409"/>
        <v>0</v>
      </c>
      <c r="DP189" s="49">
        <f>DQ189+DR189</f>
        <v>0</v>
      </c>
      <c r="DQ189" s="94">
        <f t="shared" si="410"/>
        <v>0</v>
      </c>
      <c r="DR189" s="94">
        <f t="shared" si="410"/>
        <v>0</v>
      </c>
    </row>
    <row r="190" spans="1:122" s="3" customFormat="1" ht="15" customHeight="1" x14ac:dyDescent="0.3">
      <c r="A190" s="53"/>
      <c r="B190" s="51"/>
      <c r="C190" s="55" t="s">
        <v>165</v>
      </c>
      <c r="D190" s="49">
        <f>+E190+H190</f>
        <v>0</v>
      </c>
      <c r="E190" s="49">
        <f>F190+G190</f>
        <v>0</v>
      </c>
      <c r="F190" s="94">
        <v>0</v>
      </c>
      <c r="G190" s="94">
        <v>0</v>
      </c>
      <c r="H190" s="49">
        <f>I190+J190</f>
        <v>0</v>
      </c>
      <c r="I190" s="94">
        <v>0</v>
      </c>
      <c r="J190" s="94">
        <v>0</v>
      </c>
      <c r="K190" s="49">
        <f>+L190+O190</f>
        <v>0</v>
      </c>
      <c r="L190" s="49">
        <f>M190+N190</f>
        <v>0</v>
      </c>
      <c r="M190" s="94">
        <v>0</v>
      </c>
      <c r="N190" s="94">
        <v>0</v>
      </c>
      <c r="O190" s="49">
        <f>P190+Q190</f>
        <v>0</v>
      </c>
      <c r="P190" s="94">
        <v>0</v>
      </c>
      <c r="Q190" s="94">
        <v>0</v>
      </c>
      <c r="R190" s="49">
        <f>+S190+V190</f>
        <v>0</v>
      </c>
      <c r="S190" s="49">
        <f>T190+U190</f>
        <v>0</v>
      </c>
      <c r="T190" s="94">
        <v>0</v>
      </c>
      <c r="U190" s="94">
        <v>0</v>
      </c>
      <c r="V190" s="49">
        <f>W190+X190</f>
        <v>0</v>
      </c>
      <c r="W190" s="94">
        <v>0</v>
      </c>
      <c r="X190" s="94">
        <v>0</v>
      </c>
      <c r="Y190" s="49">
        <f>+Z190+AC190</f>
        <v>0</v>
      </c>
      <c r="Z190" s="49">
        <f>AA190+AB190</f>
        <v>0</v>
      </c>
      <c r="AA190" s="94">
        <f t="shared" si="401"/>
        <v>0</v>
      </c>
      <c r="AB190" s="94">
        <f t="shared" si="401"/>
        <v>0</v>
      </c>
      <c r="AC190" s="49">
        <f>AD190+AE190</f>
        <v>0</v>
      </c>
      <c r="AD190" s="94">
        <f t="shared" si="402"/>
        <v>0</v>
      </c>
      <c r="AE190" s="94">
        <f t="shared" si="402"/>
        <v>0</v>
      </c>
      <c r="AF190" s="49">
        <f>+AG190+AJ190</f>
        <v>0</v>
      </c>
      <c r="AG190" s="49">
        <f>AH190+AI190</f>
        <v>0</v>
      </c>
      <c r="AH190" s="94">
        <v>0</v>
      </c>
      <c r="AI190" s="94">
        <v>0</v>
      </c>
      <c r="AJ190" s="49">
        <f>AK190+AL190</f>
        <v>0</v>
      </c>
      <c r="AK190" s="94">
        <v>0</v>
      </c>
      <c r="AL190" s="94">
        <v>0</v>
      </c>
      <c r="AM190" s="49">
        <f>+AN190+AQ190</f>
        <v>0</v>
      </c>
      <c r="AN190" s="49">
        <f>AO190+AP190</f>
        <v>0</v>
      </c>
      <c r="AO190" s="94">
        <v>0</v>
      </c>
      <c r="AP190" s="94">
        <v>0</v>
      </c>
      <c r="AQ190" s="49">
        <f>AR190+AS190</f>
        <v>0</v>
      </c>
      <c r="AR190" s="94">
        <v>0</v>
      </c>
      <c r="AS190" s="94">
        <v>0</v>
      </c>
      <c r="AT190" s="49">
        <f>+AU190+AX190</f>
        <v>0</v>
      </c>
      <c r="AU190" s="49">
        <f>AV190+AW190</f>
        <v>0</v>
      </c>
      <c r="AV190" s="94">
        <v>0</v>
      </c>
      <c r="AW190" s="94">
        <v>0</v>
      </c>
      <c r="AX190" s="49">
        <f>AY190+AZ190</f>
        <v>0</v>
      </c>
      <c r="AY190" s="94">
        <v>0</v>
      </c>
      <c r="AZ190" s="94">
        <v>0</v>
      </c>
      <c r="BA190" s="49">
        <f>+BB190+BE190</f>
        <v>0</v>
      </c>
      <c r="BB190" s="49">
        <f>BC190+BD190</f>
        <v>0</v>
      </c>
      <c r="BC190" s="94">
        <f t="shared" si="403"/>
        <v>0</v>
      </c>
      <c r="BD190" s="94">
        <f t="shared" si="403"/>
        <v>0</v>
      </c>
      <c r="BE190" s="49">
        <f>BF190+BG190</f>
        <v>0</v>
      </c>
      <c r="BF190" s="94">
        <f t="shared" si="404"/>
        <v>0</v>
      </c>
      <c r="BG190" s="94">
        <f t="shared" si="404"/>
        <v>0</v>
      </c>
      <c r="BH190" s="49">
        <f>+BI190+BL190</f>
        <v>0</v>
      </c>
      <c r="BI190" s="49">
        <f>BJ190+BK190</f>
        <v>0</v>
      </c>
      <c r="BJ190" s="94">
        <v>0</v>
      </c>
      <c r="BK190" s="94">
        <v>0</v>
      </c>
      <c r="BL190" s="49">
        <f>BM190+BN190</f>
        <v>0</v>
      </c>
      <c r="BM190" s="94">
        <v>0</v>
      </c>
      <c r="BN190" s="94">
        <v>0</v>
      </c>
      <c r="BO190" s="49">
        <f>+BP190+BS190</f>
        <v>0</v>
      </c>
      <c r="BP190" s="49">
        <f>BQ190+BR190</f>
        <v>0</v>
      </c>
      <c r="BQ190" s="94">
        <v>0</v>
      </c>
      <c r="BR190" s="94">
        <v>0</v>
      </c>
      <c r="BS190" s="49">
        <f>BT190+BU190</f>
        <v>0</v>
      </c>
      <c r="BT190" s="94">
        <v>0</v>
      </c>
      <c r="BU190" s="94">
        <v>0</v>
      </c>
      <c r="BV190" s="49">
        <f>+BW190+BZ190</f>
        <v>0</v>
      </c>
      <c r="BW190" s="49">
        <f>BX190+BY190</f>
        <v>0</v>
      </c>
      <c r="BX190" s="94">
        <v>0</v>
      </c>
      <c r="BY190" s="94">
        <v>0</v>
      </c>
      <c r="BZ190" s="49">
        <f>CA190+CB190</f>
        <v>0</v>
      </c>
      <c r="CA190" s="94">
        <v>0</v>
      </c>
      <c r="CB190" s="94">
        <v>0</v>
      </c>
      <c r="CC190" s="49">
        <f>+CD190+CG190</f>
        <v>0</v>
      </c>
      <c r="CD190" s="49">
        <f>CE190+CF190</f>
        <v>0</v>
      </c>
      <c r="CE190" s="94">
        <f t="shared" si="405"/>
        <v>0</v>
      </c>
      <c r="CF190" s="94">
        <f t="shared" si="405"/>
        <v>0</v>
      </c>
      <c r="CG190" s="49">
        <f>CH190+CI190</f>
        <v>0</v>
      </c>
      <c r="CH190" s="94">
        <f t="shared" si="406"/>
        <v>0</v>
      </c>
      <c r="CI190" s="94">
        <f t="shared" si="406"/>
        <v>0</v>
      </c>
      <c r="CJ190" s="49">
        <f>+CK190+CN190</f>
        <v>0</v>
      </c>
      <c r="CK190" s="49">
        <f>CL190+CM190</f>
        <v>0</v>
      </c>
      <c r="CL190" s="94">
        <v>0</v>
      </c>
      <c r="CM190" s="94">
        <v>0</v>
      </c>
      <c r="CN190" s="49">
        <f>CO190+CP190</f>
        <v>0</v>
      </c>
      <c r="CO190" s="94">
        <v>0</v>
      </c>
      <c r="CP190" s="94">
        <v>0</v>
      </c>
      <c r="CQ190" s="49">
        <f>+CR190+CU190</f>
        <v>0</v>
      </c>
      <c r="CR190" s="49">
        <f>CS190+CT190</f>
        <v>0</v>
      </c>
      <c r="CS190" s="94">
        <v>0</v>
      </c>
      <c r="CT190" s="94">
        <v>0</v>
      </c>
      <c r="CU190" s="49">
        <f>CV190+CW190</f>
        <v>0</v>
      </c>
      <c r="CV190" s="94">
        <v>0</v>
      </c>
      <c r="CW190" s="94">
        <v>0</v>
      </c>
      <c r="CX190" s="49">
        <f>+CY190+DB190</f>
        <v>0</v>
      </c>
      <c r="CY190" s="49">
        <f>CZ190+DA190</f>
        <v>0</v>
      </c>
      <c r="CZ190" s="94">
        <v>0</v>
      </c>
      <c r="DA190" s="94">
        <v>0</v>
      </c>
      <c r="DB190" s="49">
        <f>DC190+DD190</f>
        <v>0</v>
      </c>
      <c r="DC190" s="94">
        <v>0</v>
      </c>
      <c r="DD190" s="94">
        <v>0</v>
      </c>
      <c r="DE190" s="49">
        <f>+DF190+DI190</f>
        <v>0</v>
      </c>
      <c r="DF190" s="49">
        <f>DG190+DH190</f>
        <v>0</v>
      </c>
      <c r="DG190" s="94">
        <f t="shared" si="407"/>
        <v>0</v>
      </c>
      <c r="DH190" s="94">
        <f t="shared" si="407"/>
        <v>0</v>
      </c>
      <c r="DI190" s="49">
        <f>DJ190+DK190</f>
        <v>0</v>
      </c>
      <c r="DJ190" s="94">
        <f t="shared" si="408"/>
        <v>0</v>
      </c>
      <c r="DK190" s="94">
        <f t="shared" si="408"/>
        <v>0</v>
      </c>
      <c r="DL190" s="49">
        <f>+DM190+DP190</f>
        <v>0</v>
      </c>
      <c r="DM190" s="49">
        <f>DN190+DO190</f>
        <v>0</v>
      </c>
      <c r="DN190" s="94">
        <f t="shared" si="409"/>
        <v>0</v>
      </c>
      <c r="DO190" s="94">
        <f t="shared" si="409"/>
        <v>0</v>
      </c>
      <c r="DP190" s="49">
        <f>DQ190+DR190</f>
        <v>0</v>
      </c>
      <c r="DQ190" s="94">
        <f t="shared" si="410"/>
        <v>0</v>
      </c>
      <c r="DR190" s="94">
        <f t="shared" si="410"/>
        <v>0</v>
      </c>
    </row>
    <row r="191" spans="1:122" s="3" customFormat="1" ht="15" customHeight="1" x14ac:dyDescent="0.3">
      <c r="A191" s="53"/>
      <c r="B191" s="51"/>
      <c r="C191" s="52" t="s">
        <v>57</v>
      </c>
      <c r="D191" s="49">
        <f>+E191+H191</f>
        <v>9839.57</v>
      </c>
      <c r="E191" s="49">
        <f>F191+G191</f>
        <v>9839.57</v>
      </c>
      <c r="F191" s="94">
        <v>9830.43</v>
      </c>
      <c r="G191" s="94">
        <v>9.14</v>
      </c>
      <c r="H191" s="49">
        <f>I191+J191</f>
        <v>0</v>
      </c>
      <c r="I191" s="94">
        <v>0</v>
      </c>
      <c r="J191" s="94">
        <v>0</v>
      </c>
      <c r="K191" s="49">
        <f>+L191+O191</f>
        <v>8194.31</v>
      </c>
      <c r="L191" s="49">
        <f>M191+N191</f>
        <v>8194.31</v>
      </c>
      <c r="M191" s="94">
        <v>8184.5999999999995</v>
      </c>
      <c r="N191" s="94">
        <v>9.7099999999999973</v>
      </c>
      <c r="O191" s="49">
        <f>P191+Q191</f>
        <v>0</v>
      </c>
      <c r="P191" s="94">
        <v>0</v>
      </c>
      <c r="Q191" s="94">
        <v>0</v>
      </c>
      <c r="R191" s="49">
        <f>+S191+V191</f>
        <v>4817.88</v>
      </c>
      <c r="S191" s="49">
        <f>T191+U191</f>
        <v>4817.88</v>
      </c>
      <c r="T191" s="94">
        <v>4805.6400000000003</v>
      </c>
      <c r="U191" s="94">
        <v>12.239999999999998</v>
      </c>
      <c r="V191" s="49">
        <f>W191+X191</f>
        <v>0</v>
      </c>
      <c r="W191" s="94">
        <v>0</v>
      </c>
      <c r="X191" s="94">
        <v>0</v>
      </c>
      <c r="Y191" s="49">
        <f>+Z191+AC191</f>
        <v>22851.759999999998</v>
      </c>
      <c r="Z191" s="49">
        <f>AA191+AB191</f>
        <v>22851.759999999998</v>
      </c>
      <c r="AA191" s="94">
        <f t="shared" si="401"/>
        <v>22820.67</v>
      </c>
      <c r="AB191" s="94">
        <f t="shared" si="401"/>
        <v>31.089999999999996</v>
      </c>
      <c r="AC191" s="49">
        <f>AD191+AE191</f>
        <v>0</v>
      </c>
      <c r="AD191" s="94">
        <f t="shared" si="402"/>
        <v>0</v>
      </c>
      <c r="AE191" s="94">
        <f t="shared" si="402"/>
        <v>0</v>
      </c>
      <c r="AF191" s="49">
        <f>+AG191+AJ191</f>
        <v>2075.6229000000003</v>
      </c>
      <c r="AG191" s="49">
        <f>AH191+AI191</f>
        <v>2075.6229000000003</v>
      </c>
      <c r="AH191" s="94">
        <v>2054.2829000000002</v>
      </c>
      <c r="AI191" s="94">
        <v>21.339999999999996</v>
      </c>
      <c r="AJ191" s="49">
        <f>AK191+AL191</f>
        <v>0</v>
      </c>
      <c r="AK191" s="94">
        <v>0</v>
      </c>
      <c r="AL191" s="94">
        <v>0</v>
      </c>
      <c r="AM191" s="49">
        <f>+AN191+AQ191</f>
        <v>11292.125</v>
      </c>
      <c r="AN191" s="49">
        <f>AO191+AP191</f>
        <v>11292.125</v>
      </c>
      <c r="AO191" s="94">
        <v>11247.455</v>
      </c>
      <c r="AP191" s="94">
        <v>44.669999999999995</v>
      </c>
      <c r="AQ191" s="49">
        <f>AR191+AS191</f>
        <v>0</v>
      </c>
      <c r="AR191" s="94">
        <v>0</v>
      </c>
      <c r="AS191" s="94">
        <v>0</v>
      </c>
      <c r="AT191" s="49">
        <f>+AU191+AX191</f>
        <v>10026.26</v>
      </c>
      <c r="AU191" s="49">
        <f>AV191+AW191</f>
        <v>10026.26</v>
      </c>
      <c r="AV191" s="94">
        <v>10008.36</v>
      </c>
      <c r="AW191" s="94">
        <v>17.899999999999995</v>
      </c>
      <c r="AX191" s="49">
        <f>AY191+AZ191</f>
        <v>0</v>
      </c>
      <c r="AY191" s="94">
        <v>0</v>
      </c>
      <c r="AZ191" s="94">
        <v>0</v>
      </c>
      <c r="BA191" s="49">
        <f>+BB191+BE191</f>
        <v>23394.007900000001</v>
      </c>
      <c r="BB191" s="49">
        <f>BC191+BD191</f>
        <v>23394.007900000001</v>
      </c>
      <c r="BC191" s="94">
        <f t="shared" si="403"/>
        <v>23310.097900000001</v>
      </c>
      <c r="BD191" s="94">
        <f t="shared" si="403"/>
        <v>83.909999999999982</v>
      </c>
      <c r="BE191" s="49">
        <f>BF191+BG191</f>
        <v>0</v>
      </c>
      <c r="BF191" s="94">
        <f t="shared" si="404"/>
        <v>0</v>
      </c>
      <c r="BG191" s="94">
        <f t="shared" si="404"/>
        <v>0</v>
      </c>
      <c r="BH191" s="49">
        <f>+BI191+BL191</f>
        <v>7482.6200000000008</v>
      </c>
      <c r="BI191" s="49">
        <f>BJ191+BK191</f>
        <v>7482.6200000000008</v>
      </c>
      <c r="BJ191" s="94">
        <v>7468.56</v>
      </c>
      <c r="BK191" s="94">
        <v>14.059999999999993</v>
      </c>
      <c r="BL191" s="49">
        <f>BM191+BN191</f>
        <v>0</v>
      </c>
      <c r="BM191" s="94">
        <v>0</v>
      </c>
      <c r="BN191" s="94">
        <v>0</v>
      </c>
      <c r="BO191" s="49">
        <f>+BP191+BS191</f>
        <v>3479.6410000000001</v>
      </c>
      <c r="BP191" s="49">
        <f>BQ191+BR191</f>
        <v>3479.6410000000001</v>
      </c>
      <c r="BQ191" s="94">
        <v>3469.9</v>
      </c>
      <c r="BR191" s="94">
        <v>9.7409999999999979</v>
      </c>
      <c r="BS191" s="49">
        <f>BT191+BU191</f>
        <v>0</v>
      </c>
      <c r="BT191" s="94">
        <v>0</v>
      </c>
      <c r="BU191" s="94">
        <v>0</v>
      </c>
      <c r="BV191" s="49">
        <f>+BW191+BZ191</f>
        <v>22.83</v>
      </c>
      <c r="BW191" s="49">
        <f>BX191+BY191</f>
        <v>22.83</v>
      </c>
      <c r="BX191" s="94">
        <v>15.379999999999999</v>
      </c>
      <c r="BY191" s="94">
        <v>7.4499999999999975</v>
      </c>
      <c r="BZ191" s="49">
        <f>CA191+CB191</f>
        <v>0</v>
      </c>
      <c r="CA191" s="94">
        <v>0</v>
      </c>
      <c r="CB191" s="94">
        <v>0</v>
      </c>
      <c r="CC191" s="49">
        <f>+CD191+CG191</f>
        <v>10985.091</v>
      </c>
      <c r="CD191" s="49">
        <f>CE191+CF191</f>
        <v>10985.091</v>
      </c>
      <c r="CE191" s="94">
        <f t="shared" si="405"/>
        <v>10953.84</v>
      </c>
      <c r="CF191" s="94">
        <f t="shared" si="405"/>
        <v>31.250999999999991</v>
      </c>
      <c r="CG191" s="49">
        <f>CH191+CI191</f>
        <v>0</v>
      </c>
      <c r="CH191" s="94">
        <f t="shared" si="406"/>
        <v>0</v>
      </c>
      <c r="CI191" s="94">
        <f t="shared" si="406"/>
        <v>0</v>
      </c>
      <c r="CJ191" s="49">
        <f>+CK191+CN191</f>
        <v>6662.4400000000005</v>
      </c>
      <c r="CK191" s="49">
        <f>CL191+CM191</f>
        <v>6662.4400000000005</v>
      </c>
      <c r="CL191" s="94">
        <v>6651.63</v>
      </c>
      <c r="CM191" s="94">
        <v>10.809999999999999</v>
      </c>
      <c r="CN191" s="49">
        <f>CO191+CP191</f>
        <v>0</v>
      </c>
      <c r="CO191" s="94">
        <v>0</v>
      </c>
      <c r="CP191" s="94">
        <v>0</v>
      </c>
      <c r="CQ191" s="49">
        <f>+CR191+CU191</f>
        <v>2688.5800000000004</v>
      </c>
      <c r="CR191" s="49">
        <f>CS191+CT191</f>
        <v>2688.5800000000004</v>
      </c>
      <c r="CS191" s="94">
        <v>2680.0600000000004</v>
      </c>
      <c r="CT191" s="94">
        <v>8.52</v>
      </c>
      <c r="CU191" s="49">
        <f>CV191+CW191</f>
        <v>0</v>
      </c>
      <c r="CV191" s="94">
        <v>0</v>
      </c>
      <c r="CW191" s="94">
        <v>0</v>
      </c>
      <c r="CX191" s="49">
        <f>+CY191+DB191</f>
        <v>6334.58</v>
      </c>
      <c r="CY191" s="49">
        <f>CZ191+DA191</f>
        <v>6334.58</v>
      </c>
      <c r="CZ191" s="94">
        <v>6328.96</v>
      </c>
      <c r="DA191" s="94">
        <v>5.6199999999999992</v>
      </c>
      <c r="DB191" s="49">
        <f>DC191+DD191</f>
        <v>0</v>
      </c>
      <c r="DC191" s="94">
        <v>0</v>
      </c>
      <c r="DD191" s="94">
        <v>0</v>
      </c>
      <c r="DE191" s="49">
        <f>+DF191+DI191</f>
        <v>15685.600000000002</v>
      </c>
      <c r="DF191" s="49">
        <f>DG191+DH191</f>
        <v>15685.600000000002</v>
      </c>
      <c r="DG191" s="94">
        <f t="shared" si="407"/>
        <v>15660.650000000001</v>
      </c>
      <c r="DH191" s="94">
        <f t="shared" si="407"/>
        <v>24.949999999999996</v>
      </c>
      <c r="DI191" s="49">
        <f>DJ191+DK191</f>
        <v>0</v>
      </c>
      <c r="DJ191" s="94">
        <f t="shared" si="408"/>
        <v>0</v>
      </c>
      <c r="DK191" s="94">
        <f t="shared" si="408"/>
        <v>0</v>
      </c>
      <c r="DL191" s="49">
        <f>+DM191+DP191</f>
        <v>72916.458899999998</v>
      </c>
      <c r="DM191" s="49">
        <f>DN191+DO191</f>
        <v>72916.458899999998</v>
      </c>
      <c r="DN191" s="94">
        <f t="shared" si="409"/>
        <v>72745.257899999997</v>
      </c>
      <c r="DO191" s="94">
        <f t="shared" si="409"/>
        <v>171.20099999999996</v>
      </c>
      <c r="DP191" s="49">
        <f>DQ191+DR191</f>
        <v>0</v>
      </c>
      <c r="DQ191" s="94">
        <f t="shared" si="410"/>
        <v>0</v>
      </c>
      <c r="DR191" s="94">
        <f t="shared" si="410"/>
        <v>0</v>
      </c>
    </row>
    <row r="192" spans="1:122" s="3" customFormat="1" ht="15" customHeight="1" x14ac:dyDescent="0.3">
      <c r="A192" s="53"/>
      <c r="B192" s="51"/>
      <c r="C192" s="52" t="s">
        <v>28</v>
      </c>
      <c r="D192" s="49">
        <f>+E192+H192</f>
        <v>133883.63699999999</v>
      </c>
      <c r="E192" s="49">
        <f>F192+G192</f>
        <v>54999.596999999994</v>
      </c>
      <c r="F192" s="94">
        <v>7108.119999999999</v>
      </c>
      <c r="G192" s="94">
        <v>47891.476999999999</v>
      </c>
      <c r="H192" s="49">
        <f>I192+J192</f>
        <v>78884.040000000008</v>
      </c>
      <c r="I192" s="94">
        <v>38884.04</v>
      </c>
      <c r="J192" s="94">
        <v>40000</v>
      </c>
      <c r="K192" s="49">
        <f>+L192+O192</f>
        <v>63404.943777777778</v>
      </c>
      <c r="L192" s="49">
        <f>M192+N192</f>
        <v>54158.028777777778</v>
      </c>
      <c r="M192" s="94">
        <v>8260.43</v>
      </c>
      <c r="N192" s="94">
        <v>45897.598777777777</v>
      </c>
      <c r="O192" s="49">
        <f>P192+Q192</f>
        <v>9246.9150000000009</v>
      </c>
      <c r="P192" s="94">
        <v>5046.915</v>
      </c>
      <c r="Q192" s="94">
        <v>4200</v>
      </c>
      <c r="R192" s="49">
        <f>+S192+V192</f>
        <v>115588.30200000001</v>
      </c>
      <c r="S192" s="49">
        <f>T192+U192</f>
        <v>79360.448000000004</v>
      </c>
      <c r="T192" s="94">
        <v>16377.380000000001</v>
      </c>
      <c r="U192" s="94">
        <v>62983.067999999999</v>
      </c>
      <c r="V192" s="49">
        <f>W192+X192</f>
        <v>36227.854000000007</v>
      </c>
      <c r="W192" s="94">
        <v>36227.854000000007</v>
      </c>
      <c r="X192" s="94">
        <v>0</v>
      </c>
      <c r="Y192" s="49">
        <f>+Z192+AC192</f>
        <v>312876.88277777779</v>
      </c>
      <c r="Z192" s="49">
        <f>AA192+AB192</f>
        <v>188518.07377777778</v>
      </c>
      <c r="AA192" s="94">
        <f t="shared" si="401"/>
        <v>31745.93</v>
      </c>
      <c r="AB192" s="94">
        <f t="shared" si="401"/>
        <v>156772.14377777779</v>
      </c>
      <c r="AC192" s="49">
        <f>AD192+AE192</f>
        <v>124358.80900000001</v>
      </c>
      <c r="AD192" s="94">
        <f t="shared" si="402"/>
        <v>80158.809000000008</v>
      </c>
      <c r="AE192" s="94">
        <f t="shared" si="402"/>
        <v>44200</v>
      </c>
      <c r="AF192" s="49">
        <f>+AG192+AJ192</f>
        <v>159976.57899999997</v>
      </c>
      <c r="AG192" s="49">
        <f>AH192+AI192</f>
        <v>76406.325999999986</v>
      </c>
      <c r="AH192" s="94">
        <v>9990.7379999999994</v>
      </c>
      <c r="AI192" s="94">
        <v>66415.587999999989</v>
      </c>
      <c r="AJ192" s="49">
        <f>AK192+AL192</f>
        <v>83570.252999999997</v>
      </c>
      <c r="AK192" s="94">
        <v>50770.644</v>
      </c>
      <c r="AL192" s="94">
        <v>32799.608999999997</v>
      </c>
      <c r="AM192" s="49">
        <f>+AN192+AQ192</f>
        <v>142120.04399999999</v>
      </c>
      <c r="AN192" s="49">
        <f>AO192+AP192</f>
        <v>83746.15400000001</v>
      </c>
      <c r="AO192" s="94">
        <v>9929.2520000000004</v>
      </c>
      <c r="AP192" s="94">
        <v>73816.902000000002</v>
      </c>
      <c r="AQ192" s="49">
        <f>AR192+AS192</f>
        <v>58373.89</v>
      </c>
      <c r="AR192" s="94">
        <v>18373.89</v>
      </c>
      <c r="AS192" s="94">
        <v>40000</v>
      </c>
      <c r="AT192" s="49">
        <f>+AU192+AX192</f>
        <v>112505.45600000001</v>
      </c>
      <c r="AU192" s="49">
        <f>AV192+AW192</f>
        <v>72245.983999999997</v>
      </c>
      <c r="AV192" s="94">
        <v>9654.49</v>
      </c>
      <c r="AW192" s="94">
        <v>62591.493999999992</v>
      </c>
      <c r="AX192" s="49">
        <f>AY192+AZ192</f>
        <v>40259.472000000002</v>
      </c>
      <c r="AY192" s="94">
        <v>40259.472000000002</v>
      </c>
      <c r="AZ192" s="94">
        <v>0</v>
      </c>
      <c r="BA192" s="49">
        <f>+BB192+BE192</f>
        <v>414602.07899999997</v>
      </c>
      <c r="BB192" s="49">
        <f>BC192+BD192</f>
        <v>232398.46399999998</v>
      </c>
      <c r="BC192" s="94">
        <f t="shared" si="403"/>
        <v>29574.479999999996</v>
      </c>
      <c r="BD192" s="94">
        <f t="shared" si="403"/>
        <v>202823.984</v>
      </c>
      <c r="BE192" s="49">
        <f>BF192+BG192</f>
        <v>182203.61499999999</v>
      </c>
      <c r="BF192" s="94">
        <f t="shared" si="404"/>
        <v>109404.00599999999</v>
      </c>
      <c r="BG192" s="94">
        <f t="shared" si="404"/>
        <v>72799.608999999997</v>
      </c>
      <c r="BH192" s="49">
        <f>+BI192+BL192</f>
        <v>151486.29800000001</v>
      </c>
      <c r="BI192" s="49">
        <f>BJ192+BK192</f>
        <v>79789.804000000004</v>
      </c>
      <c r="BJ192" s="94">
        <v>10108.737000000001</v>
      </c>
      <c r="BK192" s="94">
        <v>69681.066999999995</v>
      </c>
      <c r="BL192" s="49">
        <f>BM192+BN192</f>
        <v>71696.494000000006</v>
      </c>
      <c r="BM192" s="94">
        <v>36696.493999999999</v>
      </c>
      <c r="BN192" s="94">
        <v>35000</v>
      </c>
      <c r="BO192" s="49">
        <f>+BP192+BS192</f>
        <v>164718.96599999999</v>
      </c>
      <c r="BP192" s="49">
        <f>BQ192+BR192</f>
        <v>95688.021999999997</v>
      </c>
      <c r="BQ192" s="94">
        <v>10845.582999999999</v>
      </c>
      <c r="BR192" s="94">
        <v>84842.438999999998</v>
      </c>
      <c r="BS192" s="49">
        <f>BT192+BU192</f>
        <v>69030.943999999989</v>
      </c>
      <c r="BT192" s="94">
        <v>43130.943999999996</v>
      </c>
      <c r="BU192" s="94">
        <v>25900</v>
      </c>
      <c r="BV192" s="49">
        <f>+BW192+BZ192</f>
        <v>108594.00700000001</v>
      </c>
      <c r="BW192" s="49">
        <f>BX192+BY192</f>
        <v>67785.407000000007</v>
      </c>
      <c r="BX192" s="94">
        <v>8000.18</v>
      </c>
      <c r="BY192" s="94">
        <v>59785.226999999999</v>
      </c>
      <c r="BZ192" s="49">
        <f>CA192+CB192</f>
        <v>40808.6</v>
      </c>
      <c r="CA192" s="94">
        <v>34208.68</v>
      </c>
      <c r="CB192" s="94">
        <v>6599.92</v>
      </c>
      <c r="CC192" s="49">
        <f>+CD192+CG192</f>
        <v>424799.27100000001</v>
      </c>
      <c r="CD192" s="49">
        <f>CE192+CF192</f>
        <v>243263.23300000001</v>
      </c>
      <c r="CE192" s="94">
        <f t="shared" si="405"/>
        <v>28954.5</v>
      </c>
      <c r="CF192" s="94">
        <f t="shared" si="405"/>
        <v>214308.73300000001</v>
      </c>
      <c r="CG192" s="49">
        <f>CH192+CI192</f>
        <v>181536.038</v>
      </c>
      <c r="CH192" s="94">
        <f t="shared" si="406"/>
        <v>114036.11799999999</v>
      </c>
      <c r="CI192" s="94">
        <f t="shared" si="406"/>
        <v>67499.92</v>
      </c>
      <c r="CJ192" s="49">
        <f>+CK192+CN192</f>
        <v>117557.84299999998</v>
      </c>
      <c r="CK192" s="49">
        <f>CL192+CM192</f>
        <v>84635.786999999982</v>
      </c>
      <c r="CL192" s="94">
        <v>12383.036</v>
      </c>
      <c r="CM192" s="94">
        <v>72252.750999999989</v>
      </c>
      <c r="CN192" s="49">
        <f>CO192+CP192</f>
        <v>32922.055999999997</v>
      </c>
      <c r="CO192" s="94">
        <v>32922.055999999997</v>
      </c>
      <c r="CP192" s="94">
        <v>0</v>
      </c>
      <c r="CQ192" s="49">
        <f>+CR192+CU192</f>
        <v>136142.92499999999</v>
      </c>
      <c r="CR192" s="49">
        <f>CS192+CT192</f>
        <v>61895.762999999999</v>
      </c>
      <c r="CS192" s="94">
        <v>5936.125</v>
      </c>
      <c r="CT192" s="94">
        <v>55959.637999999999</v>
      </c>
      <c r="CU192" s="49">
        <f>CV192+CW192</f>
        <v>74247.161999999997</v>
      </c>
      <c r="CV192" s="94">
        <v>32747.162</v>
      </c>
      <c r="CW192" s="94">
        <v>41500</v>
      </c>
      <c r="CX192" s="49">
        <f>+CY192+DB192</f>
        <v>106320.28099999999</v>
      </c>
      <c r="CY192" s="49">
        <f>CZ192+DA192</f>
        <v>64903.202999999994</v>
      </c>
      <c r="CZ192" s="94">
        <v>8763.4349999999995</v>
      </c>
      <c r="DA192" s="94">
        <v>56139.767999999996</v>
      </c>
      <c r="DB192" s="49">
        <f>DC192+DD192</f>
        <v>41417.078000000001</v>
      </c>
      <c r="DC192" s="94">
        <v>41417.078000000001</v>
      </c>
      <c r="DD192" s="94">
        <v>0</v>
      </c>
      <c r="DE192" s="49">
        <f>+DF192+DI192</f>
        <v>360021.049</v>
      </c>
      <c r="DF192" s="49">
        <f>DG192+DH192</f>
        <v>211434.753</v>
      </c>
      <c r="DG192" s="94">
        <f t="shared" si="407"/>
        <v>27082.595999999998</v>
      </c>
      <c r="DH192" s="94">
        <f t="shared" si="407"/>
        <v>184352.15700000001</v>
      </c>
      <c r="DI192" s="49">
        <f>DJ192+DK192</f>
        <v>148586.296</v>
      </c>
      <c r="DJ192" s="94">
        <f t="shared" si="408"/>
        <v>107086.296</v>
      </c>
      <c r="DK192" s="94">
        <f t="shared" si="408"/>
        <v>41500</v>
      </c>
      <c r="DL192" s="49">
        <f>+DM192+DP192</f>
        <v>1512299.2817777777</v>
      </c>
      <c r="DM192" s="49">
        <f>DN192+DO192</f>
        <v>875614.52377777779</v>
      </c>
      <c r="DN192" s="94">
        <f t="shared" si="409"/>
        <v>117357.50599999999</v>
      </c>
      <c r="DO192" s="94">
        <f t="shared" si="409"/>
        <v>758257.01777777786</v>
      </c>
      <c r="DP192" s="49">
        <f>DQ192+DR192</f>
        <v>636684.75799999991</v>
      </c>
      <c r="DQ192" s="94">
        <f t="shared" si="410"/>
        <v>410685.22899999993</v>
      </c>
      <c r="DR192" s="94">
        <f t="shared" si="410"/>
        <v>225999.52899999998</v>
      </c>
    </row>
    <row r="193" spans="1:122" s="3" customFormat="1" ht="15" customHeight="1" x14ac:dyDescent="0.3">
      <c r="A193" s="53"/>
      <c r="B193" s="51"/>
      <c r="C193" s="55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</row>
    <row r="194" spans="1:122" s="3" customFormat="1" ht="15" customHeight="1" x14ac:dyDescent="0.3">
      <c r="A194" s="50"/>
      <c r="B194" s="51" t="s">
        <v>166</v>
      </c>
      <c r="C194" s="52"/>
      <c r="D194" s="49">
        <f>E194+H194</f>
        <v>1446638.7202000001</v>
      </c>
      <c r="E194" s="49">
        <f>SUM(F194:G194)</f>
        <v>538732.36920000007</v>
      </c>
      <c r="F194" s="49">
        <f>F195+F203+F204+F205+F208+F211+F217+F218</f>
        <v>383849.10210000002</v>
      </c>
      <c r="G194" s="49">
        <f>G195+G203+G204+G205+G208+G211+G217+G218</f>
        <v>154883.2671</v>
      </c>
      <c r="H194" s="49">
        <f>SUM(I194:J194)</f>
        <v>907906.35100000002</v>
      </c>
      <c r="I194" s="49">
        <f>I195+I203+I204+I205+I208+I211+I217+I218</f>
        <v>123656.92000000001</v>
      </c>
      <c r="J194" s="49">
        <f>J195+J203+J204+J205+J208+J211+J217+J218</f>
        <v>784249.43099999998</v>
      </c>
      <c r="K194" s="49">
        <f>L194+O194</f>
        <v>1445828.1776999999</v>
      </c>
      <c r="L194" s="49">
        <f>SUM(M194:N194)</f>
        <v>514196.58970000001</v>
      </c>
      <c r="M194" s="49">
        <f>M195+M203+M204+M205+M208+M211+M217+M218</f>
        <v>354803.99729999999</v>
      </c>
      <c r="N194" s="49">
        <f>N195+N203+N204+N205+N208+N211+N217+N218</f>
        <v>159392.59240000002</v>
      </c>
      <c r="O194" s="49">
        <f>SUM(P194:Q194)</f>
        <v>931631.58799999987</v>
      </c>
      <c r="P194" s="49">
        <f>P195+P203+P204+P205+P208+P211+P217+P218</f>
        <v>276800.21499999997</v>
      </c>
      <c r="Q194" s="49">
        <f>Q195+Q203+Q204+Q205+Q208+Q211+Q217+Q218</f>
        <v>654831.37299999991</v>
      </c>
      <c r="R194" s="49">
        <f>S194+V194</f>
        <v>1393788.3588999999</v>
      </c>
      <c r="S194" s="49">
        <f>SUM(T194:U194)</f>
        <v>461783.95689999999</v>
      </c>
      <c r="T194" s="49">
        <f>T195+T203+T204+T205+T208+T211+T217+T218</f>
        <v>349325.3162</v>
      </c>
      <c r="U194" s="49">
        <f>U195+U203+U204+U205+U208+U211+U217+U218</f>
        <v>112458.64069999999</v>
      </c>
      <c r="V194" s="49">
        <f>SUM(W194:X194)</f>
        <v>932004.402</v>
      </c>
      <c r="W194" s="49">
        <f>W195+W203+W204+W205+W208+W211+W217+W218</f>
        <v>337045.28099999996</v>
      </c>
      <c r="X194" s="49">
        <f>X195+X203+X204+X205+X208+X211+X217+X218</f>
        <v>594959.12100000004</v>
      </c>
      <c r="Y194" s="49">
        <f>Z194+AC194</f>
        <v>4286255.2567999996</v>
      </c>
      <c r="Z194" s="49">
        <f>SUM(AA194:AB194)</f>
        <v>1514712.9158000001</v>
      </c>
      <c r="AA194" s="49">
        <f>AA195+AA203+AA204+AA205+AA208+AA211+AA217+AA218</f>
        <v>1087978.4155999999</v>
      </c>
      <c r="AB194" s="49">
        <f>AB195+AB203+AB204+AB205+AB208+AB211+AB217+AB218</f>
        <v>426734.50020000001</v>
      </c>
      <c r="AC194" s="49">
        <f>SUM(AD194:AE194)</f>
        <v>2771542.341</v>
      </c>
      <c r="AD194" s="49">
        <f>AD195+AD203+AD204+AD205+AD208+AD211+AD217+AD218</f>
        <v>737502.41599999997</v>
      </c>
      <c r="AE194" s="49">
        <f>AE195+AE203+AE204+AE205+AE208+AE211+AE217+AE218</f>
        <v>2034039.925</v>
      </c>
      <c r="AF194" s="49">
        <f>AG194+AJ194</f>
        <v>1462153.90466</v>
      </c>
      <c r="AG194" s="49">
        <f>SUM(AH194:AI194)</f>
        <v>430458.59490000003</v>
      </c>
      <c r="AH194" s="49">
        <f>AH195+AH203+AH204+AH205+AH208+AH211+AH217+AH218</f>
        <v>313558.5575</v>
      </c>
      <c r="AI194" s="49">
        <f>AI195+AI203+AI204+AI205+AI208+AI211+AI217+AI218</f>
        <v>116900.0374</v>
      </c>
      <c r="AJ194" s="49">
        <f>SUM(AK194:AL194)</f>
        <v>1031695.3097600001</v>
      </c>
      <c r="AK194" s="49">
        <f>AK195+AK203+AK204+AK205+AK208+AK211+AK217+AK218</f>
        <v>258066.33775999999</v>
      </c>
      <c r="AL194" s="49">
        <f>AL195+AL203+AL204+AL205+AL208+AL211+AL217+AL218</f>
        <v>773628.97200000007</v>
      </c>
      <c r="AM194" s="49">
        <f>AN194+AQ194</f>
        <v>1951762.7648</v>
      </c>
      <c r="AN194" s="49">
        <f>SUM(AO194:AP194)</f>
        <v>543208.03280000004</v>
      </c>
      <c r="AO194" s="49">
        <f>AO195+AO203+AO204+AO205+AO208+AO211+AO217+AO218</f>
        <v>398675.14240000001</v>
      </c>
      <c r="AP194" s="49">
        <f>AP195+AP203+AP204+AP205+AP208+AP211+AP217+AP218</f>
        <v>144532.8904</v>
      </c>
      <c r="AQ194" s="49">
        <f>SUM(AR194:AS194)</f>
        <v>1408554.7319999998</v>
      </c>
      <c r="AR194" s="49">
        <f>AR195+AR203+AR204+AR205+AR208+AR211+AR217+AR218</f>
        <v>244079.247</v>
      </c>
      <c r="AS194" s="49">
        <f>AS195+AS203+AS204+AS205+AS208+AS211+AS217+AS218</f>
        <v>1164475.4849999999</v>
      </c>
      <c r="AT194" s="49">
        <f>AU194+AX194</f>
        <v>1742331.625</v>
      </c>
      <c r="AU194" s="49">
        <f>SUM(AV194:AW194)</f>
        <v>467273.01799999998</v>
      </c>
      <c r="AV194" s="49">
        <f>AV195+AV203+AV204+AV205+AV208+AV211+AV217+AV218</f>
        <v>358336.46309999999</v>
      </c>
      <c r="AW194" s="49">
        <f>AW195+AW203+AW204+AW205+AW208+AW211+AW217+AW218</f>
        <v>108936.5549</v>
      </c>
      <c r="AX194" s="49">
        <f>SUM(AY194:AZ194)</f>
        <v>1275058.6070000001</v>
      </c>
      <c r="AY194" s="49">
        <f>AY195+AY203+AY204+AY205+AY208+AY211+AY217+AY218</f>
        <v>316856.266</v>
      </c>
      <c r="AZ194" s="49">
        <f>AZ195+AZ203+AZ204+AZ205+AZ208+AZ211+AZ217+AZ218</f>
        <v>958202.34100000001</v>
      </c>
      <c r="BA194" s="49">
        <f>BB194+BE194</f>
        <v>5156248.2944600005</v>
      </c>
      <c r="BB194" s="49">
        <f>SUM(BC194:BD194)</f>
        <v>1440939.6457</v>
      </c>
      <c r="BC194" s="49">
        <f>BC195+BC203+BC204+BC205+BC208+BC211+BC217+BC218</f>
        <v>1070570.1629999999</v>
      </c>
      <c r="BD194" s="49">
        <f>BD195+BD203+BD204+BD205+BD208+BD211+BD217+BD218</f>
        <v>370369.48269999999</v>
      </c>
      <c r="BE194" s="49">
        <f>SUM(BF194:BG194)</f>
        <v>3715308.6487600002</v>
      </c>
      <c r="BF194" s="49">
        <f>BF195+BF203+BF204+BF205+BF208+BF211+BF217+BF218</f>
        <v>819001.85076000006</v>
      </c>
      <c r="BG194" s="49">
        <f>BG195+BG203+BG204+BG205+BG208+BG211+BG217+BG218</f>
        <v>2896306.798</v>
      </c>
      <c r="BH194" s="49">
        <f>BI194+BL194</f>
        <v>1670825.7698899996</v>
      </c>
      <c r="BI194" s="49">
        <f>SUM(BJ194:BK194)</f>
        <v>501712.15489000001</v>
      </c>
      <c r="BJ194" s="49">
        <f>BJ195+BJ203+BJ204+BJ205+BJ208+BJ211+BJ217+BJ218</f>
        <v>381646.57409000001</v>
      </c>
      <c r="BK194" s="49">
        <f>BK195+BK203+BK204+BK205+BK208+BK211+BK217+BK218</f>
        <v>120065.5808</v>
      </c>
      <c r="BL194" s="49">
        <f>SUM(BM194:BN194)</f>
        <v>1169113.6149999998</v>
      </c>
      <c r="BM194" s="49">
        <f>BM195+BM203+BM204+BM205+BM208+BM211+BM217+BM218</f>
        <v>209691.70299999998</v>
      </c>
      <c r="BN194" s="49">
        <f>BN195+BN203+BN204+BN205+BN208+BN211+BN217+BN218</f>
        <v>959421.91199999989</v>
      </c>
      <c r="BO194" s="49">
        <f>BP194+BS194</f>
        <v>1600360.7981709999</v>
      </c>
      <c r="BP194" s="49">
        <f>SUM(BQ194:BR194)</f>
        <v>382593.99217099999</v>
      </c>
      <c r="BQ194" s="49">
        <f>BQ195+BQ203+BQ204+BQ205+BQ208+BQ211+BQ217+BQ218</f>
        <v>314578.66577100003</v>
      </c>
      <c r="BR194" s="49">
        <f>BR195+BR203+BR204+BR205+BR208+BR211+BR217+BR218</f>
        <v>68015.326399999991</v>
      </c>
      <c r="BS194" s="49">
        <f>SUM(BT194:BU194)</f>
        <v>1217766.8059999999</v>
      </c>
      <c r="BT194" s="49">
        <f>BT195+BT203+BT204+BT205+BT208+BT211+BT217+BT218</f>
        <v>161374.932</v>
      </c>
      <c r="BU194" s="49">
        <f>BU195+BU203+BU204+BU205+BU208+BU211+BU217+BU218</f>
        <v>1056391.8739999998</v>
      </c>
      <c r="BV194" s="49">
        <f>BW194+BZ194</f>
        <v>1839326.6287400001</v>
      </c>
      <c r="BW194" s="49">
        <f>SUM(BX194:BY194)</f>
        <v>416107.55374</v>
      </c>
      <c r="BX194" s="49">
        <f>BX195+BX203+BX204+BX205+BX208+BX211+BX217+BX218</f>
        <v>335421.86124</v>
      </c>
      <c r="BY194" s="49">
        <f>BY195+BY203+BY204+BY205+BY208+BY211+BY217+BY218</f>
        <v>80685.692500000005</v>
      </c>
      <c r="BZ194" s="49">
        <f>SUM(CA194:CB194)</f>
        <v>1423219.0750000002</v>
      </c>
      <c r="CA194" s="49">
        <f>CA195+CA203+CA204+CA205+CA208+CA211+CA217+CA218</f>
        <v>174346.66899999999</v>
      </c>
      <c r="CB194" s="49">
        <f>CB195+CB203+CB204+CB205+CB208+CB211+CB217+CB218</f>
        <v>1248872.4060000002</v>
      </c>
      <c r="CC194" s="49">
        <f>CD194+CG194</f>
        <v>5110513.1968009993</v>
      </c>
      <c r="CD194" s="49">
        <f>SUM(CE194:CF194)</f>
        <v>1300413.700801</v>
      </c>
      <c r="CE194" s="49">
        <f>CE195+CE203+CE204+CE205+CE208+CE211+CE217+CE218</f>
        <v>1031647.1011010001</v>
      </c>
      <c r="CF194" s="49">
        <f>CF195+CF203+CF204+CF205+CF208+CF211+CF217+CF218</f>
        <v>268766.59970000002</v>
      </c>
      <c r="CG194" s="49">
        <f>SUM(CH194:CI194)</f>
        <v>3810099.4959999998</v>
      </c>
      <c r="CH194" s="49">
        <f>CH195+CH203+CH204+CH205+CH208+CH211+CH217+CH218</f>
        <v>545413.304</v>
      </c>
      <c r="CI194" s="49">
        <f>CI195+CI203+CI204+CI205+CI208+CI211+CI217+CI218</f>
        <v>3264686.1919999998</v>
      </c>
      <c r="CJ194" s="49">
        <f>CK194+CN194</f>
        <v>1777345.761714</v>
      </c>
      <c r="CK194" s="49">
        <f>SUM(CL194:CM194)</f>
        <v>485537.59371399996</v>
      </c>
      <c r="CL194" s="49">
        <f>CL195+CL203+CL204+CL205+CL208+CL211+CL217+CL218</f>
        <v>367080.71791399998</v>
      </c>
      <c r="CM194" s="49">
        <f>CM195+CM203+CM204+CM205+CM208+CM211+CM217+CM218</f>
        <v>118456.87580000001</v>
      </c>
      <c r="CN194" s="49">
        <f>SUM(CO194:CP194)</f>
        <v>1291808.1680000001</v>
      </c>
      <c r="CO194" s="49">
        <f>CO195+CO203+CO204+CO205+CO208+CO211+CO217+CO218</f>
        <v>193194.01700000005</v>
      </c>
      <c r="CP194" s="49">
        <f>CP195+CP203+CP204+CP205+CP208+CP211+CP217+CP218</f>
        <v>1098614.1510000001</v>
      </c>
      <c r="CQ194" s="49">
        <f>CR194+CU194</f>
        <v>1738174.0521999998</v>
      </c>
      <c r="CR194" s="49">
        <f>SUM(CS194:CT194)</f>
        <v>441253.87520000001</v>
      </c>
      <c r="CS194" s="49">
        <f>CS195+CS203+CS204+CS205+CS208+CS211+CS217+CS218</f>
        <v>335587.33140000002</v>
      </c>
      <c r="CT194" s="49">
        <f>CT195+CT203+CT204+CT205+CT208+CT211+CT217+CT218</f>
        <v>105666.5438</v>
      </c>
      <c r="CU194" s="49">
        <f>SUM(CV194:CW194)</f>
        <v>1296920.1769999999</v>
      </c>
      <c r="CV194" s="49">
        <f>CV195+CV203+CV204+CV205+CV208+CV211+CV217+CV218</f>
        <v>318736.88300000003</v>
      </c>
      <c r="CW194" s="49">
        <f>CW195+CW203+CW204+CW205+CW208+CW211+CW217+CW218</f>
        <v>978183.29399999988</v>
      </c>
      <c r="CX194" s="49">
        <f>CY194+DB194</f>
        <v>692379.84860000003</v>
      </c>
      <c r="CY194" s="49">
        <f>SUM(CZ194:DA194)</f>
        <v>382564.24660000001</v>
      </c>
      <c r="CZ194" s="49">
        <f>CZ195+CZ203+CZ204+CZ205+CZ208+CZ211+CZ217+CZ218</f>
        <v>310061.13900000002</v>
      </c>
      <c r="DA194" s="49">
        <f>DA195+DA203+DA204+DA205+DA208+DA211+DA217+DA218</f>
        <v>72503.107600000003</v>
      </c>
      <c r="DB194" s="49">
        <f>SUM(DC194:DD194)</f>
        <v>309815.60200000001</v>
      </c>
      <c r="DC194" s="49">
        <f>DC195+DC203+DC204+DC205+DC208+DC211+DC217+DC218</f>
        <v>232815.60200000001</v>
      </c>
      <c r="DD194" s="49">
        <f>DD195+DD203+DD204+DD205+DD208+DD211+DD217+DD218</f>
        <v>77000</v>
      </c>
      <c r="DE194" s="49">
        <f>DF194+DI194</f>
        <v>4207899.6625139993</v>
      </c>
      <c r="DF194" s="49">
        <f>SUM(DG194:DH194)</f>
        <v>1309355.715514</v>
      </c>
      <c r="DG194" s="49">
        <f>DG195+DG203+DG204+DG205+DG208+DG211+DG217+DG218</f>
        <v>1012729.1883139999</v>
      </c>
      <c r="DH194" s="49">
        <f>DH195+DH203+DH204+DH205+DH208+DH211+DH217+DH218</f>
        <v>296626.52720000001</v>
      </c>
      <c r="DI194" s="49">
        <f>SUM(DJ194:DK194)</f>
        <v>2898543.9469999997</v>
      </c>
      <c r="DJ194" s="49">
        <f>DJ195+DJ203+DJ204+DJ205+DJ208+DJ211+DJ217+DJ218</f>
        <v>744746.50200000009</v>
      </c>
      <c r="DK194" s="49">
        <f>DK195+DK203+DK204+DK205+DK208+DK211+DK217+DK218</f>
        <v>2153797.4449999998</v>
      </c>
      <c r="DL194" s="49">
        <f>DM194+DP194</f>
        <v>18760916.410575002</v>
      </c>
      <c r="DM194" s="49">
        <f>SUM(DN194:DO194)</f>
        <v>5565421.9778150003</v>
      </c>
      <c r="DN194" s="49">
        <f>DN195+DN203+DN204+DN205+DN208+DN211+DN217+DN218</f>
        <v>4202924.8680150006</v>
      </c>
      <c r="DO194" s="49">
        <f>DO195+DO203+DO204+DO205+DO208+DO211+DO217+DO218</f>
        <v>1362497.1098</v>
      </c>
      <c r="DP194" s="49">
        <f>SUM(DQ194:DR194)</f>
        <v>13195494.43276</v>
      </c>
      <c r="DQ194" s="49">
        <f>DQ195+DQ203+DQ204+DQ205+DQ208+DQ211+DQ217+DQ218</f>
        <v>2846664.0727599999</v>
      </c>
      <c r="DR194" s="49">
        <f>DR195+DR203+DR204+DR205+DR208+DR211+DR217+DR218</f>
        <v>10348830.359999999</v>
      </c>
    </row>
    <row r="195" spans="1:122" s="3" customFormat="1" ht="15" customHeight="1" x14ac:dyDescent="0.3">
      <c r="A195" s="53"/>
      <c r="B195" s="51"/>
      <c r="C195" s="52" t="s">
        <v>167</v>
      </c>
      <c r="D195" s="49">
        <f>E195+H195</f>
        <v>285558.43550000002</v>
      </c>
      <c r="E195" s="49">
        <f>SUM(F195:G195)</f>
        <v>235782.5355</v>
      </c>
      <c r="F195" s="49">
        <f>SUM(F196:F202)</f>
        <v>201315.62340000001</v>
      </c>
      <c r="G195" s="49">
        <f>SUM(G196:G202)</f>
        <v>34466.912100000001</v>
      </c>
      <c r="H195" s="49">
        <f>SUM(I195:J195)</f>
        <v>49775.9</v>
      </c>
      <c r="I195" s="49">
        <f>SUM(I196:I202)</f>
        <v>49775.9</v>
      </c>
      <c r="J195" s="49">
        <f>SUM(J196:J202)</f>
        <v>0</v>
      </c>
      <c r="K195" s="49">
        <f>L195+O195</f>
        <v>371288.59510000004</v>
      </c>
      <c r="L195" s="49">
        <f>SUM(M195:N195)</f>
        <v>242731.59510000004</v>
      </c>
      <c r="M195" s="49">
        <f>SUM(M196:M202)</f>
        <v>201102.39370000002</v>
      </c>
      <c r="N195" s="49">
        <f>SUM(N196:N202)</f>
        <v>41629.201400000005</v>
      </c>
      <c r="O195" s="49">
        <f>SUM(P195:Q195)</f>
        <v>128557</v>
      </c>
      <c r="P195" s="49">
        <f>SUM(P196:P202)</f>
        <v>128557</v>
      </c>
      <c r="Q195" s="49">
        <f>SUM(Q196:Q202)</f>
        <v>0</v>
      </c>
      <c r="R195" s="49">
        <f>S195+V195</f>
        <v>428175.2819</v>
      </c>
      <c r="S195" s="49">
        <f>SUM(T195:U195)</f>
        <v>269129.48190000001</v>
      </c>
      <c r="T195" s="49">
        <f>SUM(T196:T202)</f>
        <v>223421.12420000002</v>
      </c>
      <c r="U195" s="49">
        <f>SUM(U196:U202)</f>
        <v>45708.3577</v>
      </c>
      <c r="V195" s="49">
        <f>SUM(W195:X195)</f>
        <v>159045.79999999999</v>
      </c>
      <c r="W195" s="49">
        <f>SUM(W196:W202)</f>
        <v>159045.79999999999</v>
      </c>
      <c r="X195" s="49">
        <f>SUM(X196:X202)</f>
        <v>0</v>
      </c>
      <c r="Y195" s="49">
        <f>Z195+AC195</f>
        <v>1085022.3125</v>
      </c>
      <c r="Z195" s="49">
        <f>SUM(AA195:AB195)</f>
        <v>747643.61250000005</v>
      </c>
      <c r="AA195" s="49">
        <f>SUM(AA196:AA202)</f>
        <v>625839.14130000002</v>
      </c>
      <c r="AB195" s="49">
        <f>SUM(AB196:AB202)</f>
        <v>121804.4712</v>
      </c>
      <c r="AC195" s="49">
        <f>SUM(AD195:AE195)</f>
        <v>337378.69999999995</v>
      </c>
      <c r="AD195" s="49">
        <f>SUM(AD196:AD202)</f>
        <v>337378.69999999995</v>
      </c>
      <c r="AE195" s="49">
        <f>SUM(AE196:AE202)</f>
        <v>0</v>
      </c>
      <c r="AF195" s="49">
        <f>AG195+AJ195</f>
        <v>357753.95006000006</v>
      </c>
      <c r="AG195" s="49">
        <f>SUM(AH195:AI195)</f>
        <v>251706.48530000006</v>
      </c>
      <c r="AH195" s="49">
        <f>SUM(AH196:AH202)</f>
        <v>199125.92490000004</v>
      </c>
      <c r="AI195" s="49">
        <f>SUM(AI196:AI202)</f>
        <v>52580.560400000002</v>
      </c>
      <c r="AJ195" s="49">
        <f>SUM(AK195:AL195)</f>
        <v>106047.46476</v>
      </c>
      <c r="AK195" s="49">
        <f>SUM(AK196:AK202)</f>
        <v>106047.46476</v>
      </c>
      <c r="AL195" s="49">
        <f>SUM(AL196:AL202)</f>
        <v>0</v>
      </c>
      <c r="AM195" s="49">
        <f>AN195+AQ195</f>
        <v>428507.9228</v>
      </c>
      <c r="AN195" s="49">
        <f>SUM(AO195:AP195)</f>
        <v>266408.9228</v>
      </c>
      <c r="AO195" s="49">
        <f>SUM(AO196:AO202)</f>
        <v>232450.66640000002</v>
      </c>
      <c r="AP195" s="49">
        <f>SUM(AP196:AP202)</f>
        <v>33958.256399999998</v>
      </c>
      <c r="AQ195" s="49">
        <f>SUM(AR195:AS195)</f>
        <v>162099</v>
      </c>
      <c r="AR195" s="49">
        <f>SUM(AR196:AR202)</f>
        <v>162099</v>
      </c>
      <c r="AS195" s="49">
        <f>SUM(AS196:AS202)</f>
        <v>0</v>
      </c>
      <c r="AT195" s="49">
        <f>AU195+AX195</f>
        <v>341740.22500000003</v>
      </c>
      <c r="AU195" s="49">
        <f>SUM(AV195:AW195)</f>
        <v>240270.27500000002</v>
      </c>
      <c r="AV195" s="49">
        <f>SUM(AV196:AV202)</f>
        <v>207714.32310000001</v>
      </c>
      <c r="AW195" s="49">
        <f>SUM(AW196:AW202)</f>
        <v>32555.9519</v>
      </c>
      <c r="AX195" s="49">
        <f>SUM(AY195:AZ195)</f>
        <v>101469.95</v>
      </c>
      <c r="AY195" s="49">
        <f>SUM(AY196:AY202)</f>
        <v>101469.95</v>
      </c>
      <c r="AZ195" s="49">
        <f>SUM(AZ196:AZ202)</f>
        <v>0</v>
      </c>
      <c r="BA195" s="49">
        <f>BB195+BE195</f>
        <v>1128002.0978600001</v>
      </c>
      <c r="BB195" s="49">
        <f>SUM(BC195:BD195)</f>
        <v>758385.68310000014</v>
      </c>
      <c r="BC195" s="49">
        <f>SUM(BC196:BC202)</f>
        <v>639290.91440000013</v>
      </c>
      <c r="BD195" s="49">
        <f>SUM(BD196:BD202)</f>
        <v>119094.76869999999</v>
      </c>
      <c r="BE195" s="49">
        <f>SUM(BF195:BG195)</f>
        <v>369616.41476000001</v>
      </c>
      <c r="BF195" s="49">
        <f>SUM(BF196:BF202)</f>
        <v>369616.41476000001</v>
      </c>
      <c r="BG195" s="49">
        <f>SUM(BG196:BG202)</f>
        <v>0</v>
      </c>
      <c r="BH195" s="49">
        <f>BI195+BL195</f>
        <v>314156.04589000001</v>
      </c>
      <c r="BI195" s="49">
        <f>SUM(BJ195:BK195)</f>
        <v>242669.24588999999</v>
      </c>
      <c r="BJ195" s="49">
        <f>SUM(BJ196:BJ202)</f>
        <v>210446.11809</v>
      </c>
      <c r="BK195" s="49">
        <f>SUM(BK196:BK202)</f>
        <v>32223.127799999998</v>
      </c>
      <c r="BL195" s="49">
        <f>SUM(BM195:BN195)</f>
        <v>71486.8</v>
      </c>
      <c r="BM195" s="49">
        <f>SUM(BM196:BM202)</f>
        <v>71486.8</v>
      </c>
      <c r="BN195" s="49">
        <f>SUM(BN196:BN202)</f>
        <v>0</v>
      </c>
      <c r="BO195" s="49">
        <f>BP195+BS195</f>
        <v>303259.59840000002</v>
      </c>
      <c r="BP195" s="49">
        <f>SUM(BQ195:BR195)</f>
        <v>242987.46840000004</v>
      </c>
      <c r="BQ195" s="49">
        <f>SUM(BQ196:BQ202)</f>
        <v>211421.75200000004</v>
      </c>
      <c r="BR195" s="49">
        <f>SUM(BR196:BR202)</f>
        <v>31565.716399999998</v>
      </c>
      <c r="BS195" s="49">
        <f>SUM(BT195:BU195)</f>
        <v>60272.130000000005</v>
      </c>
      <c r="BT195" s="49">
        <f>SUM(BT196:BT202)</f>
        <v>60272.130000000005</v>
      </c>
      <c r="BU195" s="49">
        <f>SUM(BU196:BU202)</f>
        <v>0</v>
      </c>
      <c r="BV195" s="49">
        <f>BW195+BZ195</f>
        <v>303164.86274000001</v>
      </c>
      <c r="BW195" s="49">
        <f>SUM(BX195:BY195)</f>
        <v>252758.36274000001</v>
      </c>
      <c r="BX195" s="49">
        <f>SUM(BX196:BX202)</f>
        <v>220265.26224000001</v>
      </c>
      <c r="BY195" s="49">
        <f>SUM(BY196:BY202)</f>
        <v>32493.100499999997</v>
      </c>
      <c r="BZ195" s="49">
        <f>SUM(CA195:CB195)</f>
        <v>50406.5</v>
      </c>
      <c r="CA195" s="49">
        <f>SUM(CA196:CA202)</f>
        <v>50406.5</v>
      </c>
      <c r="CB195" s="49">
        <f>SUM(CB196:CB202)</f>
        <v>0</v>
      </c>
      <c r="CC195" s="49">
        <f>CD195+CG195</f>
        <v>920580.50702999998</v>
      </c>
      <c r="CD195" s="49">
        <f>SUM(CE195:CF195)</f>
        <v>738415.07703000004</v>
      </c>
      <c r="CE195" s="49">
        <f>SUM(CE196:CE202)</f>
        <v>642133.13233000005</v>
      </c>
      <c r="CF195" s="49">
        <f>SUM(CF196:CF202)</f>
        <v>96281.944699999993</v>
      </c>
      <c r="CG195" s="49">
        <f>SUM(CH195:CI195)</f>
        <v>182165.43</v>
      </c>
      <c r="CH195" s="49">
        <f>SUM(CH196:CH202)</f>
        <v>182165.43</v>
      </c>
      <c r="CI195" s="49">
        <f>SUM(CI196:CI202)</f>
        <v>0</v>
      </c>
      <c r="CJ195" s="49">
        <f>CK195+CN195</f>
        <v>301123.605714</v>
      </c>
      <c r="CK195" s="49">
        <f>SUM(CL195:CM195)</f>
        <v>248065.58571399999</v>
      </c>
      <c r="CL195" s="49">
        <f>SUM(CL196:CL202)</f>
        <v>213935.83991399998</v>
      </c>
      <c r="CM195" s="49">
        <f>SUM(CM196:CM202)</f>
        <v>34129.745800000004</v>
      </c>
      <c r="CN195" s="49">
        <f>SUM(CO195:CP195)</f>
        <v>53058.020000000004</v>
      </c>
      <c r="CO195" s="49">
        <f>SUM(CO196:CO202)</f>
        <v>53058.020000000004</v>
      </c>
      <c r="CP195" s="49">
        <f>SUM(CP196:CP202)</f>
        <v>0</v>
      </c>
      <c r="CQ195" s="49">
        <f>CR195+CU195</f>
        <v>376522.63180000003</v>
      </c>
      <c r="CR195" s="49">
        <f>SUM(CS195:CT195)</f>
        <v>259093.44180000003</v>
      </c>
      <c r="CS195" s="49">
        <f>SUM(CS196:CS202)</f>
        <v>215989.18300000002</v>
      </c>
      <c r="CT195" s="49">
        <f>SUM(CT196:CT202)</f>
        <v>43104.258800000003</v>
      </c>
      <c r="CU195" s="49">
        <f>SUM(CV195:CW195)</f>
        <v>117429.19</v>
      </c>
      <c r="CV195" s="49">
        <f>SUM(CV196:CV202)</f>
        <v>117429.19</v>
      </c>
      <c r="CW195" s="49">
        <f>SUM(CW196:CW202)</f>
        <v>0</v>
      </c>
      <c r="CX195" s="49">
        <f>CY195+DB195</f>
        <v>318804.3186</v>
      </c>
      <c r="CY195" s="49">
        <f>SUM(CZ195:DA195)</f>
        <v>240055.58860000002</v>
      </c>
      <c r="CZ195" s="49">
        <f>SUM(CZ196:CZ202)</f>
        <v>207129.603</v>
      </c>
      <c r="DA195" s="49">
        <f>SUM(DA196:DA202)</f>
        <v>32925.9856</v>
      </c>
      <c r="DB195" s="49">
        <f>SUM(DC195:DD195)</f>
        <v>78748.73</v>
      </c>
      <c r="DC195" s="49">
        <f>SUM(DC196:DC202)</f>
        <v>78748.73</v>
      </c>
      <c r="DD195" s="49">
        <f>SUM(DD196:DD202)</f>
        <v>0</v>
      </c>
      <c r="DE195" s="49">
        <f>DF195+DI195</f>
        <v>996450.55611400004</v>
      </c>
      <c r="DF195" s="49">
        <f>SUM(DG195:DH195)</f>
        <v>747214.61611399997</v>
      </c>
      <c r="DG195" s="49">
        <f>SUM(DG196:DG202)</f>
        <v>637054.62591399997</v>
      </c>
      <c r="DH195" s="49">
        <f>SUM(DH196:DH202)</f>
        <v>110159.9902</v>
      </c>
      <c r="DI195" s="49">
        <f>SUM(DJ195:DK195)</f>
        <v>249235.94</v>
      </c>
      <c r="DJ195" s="49">
        <f>SUM(DJ196:DJ202)</f>
        <v>249235.94</v>
      </c>
      <c r="DK195" s="49">
        <f>SUM(DK196:DK202)</f>
        <v>0</v>
      </c>
      <c r="DL195" s="49">
        <f>DM195+DP195</f>
        <v>4130055.4735040003</v>
      </c>
      <c r="DM195" s="49">
        <f>SUM(DN195:DO195)</f>
        <v>2991658.9887440004</v>
      </c>
      <c r="DN195" s="49">
        <f>SUM(DN196:DN202)</f>
        <v>2544317.8139440003</v>
      </c>
      <c r="DO195" s="49">
        <f>SUM(DO196:DO202)</f>
        <v>447341.17480000004</v>
      </c>
      <c r="DP195" s="49">
        <f>SUM(DQ195:DR195)</f>
        <v>1138396.4847599999</v>
      </c>
      <c r="DQ195" s="49">
        <f>SUM(DQ196:DQ202)</f>
        <v>1138396.4847599999</v>
      </c>
      <c r="DR195" s="49">
        <f>SUM(DR196:DR202)</f>
        <v>0</v>
      </c>
    </row>
    <row r="196" spans="1:122" s="3" customFormat="1" ht="15" customHeight="1" x14ac:dyDescent="0.3">
      <c r="A196" s="53"/>
      <c r="B196" s="51"/>
      <c r="C196" s="55" t="s">
        <v>168</v>
      </c>
      <c r="D196" s="49">
        <f t="shared" ref="D196:D204" si="411">+E196+H196</f>
        <v>80693.945000000007</v>
      </c>
      <c r="E196" s="49">
        <f t="shared" ref="E196:E204" si="412">F196+G196</f>
        <v>80693.945000000007</v>
      </c>
      <c r="F196" s="94">
        <v>69347.070000000007</v>
      </c>
      <c r="G196" s="94">
        <v>11346.875</v>
      </c>
      <c r="H196" s="49">
        <f t="shared" ref="H196:H204" si="413">I196+J196</f>
        <v>0</v>
      </c>
      <c r="I196" s="94">
        <v>0</v>
      </c>
      <c r="J196" s="94">
        <v>0</v>
      </c>
      <c r="K196" s="49">
        <f t="shared" ref="K196:K204" si="414">+L196+O196</f>
        <v>78279.894</v>
      </c>
      <c r="L196" s="49">
        <f t="shared" ref="L196:L204" si="415">M196+N196</f>
        <v>78279.894</v>
      </c>
      <c r="M196" s="94">
        <v>64487.463999999993</v>
      </c>
      <c r="N196" s="94">
        <v>13792.43</v>
      </c>
      <c r="O196" s="49">
        <f t="shared" ref="O196:O204" si="416">P196+Q196</f>
        <v>0</v>
      </c>
      <c r="P196" s="94">
        <v>0</v>
      </c>
      <c r="Q196" s="94">
        <v>0</v>
      </c>
      <c r="R196" s="49">
        <f t="shared" ref="R196:R204" si="417">+S196+V196</f>
        <v>101322.145</v>
      </c>
      <c r="S196" s="49">
        <f t="shared" ref="S196:S204" si="418">T196+U196</f>
        <v>101322.145</v>
      </c>
      <c r="T196" s="94">
        <v>84765.945000000007</v>
      </c>
      <c r="U196" s="94">
        <v>16556.2</v>
      </c>
      <c r="V196" s="49">
        <f t="shared" ref="V196:V204" si="419">W196+X196</f>
        <v>0</v>
      </c>
      <c r="W196" s="94">
        <v>0</v>
      </c>
      <c r="X196" s="94">
        <v>0</v>
      </c>
      <c r="Y196" s="49">
        <f t="shared" ref="Y196:Y204" si="420">+Z196+AC196</f>
        <v>260295.984</v>
      </c>
      <c r="Z196" s="49">
        <f t="shared" ref="Z196:Z204" si="421">AA196+AB196</f>
        <v>260295.984</v>
      </c>
      <c r="AA196" s="94">
        <f t="shared" ref="AA196:AB204" si="422">+F196+M196+T196</f>
        <v>218600.47899999999</v>
      </c>
      <c r="AB196" s="94">
        <f t="shared" si="422"/>
        <v>41695.505000000005</v>
      </c>
      <c r="AC196" s="49">
        <f t="shared" ref="AC196:AC204" si="423">AD196+AE196</f>
        <v>0</v>
      </c>
      <c r="AD196" s="94">
        <f t="shared" ref="AD196:AE204" si="424">+I196+P196+W196</f>
        <v>0</v>
      </c>
      <c r="AE196" s="94">
        <f t="shared" si="424"/>
        <v>0</v>
      </c>
      <c r="AF196" s="49">
        <f t="shared" ref="AF196:AF204" si="425">+AG196+AJ196</f>
        <v>83359.871000000014</v>
      </c>
      <c r="AG196" s="49">
        <f t="shared" ref="AG196:AG204" si="426">AH196+AI196</f>
        <v>83359.871000000014</v>
      </c>
      <c r="AH196" s="94">
        <v>67039.661000000022</v>
      </c>
      <c r="AI196" s="94">
        <v>16320.21</v>
      </c>
      <c r="AJ196" s="49">
        <f t="shared" ref="AJ196:AJ204" si="427">AK196+AL196</f>
        <v>0</v>
      </c>
      <c r="AK196" s="94">
        <v>0</v>
      </c>
      <c r="AL196" s="94">
        <v>0</v>
      </c>
      <c r="AM196" s="49">
        <f t="shared" ref="AM196:AM204" si="428">+AN196+AQ196</f>
        <v>99038.808000000005</v>
      </c>
      <c r="AN196" s="49">
        <f t="shared" ref="AN196:AN204" si="429">AO196+AP196</f>
        <v>99038.808000000005</v>
      </c>
      <c r="AO196" s="94">
        <v>83475.645000000004</v>
      </c>
      <c r="AP196" s="94">
        <v>15563.163</v>
      </c>
      <c r="AQ196" s="49">
        <f t="shared" ref="AQ196:AQ204" si="430">AR196+AS196</f>
        <v>0</v>
      </c>
      <c r="AR196" s="94">
        <v>0</v>
      </c>
      <c r="AS196" s="94">
        <v>0</v>
      </c>
      <c r="AT196" s="49">
        <f t="shared" ref="AT196:AT204" si="431">+AU196+AX196</f>
        <v>103422.39000000001</v>
      </c>
      <c r="AU196" s="49">
        <f t="shared" ref="AU196:AU204" si="432">AV196+AW196</f>
        <v>103422.39000000001</v>
      </c>
      <c r="AV196" s="94">
        <v>88034.340000000011</v>
      </c>
      <c r="AW196" s="94">
        <v>15388.049999999997</v>
      </c>
      <c r="AX196" s="49">
        <f t="shared" ref="AX196:AX204" si="433">AY196+AZ196</f>
        <v>0</v>
      </c>
      <c r="AY196" s="94">
        <v>0</v>
      </c>
      <c r="AZ196" s="94">
        <v>0</v>
      </c>
      <c r="BA196" s="49">
        <f t="shared" ref="BA196:BA204" si="434">+BB196+BE196</f>
        <v>285821.06900000008</v>
      </c>
      <c r="BB196" s="49">
        <f t="shared" ref="BB196:BB204" si="435">BC196+BD196</f>
        <v>285821.06900000008</v>
      </c>
      <c r="BC196" s="94">
        <f t="shared" ref="BC196:BD204" si="436">+AH196+AO196+AV196</f>
        <v>238549.64600000007</v>
      </c>
      <c r="BD196" s="94">
        <f t="shared" si="436"/>
        <v>47271.422999999995</v>
      </c>
      <c r="BE196" s="49">
        <f t="shared" ref="BE196:BE204" si="437">BF196+BG196</f>
        <v>0</v>
      </c>
      <c r="BF196" s="94">
        <f t="shared" ref="BF196:BG204" si="438">+AK196+AR196+AY196</f>
        <v>0</v>
      </c>
      <c r="BG196" s="94">
        <f t="shared" si="438"/>
        <v>0</v>
      </c>
      <c r="BH196" s="49">
        <f t="shared" ref="BH196:BH204" si="439">+BI196+BL196</f>
        <v>101416.93</v>
      </c>
      <c r="BI196" s="49">
        <f t="shared" ref="BI196:BI204" si="440">BJ196+BK196</f>
        <v>101416.93</v>
      </c>
      <c r="BJ196" s="94">
        <v>85576.239999999991</v>
      </c>
      <c r="BK196" s="94">
        <v>15840.689999999999</v>
      </c>
      <c r="BL196" s="49">
        <f t="shared" ref="BL196:BL204" si="441">BM196+BN196</f>
        <v>0</v>
      </c>
      <c r="BM196" s="94">
        <v>0</v>
      </c>
      <c r="BN196" s="94">
        <v>0</v>
      </c>
      <c r="BO196" s="49">
        <f t="shared" ref="BO196:BO204" si="442">+BP196+BS196</f>
        <v>91500.258000000016</v>
      </c>
      <c r="BP196" s="49">
        <f t="shared" ref="BP196:BP204" si="443">BQ196+BR196</f>
        <v>91500.258000000016</v>
      </c>
      <c r="BQ196" s="94">
        <v>79320.939000000013</v>
      </c>
      <c r="BR196" s="94">
        <v>12179.319</v>
      </c>
      <c r="BS196" s="49">
        <f t="shared" ref="BS196:BS204" si="444">BT196+BU196</f>
        <v>0</v>
      </c>
      <c r="BT196" s="94">
        <v>0</v>
      </c>
      <c r="BU196" s="94">
        <v>0</v>
      </c>
      <c r="BV196" s="49">
        <f t="shared" ref="BV196:BV204" si="445">+BW196+BZ196</f>
        <v>94884.240999999995</v>
      </c>
      <c r="BW196" s="49">
        <f t="shared" ref="BW196:BW204" si="446">BX196+BY196</f>
        <v>94884.240999999995</v>
      </c>
      <c r="BX196" s="94">
        <v>77797.210999999996</v>
      </c>
      <c r="BY196" s="94">
        <v>17087.03</v>
      </c>
      <c r="BZ196" s="49">
        <f t="shared" ref="BZ196:BZ204" si="447">CA196+CB196</f>
        <v>0</v>
      </c>
      <c r="CA196" s="94">
        <v>0</v>
      </c>
      <c r="CB196" s="94">
        <v>0</v>
      </c>
      <c r="CC196" s="49">
        <f t="shared" ref="CC196:CC204" si="448">+CD196+CG196</f>
        <v>287801.429</v>
      </c>
      <c r="CD196" s="49">
        <f t="shared" ref="CD196:CD204" si="449">CE196+CF196</f>
        <v>287801.429</v>
      </c>
      <c r="CE196" s="94">
        <f t="shared" ref="CE196:CF204" si="450">+BJ196+BQ196+BX196</f>
        <v>242694.39</v>
      </c>
      <c r="CF196" s="94">
        <f t="shared" si="450"/>
        <v>45107.038999999997</v>
      </c>
      <c r="CG196" s="49">
        <f t="shared" ref="CG196:CG204" si="451">CH196+CI196</f>
        <v>0</v>
      </c>
      <c r="CH196" s="94">
        <f t="shared" ref="CH196:CI204" si="452">+BM196+BT196+CA196</f>
        <v>0</v>
      </c>
      <c r="CI196" s="94">
        <f t="shared" si="452"/>
        <v>0</v>
      </c>
      <c r="CJ196" s="49">
        <f t="shared" ref="CJ196:CJ204" si="453">+CK196+CN196</f>
        <v>92303.383999999991</v>
      </c>
      <c r="CK196" s="49">
        <f t="shared" ref="CK196:CK204" si="454">CL196+CM196</f>
        <v>92303.383999999991</v>
      </c>
      <c r="CL196" s="94">
        <v>77223.743999999992</v>
      </c>
      <c r="CM196" s="94">
        <v>15079.64</v>
      </c>
      <c r="CN196" s="49">
        <f t="shared" ref="CN196:CN204" si="455">CO196+CP196</f>
        <v>0</v>
      </c>
      <c r="CO196" s="94">
        <v>0</v>
      </c>
      <c r="CP196" s="94">
        <v>0</v>
      </c>
      <c r="CQ196" s="49">
        <f t="shared" ref="CQ196:CQ204" si="456">+CR196+CU196</f>
        <v>104536.41000000002</v>
      </c>
      <c r="CR196" s="49">
        <f t="shared" ref="CR196:CR204" si="457">CS196+CT196</f>
        <v>104536.41000000002</v>
      </c>
      <c r="CS196" s="94">
        <v>88838.680000000022</v>
      </c>
      <c r="CT196" s="94">
        <v>15697.73</v>
      </c>
      <c r="CU196" s="49">
        <f t="shared" ref="CU196:CU204" si="458">CV196+CW196</f>
        <v>0</v>
      </c>
      <c r="CV196" s="94">
        <v>0</v>
      </c>
      <c r="CW196" s="94">
        <v>0</v>
      </c>
      <c r="CX196" s="49">
        <f t="shared" ref="CX196:CX204" si="459">+CY196+DB196</f>
        <v>81565.149999999994</v>
      </c>
      <c r="CY196" s="49">
        <f t="shared" ref="CY196:CY204" si="460">CZ196+DA196</f>
        <v>81565.149999999994</v>
      </c>
      <c r="CZ196" s="94">
        <v>62471.95</v>
      </c>
      <c r="DA196" s="94">
        <v>19093.2</v>
      </c>
      <c r="DB196" s="49">
        <f t="shared" ref="DB196:DB204" si="461">DC196+DD196</f>
        <v>0</v>
      </c>
      <c r="DC196" s="94">
        <v>0</v>
      </c>
      <c r="DD196" s="94">
        <v>0</v>
      </c>
      <c r="DE196" s="49">
        <f t="shared" ref="DE196:DE204" si="462">+DF196+DI196</f>
        <v>278404.94400000002</v>
      </c>
      <c r="DF196" s="49">
        <f t="shared" ref="DF196:DF204" si="463">DG196+DH196</f>
        <v>278404.94400000002</v>
      </c>
      <c r="DG196" s="94">
        <f t="shared" ref="DG196:DH204" si="464">+CL196+CS196+CZ196</f>
        <v>228534.37400000001</v>
      </c>
      <c r="DH196" s="94">
        <f t="shared" si="464"/>
        <v>49870.57</v>
      </c>
      <c r="DI196" s="49">
        <f t="shared" ref="DI196:DI204" si="465">DJ196+DK196</f>
        <v>0</v>
      </c>
      <c r="DJ196" s="94">
        <f t="shared" ref="DJ196:DK204" si="466">+CO196+CV196+DC196</f>
        <v>0</v>
      </c>
      <c r="DK196" s="94">
        <f t="shared" si="466"/>
        <v>0</v>
      </c>
      <c r="DL196" s="49">
        <f t="shared" ref="DL196:DL204" si="467">+DM196+DP196</f>
        <v>1112323.4260000002</v>
      </c>
      <c r="DM196" s="49">
        <f t="shared" ref="DM196:DM204" si="468">DN196+DO196</f>
        <v>1112323.4260000002</v>
      </c>
      <c r="DN196" s="94">
        <f t="shared" ref="DN196:DO204" si="469">AA196+BC196+CE196+DG196</f>
        <v>928378.8890000002</v>
      </c>
      <c r="DO196" s="94">
        <f t="shared" si="469"/>
        <v>183944.53700000001</v>
      </c>
      <c r="DP196" s="49">
        <f t="shared" ref="DP196:DP204" si="470">DQ196+DR196</f>
        <v>0</v>
      </c>
      <c r="DQ196" s="94">
        <f t="shared" ref="DQ196:DR204" si="471">AD196+BF196+CH196+DJ196</f>
        <v>0</v>
      </c>
      <c r="DR196" s="94">
        <f t="shared" si="471"/>
        <v>0</v>
      </c>
    </row>
    <row r="197" spans="1:122" s="3" customFormat="1" ht="15" customHeight="1" x14ac:dyDescent="0.3">
      <c r="A197" s="53"/>
      <c r="B197" s="51"/>
      <c r="C197" s="55" t="s">
        <v>169</v>
      </c>
      <c r="D197" s="49">
        <f t="shared" si="411"/>
        <v>8831.7276000000002</v>
      </c>
      <c r="E197" s="49">
        <f t="shared" si="412"/>
        <v>8831.7276000000002</v>
      </c>
      <c r="F197" s="94">
        <v>4257.4935999999998</v>
      </c>
      <c r="G197" s="94">
        <v>4574.2340000000004</v>
      </c>
      <c r="H197" s="49">
        <f t="shared" si="413"/>
        <v>0</v>
      </c>
      <c r="I197" s="94">
        <v>0</v>
      </c>
      <c r="J197" s="94">
        <v>0</v>
      </c>
      <c r="K197" s="49">
        <f t="shared" si="414"/>
        <v>16508.8681</v>
      </c>
      <c r="L197" s="49">
        <f t="shared" si="415"/>
        <v>16508.8681</v>
      </c>
      <c r="M197" s="94">
        <v>10966.992400000001</v>
      </c>
      <c r="N197" s="94">
        <v>5541.8756999999996</v>
      </c>
      <c r="O197" s="49">
        <f t="shared" si="416"/>
        <v>0</v>
      </c>
      <c r="P197" s="94">
        <v>0</v>
      </c>
      <c r="Q197" s="94">
        <v>0</v>
      </c>
      <c r="R197" s="49">
        <f t="shared" si="417"/>
        <v>18529.098700000002</v>
      </c>
      <c r="S197" s="49">
        <f t="shared" si="418"/>
        <v>18529.098700000002</v>
      </c>
      <c r="T197" s="94">
        <v>9557.8001999999997</v>
      </c>
      <c r="U197" s="94">
        <v>8971.2985000000008</v>
      </c>
      <c r="V197" s="49">
        <f t="shared" si="419"/>
        <v>0</v>
      </c>
      <c r="W197" s="94">
        <v>0</v>
      </c>
      <c r="X197" s="94">
        <v>0</v>
      </c>
      <c r="Y197" s="49">
        <f t="shared" si="420"/>
        <v>43869.694400000008</v>
      </c>
      <c r="Z197" s="49">
        <f t="shared" si="421"/>
        <v>43869.694400000008</v>
      </c>
      <c r="AA197" s="94">
        <f t="shared" si="422"/>
        <v>24782.286200000002</v>
      </c>
      <c r="AB197" s="94">
        <f t="shared" si="422"/>
        <v>19087.408200000002</v>
      </c>
      <c r="AC197" s="49">
        <f t="shared" si="423"/>
        <v>0</v>
      </c>
      <c r="AD197" s="94">
        <f t="shared" si="424"/>
        <v>0</v>
      </c>
      <c r="AE197" s="94">
        <f t="shared" si="424"/>
        <v>0</v>
      </c>
      <c r="AF197" s="49">
        <f t="shared" si="425"/>
        <v>25161.000699999997</v>
      </c>
      <c r="AG197" s="49">
        <f t="shared" si="426"/>
        <v>25161.000699999997</v>
      </c>
      <c r="AH197" s="94">
        <v>10555.49</v>
      </c>
      <c r="AI197" s="94">
        <v>14605.510699999999</v>
      </c>
      <c r="AJ197" s="49">
        <f t="shared" si="427"/>
        <v>0</v>
      </c>
      <c r="AK197" s="94">
        <v>0</v>
      </c>
      <c r="AL197" s="94">
        <v>0</v>
      </c>
      <c r="AM197" s="49">
        <f t="shared" si="428"/>
        <v>16304.736199999999</v>
      </c>
      <c r="AN197" s="49">
        <f t="shared" si="429"/>
        <v>16304.736199999999</v>
      </c>
      <c r="AO197" s="94">
        <v>9985.4856</v>
      </c>
      <c r="AP197" s="94">
        <v>6319.2506000000003</v>
      </c>
      <c r="AQ197" s="49">
        <f t="shared" si="430"/>
        <v>0</v>
      </c>
      <c r="AR197" s="94">
        <v>0</v>
      </c>
      <c r="AS197" s="94">
        <v>0</v>
      </c>
      <c r="AT197" s="49">
        <f t="shared" si="431"/>
        <v>8934.4426000000003</v>
      </c>
      <c r="AU197" s="49">
        <f t="shared" si="432"/>
        <v>8934.4426000000003</v>
      </c>
      <c r="AV197" s="94">
        <v>3542.9120000000003</v>
      </c>
      <c r="AW197" s="94">
        <v>5391.5306</v>
      </c>
      <c r="AX197" s="49">
        <f t="shared" si="433"/>
        <v>0</v>
      </c>
      <c r="AY197" s="94">
        <v>0</v>
      </c>
      <c r="AZ197" s="94">
        <v>0</v>
      </c>
      <c r="BA197" s="49">
        <f t="shared" si="434"/>
        <v>50400.179499999998</v>
      </c>
      <c r="BB197" s="49">
        <f t="shared" si="435"/>
        <v>50400.179499999998</v>
      </c>
      <c r="BC197" s="94">
        <f t="shared" si="436"/>
        <v>24083.887599999998</v>
      </c>
      <c r="BD197" s="94">
        <f t="shared" si="436"/>
        <v>26316.291899999997</v>
      </c>
      <c r="BE197" s="49">
        <f t="shared" si="437"/>
        <v>0</v>
      </c>
      <c r="BF197" s="94">
        <f t="shared" si="438"/>
        <v>0</v>
      </c>
      <c r="BG197" s="94">
        <f t="shared" si="438"/>
        <v>0</v>
      </c>
      <c r="BH197" s="49">
        <f t="shared" si="439"/>
        <v>9050.6600000000017</v>
      </c>
      <c r="BI197" s="49">
        <f t="shared" si="440"/>
        <v>9050.6600000000017</v>
      </c>
      <c r="BJ197" s="94">
        <v>7799.6200000000008</v>
      </c>
      <c r="BK197" s="94">
        <v>1251.0400000000002</v>
      </c>
      <c r="BL197" s="49">
        <f t="shared" si="441"/>
        <v>0</v>
      </c>
      <c r="BM197" s="94">
        <v>0</v>
      </c>
      <c r="BN197" s="94">
        <v>0</v>
      </c>
      <c r="BO197" s="49">
        <f t="shared" si="442"/>
        <v>5966.1999999999989</v>
      </c>
      <c r="BP197" s="49">
        <f t="shared" si="443"/>
        <v>5966.1999999999989</v>
      </c>
      <c r="BQ197" s="94">
        <v>3584.2299999999996</v>
      </c>
      <c r="BR197" s="94">
        <v>2381.9699999999998</v>
      </c>
      <c r="BS197" s="49">
        <f t="shared" si="444"/>
        <v>0</v>
      </c>
      <c r="BT197" s="94">
        <v>0</v>
      </c>
      <c r="BU197" s="94">
        <v>0</v>
      </c>
      <c r="BV197" s="49">
        <f t="shared" si="445"/>
        <v>10856.212</v>
      </c>
      <c r="BW197" s="49">
        <f t="shared" si="446"/>
        <v>10856.212</v>
      </c>
      <c r="BX197" s="94">
        <v>6725.8610000000008</v>
      </c>
      <c r="BY197" s="94">
        <v>4130.3509999999997</v>
      </c>
      <c r="BZ197" s="49">
        <f t="shared" si="447"/>
        <v>0</v>
      </c>
      <c r="CA197" s="94">
        <v>0</v>
      </c>
      <c r="CB197" s="94">
        <v>0</v>
      </c>
      <c r="CC197" s="49">
        <f t="shared" si="448"/>
        <v>25873.072000000004</v>
      </c>
      <c r="CD197" s="49">
        <f t="shared" si="449"/>
        <v>25873.072000000004</v>
      </c>
      <c r="CE197" s="94">
        <f t="shared" si="450"/>
        <v>18109.711000000003</v>
      </c>
      <c r="CF197" s="94">
        <f t="shared" si="450"/>
        <v>7763.3609999999999</v>
      </c>
      <c r="CG197" s="49">
        <f t="shared" si="451"/>
        <v>0</v>
      </c>
      <c r="CH197" s="94">
        <f t="shared" si="452"/>
        <v>0</v>
      </c>
      <c r="CI197" s="94">
        <f t="shared" si="452"/>
        <v>0</v>
      </c>
      <c r="CJ197" s="49">
        <f t="shared" si="453"/>
        <v>11244.207999999999</v>
      </c>
      <c r="CK197" s="49">
        <f t="shared" si="454"/>
        <v>11244.207999999999</v>
      </c>
      <c r="CL197" s="94">
        <v>7335.5779999999995</v>
      </c>
      <c r="CM197" s="94">
        <v>3908.63</v>
      </c>
      <c r="CN197" s="49">
        <f t="shared" si="455"/>
        <v>0</v>
      </c>
      <c r="CO197" s="94">
        <v>0</v>
      </c>
      <c r="CP197" s="94">
        <v>0</v>
      </c>
      <c r="CQ197" s="49">
        <f t="shared" si="456"/>
        <v>6805.48</v>
      </c>
      <c r="CR197" s="49">
        <f t="shared" si="457"/>
        <v>6805.48</v>
      </c>
      <c r="CS197" s="94">
        <v>5035.7809999999999</v>
      </c>
      <c r="CT197" s="94">
        <v>1769.6990000000001</v>
      </c>
      <c r="CU197" s="49">
        <f t="shared" si="458"/>
        <v>0</v>
      </c>
      <c r="CV197" s="94">
        <v>0</v>
      </c>
      <c r="CW197" s="94">
        <v>0</v>
      </c>
      <c r="CX197" s="49">
        <f t="shared" si="459"/>
        <v>9751.6500000000015</v>
      </c>
      <c r="CY197" s="49">
        <f t="shared" si="460"/>
        <v>9751.6500000000015</v>
      </c>
      <c r="CZ197" s="94">
        <v>7274.1100000000006</v>
      </c>
      <c r="DA197" s="94">
        <v>2477.54</v>
      </c>
      <c r="DB197" s="49">
        <f t="shared" si="461"/>
        <v>0</v>
      </c>
      <c r="DC197" s="94">
        <v>0</v>
      </c>
      <c r="DD197" s="94">
        <v>0</v>
      </c>
      <c r="DE197" s="49">
        <f t="shared" si="462"/>
        <v>27801.338</v>
      </c>
      <c r="DF197" s="49">
        <f t="shared" si="463"/>
        <v>27801.338</v>
      </c>
      <c r="DG197" s="94">
        <f t="shared" si="464"/>
        <v>19645.469000000001</v>
      </c>
      <c r="DH197" s="94">
        <f t="shared" si="464"/>
        <v>8155.8689999999997</v>
      </c>
      <c r="DI197" s="49">
        <f t="shared" si="465"/>
        <v>0</v>
      </c>
      <c r="DJ197" s="94">
        <f t="shared" si="466"/>
        <v>0</v>
      </c>
      <c r="DK197" s="94">
        <f t="shared" si="466"/>
        <v>0</v>
      </c>
      <c r="DL197" s="49">
        <f t="shared" si="467"/>
        <v>147944.28389999998</v>
      </c>
      <c r="DM197" s="49">
        <f t="shared" si="468"/>
        <v>147944.28389999998</v>
      </c>
      <c r="DN197" s="94">
        <f t="shared" si="469"/>
        <v>86621.353799999997</v>
      </c>
      <c r="DO197" s="94">
        <f t="shared" si="469"/>
        <v>61322.930099999998</v>
      </c>
      <c r="DP197" s="49">
        <f t="shared" si="470"/>
        <v>0</v>
      </c>
      <c r="DQ197" s="94">
        <f t="shared" si="471"/>
        <v>0</v>
      </c>
      <c r="DR197" s="94">
        <f t="shared" si="471"/>
        <v>0</v>
      </c>
    </row>
    <row r="198" spans="1:122" s="3" customFormat="1" ht="15" customHeight="1" x14ac:dyDescent="0.3">
      <c r="A198" s="53"/>
      <c r="B198" s="51"/>
      <c r="C198" s="55" t="s">
        <v>170</v>
      </c>
      <c r="D198" s="49">
        <f t="shared" si="411"/>
        <v>0</v>
      </c>
      <c r="E198" s="49">
        <f t="shared" si="412"/>
        <v>0</v>
      </c>
      <c r="F198" s="94">
        <v>0</v>
      </c>
      <c r="G198" s="94">
        <v>0</v>
      </c>
      <c r="H198" s="49">
        <f t="shared" si="413"/>
        <v>0</v>
      </c>
      <c r="I198" s="94">
        <v>0</v>
      </c>
      <c r="J198" s="94">
        <v>0</v>
      </c>
      <c r="K198" s="49">
        <f t="shared" si="414"/>
        <v>0</v>
      </c>
      <c r="L198" s="49">
        <f t="shared" si="415"/>
        <v>0</v>
      </c>
      <c r="M198" s="94">
        <v>0</v>
      </c>
      <c r="N198" s="94">
        <v>0</v>
      </c>
      <c r="O198" s="49">
        <f t="shared" si="416"/>
        <v>0</v>
      </c>
      <c r="P198" s="94">
        <v>0</v>
      </c>
      <c r="Q198" s="94">
        <v>0</v>
      </c>
      <c r="R198" s="49">
        <f t="shared" si="417"/>
        <v>0</v>
      </c>
      <c r="S198" s="49">
        <f t="shared" si="418"/>
        <v>0</v>
      </c>
      <c r="T198" s="94">
        <v>0</v>
      </c>
      <c r="U198" s="94">
        <v>0</v>
      </c>
      <c r="V198" s="49">
        <f t="shared" si="419"/>
        <v>0</v>
      </c>
      <c r="W198" s="94">
        <v>0</v>
      </c>
      <c r="X198" s="94">
        <v>0</v>
      </c>
      <c r="Y198" s="49">
        <f t="shared" si="420"/>
        <v>0</v>
      </c>
      <c r="Z198" s="49">
        <f t="shared" si="421"/>
        <v>0</v>
      </c>
      <c r="AA198" s="94">
        <f t="shared" si="422"/>
        <v>0</v>
      </c>
      <c r="AB198" s="94">
        <f t="shared" si="422"/>
        <v>0</v>
      </c>
      <c r="AC198" s="49">
        <f t="shared" si="423"/>
        <v>0</v>
      </c>
      <c r="AD198" s="94">
        <f t="shared" si="424"/>
        <v>0</v>
      </c>
      <c r="AE198" s="94">
        <f t="shared" si="424"/>
        <v>0</v>
      </c>
      <c r="AF198" s="49">
        <f t="shared" si="425"/>
        <v>0</v>
      </c>
      <c r="AG198" s="49">
        <f t="shared" si="426"/>
        <v>0</v>
      </c>
      <c r="AH198" s="94">
        <v>0</v>
      </c>
      <c r="AI198" s="94">
        <v>0</v>
      </c>
      <c r="AJ198" s="49">
        <f t="shared" si="427"/>
        <v>0</v>
      </c>
      <c r="AK198" s="94">
        <v>0</v>
      </c>
      <c r="AL198" s="94">
        <v>0</v>
      </c>
      <c r="AM198" s="49">
        <f t="shared" si="428"/>
        <v>0</v>
      </c>
      <c r="AN198" s="49">
        <f t="shared" si="429"/>
        <v>0</v>
      </c>
      <c r="AO198" s="94">
        <v>0</v>
      </c>
      <c r="AP198" s="94">
        <v>0</v>
      </c>
      <c r="AQ198" s="49">
        <f t="shared" si="430"/>
        <v>0</v>
      </c>
      <c r="AR198" s="94">
        <v>0</v>
      </c>
      <c r="AS198" s="94">
        <v>0</v>
      </c>
      <c r="AT198" s="49">
        <f t="shared" si="431"/>
        <v>0</v>
      </c>
      <c r="AU198" s="49">
        <f t="shared" si="432"/>
        <v>0</v>
      </c>
      <c r="AV198" s="94">
        <v>0</v>
      </c>
      <c r="AW198" s="94">
        <v>0</v>
      </c>
      <c r="AX198" s="49">
        <f t="shared" si="433"/>
        <v>0</v>
      </c>
      <c r="AY198" s="94">
        <v>0</v>
      </c>
      <c r="AZ198" s="94">
        <v>0</v>
      </c>
      <c r="BA198" s="49">
        <f t="shared" si="434"/>
        <v>0</v>
      </c>
      <c r="BB198" s="49">
        <f t="shared" si="435"/>
        <v>0</v>
      </c>
      <c r="BC198" s="94">
        <f t="shared" si="436"/>
        <v>0</v>
      </c>
      <c r="BD198" s="94">
        <f t="shared" si="436"/>
        <v>0</v>
      </c>
      <c r="BE198" s="49">
        <f t="shared" si="437"/>
        <v>0</v>
      </c>
      <c r="BF198" s="94">
        <f t="shared" si="438"/>
        <v>0</v>
      </c>
      <c r="BG198" s="94">
        <f t="shared" si="438"/>
        <v>0</v>
      </c>
      <c r="BH198" s="49">
        <f t="shared" si="439"/>
        <v>0</v>
      </c>
      <c r="BI198" s="49">
        <f t="shared" si="440"/>
        <v>0</v>
      </c>
      <c r="BJ198" s="94">
        <v>0</v>
      </c>
      <c r="BK198" s="94">
        <v>0</v>
      </c>
      <c r="BL198" s="49">
        <f t="shared" si="441"/>
        <v>0</v>
      </c>
      <c r="BM198" s="94">
        <v>0</v>
      </c>
      <c r="BN198" s="94">
        <v>0</v>
      </c>
      <c r="BO198" s="49">
        <f t="shared" si="442"/>
        <v>0</v>
      </c>
      <c r="BP198" s="49">
        <f t="shared" si="443"/>
        <v>0</v>
      </c>
      <c r="BQ198" s="94">
        <v>0</v>
      </c>
      <c r="BR198" s="94">
        <v>0</v>
      </c>
      <c r="BS198" s="49">
        <f t="shared" si="444"/>
        <v>0</v>
      </c>
      <c r="BT198" s="94">
        <v>0</v>
      </c>
      <c r="BU198" s="94">
        <v>0</v>
      </c>
      <c r="BV198" s="49">
        <f t="shared" si="445"/>
        <v>0</v>
      </c>
      <c r="BW198" s="49">
        <f t="shared" si="446"/>
        <v>0</v>
      </c>
      <c r="BX198" s="94">
        <v>0</v>
      </c>
      <c r="BY198" s="94">
        <v>0</v>
      </c>
      <c r="BZ198" s="49">
        <f t="shared" si="447"/>
        <v>0</v>
      </c>
      <c r="CA198" s="94">
        <v>0</v>
      </c>
      <c r="CB198" s="94">
        <v>0</v>
      </c>
      <c r="CC198" s="49">
        <f t="shared" si="448"/>
        <v>0</v>
      </c>
      <c r="CD198" s="49">
        <f t="shared" si="449"/>
        <v>0</v>
      </c>
      <c r="CE198" s="94">
        <f t="shared" si="450"/>
        <v>0</v>
      </c>
      <c r="CF198" s="94">
        <f t="shared" si="450"/>
        <v>0</v>
      </c>
      <c r="CG198" s="49">
        <f t="shared" si="451"/>
        <v>0</v>
      </c>
      <c r="CH198" s="94">
        <f t="shared" si="452"/>
        <v>0</v>
      </c>
      <c r="CI198" s="94">
        <f t="shared" si="452"/>
        <v>0</v>
      </c>
      <c r="CJ198" s="49">
        <f t="shared" si="453"/>
        <v>0</v>
      </c>
      <c r="CK198" s="49">
        <f t="shared" si="454"/>
        <v>0</v>
      </c>
      <c r="CL198" s="94">
        <v>0</v>
      </c>
      <c r="CM198" s="94">
        <v>0</v>
      </c>
      <c r="CN198" s="49">
        <f t="shared" si="455"/>
        <v>0</v>
      </c>
      <c r="CO198" s="94">
        <v>0</v>
      </c>
      <c r="CP198" s="94">
        <v>0</v>
      </c>
      <c r="CQ198" s="49">
        <f t="shared" si="456"/>
        <v>0</v>
      </c>
      <c r="CR198" s="49">
        <f t="shared" si="457"/>
        <v>0</v>
      </c>
      <c r="CS198" s="94">
        <v>0</v>
      </c>
      <c r="CT198" s="94">
        <v>0</v>
      </c>
      <c r="CU198" s="49">
        <f t="shared" si="458"/>
        <v>0</v>
      </c>
      <c r="CV198" s="94">
        <v>0</v>
      </c>
      <c r="CW198" s="94">
        <v>0</v>
      </c>
      <c r="CX198" s="49">
        <f t="shared" si="459"/>
        <v>0</v>
      </c>
      <c r="CY198" s="49">
        <f t="shared" si="460"/>
        <v>0</v>
      </c>
      <c r="CZ198" s="94">
        <v>0</v>
      </c>
      <c r="DA198" s="94">
        <v>0</v>
      </c>
      <c r="DB198" s="49">
        <f t="shared" si="461"/>
        <v>0</v>
      </c>
      <c r="DC198" s="94">
        <v>0</v>
      </c>
      <c r="DD198" s="94">
        <v>0</v>
      </c>
      <c r="DE198" s="49">
        <f t="shared" si="462"/>
        <v>0</v>
      </c>
      <c r="DF198" s="49">
        <f t="shared" si="463"/>
        <v>0</v>
      </c>
      <c r="DG198" s="94">
        <f t="shared" si="464"/>
        <v>0</v>
      </c>
      <c r="DH198" s="94">
        <f t="shared" si="464"/>
        <v>0</v>
      </c>
      <c r="DI198" s="49">
        <f t="shared" si="465"/>
        <v>0</v>
      </c>
      <c r="DJ198" s="94">
        <f t="shared" si="466"/>
        <v>0</v>
      </c>
      <c r="DK198" s="94">
        <f t="shared" si="466"/>
        <v>0</v>
      </c>
      <c r="DL198" s="49">
        <f t="shared" si="467"/>
        <v>0</v>
      </c>
      <c r="DM198" s="49">
        <f t="shared" si="468"/>
        <v>0</v>
      </c>
      <c r="DN198" s="94">
        <f t="shared" si="469"/>
        <v>0</v>
      </c>
      <c r="DO198" s="94">
        <f t="shared" si="469"/>
        <v>0</v>
      </c>
      <c r="DP198" s="49">
        <f t="shared" si="470"/>
        <v>0</v>
      </c>
      <c r="DQ198" s="94">
        <f t="shared" si="471"/>
        <v>0</v>
      </c>
      <c r="DR198" s="94">
        <f t="shared" si="471"/>
        <v>0</v>
      </c>
    </row>
    <row r="199" spans="1:122" s="3" customFormat="1" ht="15" customHeight="1" x14ac:dyDescent="0.3">
      <c r="A199" s="53"/>
      <c r="B199" s="51"/>
      <c r="C199" s="55" t="s">
        <v>171</v>
      </c>
      <c r="D199" s="49">
        <f t="shared" si="411"/>
        <v>0</v>
      </c>
      <c r="E199" s="49">
        <f t="shared" si="412"/>
        <v>0</v>
      </c>
      <c r="F199" s="94">
        <v>0</v>
      </c>
      <c r="G199" s="94">
        <v>0</v>
      </c>
      <c r="H199" s="49">
        <f t="shared" si="413"/>
        <v>0</v>
      </c>
      <c r="I199" s="94">
        <v>0</v>
      </c>
      <c r="J199" s="94">
        <v>0</v>
      </c>
      <c r="K199" s="49">
        <f t="shared" si="414"/>
        <v>0</v>
      </c>
      <c r="L199" s="49">
        <f t="shared" si="415"/>
        <v>0</v>
      </c>
      <c r="M199" s="94">
        <v>0</v>
      </c>
      <c r="N199" s="94">
        <v>0</v>
      </c>
      <c r="O199" s="49">
        <f t="shared" si="416"/>
        <v>0</v>
      </c>
      <c r="P199" s="94">
        <v>0</v>
      </c>
      <c r="Q199" s="94">
        <v>0</v>
      </c>
      <c r="R199" s="49">
        <f t="shared" si="417"/>
        <v>0</v>
      </c>
      <c r="S199" s="49">
        <f t="shared" si="418"/>
        <v>0</v>
      </c>
      <c r="T199" s="94">
        <v>0</v>
      </c>
      <c r="U199" s="94">
        <v>0</v>
      </c>
      <c r="V199" s="49">
        <f t="shared" si="419"/>
        <v>0</v>
      </c>
      <c r="W199" s="94">
        <v>0</v>
      </c>
      <c r="X199" s="94">
        <v>0</v>
      </c>
      <c r="Y199" s="49">
        <f t="shared" si="420"/>
        <v>0</v>
      </c>
      <c r="Z199" s="49">
        <f t="shared" si="421"/>
        <v>0</v>
      </c>
      <c r="AA199" s="94">
        <f t="shared" si="422"/>
        <v>0</v>
      </c>
      <c r="AB199" s="94">
        <f t="shared" si="422"/>
        <v>0</v>
      </c>
      <c r="AC199" s="49">
        <f t="shared" si="423"/>
        <v>0</v>
      </c>
      <c r="AD199" s="94">
        <f t="shared" si="424"/>
        <v>0</v>
      </c>
      <c r="AE199" s="94">
        <f t="shared" si="424"/>
        <v>0</v>
      </c>
      <c r="AF199" s="49">
        <f t="shared" si="425"/>
        <v>0</v>
      </c>
      <c r="AG199" s="49">
        <f t="shared" si="426"/>
        <v>0</v>
      </c>
      <c r="AH199" s="94">
        <v>0</v>
      </c>
      <c r="AI199" s="94">
        <v>0</v>
      </c>
      <c r="AJ199" s="49">
        <f t="shared" si="427"/>
        <v>0</v>
      </c>
      <c r="AK199" s="94">
        <v>0</v>
      </c>
      <c r="AL199" s="94">
        <v>0</v>
      </c>
      <c r="AM199" s="49">
        <f t="shared" si="428"/>
        <v>0</v>
      </c>
      <c r="AN199" s="49">
        <f t="shared" si="429"/>
        <v>0</v>
      </c>
      <c r="AO199" s="94">
        <v>0</v>
      </c>
      <c r="AP199" s="94">
        <v>0</v>
      </c>
      <c r="AQ199" s="49">
        <f t="shared" si="430"/>
        <v>0</v>
      </c>
      <c r="AR199" s="94">
        <v>0</v>
      </c>
      <c r="AS199" s="94">
        <v>0</v>
      </c>
      <c r="AT199" s="49">
        <f t="shared" si="431"/>
        <v>0</v>
      </c>
      <c r="AU199" s="49">
        <f t="shared" si="432"/>
        <v>0</v>
      </c>
      <c r="AV199" s="94">
        <v>0</v>
      </c>
      <c r="AW199" s="94">
        <v>0</v>
      </c>
      <c r="AX199" s="49">
        <f t="shared" si="433"/>
        <v>0</v>
      </c>
      <c r="AY199" s="94">
        <v>0</v>
      </c>
      <c r="AZ199" s="94">
        <v>0</v>
      </c>
      <c r="BA199" s="49">
        <f t="shared" si="434"/>
        <v>0</v>
      </c>
      <c r="BB199" s="49">
        <f t="shared" si="435"/>
        <v>0</v>
      </c>
      <c r="BC199" s="94">
        <f t="shared" si="436"/>
        <v>0</v>
      </c>
      <c r="BD199" s="94">
        <f t="shared" si="436"/>
        <v>0</v>
      </c>
      <c r="BE199" s="49">
        <f t="shared" si="437"/>
        <v>0</v>
      </c>
      <c r="BF199" s="94">
        <f t="shared" si="438"/>
        <v>0</v>
      </c>
      <c r="BG199" s="94">
        <f t="shared" si="438"/>
        <v>0</v>
      </c>
      <c r="BH199" s="49">
        <f t="shared" si="439"/>
        <v>0</v>
      </c>
      <c r="BI199" s="49">
        <f t="shared" si="440"/>
        <v>0</v>
      </c>
      <c r="BJ199" s="94">
        <v>0</v>
      </c>
      <c r="BK199" s="94">
        <v>0</v>
      </c>
      <c r="BL199" s="49">
        <f t="shared" si="441"/>
        <v>0</v>
      </c>
      <c r="BM199" s="94">
        <v>0</v>
      </c>
      <c r="BN199" s="94">
        <v>0</v>
      </c>
      <c r="BO199" s="49">
        <f t="shared" si="442"/>
        <v>0</v>
      </c>
      <c r="BP199" s="49">
        <f t="shared" si="443"/>
        <v>0</v>
      </c>
      <c r="BQ199" s="94">
        <v>0</v>
      </c>
      <c r="BR199" s="94">
        <v>0</v>
      </c>
      <c r="BS199" s="49">
        <f t="shared" si="444"/>
        <v>0</v>
      </c>
      <c r="BT199" s="94">
        <v>0</v>
      </c>
      <c r="BU199" s="94">
        <v>0</v>
      </c>
      <c r="BV199" s="49">
        <f t="shared" si="445"/>
        <v>0</v>
      </c>
      <c r="BW199" s="49">
        <f t="shared" si="446"/>
        <v>0</v>
      </c>
      <c r="BX199" s="94">
        <v>0</v>
      </c>
      <c r="BY199" s="94">
        <v>0</v>
      </c>
      <c r="BZ199" s="49">
        <f t="shared" si="447"/>
        <v>0</v>
      </c>
      <c r="CA199" s="94">
        <v>0</v>
      </c>
      <c r="CB199" s="94">
        <v>0</v>
      </c>
      <c r="CC199" s="49">
        <f t="shared" si="448"/>
        <v>0</v>
      </c>
      <c r="CD199" s="49">
        <f t="shared" si="449"/>
        <v>0</v>
      </c>
      <c r="CE199" s="94">
        <f t="shared" si="450"/>
        <v>0</v>
      </c>
      <c r="CF199" s="94">
        <f t="shared" si="450"/>
        <v>0</v>
      </c>
      <c r="CG199" s="49">
        <f t="shared" si="451"/>
        <v>0</v>
      </c>
      <c r="CH199" s="94">
        <f t="shared" si="452"/>
        <v>0</v>
      </c>
      <c r="CI199" s="94">
        <f t="shared" si="452"/>
        <v>0</v>
      </c>
      <c r="CJ199" s="49">
        <f t="shared" si="453"/>
        <v>0</v>
      </c>
      <c r="CK199" s="49">
        <f t="shared" si="454"/>
        <v>0</v>
      </c>
      <c r="CL199" s="94">
        <v>0</v>
      </c>
      <c r="CM199" s="94">
        <v>0</v>
      </c>
      <c r="CN199" s="49">
        <f t="shared" si="455"/>
        <v>0</v>
      </c>
      <c r="CO199" s="94">
        <v>0</v>
      </c>
      <c r="CP199" s="94">
        <v>0</v>
      </c>
      <c r="CQ199" s="49">
        <f t="shared" si="456"/>
        <v>0</v>
      </c>
      <c r="CR199" s="49">
        <f t="shared" si="457"/>
        <v>0</v>
      </c>
      <c r="CS199" s="94">
        <v>0</v>
      </c>
      <c r="CT199" s="94">
        <v>0</v>
      </c>
      <c r="CU199" s="49">
        <f t="shared" si="458"/>
        <v>0</v>
      </c>
      <c r="CV199" s="94">
        <v>0</v>
      </c>
      <c r="CW199" s="94">
        <v>0</v>
      </c>
      <c r="CX199" s="49">
        <f t="shared" si="459"/>
        <v>0</v>
      </c>
      <c r="CY199" s="49">
        <f t="shared" si="460"/>
        <v>0</v>
      </c>
      <c r="CZ199" s="94">
        <v>0</v>
      </c>
      <c r="DA199" s="94">
        <v>0</v>
      </c>
      <c r="DB199" s="49">
        <f t="shared" si="461"/>
        <v>0</v>
      </c>
      <c r="DC199" s="94">
        <v>0</v>
      </c>
      <c r="DD199" s="94">
        <v>0</v>
      </c>
      <c r="DE199" s="49">
        <f t="shared" si="462"/>
        <v>0</v>
      </c>
      <c r="DF199" s="49">
        <f t="shared" si="463"/>
        <v>0</v>
      </c>
      <c r="DG199" s="94">
        <f t="shared" si="464"/>
        <v>0</v>
      </c>
      <c r="DH199" s="94">
        <f t="shared" si="464"/>
        <v>0</v>
      </c>
      <c r="DI199" s="49">
        <f t="shared" si="465"/>
        <v>0</v>
      </c>
      <c r="DJ199" s="94">
        <f t="shared" si="466"/>
        <v>0</v>
      </c>
      <c r="DK199" s="94">
        <f t="shared" si="466"/>
        <v>0</v>
      </c>
      <c r="DL199" s="49">
        <f t="shared" si="467"/>
        <v>0</v>
      </c>
      <c r="DM199" s="49">
        <f t="shared" si="468"/>
        <v>0</v>
      </c>
      <c r="DN199" s="94">
        <f t="shared" si="469"/>
        <v>0</v>
      </c>
      <c r="DO199" s="94">
        <f t="shared" si="469"/>
        <v>0</v>
      </c>
      <c r="DP199" s="49">
        <f t="shared" si="470"/>
        <v>0</v>
      </c>
      <c r="DQ199" s="94">
        <f t="shared" si="471"/>
        <v>0</v>
      </c>
      <c r="DR199" s="94">
        <f t="shared" si="471"/>
        <v>0</v>
      </c>
    </row>
    <row r="200" spans="1:122" s="3" customFormat="1" ht="15" customHeight="1" x14ac:dyDescent="0.3">
      <c r="A200" s="53"/>
      <c r="B200" s="51"/>
      <c r="C200" s="55" t="s">
        <v>172</v>
      </c>
      <c r="D200" s="49">
        <f t="shared" si="411"/>
        <v>843.51290000000006</v>
      </c>
      <c r="E200" s="49">
        <f t="shared" si="412"/>
        <v>843.51290000000006</v>
      </c>
      <c r="F200" s="94">
        <v>37.709800000000001</v>
      </c>
      <c r="G200" s="94">
        <v>805.80310000000009</v>
      </c>
      <c r="H200" s="49">
        <f t="shared" si="413"/>
        <v>0</v>
      </c>
      <c r="I200" s="94">
        <v>0</v>
      </c>
      <c r="J200" s="94">
        <v>0</v>
      </c>
      <c r="K200" s="49">
        <f t="shared" si="414"/>
        <v>1012.393</v>
      </c>
      <c r="L200" s="49">
        <f t="shared" si="415"/>
        <v>1012.393</v>
      </c>
      <c r="M200" s="94">
        <v>35.497300000000003</v>
      </c>
      <c r="N200" s="94">
        <v>976.89570000000003</v>
      </c>
      <c r="O200" s="49">
        <f t="shared" si="416"/>
        <v>0</v>
      </c>
      <c r="P200" s="94">
        <v>0</v>
      </c>
      <c r="Q200" s="94">
        <v>0</v>
      </c>
      <c r="R200" s="49">
        <f t="shared" si="417"/>
        <v>635.47720000000004</v>
      </c>
      <c r="S200" s="49">
        <f t="shared" si="418"/>
        <v>635.47720000000004</v>
      </c>
      <c r="T200" s="94">
        <v>47.618000000000002</v>
      </c>
      <c r="U200" s="94">
        <v>587.85919999999999</v>
      </c>
      <c r="V200" s="49">
        <f t="shared" si="419"/>
        <v>0</v>
      </c>
      <c r="W200" s="94">
        <v>0</v>
      </c>
      <c r="X200" s="94">
        <v>0</v>
      </c>
      <c r="Y200" s="49">
        <f t="shared" si="420"/>
        <v>2491.3831</v>
      </c>
      <c r="Z200" s="49">
        <f t="shared" si="421"/>
        <v>2491.3831</v>
      </c>
      <c r="AA200" s="94">
        <f t="shared" si="422"/>
        <v>120.82509999999999</v>
      </c>
      <c r="AB200" s="94">
        <f t="shared" si="422"/>
        <v>2370.558</v>
      </c>
      <c r="AC200" s="49">
        <f t="shared" si="423"/>
        <v>0</v>
      </c>
      <c r="AD200" s="94">
        <f t="shared" si="424"/>
        <v>0</v>
      </c>
      <c r="AE200" s="94">
        <f t="shared" si="424"/>
        <v>0</v>
      </c>
      <c r="AF200" s="49">
        <f t="shared" si="425"/>
        <v>335.31360000000001</v>
      </c>
      <c r="AG200" s="49">
        <f t="shared" si="426"/>
        <v>335.31360000000001</v>
      </c>
      <c r="AH200" s="94">
        <v>40.4739</v>
      </c>
      <c r="AI200" s="94">
        <v>294.83969999999999</v>
      </c>
      <c r="AJ200" s="49">
        <f t="shared" si="427"/>
        <v>0</v>
      </c>
      <c r="AK200" s="94">
        <v>0</v>
      </c>
      <c r="AL200" s="94">
        <v>0</v>
      </c>
      <c r="AM200" s="49">
        <f t="shared" si="428"/>
        <v>445.92860000000002</v>
      </c>
      <c r="AN200" s="49">
        <f t="shared" si="429"/>
        <v>445.92860000000002</v>
      </c>
      <c r="AO200" s="94">
        <v>43.085800000000006</v>
      </c>
      <c r="AP200" s="94">
        <v>402.84280000000001</v>
      </c>
      <c r="AQ200" s="49">
        <f t="shared" si="430"/>
        <v>0</v>
      </c>
      <c r="AR200" s="94">
        <v>0</v>
      </c>
      <c r="AS200" s="94">
        <v>0</v>
      </c>
      <c r="AT200" s="49">
        <f t="shared" si="431"/>
        <v>682.17439999999999</v>
      </c>
      <c r="AU200" s="49">
        <f t="shared" si="432"/>
        <v>682.17439999999999</v>
      </c>
      <c r="AV200" s="94">
        <v>54.903100000000002</v>
      </c>
      <c r="AW200" s="94">
        <v>627.2713</v>
      </c>
      <c r="AX200" s="49">
        <f t="shared" si="433"/>
        <v>0</v>
      </c>
      <c r="AY200" s="94">
        <v>0</v>
      </c>
      <c r="AZ200" s="94">
        <v>0</v>
      </c>
      <c r="BA200" s="49">
        <f t="shared" si="434"/>
        <v>1463.4166</v>
      </c>
      <c r="BB200" s="49">
        <f t="shared" si="435"/>
        <v>1463.4166</v>
      </c>
      <c r="BC200" s="94">
        <f t="shared" si="436"/>
        <v>138.46280000000002</v>
      </c>
      <c r="BD200" s="94">
        <f t="shared" si="436"/>
        <v>1324.9538</v>
      </c>
      <c r="BE200" s="49">
        <f t="shared" si="437"/>
        <v>0</v>
      </c>
      <c r="BF200" s="94">
        <f t="shared" si="438"/>
        <v>0</v>
      </c>
      <c r="BG200" s="94">
        <f t="shared" si="438"/>
        <v>0</v>
      </c>
      <c r="BH200" s="49">
        <f t="shared" si="439"/>
        <v>399.52620000000002</v>
      </c>
      <c r="BI200" s="49">
        <f t="shared" si="440"/>
        <v>399.52620000000002</v>
      </c>
      <c r="BJ200" s="94">
        <v>20.128400000000003</v>
      </c>
      <c r="BK200" s="94">
        <v>379.39780000000002</v>
      </c>
      <c r="BL200" s="49">
        <f t="shared" si="441"/>
        <v>0</v>
      </c>
      <c r="BM200" s="94">
        <v>0</v>
      </c>
      <c r="BN200" s="94">
        <v>0</v>
      </c>
      <c r="BO200" s="49">
        <f t="shared" si="442"/>
        <v>411.40530000000001</v>
      </c>
      <c r="BP200" s="49">
        <f t="shared" si="443"/>
        <v>411.40530000000001</v>
      </c>
      <c r="BQ200" s="94">
        <v>40.982900000000001</v>
      </c>
      <c r="BR200" s="94">
        <v>370.42240000000004</v>
      </c>
      <c r="BS200" s="49">
        <f t="shared" si="444"/>
        <v>0</v>
      </c>
      <c r="BT200" s="94">
        <v>0</v>
      </c>
      <c r="BU200" s="94">
        <v>0</v>
      </c>
      <c r="BV200" s="49">
        <f t="shared" si="445"/>
        <v>686.35879999999997</v>
      </c>
      <c r="BW200" s="49">
        <f t="shared" si="446"/>
        <v>686.35879999999997</v>
      </c>
      <c r="BX200" s="94">
        <v>47.3733</v>
      </c>
      <c r="BY200" s="94">
        <v>638.9855</v>
      </c>
      <c r="BZ200" s="49">
        <f t="shared" si="447"/>
        <v>0</v>
      </c>
      <c r="CA200" s="94">
        <v>0</v>
      </c>
      <c r="CB200" s="94">
        <v>0</v>
      </c>
      <c r="CC200" s="49">
        <f t="shared" si="448"/>
        <v>1497.2903000000001</v>
      </c>
      <c r="CD200" s="49">
        <f t="shared" si="449"/>
        <v>1497.2903000000001</v>
      </c>
      <c r="CE200" s="94">
        <f t="shared" si="450"/>
        <v>108.4846</v>
      </c>
      <c r="CF200" s="94">
        <f t="shared" si="450"/>
        <v>1388.8057000000001</v>
      </c>
      <c r="CG200" s="49">
        <f t="shared" si="451"/>
        <v>0</v>
      </c>
      <c r="CH200" s="94">
        <f t="shared" si="452"/>
        <v>0</v>
      </c>
      <c r="CI200" s="94">
        <f t="shared" si="452"/>
        <v>0</v>
      </c>
      <c r="CJ200" s="49">
        <f t="shared" si="453"/>
        <v>476.59620000000001</v>
      </c>
      <c r="CK200" s="49">
        <f t="shared" si="454"/>
        <v>476.59620000000001</v>
      </c>
      <c r="CL200" s="94">
        <v>48.380400000000009</v>
      </c>
      <c r="CM200" s="94">
        <v>428.2158</v>
      </c>
      <c r="CN200" s="49">
        <f t="shared" si="455"/>
        <v>0</v>
      </c>
      <c r="CO200" s="94">
        <v>0</v>
      </c>
      <c r="CP200" s="94">
        <v>0</v>
      </c>
      <c r="CQ200" s="49">
        <f t="shared" si="456"/>
        <v>611.10580000000004</v>
      </c>
      <c r="CR200" s="49">
        <f t="shared" si="457"/>
        <v>611.10580000000004</v>
      </c>
      <c r="CS200" s="94">
        <v>64</v>
      </c>
      <c r="CT200" s="94">
        <v>547.10580000000004</v>
      </c>
      <c r="CU200" s="49">
        <f t="shared" si="458"/>
        <v>0</v>
      </c>
      <c r="CV200" s="94">
        <v>0</v>
      </c>
      <c r="CW200" s="94">
        <v>0</v>
      </c>
      <c r="CX200" s="49">
        <f t="shared" si="459"/>
        <v>508.64659999999992</v>
      </c>
      <c r="CY200" s="49">
        <f t="shared" si="460"/>
        <v>508.64659999999992</v>
      </c>
      <c r="CZ200" s="94">
        <v>45.380999999999993</v>
      </c>
      <c r="DA200" s="94">
        <v>463.26559999999995</v>
      </c>
      <c r="DB200" s="49">
        <f t="shared" si="461"/>
        <v>0</v>
      </c>
      <c r="DC200" s="94">
        <v>0</v>
      </c>
      <c r="DD200" s="94">
        <v>0</v>
      </c>
      <c r="DE200" s="49">
        <f t="shared" si="462"/>
        <v>1596.3486</v>
      </c>
      <c r="DF200" s="49">
        <f t="shared" si="463"/>
        <v>1596.3486</v>
      </c>
      <c r="DG200" s="94">
        <f t="shared" si="464"/>
        <v>157.76140000000001</v>
      </c>
      <c r="DH200" s="94">
        <f t="shared" si="464"/>
        <v>1438.5871999999999</v>
      </c>
      <c r="DI200" s="49">
        <f t="shared" si="465"/>
        <v>0</v>
      </c>
      <c r="DJ200" s="94">
        <f t="shared" si="466"/>
        <v>0</v>
      </c>
      <c r="DK200" s="94">
        <f t="shared" si="466"/>
        <v>0</v>
      </c>
      <c r="DL200" s="49">
        <f t="shared" si="467"/>
        <v>7048.4386000000004</v>
      </c>
      <c r="DM200" s="49">
        <f t="shared" si="468"/>
        <v>7048.4386000000004</v>
      </c>
      <c r="DN200" s="94">
        <f t="shared" si="469"/>
        <v>525.53390000000002</v>
      </c>
      <c r="DO200" s="94">
        <f t="shared" si="469"/>
        <v>6522.9047</v>
      </c>
      <c r="DP200" s="49">
        <f t="shared" si="470"/>
        <v>0</v>
      </c>
      <c r="DQ200" s="94">
        <f t="shared" si="471"/>
        <v>0</v>
      </c>
      <c r="DR200" s="94">
        <f t="shared" si="471"/>
        <v>0</v>
      </c>
    </row>
    <row r="201" spans="1:122" s="3" customFormat="1" ht="15" customHeight="1" x14ac:dyDescent="0.3">
      <c r="A201" s="53"/>
      <c r="B201" s="51"/>
      <c r="C201" s="55" t="s">
        <v>173</v>
      </c>
      <c r="D201" s="49">
        <f t="shared" si="411"/>
        <v>190109.25</v>
      </c>
      <c r="E201" s="49">
        <f t="shared" si="412"/>
        <v>140333.35</v>
      </c>
      <c r="F201" s="94">
        <v>127673.35</v>
      </c>
      <c r="G201" s="94">
        <v>12660</v>
      </c>
      <c r="H201" s="49">
        <f t="shared" si="413"/>
        <v>49775.9</v>
      </c>
      <c r="I201" s="94">
        <v>49775.9</v>
      </c>
      <c r="J201" s="94">
        <v>0</v>
      </c>
      <c r="K201" s="49">
        <f t="shared" si="414"/>
        <v>271287.44</v>
      </c>
      <c r="L201" s="49">
        <f t="shared" si="415"/>
        <v>142730.44</v>
      </c>
      <c r="M201" s="94">
        <v>125612.44</v>
      </c>
      <c r="N201" s="94">
        <v>17118</v>
      </c>
      <c r="O201" s="49">
        <f t="shared" si="416"/>
        <v>128557</v>
      </c>
      <c r="P201" s="94">
        <v>128557</v>
      </c>
      <c r="Q201" s="94">
        <v>0</v>
      </c>
      <c r="R201" s="49">
        <f t="shared" si="417"/>
        <v>307688.56099999999</v>
      </c>
      <c r="S201" s="49">
        <f t="shared" si="418"/>
        <v>148642.761</v>
      </c>
      <c r="T201" s="94">
        <v>129049.761</v>
      </c>
      <c r="U201" s="94">
        <v>19593</v>
      </c>
      <c r="V201" s="49">
        <f t="shared" si="419"/>
        <v>159045.79999999999</v>
      </c>
      <c r="W201" s="94">
        <v>159045.79999999999</v>
      </c>
      <c r="X201" s="94">
        <v>0</v>
      </c>
      <c r="Y201" s="49">
        <f t="shared" si="420"/>
        <v>769085.25099999993</v>
      </c>
      <c r="Z201" s="49">
        <f t="shared" si="421"/>
        <v>431706.55099999998</v>
      </c>
      <c r="AA201" s="94">
        <f t="shared" si="422"/>
        <v>382335.55099999998</v>
      </c>
      <c r="AB201" s="94">
        <f t="shared" si="422"/>
        <v>49371</v>
      </c>
      <c r="AC201" s="49">
        <f t="shared" si="423"/>
        <v>337378.69999999995</v>
      </c>
      <c r="AD201" s="94">
        <f t="shared" si="424"/>
        <v>337378.69999999995</v>
      </c>
      <c r="AE201" s="94">
        <f t="shared" si="424"/>
        <v>0</v>
      </c>
      <c r="AF201" s="49">
        <f t="shared" si="425"/>
        <v>239417.76475999999</v>
      </c>
      <c r="AG201" s="49">
        <f t="shared" si="426"/>
        <v>133370.29999999999</v>
      </c>
      <c r="AH201" s="94">
        <v>121490.3</v>
      </c>
      <c r="AI201" s="94">
        <v>11880</v>
      </c>
      <c r="AJ201" s="49">
        <f t="shared" si="427"/>
        <v>106047.46476</v>
      </c>
      <c r="AK201" s="94">
        <v>106047.46476</v>
      </c>
      <c r="AL201" s="94">
        <v>0</v>
      </c>
      <c r="AM201" s="49">
        <f t="shared" si="428"/>
        <v>312718.45</v>
      </c>
      <c r="AN201" s="49">
        <f t="shared" si="429"/>
        <v>150619.45000000001</v>
      </c>
      <c r="AO201" s="94">
        <v>138946.45000000001</v>
      </c>
      <c r="AP201" s="94">
        <v>11673</v>
      </c>
      <c r="AQ201" s="49">
        <f t="shared" si="430"/>
        <v>162099</v>
      </c>
      <c r="AR201" s="94">
        <v>162099</v>
      </c>
      <c r="AS201" s="94">
        <v>0</v>
      </c>
      <c r="AT201" s="49">
        <f t="shared" si="431"/>
        <v>226101.21799999999</v>
      </c>
      <c r="AU201" s="49">
        <f t="shared" si="432"/>
        <v>124631.26800000001</v>
      </c>
      <c r="AV201" s="94">
        <v>116082.16800000001</v>
      </c>
      <c r="AW201" s="94">
        <v>8549.1</v>
      </c>
      <c r="AX201" s="49">
        <f t="shared" si="433"/>
        <v>101469.95</v>
      </c>
      <c r="AY201" s="94">
        <v>101469.95</v>
      </c>
      <c r="AZ201" s="94">
        <v>0</v>
      </c>
      <c r="BA201" s="49">
        <f t="shared" si="434"/>
        <v>778237.43276</v>
      </c>
      <c r="BB201" s="49">
        <f t="shared" si="435"/>
        <v>408621.01799999998</v>
      </c>
      <c r="BC201" s="94">
        <f t="shared" si="436"/>
        <v>376518.91800000001</v>
      </c>
      <c r="BD201" s="94">
        <f t="shared" si="436"/>
        <v>32102.1</v>
      </c>
      <c r="BE201" s="49">
        <f t="shared" si="437"/>
        <v>369616.41476000001</v>
      </c>
      <c r="BF201" s="94">
        <f t="shared" si="438"/>
        <v>369616.41476000001</v>
      </c>
      <c r="BG201" s="94">
        <f t="shared" si="438"/>
        <v>0</v>
      </c>
      <c r="BH201" s="49">
        <f t="shared" si="439"/>
        <v>198688.92969000002</v>
      </c>
      <c r="BI201" s="49">
        <f t="shared" si="440"/>
        <v>127202.12969</v>
      </c>
      <c r="BJ201" s="94">
        <v>117050.12969</v>
      </c>
      <c r="BK201" s="94">
        <v>10152</v>
      </c>
      <c r="BL201" s="49">
        <f t="shared" si="441"/>
        <v>71486.8</v>
      </c>
      <c r="BM201" s="94">
        <v>71486.8</v>
      </c>
      <c r="BN201" s="94">
        <v>0</v>
      </c>
      <c r="BO201" s="49">
        <f t="shared" si="442"/>
        <v>200721.73510000002</v>
      </c>
      <c r="BP201" s="49">
        <f t="shared" si="443"/>
        <v>140449.60510000002</v>
      </c>
      <c r="BQ201" s="94">
        <v>128475.60010000001</v>
      </c>
      <c r="BR201" s="94">
        <v>11974.005000000001</v>
      </c>
      <c r="BS201" s="49">
        <f t="shared" si="444"/>
        <v>60272.130000000005</v>
      </c>
      <c r="BT201" s="94">
        <v>60272.130000000005</v>
      </c>
      <c r="BU201" s="94">
        <v>0</v>
      </c>
      <c r="BV201" s="49">
        <f t="shared" si="445"/>
        <v>196738.05093999999</v>
      </c>
      <c r="BW201" s="49">
        <f t="shared" si="446"/>
        <v>146331.55093999999</v>
      </c>
      <c r="BX201" s="94">
        <v>135694.81693999999</v>
      </c>
      <c r="BY201" s="94">
        <v>10636.734</v>
      </c>
      <c r="BZ201" s="49">
        <f t="shared" si="447"/>
        <v>50406.5</v>
      </c>
      <c r="CA201" s="94">
        <v>50406.5</v>
      </c>
      <c r="CB201" s="94">
        <v>0</v>
      </c>
      <c r="CC201" s="49">
        <f t="shared" si="448"/>
        <v>596148.71573000005</v>
      </c>
      <c r="CD201" s="49">
        <f t="shared" si="449"/>
        <v>413983.28573</v>
      </c>
      <c r="CE201" s="94">
        <f t="shared" si="450"/>
        <v>381220.54673</v>
      </c>
      <c r="CF201" s="94">
        <f t="shared" si="450"/>
        <v>32762.739000000001</v>
      </c>
      <c r="CG201" s="49">
        <f t="shared" si="451"/>
        <v>182165.43</v>
      </c>
      <c r="CH201" s="94">
        <f t="shared" si="452"/>
        <v>182165.43</v>
      </c>
      <c r="CI201" s="94">
        <f t="shared" si="452"/>
        <v>0</v>
      </c>
      <c r="CJ201" s="49">
        <f t="shared" si="453"/>
        <v>197099.41751400003</v>
      </c>
      <c r="CK201" s="49">
        <f t="shared" si="454"/>
        <v>144041.39751400001</v>
      </c>
      <c r="CL201" s="94">
        <v>129328.137514</v>
      </c>
      <c r="CM201" s="94">
        <v>14713.26</v>
      </c>
      <c r="CN201" s="49">
        <f t="shared" si="455"/>
        <v>53058.020000000004</v>
      </c>
      <c r="CO201" s="94">
        <v>53058.020000000004</v>
      </c>
      <c r="CP201" s="94">
        <v>0</v>
      </c>
      <c r="CQ201" s="49">
        <f t="shared" si="456"/>
        <v>254182.636</v>
      </c>
      <c r="CR201" s="49">
        <f t="shared" si="457"/>
        <v>136753.446</v>
      </c>
      <c r="CS201" s="94">
        <v>122050.72199999999</v>
      </c>
      <c r="CT201" s="94">
        <v>14702.724</v>
      </c>
      <c r="CU201" s="49">
        <f t="shared" si="458"/>
        <v>117429.19</v>
      </c>
      <c r="CV201" s="94">
        <v>117429.19</v>
      </c>
      <c r="CW201" s="94">
        <v>0</v>
      </c>
      <c r="CX201" s="49">
        <f t="shared" si="459"/>
        <v>226978.87200000003</v>
      </c>
      <c r="CY201" s="49">
        <f t="shared" si="460"/>
        <v>148230.14200000002</v>
      </c>
      <c r="CZ201" s="94">
        <v>137338.16200000001</v>
      </c>
      <c r="DA201" s="94">
        <v>10891.98</v>
      </c>
      <c r="DB201" s="49">
        <f t="shared" si="461"/>
        <v>78748.73</v>
      </c>
      <c r="DC201" s="94">
        <v>78748.73</v>
      </c>
      <c r="DD201" s="94">
        <v>0</v>
      </c>
      <c r="DE201" s="49">
        <f t="shared" si="462"/>
        <v>678260.925514</v>
      </c>
      <c r="DF201" s="49">
        <f t="shared" si="463"/>
        <v>429024.985514</v>
      </c>
      <c r="DG201" s="94">
        <f t="shared" si="464"/>
        <v>388717.02151400002</v>
      </c>
      <c r="DH201" s="94">
        <f t="shared" si="464"/>
        <v>40307.964</v>
      </c>
      <c r="DI201" s="49">
        <f t="shared" si="465"/>
        <v>249235.94</v>
      </c>
      <c r="DJ201" s="94">
        <f t="shared" si="466"/>
        <v>249235.94</v>
      </c>
      <c r="DK201" s="94">
        <f t="shared" si="466"/>
        <v>0</v>
      </c>
      <c r="DL201" s="49">
        <f t="shared" si="467"/>
        <v>2821732.3250040002</v>
      </c>
      <c r="DM201" s="49">
        <f t="shared" si="468"/>
        <v>1683335.8402440001</v>
      </c>
      <c r="DN201" s="94">
        <f t="shared" si="469"/>
        <v>1528792.037244</v>
      </c>
      <c r="DO201" s="94">
        <f t="shared" si="469"/>
        <v>154543.80300000001</v>
      </c>
      <c r="DP201" s="49">
        <f t="shared" si="470"/>
        <v>1138396.4847599999</v>
      </c>
      <c r="DQ201" s="94">
        <f t="shared" si="471"/>
        <v>1138396.4847599999</v>
      </c>
      <c r="DR201" s="94">
        <f t="shared" si="471"/>
        <v>0</v>
      </c>
    </row>
    <row r="202" spans="1:122" s="3" customFormat="1" ht="15" customHeight="1" x14ac:dyDescent="0.3">
      <c r="A202" s="53"/>
      <c r="B202" s="51"/>
      <c r="C202" s="55" t="s">
        <v>174</v>
      </c>
      <c r="D202" s="49">
        <f t="shared" si="411"/>
        <v>5080</v>
      </c>
      <c r="E202" s="49">
        <f t="shared" si="412"/>
        <v>5080</v>
      </c>
      <c r="F202" s="94">
        <v>0</v>
      </c>
      <c r="G202" s="94">
        <v>5080</v>
      </c>
      <c r="H202" s="49">
        <f t="shared" si="413"/>
        <v>0</v>
      </c>
      <c r="I202" s="94">
        <v>0</v>
      </c>
      <c r="J202" s="94">
        <v>0</v>
      </c>
      <c r="K202" s="49">
        <f t="shared" si="414"/>
        <v>4200</v>
      </c>
      <c r="L202" s="49">
        <f t="shared" si="415"/>
        <v>4200</v>
      </c>
      <c r="M202" s="94">
        <v>0</v>
      </c>
      <c r="N202" s="94">
        <v>4200</v>
      </c>
      <c r="O202" s="49">
        <f t="shared" si="416"/>
        <v>0</v>
      </c>
      <c r="P202" s="94">
        <v>0</v>
      </c>
      <c r="Q202" s="94">
        <v>0</v>
      </c>
      <c r="R202" s="49">
        <f t="shared" si="417"/>
        <v>0</v>
      </c>
      <c r="S202" s="49">
        <f t="shared" si="418"/>
        <v>0</v>
      </c>
      <c r="T202" s="94">
        <v>0</v>
      </c>
      <c r="U202" s="94">
        <v>0</v>
      </c>
      <c r="V202" s="49">
        <f t="shared" si="419"/>
        <v>0</v>
      </c>
      <c r="W202" s="94">
        <v>0</v>
      </c>
      <c r="X202" s="94">
        <v>0</v>
      </c>
      <c r="Y202" s="49">
        <f t="shared" si="420"/>
        <v>9280</v>
      </c>
      <c r="Z202" s="49">
        <f t="shared" si="421"/>
        <v>9280</v>
      </c>
      <c r="AA202" s="94">
        <f t="shared" si="422"/>
        <v>0</v>
      </c>
      <c r="AB202" s="94">
        <f t="shared" si="422"/>
        <v>9280</v>
      </c>
      <c r="AC202" s="49">
        <f t="shared" si="423"/>
        <v>0</v>
      </c>
      <c r="AD202" s="94">
        <f t="shared" si="424"/>
        <v>0</v>
      </c>
      <c r="AE202" s="94">
        <f t="shared" si="424"/>
        <v>0</v>
      </c>
      <c r="AF202" s="49">
        <f t="shared" si="425"/>
        <v>9480</v>
      </c>
      <c r="AG202" s="49">
        <f t="shared" si="426"/>
        <v>9480</v>
      </c>
      <c r="AH202" s="94">
        <v>0</v>
      </c>
      <c r="AI202" s="94">
        <v>9480</v>
      </c>
      <c r="AJ202" s="49">
        <f t="shared" si="427"/>
        <v>0</v>
      </c>
      <c r="AK202" s="94">
        <v>0</v>
      </c>
      <c r="AL202" s="94">
        <v>0</v>
      </c>
      <c r="AM202" s="49">
        <f t="shared" si="428"/>
        <v>0</v>
      </c>
      <c r="AN202" s="49">
        <f t="shared" si="429"/>
        <v>0</v>
      </c>
      <c r="AO202" s="94">
        <v>0</v>
      </c>
      <c r="AP202" s="94">
        <v>0</v>
      </c>
      <c r="AQ202" s="49">
        <f t="shared" si="430"/>
        <v>0</v>
      </c>
      <c r="AR202" s="94">
        <v>0</v>
      </c>
      <c r="AS202" s="94">
        <v>0</v>
      </c>
      <c r="AT202" s="49">
        <f t="shared" si="431"/>
        <v>2600</v>
      </c>
      <c r="AU202" s="49">
        <f t="shared" si="432"/>
        <v>2600</v>
      </c>
      <c r="AV202" s="94">
        <v>0</v>
      </c>
      <c r="AW202" s="94">
        <v>2600</v>
      </c>
      <c r="AX202" s="49">
        <f t="shared" si="433"/>
        <v>0</v>
      </c>
      <c r="AY202" s="94">
        <v>0</v>
      </c>
      <c r="AZ202" s="94">
        <v>0</v>
      </c>
      <c r="BA202" s="49">
        <f t="shared" si="434"/>
        <v>12080</v>
      </c>
      <c r="BB202" s="49">
        <f t="shared" si="435"/>
        <v>12080</v>
      </c>
      <c r="BC202" s="94">
        <f t="shared" si="436"/>
        <v>0</v>
      </c>
      <c r="BD202" s="94">
        <f t="shared" si="436"/>
        <v>12080</v>
      </c>
      <c r="BE202" s="49">
        <f t="shared" si="437"/>
        <v>0</v>
      </c>
      <c r="BF202" s="94">
        <f t="shared" si="438"/>
        <v>0</v>
      </c>
      <c r="BG202" s="94">
        <f t="shared" si="438"/>
        <v>0</v>
      </c>
      <c r="BH202" s="49">
        <f t="shared" si="439"/>
        <v>4600</v>
      </c>
      <c r="BI202" s="49">
        <f t="shared" si="440"/>
        <v>4600</v>
      </c>
      <c r="BJ202" s="94">
        <v>0</v>
      </c>
      <c r="BK202" s="94">
        <v>4600</v>
      </c>
      <c r="BL202" s="49">
        <f t="shared" si="441"/>
        <v>0</v>
      </c>
      <c r="BM202" s="94">
        <v>0</v>
      </c>
      <c r="BN202" s="94">
        <v>0</v>
      </c>
      <c r="BO202" s="49">
        <f t="shared" si="442"/>
        <v>4660</v>
      </c>
      <c r="BP202" s="49">
        <f t="shared" si="443"/>
        <v>4660</v>
      </c>
      <c r="BQ202" s="94">
        <v>0</v>
      </c>
      <c r="BR202" s="94">
        <v>4660</v>
      </c>
      <c r="BS202" s="49">
        <f t="shared" si="444"/>
        <v>0</v>
      </c>
      <c r="BT202" s="94">
        <v>0</v>
      </c>
      <c r="BU202" s="94">
        <v>0</v>
      </c>
      <c r="BV202" s="49">
        <f t="shared" si="445"/>
        <v>0</v>
      </c>
      <c r="BW202" s="49">
        <f t="shared" si="446"/>
        <v>0</v>
      </c>
      <c r="BX202" s="94">
        <v>0</v>
      </c>
      <c r="BY202" s="94">
        <v>0</v>
      </c>
      <c r="BZ202" s="49">
        <f t="shared" si="447"/>
        <v>0</v>
      </c>
      <c r="CA202" s="94">
        <v>0</v>
      </c>
      <c r="CB202" s="94">
        <v>0</v>
      </c>
      <c r="CC202" s="49">
        <f t="shared" si="448"/>
        <v>9260</v>
      </c>
      <c r="CD202" s="49">
        <f t="shared" si="449"/>
        <v>9260</v>
      </c>
      <c r="CE202" s="94">
        <f t="shared" si="450"/>
        <v>0</v>
      </c>
      <c r="CF202" s="94">
        <f t="shared" si="450"/>
        <v>9260</v>
      </c>
      <c r="CG202" s="49">
        <f t="shared" si="451"/>
        <v>0</v>
      </c>
      <c r="CH202" s="94">
        <f t="shared" si="452"/>
        <v>0</v>
      </c>
      <c r="CI202" s="94">
        <f t="shared" si="452"/>
        <v>0</v>
      </c>
      <c r="CJ202" s="49">
        <f t="shared" si="453"/>
        <v>0</v>
      </c>
      <c r="CK202" s="49">
        <f t="shared" si="454"/>
        <v>0</v>
      </c>
      <c r="CL202" s="94">
        <v>0</v>
      </c>
      <c r="CM202" s="94">
        <v>0</v>
      </c>
      <c r="CN202" s="49">
        <f t="shared" si="455"/>
        <v>0</v>
      </c>
      <c r="CO202" s="94">
        <v>0</v>
      </c>
      <c r="CP202" s="94">
        <v>0</v>
      </c>
      <c r="CQ202" s="49">
        <f t="shared" si="456"/>
        <v>10387</v>
      </c>
      <c r="CR202" s="49">
        <f t="shared" si="457"/>
        <v>10387</v>
      </c>
      <c r="CS202" s="94">
        <v>0</v>
      </c>
      <c r="CT202" s="94">
        <v>10387</v>
      </c>
      <c r="CU202" s="49">
        <f t="shared" si="458"/>
        <v>0</v>
      </c>
      <c r="CV202" s="94">
        <v>0</v>
      </c>
      <c r="CW202" s="94">
        <v>0</v>
      </c>
      <c r="CX202" s="49">
        <f t="shared" si="459"/>
        <v>0</v>
      </c>
      <c r="CY202" s="49">
        <f t="shared" si="460"/>
        <v>0</v>
      </c>
      <c r="CZ202" s="94">
        <v>0</v>
      </c>
      <c r="DA202" s="94">
        <v>0</v>
      </c>
      <c r="DB202" s="49">
        <f t="shared" si="461"/>
        <v>0</v>
      </c>
      <c r="DC202" s="94">
        <v>0</v>
      </c>
      <c r="DD202" s="94">
        <v>0</v>
      </c>
      <c r="DE202" s="49">
        <f t="shared" si="462"/>
        <v>10387</v>
      </c>
      <c r="DF202" s="49">
        <f t="shared" si="463"/>
        <v>10387</v>
      </c>
      <c r="DG202" s="94">
        <f t="shared" si="464"/>
        <v>0</v>
      </c>
      <c r="DH202" s="94">
        <f t="shared" si="464"/>
        <v>10387</v>
      </c>
      <c r="DI202" s="49">
        <f t="shared" si="465"/>
        <v>0</v>
      </c>
      <c r="DJ202" s="94">
        <f t="shared" si="466"/>
        <v>0</v>
      </c>
      <c r="DK202" s="94">
        <f t="shared" si="466"/>
        <v>0</v>
      </c>
      <c r="DL202" s="49">
        <f t="shared" si="467"/>
        <v>41007</v>
      </c>
      <c r="DM202" s="49">
        <f t="shared" si="468"/>
        <v>41007</v>
      </c>
      <c r="DN202" s="94">
        <f t="shared" si="469"/>
        <v>0</v>
      </c>
      <c r="DO202" s="94">
        <f t="shared" si="469"/>
        <v>41007</v>
      </c>
      <c r="DP202" s="49">
        <f t="shared" si="470"/>
        <v>0</v>
      </c>
      <c r="DQ202" s="94">
        <f t="shared" si="471"/>
        <v>0</v>
      </c>
      <c r="DR202" s="94">
        <f t="shared" si="471"/>
        <v>0</v>
      </c>
    </row>
    <row r="203" spans="1:122" s="3" customFormat="1" ht="15" customHeight="1" x14ac:dyDescent="0.3">
      <c r="A203" s="53"/>
      <c r="B203" s="51"/>
      <c r="C203" s="52" t="s">
        <v>175</v>
      </c>
      <c r="D203" s="49">
        <f t="shared" si="411"/>
        <v>6286.1170000000002</v>
      </c>
      <c r="E203" s="49">
        <f t="shared" si="412"/>
        <v>6286.1170000000002</v>
      </c>
      <c r="F203" s="94">
        <v>5962.5569999999998</v>
      </c>
      <c r="G203" s="94">
        <v>323.56</v>
      </c>
      <c r="H203" s="49">
        <f t="shared" si="413"/>
        <v>0</v>
      </c>
      <c r="I203" s="94">
        <v>0</v>
      </c>
      <c r="J203" s="94">
        <v>0</v>
      </c>
      <c r="K203" s="49">
        <f t="shared" si="414"/>
        <v>4888.6149999999998</v>
      </c>
      <c r="L203" s="49">
        <f t="shared" si="415"/>
        <v>4888.6149999999998</v>
      </c>
      <c r="M203" s="94">
        <v>4888.6149999999998</v>
      </c>
      <c r="N203" s="94">
        <v>0</v>
      </c>
      <c r="O203" s="49">
        <f t="shared" si="416"/>
        <v>0</v>
      </c>
      <c r="P203" s="94">
        <v>0</v>
      </c>
      <c r="Q203" s="94">
        <v>0</v>
      </c>
      <c r="R203" s="49">
        <f t="shared" si="417"/>
        <v>7679.3990000000003</v>
      </c>
      <c r="S203" s="49">
        <f t="shared" si="418"/>
        <v>7679.3990000000003</v>
      </c>
      <c r="T203" s="94">
        <v>7679.3990000000003</v>
      </c>
      <c r="U203" s="94">
        <v>0</v>
      </c>
      <c r="V203" s="49">
        <f t="shared" si="419"/>
        <v>0</v>
      </c>
      <c r="W203" s="94">
        <v>0</v>
      </c>
      <c r="X203" s="94">
        <v>0</v>
      </c>
      <c r="Y203" s="49">
        <f t="shared" si="420"/>
        <v>18854.131000000001</v>
      </c>
      <c r="Z203" s="49">
        <f t="shared" si="421"/>
        <v>18854.131000000001</v>
      </c>
      <c r="AA203" s="94">
        <f t="shared" si="422"/>
        <v>18530.571</v>
      </c>
      <c r="AB203" s="94">
        <f t="shared" si="422"/>
        <v>323.56</v>
      </c>
      <c r="AC203" s="49">
        <f t="shared" si="423"/>
        <v>0</v>
      </c>
      <c r="AD203" s="94">
        <f t="shared" si="424"/>
        <v>0</v>
      </c>
      <c r="AE203" s="94">
        <f t="shared" si="424"/>
        <v>0</v>
      </c>
      <c r="AF203" s="49">
        <f t="shared" si="425"/>
        <v>3520.6800000000003</v>
      </c>
      <c r="AG203" s="49">
        <f t="shared" si="426"/>
        <v>3520.6800000000003</v>
      </c>
      <c r="AH203" s="94">
        <v>3520.6800000000003</v>
      </c>
      <c r="AI203" s="94">
        <v>0</v>
      </c>
      <c r="AJ203" s="49">
        <f t="shared" si="427"/>
        <v>0</v>
      </c>
      <c r="AK203" s="94">
        <v>0</v>
      </c>
      <c r="AL203" s="94">
        <v>0</v>
      </c>
      <c r="AM203" s="49">
        <f t="shared" si="428"/>
        <v>3988.34</v>
      </c>
      <c r="AN203" s="49">
        <f t="shared" si="429"/>
        <v>3988.34</v>
      </c>
      <c r="AO203" s="94">
        <v>3671.13</v>
      </c>
      <c r="AP203" s="94">
        <v>317.20999999999998</v>
      </c>
      <c r="AQ203" s="49">
        <f t="shared" si="430"/>
        <v>0</v>
      </c>
      <c r="AR203" s="94">
        <v>0</v>
      </c>
      <c r="AS203" s="94">
        <v>0</v>
      </c>
      <c r="AT203" s="49">
        <f t="shared" si="431"/>
        <v>3788.0199999999995</v>
      </c>
      <c r="AU203" s="49">
        <f t="shared" si="432"/>
        <v>3788.0199999999995</v>
      </c>
      <c r="AV203" s="94">
        <v>3788.0199999999995</v>
      </c>
      <c r="AW203" s="94">
        <v>0</v>
      </c>
      <c r="AX203" s="49">
        <f t="shared" si="433"/>
        <v>0</v>
      </c>
      <c r="AY203" s="94">
        <v>0</v>
      </c>
      <c r="AZ203" s="94">
        <v>0</v>
      </c>
      <c r="BA203" s="49">
        <f t="shared" si="434"/>
        <v>11297.039999999999</v>
      </c>
      <c r="BB203" s="49">
        <f t="shared" si="435"/>
        <v>11297.039999999999</v>
      </c>
      <c r="BC203" s="94">
        <f t="shared" si="436"/>
        <v>10979.83</v>
      </c>
      <c r="BD203" s="94">
        <f t="shared" si="436"/>
        <v>317.20999999999998</v>
      </c>
      <c r="BE203" s="49">
        <f t="shared" si="437"/>
        <v>0</v>
      </c>
      <c r="BF203" s="94">
        <f t="shared" si="438"/>
        <v>0</v>
      </c>
      <c r="BG203" s="94">
        <f t="shared" si="438"/>
        <v>0</v>
      </c>
      <c r="BH203" s="49">
        <f t="shared" si="439"/>
        <v>2584.5360000000001</v>
      </c>
      <c r="BI203" s="49">
        <f t="shared" si="440"/>
        <v>2584.5360000000001</v>
      </c>
      <c r="BJ203" s="94">
        <v>2584.5360000000001</v>
      </c>
      <c r="BK203" s="94">
        <v>0</v>
      </c>
      <c r="BL203" s="49">
        <f t="shared" si="441"/>
        <v>0</v>
      </c>
      <c r="BM203" s="94">
        <v>0</v>
      </c>
      <c r="BN203" s="94">
        <v>0</v>
      </c>
      <c r="BO203" s="49">
        <f t="shared" si="442"/>
        <v>4512.8360000000002</v>
      </c>
      <c r="BP203" s="49">
        <f t="shared" si="443"/>
        <v>4512.8360000000002</v>
      </c>
      <c r="BQ203" s="94">
        <v>4512.8360000000002</v>
      </c>
      <c r="BR203" s="94">
        <v>0</v>
      </c>
      <c r="BS203" s="49">
        <f t="shared" si="444"/>
        <v>0</v>
      </c>
      <c r="BT203" s="94">
        <v>0</v>
      </c>
      <c r="BU203" s="94">
        <v>0</v>
      </c>
      <c r="BV203" s="49">
        <f t="shared" si="445"/>
        <v>2356.0529999999999</v>
      </c>
      <c r="BW203" s="49">
        <f t="shared" si="446"/>
        <v>2356.0529999999999</v>
      </c>
      <c r="BX203" s="94">
        <v>2356.0529999999999</v>
      </c>
      <c r="BY203" s="94">
        <v>0</v>
      </c>
      <c r="BZ203" s="49">
        <f t="shared" si="447"/>
        <v>0</v>
      </c>
      <c r="CA203" s="94">
        <v>0</v>
      </c>
      <c r="CB203" s="94">
        <v>0</v>
      </c>
      <c r="CC203" s="49">
        <f t="shared" si="448"/>
        <v>9453.4249999999993</v>
      </c>
      <c r="CD203" s="49">
        <f t="shared" si="449"/>
        <v>9453.4249999999993</v>
      </c>
      <c r="CE203" s="94">
        <f t="shared" si="450"/>
        <v>9453.4249999999993</v>
      </c>
      <c r="CF203" s="94">
        <f t="shared" si="450"/>
        <v>0</v>
      </c>
      <c r="CG203" s="49">
        <f t="shared" si="451"/>
        <v>0</v>
      </c>
      <c r="CH203" s="94">
        <f t="shared" si="452"/>
        <v>0</v>
      </c>
      <c r="CI203" s="94">
        <f t="shared" si="452"/>
        <v>0</v>
      </c>
      <c r="CJ203" s="49">
        <f t="shared" si="453"/>
        <v>4424.0460000000003</v>
      </c>
      <c r="CK203" s="49">
        <f t="shared" si="454"/>
        <v>4424.0460000000003</v>
      </c>
      <c r="CL203" s="94">
        <v>4424.0460000000003</v>
      </c>
      <c r="CM203" s="94">
        <v>0</v>
      </c>
      <c r="CN203" s="49">
        <f t="shared" si="455"/>
        <v>0</v>
      </c>
      <c r="CO203" s="94">
        <v>0</v>
      </c>
      <c r="CP203" s="94">
        <v>0</v>
      </c>
      <c r="CQ203" s="49">
        <f t="shared" si="456"/>
        <v>2943.7759999999998</v>
      </c>
      <c r="CR203" s="49">
        <f t="shared" si="457"/>
        <v>2943.7759999999998</v>
      </c>
      <c r="CS203" s="94">
        <v>2943.7759999999998</v>
      </c>
      <c r="CT203" s="94">
        <v>0</v>
      </c>
      <c r="CU203" s="49">
        <f t="shared" si="458"/>
        <v>0</v>
      </c>
      <c r="CV203" s="94">
        <v>0</v>
      </c>
      <c r="CW203" s="94">
        <v>0</v>
      </c>
      <c r="CX203" s="49">
        <f t="shared" si="459"/>
        <v>3775.3440000000001</v>
      </c>
      <c r="CY203" s="49">
        <f t="shared" si="460"/>
        <v>3775.3440000000001</v>
      </c>
      <c r="CZ203" s="94">
        <v>3775.3440000000001</v>
      </c>
      <c r="DA203" s="94">
        <v>0</v>
      </c>
      <c r="DB203" s="49">
        <f t="shared" si="461"/>
        <v>0</v>
      </c>
      <c r="DC203" s="94">
        <v>0</v>
      </c>
      <c r="DD203" s="94">
        <v>0</v>
      </c>
      <c r="DE203" s="49">
        <f t="shared" si="462"/>
        <v>11143.166000000001</v>
      </c>
      <c r="DF203" s="49">
        <f t="shared" si="463"/>
        <v>11143.166000000001</v>
      </c>
      <c r="DG203" s="94">
        <f t="shared" si="464"/>
        <v>11143.166000000001</v>
      </c>
      <c r="DH203" s="94">
        <f t="shared" si="464"/>
        <v>0</v>
      </c>
      <c r="DI203" s="49">
        <f t="shared" si="465"/>
        <v>0</v>
      </c>
      <c r="DJ203" s="94">
        <f t="shared" si="466"/>
        <v>0</v>
      </c>
      <c r="DK203" s="94">
        <f t="shared" si="466"/>
        <v>0</v>
      </c>
      <c r="DL203" s="49">
        <f t="shared" si="467"/>
        <v>50747.761999999995</v>
      </c>
      <c r="DM203" s="49">
        <f t="shared" si="468"/>
        <v>50747.761999999995</v>
      </c>
      <c r="DN203" s="94">
        <f t="shared" si="469"/>
        <v>50106.991999999998</v>
      </c>
      <c r="DO203" s="94">
        <f t="shared" si="469"/>
        <v>640.77</v>
      </c>
      <c r="DP203" s="49">
        <f t="shared" si="470"/>
        <v>0</v>
      </c>
      <c r="DQ203" s="94">
        <f t="shared" si="471"/>
        <v>0</v>
      </c>
      <c r="DR203" s="94">
        <f t="shared" si="471"/>
        <v>0</v>
      </c>
    </row>
    <row r="204" spans="1:122" s="3" customFormat="1" ht="15" customHeight="1" x14ac:dyDescent="0.3">
      <c r="A204" s="53"/>
      <c r="B204" s="51"/>
      <c r="C204" s="52" t="s">
        <v>176</v>
      </c>
      <c r="D204" s="49">
        <f t="shared" si="411"/>
        <v>43819.86</v>
      </c>
      <c r="E204" s="49">
        <f t="shared" si="412"/>
        <v>43819.86</v>
      </c>
      <c r="F204" s="94">
        <v>1493.8600000000001</v>
      </c>
      <c r="G204" s="94">
        <v>42326</v>
      </c>
      <c r="H204" s="49">
        <f t="shared" si="413"/>
        <v>0</v>
      </c>
      <c r="I204" s="94">
        <v>0</v>
      </c>
      <c r="J204" s="94">
        <v>0</v>
      </c>
      <c r="K204" s="49">
        <f t="shared" si="414"/>
        <v>47946.81</v>
      </c>
      <c r="L204" s="49">
        <f t="shared" si="415"/>
        <v>47946.81</v>
      </c>
      <c r="M204" s="94">
        <v>5858.81</v>
      </c>
      <c r="N204" s="94">
        <v>42088</v>
      </c>
      <c r="O204" s="49">
        <f t="shared" si="416"/>
        <v>0</v>
      </c>
      <c r="P204" s="94">
        <v>0</v>
      </c>
      <c r="Q204" s="94">
        <v>0</v>
      </c>
      <c r="R204" s="49">
        <f t="shared" si="417"/>
        <v>49923.68</v>
      </c>
      <c r="S204" s="49">
        <f t="shared" si="418"/>
        <v>49923.68</v>
      </c>
      <c r="T204" s="94">
        <v>6084.6799999999994</v>
      </c>
      <c r="U204" s="94">
        <v>43839</v>
      </c>
      <c r="V204" s="49">
        <f t="shared" si="419"/>
        <v>0</v>
      </c>
      <c r="W204" s="94">
        <v>0</v>
      </c>
      <c r="X204" s="94">
        <v>0</v>
      </c>
      <c r="Y204" s="49">
        <f t="shared" si="420"/>
        <v>141690.35</v>
      </c>
      <c r="Z204" s="49">
        <f t="shared" si="421"/>
        <v>141690.35</v>
      </c>
      <c r="AA204" s="94">
        <f t="shared" si="422"/>
        <v>13437.349999999999</v>
      </c>
      <c r="AB204" s="94">
        <f t="shared" si="422"/>
        <v>128253</v>
      </c>
      <c r="AC204" s="49">
        <f t="shared" si="423"/>
        <v>0</v>
      </c>
      <c r="AD204" s="94">
        <f t="shared" si="424"/>
        <v>0</v>
      </c>
      <c r="AE204" s="94">
        <f t="shared" si="424"/>
        <v>0</v>
      </c>
      <c r="AF204" s="49">
        <f t="shared" si="425"/>
        <v>37814.54</v>
      </c>
      <c r="AG204" s="49">
        <f t="shared" si="426"/>
        <v>37814.54</v>
      </c>
      <c r="AH204" s="94">
        <v>2594.5400000000004</v>
      </c>
      <c r="AI204" s="94">
        <v>35220</v>
      </c>
      <c r="AJ204" s="49">
        <f t="shared" si="427"/>
        <v>0</v>
      </c>
      <c r="AK204" s="94">
        <v>0</v>
      </c>
      <c r="AL204" s="94">
        <v>0</v>
      </c>
      <c r="AM204" s="49">
        <f t="shared" si="428"/>
        <v>42126.7</v>
      </c>
      <c r="AN204" s="49">
        <f t="shared" si="429"/>
        <v>42126.7</v>
      </c>
      <c r="AO204" s="94">
        <v>6322.7000000000007</v>
      </c>
      <c r="AP204" s="94">
        <v>35804</v>
      </c>
      <c r="AQ204" s="49">
        <f t="shared" si="430"/>
        <v>0</v>
      </c>
      <c r="AR204" s="94">
        <v>0</v>
      </c>
      <c r="AS204" s="94">
        <v>0</v>
      </c>
      <c r="AT204" s="49">
        <f t="shared" si="431"/>
        <v>15264.1</v>
      </c>
      <c r="AU204" s="49">
        <f t="shared" si="432"/>
        <v>15264.1</v>
      </c>
      <c r="AV204" s="94">
        <v>4504.1000000000004</v>
      </c>
      <c r="AW204" s="94">
        <v>10760</v>
      </c>
      <c r="AX204" s="49">
        <f t="shared" si="433"/>
        <v>0</v>
      </c>
      <c r="AY204" s="94">
        <v>0</v>
      </c>
      <c r="AZ204" s="94">
        <v>0</v>
      </c>
      <c r="BA204" s="49">
        <f t="shared" si="434"/>
        <v>95205.34</v>
      </c>
      <c r="BB204" s="49">
        <f t="shared" si="435"/>
        <v>95205.34</v>
      </c>
      <c r="BC204" s="94">
        <f t="shared" si="436"/>
        <v>13421.340000000002</v>
      </c>
      <c r="BD204" s="94">
        <f t="shared" si="436"/>
        <v>81784</v>
      </c>
      <c r="BE204" s="49">
        <f t="shared" si="437"/>
        <v>0</v>
      </c>
      <c r="BF204" s="94">
        <f t="shared" si="438"/>
        <v>0</v>
      </c>
      <c r="BG204" s="94">
        <f t="shared" si="438"/>
        <v>0</v>
      </c>
      <c r="BH204" s="49">
        <f t="shared" si="439"/>
        <v>1687.2200000000003</v>
      </c>
      <c r="BI204" s="49">
        <f t="shared" si="440"/>
        <v>1687.2200000000003</v>
      </c>
      <c r="BJ204" s="94">
        <v>1687.2200000000003</v>
      </c>
      <c r="BK204" s="94">
        <v>0</v>
      </c>
      <c r="BL204" s="49">
        <f t="shared" si="441"/>
        <v>0</v>
      </c>
      <c r="BM204" s="94">
        <v>0</v>
      </c>
      <c r="BN204" s="94">
        <v>0</v>
      </c>
      <c r="BO204" s="49">
        <f t="shared" si="442"/>
        <v>1230.0699999999997</v>
      </c>
      <c r="BP204" s="49">
        <f t="shared" si="443"/>
        <v>1230.0699999999997</v>
      </c>
      <c r="BQ204" s="94">
        <v>1230.0699999999997</v>
      </c>
      <c r="BR204" s="94">
        <v>0</v>
      </c>
      <c r="BS204" s="49">
        <f t="shared" si="444"/>
        <v>0</v>
      </c>
      <c r="BT204" s="94">
        <v>0</v>
      </c>
      <c r="BU204" s="94">
        <v>0</v>
      </c>
      <c r="BV204" s="49">
        <f t="shared" si="445"/>
        <v>4531.7799999999988</v>
      </c>
      <c r="BW204" s="49">
        <f t="shared" si="446"/>
        <v>4531.7799999999988</v>
      </c>
      <c r="BX204" s="94">
        <v>4531.7799999999988</v>
      </c>
      <c r="BY204" s="94">
        <v>0</v>
      </c>
      <c r="BZ204" s="49">
        <f t="shared" si="447"/>
        <v>0</v>
      </c>
      <c r="CA204" s="94">
        <v>0</v>
      </c>
      <c r="CB204" s="94">
        <v>0</v>
      </c>
      <c r="CC204" s="49">
        <f t="shared" si="448"/>
        <v>7449.0699999999988</v>
      </c>
      <c r="CD204" s="49">
        <f t="shared" si="449"/>
        <v>7449.0699999999988</v>
      </c>
      <c r="CE204" s="94">
        <f t="shared" si="450"/>
        <v>7449.0699999999988</v>
      </c>
      <c r="CF204" s="94">
        <f t="shared" si="450"/>
        <v>0</v>
      </c>
      <c r="CG204" s="49">
        <f t="shared" si="451"/>
        <v>0</v>
      </c>
      <c r="CH204" s="94">
        <f t="shared" si="452"/>
        <v>0</v>
      </c>
      <c r="CI204" s="94">
        <f t="shared" si="452"/>
        <v>0</v>
      </c>
      <c r="CJ204" s="49">
        <f t="shared" si="453"/>
        <v>4300.29</v>
      </c>
      <c r="CK204" s="49">
        <f t="shared" si="454"/>
        <v>4300.29</v>
      </c>
      <c r="CL204" s="94">
        <v>4300.29</v>
      </c>
      <c r="CM204" s="94">
        <v>0</v>
      </c>
      <c r="CN204" s="49">
        <f t="shared" si="455"/>
        <v>0</v>
      </c>
      <c r="CO204" s="94">
        <v>0</v>
      </c>
      <c r="CP204" s="94">
        <v>0</v>
      </c>
      <c r="CQ204" s="49">
        <f t="shared" si="456"/>
        <v>1207.8800000000001</v>
      </c>
      <c r="CR204" s="49">
        <f t="shared" si="457"/>
        <v>1207.8800000000001</v>
      </c>
      <c r="CS204" s="94">
        <v>1207.8800000000001</v>
      </c>
      <c r="CT204" s="94">
        <v>0</v>
      </c>
      <c r="CU204" s="49">
        <f t="shared" si="458"/>
        <v>0</v>
      </c>
      <c r="CV204" s="94">
        <v>0</v>
      </c>
      <c r="CW204" s="94">
        <v>0</v>
      </c>
      <c r="CX204" s="49">
        <f t="shared" si="459"/>
        <v>5540</v>
      </c>
      <c r="CY204" s="49">
        <f t="shared" si="460"/>
        <v>5540</v>
      </c>
      <c r="CZ204" s="94">
        <v>4140</v>
      </c>
      <c r="DA204" s="94">
        <v>1400</v>
      </c>
      <c r="DB204" s="49">
        <f t="shared" si="461"/>
        <v>0</v>
      </c>
      <c r="DC204" s="94">
        <v>0</v>
      </c>
      <c r="DD204" s="94">
        <v>0</v>
      </c>
      <c r="DE204" s="49">
        <f t="shared" si="462"/>
        <v>11048.17</v>
      </c>
      <c r="DF204" s="49">
        <f t="shared" si="463"/>
        <v>11048.17</v>
      </c>
      <c r="DG204" s="94">
        <f t="shared" si="464"/>
        <v>9648.17</v>
      </c>
      <c r="DH204" s="94">
        <f t="shared" si="464"/>
        <v>1400</v>
      </c>
      <c r="DI204" s="49">
        <f t="shared" si="465"/>
        <v>0</v>
      </c>
      <c r="DJ204" s="94">
        <f t="shared" si="466"/>
        <v>0</v>
      </c>
      <c r="DK204" s="94">
        <f t="shared" si="466"/>
        <v>0</v>
      </c>
      <c r="DL204" s="49">
        <f t="shared" si="467"/>
        <v>255392.93</v>
      </c>
      <c r="DM204" s="49">
        <f t="shared" si="468"/>
        <v>255392.93</v>
      </c>
      <c r="DN204" s="94">
        <f t="shared" si="469"/>
        <v>43955.93</v>
      </c>
      <c r="DO204" s="94">
        <f t="shared" si="469"/>
        <v>211437</v>
      </c>
      <c r="DP204" s="49">
        <f t="shared" si="470"/>
        <v>0</v>
      </c>
      <c r="DQ204" s="94">
        <f t="shared" si="471"/>
        <v>0</v>
      </c>
      <c r="DR204" s="94">
        <f t="shared" si="471"/>
        <v>0</v>
      </c>
    </row>
    <row r="205" spans="1:122" s="3" customFormat="1" ht="15" customHeight="1" x14ac:dyDescent="0.3">
      <c r="A205" s="53"/>
      <c r="B205" s="51"/>
      <c r="C205" s="52" t="s">
        <v>177</v>
      </c>
      <c r="D205" s="49">
        <f>E205+H205</f>
        <v>18023.239000000001</v>
      </c>
      <c r="E205" s="49">
        <f>SUM(F205:G205)</f>
        <v>18023.239000000001</v>
      </c>
      <c r="F205" s="49">
        <f>SUM(F206:F207)</f>
        <v>16519.699000000001</v>
      </c>
      <c r="G205" s="49">
        <f>SUM(G206:G207)</f>
        <v>1503.54</v>
      </c>
      <c r="H205" s="49">
        <f>SUM(I205:J205)</f>
        <v>0</v>
      </c>
      <c r="I205" s="49">
        <f>SUM(I206:I207)</f>
        <v>0</v>
      </c>
      <c r="J205" s="49">
        <f>SUM(J206:J207)</f>
        <v>0</v>
      </c>
      <c r="K205" s="49">
        <f>L205+O205</f>
        <v>28326.591999999993</v>
      </c>
      <c r="L205" s="49">
        <f>SUM(M205:N205)</f>
        <v>24174.591999999993</v>
      </c>
      <c r="M205" s="49">
        <f>SUM(M206:M207)</f>
        <v>22834.561999999994</v>
      </c>
      <c r="N205" s="49">
        <f>SUM(N206:N207)</f>
        <v>1340.03</v>
      </c>
      <c r="O205" s="49">
        <f>SUM(P205:Q205)</f>
        <v>4152</v>
      </c>
      <c r="P205" s="49">
        <f>SUM(P206:P207)</f>
        <v>4152</v>
      </c>
      <c r="Q205" s="49">
        <f>SUM(Q206:Q207)</f>
        <v>0</v>
      </c>
      <c r="R205" s="49">
        <f>S205+V205</f>
        <v>24824.54</v>
      </c>
      <c r="S205" s="49">
        <f>SUM(T205:U205)</f>
        <v>24824.54</v>
      </c>
      <c r="T205" s="49">
        <f>SUM(T206:T207)</f>
        <v>22832.18</v>
      </c>
      <c r="U205" s="49">
        <f>SUM(U206:U207)</f>
        <v>1992.3600000000001</v>
      </c>
      <c r="V205" s="49">
        <f>SUM(W205:X205)</f>
        <v>0</v>
      </c>
      <c r="W205" s="49">
        <f>SUM(W206:W207)</f>
        <v>0</v>
      </c>
      <c r="X205" s="49">
        <f>SUM(X206:X207)</f>
        <v>0</v>
      </c>
      <c r="Y205" s="49">
        <f>Z205+AC205</f>
        <v>71174.370999999999</v>
      </c>
      <c r="Z205" s="49">
        <f>SUM(AA205:AB205)</f>
        <v>67022.370999999999</v>
      </c>
      <c r="AA205" s="49">
        <f>SUM(AA206:AA207)</f>
        <v>62186.440999999999</v>
      </c>
      <c r="AB205" s="49">
        <f>SUM(AB206:AB207)</f>
        <v>4835.93</v>
      </c>
      <c r="AC205" s="49">
        <f>SUM(AD205:AE205)</f>
        <v>4152</v>
      </c>
      <c r="AD205" s="49">
        <f>SUM(AD206:AD207)</f>
        <v>4152</v>
      </c>
      <c r="AE205" s="49">
        <f>SUM(AE206:AE207)</f>
        <v>0</v>
      </c>
      <c r="AF205" s="49">
        <f>AG205+AJ205</f>
        <v>25103.52</v>
      </c>
      <c r="AG205" s="49">
        <f>SUM(AH205:AI205)</f>
        <v>25103.52</v>
      </c>
      <c r="AH205" s="49">
        <f>SUM(AH206:AH207)</f>
        <v>23295.37</v>
      </c>
      <c r="AI205" s="49">
        <f>SUM(AI206:AI207)</f>
        <v>1808.15</v>
      </c>
      <c r="AJ205" s="49">
        <f>SUM(AK205:AL205)</f>
        <v>0</v>
      </c>
      <c r="AK205" s="49">
        <f>SUM(AK206:AK207)</f>
        <v>0</v>
      </c>
      <c r="AL205" s="49">
        <f>SUM(AL206:AL207)</f>
        <v>0</v>
      </c>
      <c r="AM205" s="49">
        <f>AN205+AQ205</f>
        <v>31614.359999999997</v>
      </c>
      <c r="AN205" s="49">
        <f>SUM(AO205:AP205)</f>
        <v>27594.359999999997</v>
      </c>
      <c r="AO205" s="49">
        <f>SUM(AO206:AO207)</f>
        <v>24028.769999999997</v>
      </c>
      <c r="AP205" s="49">
        <f>SUM(AP206:AP207)</f>
        <v>3565.59</v>
      </c>
      <c r="AQ205" s="49">
        <f>SUM(AR205:AS205)</f>
        <v>4020</v>
      </c>
      <c r="AR205" s="49">
        <f>SUM(AR206:AR207)</f>
        <v>4020</v>
      </c>
      <c r="AS205" s="49">
        <f>SUM(AS206:AS207)</f>
        <v>0</v>
      </c>
      <c r="AT205" s="49">
        <f>AU205+AX205</f>
        <v>31338.9</v>
      </c>
      <c r="AU205" s="49">
        <f>SUM(AV205:AW205)</f>
        <v>31338.9</v>
      </c>
      <c r="AV205" s="49">
        <f>SUM(AV206:AV207)</f>
        <v>29531.79</v>
      </c>
      <c r="AW205" s="49">
        <f>SUM(AW206:AW207)</f>
        <v>1807.1100000000001</v>
      </c>
      <c r="AX205" s="49">
        <f>SUM(AY205:AZ205)</f>
        <v>0</v>
      </c>
      <c r="AY205" s="49">
        <f>SUM(AY206:AY207)</f>
        <v>0</v>
      </c>
      <c r="AZ205" s="49">
        <f>SUM(AZ206:AZ207)</f>
        <v>0</v>
      </c>
      <c r="BA205" s="49">
        <f>BB205+BE205</f>
        <v>88056.78</v>
      </c>
      <c r="BB205" s="49">
        <f>SUM(BC205:BD205)</f>
        <v>84036.78</v>
      </c>
      <c r="BC205" s="49">
        <f>SUM(BC206:BC207)</f>
        <v>76855.929999999993</v>
      </c>
      <c r="BD205" s="49">
        <f>SUM(BD206:BD207)</f>
        <v>7180.85</v>
      </c>
      <c r="BE205" s="49">
        <f>SUM(BF205:BG205)</f>
        <v>4020</v>
      </c>
      <c r="BF205" s="49">
        <f>SUM(BF206:BF207)</f>
        <v>4020</v>
      </c>
      <c r="BG205" s="49">
        <f>SUM(BG206:BG207)</f>
        <v>0</v>
      </c>
      <c r="BH205" s="49">
        <f>BI205+BL205</f>
        <v>24601.123000000003</v>
      </c>
      <c r="BI205" s="49">
        <f>SUM(BJ205:BK205)</f>
        <v>24601.123000000003</v>
      </c>
      <c r="BJ205" s="49">
        <f>SUM(BJ206:BJ207)</f>
        <v>23304.153000000002</v>
      </c>
      <c r="BK205" s="49">
        <f>SUM(BK206:BK207)</f>
        <v>1296.97</v>
      </c>
      <c r="BL205" s="49">
        <f>SUM(BM205:BN205)</f>
        <v>0</v>
      </c>
      <c r="BM205" s="49">
        <f>SUM(BM206:BM207)</f>
        <v>0</v>
      </c>
      <c r="BN205" s="49">
        <f>SUM(BN206:BN207)</f>
        <v>0</v>
      </c>
      <c r="BO205" s="49">
        <f>BP205+BS205</f>
        <v>23839.14</v>
      </c>
      <c r="BP205" s="49">
        <f>SUM(BQ205:BR205)</f>
        <v>23839.14</v>
      </c>
      <c r="BQ205" s="49">
        <f>SUM(BQ206:BQ207)</f>
        <v>22308.25</v>
      </c>
      <c r="BR205" s="49">
        <f>SUM(BR206:BR207)</f>
        <v>1530.8899999999999</v>
      </c>
      <c r="BS205" s="49">
        <f>SUM(BT205:BU205)</f>
        <v>0</v>
      </c>
      <c r="BT205" s="49">
        <f>SUM(BT206:BT207)</f>
        <v>0</v>
      </c>
      <c r="BU205" s="49">
        <f>SUM(BU206:BU207)</f>
        <v>0</v>
      </c>
      <c r="BV205" s="49">
        <f>BW205+BZ205</f>
        <v>38753.43</v>
      </c>
      <c r="BW205" s="49">
        <f>SUM(BX205:BY205)</f>
        <v>34601.43</v>
      </c>
      <c r="BX205" s="49">
        <f>SUM(BX206:BX207)</f>
        <v>20665.47</v>
      </c>
      <c r="BY205" s="49">
        <f>SUM(BY206:BY207)</f>
        <v>13935.960000000001</v>
      </c>
      <c r="BZ205" s="49">
        <f>SUM(CA205:CB205)</f>
        <v>4152</v>
      </c>
      <c r="CA205" s="49">
        <f>SUM(CA206:CA207)</f>
        <v>4152</v>
      </c>
      <c r="CB205" s="49">
        <f>SUM(CB206:CB207)</f>
        <v>0</v>
      </c>
      <c r="CC205" s="49">
        <f>CD205+CG205</f>
        <v>87193.692999999999</v>
      </c>
      <c r="CD205" s="49">
        <f>SUM(CE205:CF205)</f>
        <v>83041.692999999999</v>
      </c>
      <c r="CE205" s="49">
        <f>SUM(CE206:CE207)</f>
        <v>66277.873000000007</v>
      </c>
      <c r="CF205" s="49">
        <f>SUM(CF206:CF207)</f>
        <v>16763.82</v>
      </c>
      <c r="CG205" s="49">
        <f>SUM(CH205:CI205)</f>
        <v>4152</v>
      </c>
      <c r="CH205" s="49">
        <f>SUM(CH206:CH207)</f>
        <v>4152</v>
      </c>
      <c r="CI205" s="49">
        <f>SUM(CI206:CI207)</f>
        <v>0</v>
      </c>
      <c r="CJ205" s="49">
        <f>CK205+CN205</f>
        <v>34109.82</v>
      </c>
      <c r="CK205" s="49">
        <f>SUM(CL205:CM205)</f>
        <v>34109.82</v>
      </c>
      <c r="CL205" s="49">
        <f>SUM(CL206:CL207)</f>
        <v>22414.609999999997</v>
      </c>
      <c r="CM205" s="49">
        <f>SUM(CM206:CM207)</f>
        <v>11695.210000000001</v>
      </c>
      <c r="CN205" s="49">
        <f>SUM(CO205:CP205)</f>
        <v>0</v>
      </c>
      <c r="CO205" s="49">
        <f>SUM(CO206:CO207)</f>
        <v>0</v>
      </c>
      <c r="CP205" s="49">
        <f>SUM(CP206:CP207)</f>
        <v>0</v>
      </c>
      <c r="CQ205" s="49">
        <f>CR205+CU205</f>
        <v>26703.119999999995</v>
      </c>
      <c r="CR205" s="49">
        <f>SUM(CS205:CT205)</f>
        <v>26703.119999999995</v>
      </c>
      <c r="CS205" s="49">
        <f>SUM(CS206:CS207)</f>
        <v>21512.959999999995</v>
      </c>
      <c r="CT205" s="49">
        <f>SUM(CT206:CT207)</f>
        <v>5190.1600000000008</v>
      </c>
      <c r="CU205" s="49">
        <f>SUM(CV205:CW205)</f>
        <v>0</v>
      </c>
      <c r="CV205" s="49">
        <f>SUM(CV206:CV207)</f>
        <v>0</v>
      </c>
      <c r="CW205" s="49">
        <f>SUM(CW206:CW207)</f>
        <v>0</v>
      </c>
      <c r="CX205" s="49">
        <f>CY205+DB205</f>
        <v>24152.399999999998</v>
      </c>
      <c r="CY205" s="49">
        <f>SUM(CZ205:DA205)</f>
        <v>24152.399999999998</v>
      </c>
      <c r="CZ205" s="49">
        <f>SUM(CZ206:CZ207)</f>
        <v>20556.129999999997</v>
      </c>
      <c r="DA205" s="49">
        <f>SUM(DA206:DA207)</f>
        <v>3596.27</v>
      </c>
      <c r="DB205" s="49">
        <f>SUM(DC205:DD205)</f>
        <v>0</v>
      </c>
      <c r="DC205" s="49">
        <f>SUM(DC206:DC207)</f>
        <v>0</v>
      </c>
      <c r="DD205" s="49">
        <f>SUM(DD206:DD207)</f>
        <v>0</v>
      </c>
      <c r="DE205" s="49">
        <f>DF205+DI205</f>
        <v>84965.34</v>
      </c>
      <c r="DF205" s="49">
        <f>SUM(DG205:DH205)</f>
        <v>84965.34</v>
      </c>
      <c r="DG205" s="49">
        <f>SUM(DG206:DG207)</f>
        <v>64483.7</v>
      </c>
      <c r="DH205" s="49">
        <f>SUM(DH206:DH207)</f>
        <v>20481.640000000003</v>
      </c>
      <c r="DI205" s="49">
        <f>SUM(DJ205:DK205)</f>
        <v>0</v>
      </c>
      <c r="DJ205" s="49">
        <f>SUM(DJ206:DJ207)</f>
        <v>0</v>
      </c>
      <c r="DK205" s="49">
        <f>SUM(DK206:DK207)</f>
        <v>0</v>
      </c>
      <c r="DL205" s="49">
        <f>DM205+DP205</f>
        <v>331390.18400000001</v>
      </c>
      <c r="DM205" s="49">
        <f>SUM(DN205:DO205)</f>
        <v>319066.18400000001</v>
      </c>
      <c r="DN205" s="49">
        <f>SUM(DN206:DN207)</f>
        <v>269803.94400000002</v>
      </c>
      <c r="DO205" s="49">
        <f>SUM(DO206:DO207)</f>
        <v>49262.240000000005</v>
      </c>
      <c r="DP205" s="49">
        <f>SUM(DQ205:DR205)</f>
        <v>12324</v>
      </c>
      <c r="DQ205" s="49">
        <f>SUM(DQ206:DQ207)</f>
        <v>12324</v>
      </c>
      <c r="DR205" s="49">
        <f>SUM(DR206:DR207)</f>
        <v>0</v>
      </c>
    </row>
    <row r="206" spans="1:122" s="3" customFormat="1" ht="15" customHeight="1" x14ac:dyDescent="0.3">
      <c r="A206" s="53"/>
      <c r="B206" s="51"/>
      <c r="C206" s="55" t="s">
        <v>178</v>
      </c>
      <c r="D206" s="49">
        <f>+E206+H206</f>
        <v>15808.189000000002</v>
      </c>
      <c r="E206" s="49">
        <f>F206+G206</f>
        <v>15808.189000000002</v>
      </c>
      <c r="F206" s="94">
        <v>14304.649000000001</v>
      </c>
      <c r="G206" s="94">
        <v>1503.54</v>
      </c>
      <c r="H206" s="49">
        <f>I206+J206</f>
        <v>0</v>
      </c>
      <c r="I206" s="94">
        <v>0</v>
      </c>
      <c r="J206" s="94">
        <v>0</v>
      </c>
      <c r="K206" s="49">
        <f>+L206+O206</f>
        <v>26483.141999999993</v>
      </c>
      <c r="L206" s="49">
        <f>M206+N206</f>
        <v>22331.141999999993</v>
      </c>
      <c r="M206" s="94">
        <v>20991.111999999994</v>
      </c>
      <c r="N206" s="94">
        <v>1340.03</v>
      </c>
      <c r="O206" s="49">
        <f>P206+Q206</f>
        <v>4152</v>
      </c>
      <c r="P206" s="94">
        <v>4152</v>
      </c>
      <c r="Q206" s="94">
        <v>0</v>
      </c>
      <c r="R206" s="49">
        <f>+S206+V206</f>
        <v>23564.940000000002</v>
      </c>
      <c r="S206" s="49">
        <f>T206+U206</f>
        <v>23564.940000000002</v>
      </c>
      <c r="T206" s="94">
        <v>21572.58</v>
      </c>
      <c r="U206" s="94">
        <v>1992.3600000000001</v>
      </c>
      <c r="V206" s="49">
        <f>W206+X206</f>
        <v>0</v>
      </c>
      <c r="W206" s="94">
        <v>0</v>
      </c>
      <c r="X206" s="94">
        <v>0</v>
      </c>
      <c r="Y206" s="49">
        <f>+Z206+AC206</f>
        <v>65856.271000000008</v>
      </c>
      <c r="Z206" s="49">
        <f>AA206+AB206</f>
        <v>61704.271000000001</v>
      </c>
      <c r="AA206" s="94">
        <f>+F206+M206+T206</f>
        <v>56868.341</v>
      </c>
      <c r="AB206" s="94">
        <f>+G206+N206+U206</f>
        <v>4835.93</v>
      </c>
      <c r="AC206" s="49">
        <f>AD206+AE206</f>
        <v>4152</v>
      </c>
      <c r="AD206" s="94">
        <f>+I206+P206+W206</f>
        <v>4152</v>
      </c>
      <c r="AE206" s="94">
        <f>+J206+Q206+X206</f>
        <v>0</v>
      </c>
      <c r="AF206" s="49">
        <f>+AG206+AJ206</f>
        <v>22866.43</v>
      </c>
      <c r="AG206" s="49">
        <f>AH206+AI206</f>
        <v>22866.43</v>
      </c>
      <c r="AH206" s="94">
        <v>21058.28</v>
      </c>
      <c r="AI206" s="94">
        <v>1808.15</v>
      </c>
      <c r="AJ206" s="49">
        <f>AK206+AL206</f>
        <v>0</v>
      </c>
      <c r="AK206" s="94">
        <v>0</v>
      </c>
      <c r="AL206" s="94">
        <v>0</v>
      </c>
      <c r="AM206" s="49">
        <f>+AN206+AQ206</f>
        <v>30242.139999999996</v>
      </c>
      <c r="AN206" s="49">
        <f>AO206+AP206</f>
        <v>26222.139999999996</v>
      </c>
      <c r="AO206" s="94">
        <v>22656.549999999996</v>
      </c>
      <c r="AP206" s="94">
        <v>3565.59</v>
      </c>
      <c r="AQ206" s="49">
        <f>AR206+AS206</f>
        <v>4020</v>
      </c>
      <c r="AR206" s="94">
        <v>4020</v>
      </c>
      <c r="AS206" s="94">
        <v>0</v>
      </c>
      <c r="AT206" s="49">
        <f>+AU206+AX206</f>
        <v>30062.15</v>
      </c>
      <c r="AU206" s="49">
        <f>AV206+AW206</f>
        <v>30062.15</v>
      </c>
      <c r="AV206" s="94">
        <v>28255.040000000001</v>
      </c>
      <c r="AW206" s="94">
        <v>1807.1100000000001</v>
      </c>
      <c r="AX206" s="49">
        <f>AY206+AZ206</f>
        <v>0</v>
      </c>
      <c r="AY206" s="94">
        <v>0</v>
      </c>
      <c r="AZ206" s="94">
        <v>0</v>
      </c>
      <c r="BA206" s="49">
        <f>+BB206+BE206</f>
        <v>83170.720000000001</v>
      </c>
      <c r="BB206" s="49">
        <f>BC206+BD206</f>
        <v>79150.720000000001</v>
      </c>
      <c r="BC206" s="94">
        <f>+AH206+AO206+AV206</f>
        <v>71969.87</v>
      </c>
      <c r="BD206" s="94">
        <f>+AI206+AP206+AW206</f>
        <v>7180.85</v>
      </c>
      <c r="BE206" s="49">
        <f>BF206+BG206</f>
        <v>4020</v>
      </c>
      <c r="BF206" s="94">
        <f>+AK206+AR206+AY206</f>
        <v>4020</v>
      </c>
      <c r="BG206" s="94">
        <f>+AL206+AS206+AZ206</f>
        <v>0</v>
      </c>
      <c r="BH206" s="49">
        <f>+BI206+BL206</f>
        <v>23266.260000000002</v>
      </c>
      <c r="BI206" s="49">
        <f>BJ206+BK206</f>
        <v>23266.260000000002</v>
      </c>
      <c r="BJ206" s="94">
        <v>21969.29</v>
      </c>
      <c r="BK206" s="94">
        <v>1296.97</v>
      </c>
      <c r="BL206" s="49">
        <f>BM206+BN206</f>
        <v>0</v>
      </c>
      <c r="BM206" s="94">
        <v>0</v>
      </c>
      <c r="BN206" s="94">
        <v>0</v>
      </c>
      <c r="BO206" s="49">
        <f>+BP206+BS206</f>
        <v>23839.14</v>
      </c>
      <c r="BP206" s="49">
        <f>BQ206+BR206</f>
        <v>23839.14</v>
      </c>
      <c r="BQ206" s="94">
        <v>22308.25</v>
      </c>
      <c r="BR206" s="94">
        <v>1530.8899999999999</v>
      </c>
      <c r="BS206" s="49">
        <f>BT206+BU206</f>
        <v>0</v>
      </c>
      <c r="BT206" s="94">
        <v>0</v>
      </c>
      <c r="BU206" s="94">
        <v>0</v>
      </c>
      <c r="BV206" s="49">
        <f>+BW206+BZ206</f>
        <v>38233.68</v>
      </c>
      <c r="BW206" s="49">
        <f>BX206+BY206</f>
        <v>34081.68</v>
      </c>
      <c r="BX206" s="94">
        <v>20145.72</v>
      </c>
      <c r="BY206" s="94">
        <v>13935.960000000001</v>
      </c>
      <c r="BZ206" s="49">
        <f>CA206+CB206</f>
        <v>4152</v>
      </c>
      <c r="CA206" s="94">
        <v>4152</v>
      </c>
      <c r="CB206" s="94">
        <v>0</v>
      </c>
      <c r="CC206" s="49">
        <f>+CD206+CG206</f>
        <v>85339.08</v>
      </c>
      <c r="CD206" s="49">
        <f>CE206+CF206</f>
        <v>81187.08</v>
      </c>
      <c r="CE206" s="94">
        <f>+BJ206+BQ206+BX206</f>
        <v>64423.26</v>
      </c>
      <c r="CF206" s="94">
        <f>+BK206+BR206+BY206</f>
        <v>16763.82</v>
      </c>
      <c r="CG206" s="49">
        <f>CH206+CI206</f>
        <v>4152</v>
      </c>
      <c r="CH206" s="94">
        <f>+BM206+BT206+CA206</f>
        <v>4152</v>
      </c>
      <c r="CI206" s="94">
        <f>+BN206+BU206+CB206</f>
        <v>0</v>
      </c>
      <c r="CJ206" s="49">
        <f>+CK206+CN206</f>
        <v>33806.07</v>
      </c>
      <c r="CK206" s="49">
        <f>CL206+CM206</f>
        <v>33806.07</v>
      </c>
      <c r="CL206" s="94">
        <v>22110.859999999997</v>
      </c>
      <c r="CM206" s="94">
        <v>11695.210000000001</v>
      </c>
      <c r="CN206" s="49">
        <f>CO206+CP206</f>
        <v>0</v>
      </c>
      <c r="CO206" s="94">
        <v>0</v>
      </c>
      <c r="CP206" s="94">
        <v>0</v>
      </c>
      <c r="CQ206" s="49">
        <f>+CR206+CU206</f>
        <v>25268.279999999995</v>
      </c>
      <c r="CR206" s="49">
        <f>CS206+CT206</f>
        <v>25268.279999999995</v>
      </c>
      <c r="CS206" s="94">
        <v>20078.119999999995</v>
      </c>
      <c r="CT206" s="94">
        <v>5190.1600000000008</v>
      </c>
      <c r="CU206" s="49">
        <f>CV206+CW206</f>
        <v>0</v>
      </c>
      <c r="CV206" s="94">
        <v>0</v>
      </c>
      <c r="CW206" s="94">
        <v>0</v>
      </c>
      <c r="CX206" s="49">
        <f>+CY206+DB206</f>
        <v>23911.23</v>
      </c>
      <c r="CY206" s="49">
        <f>CZ206+DA206</f>
        <v>23911.23</v>
      </c>
      <c r="CZ206" s="94">
        <v>20314.96</v>
      </c>
      <c r="DA206" s="94">
        <v>3596.27</v>
      </c>
      <c r="DB206" s="49">
        <f>DC206+DD206</f>
        <v>0</v>
      </c>
      <c r="DC206" s="94">
        <v>0</v>
      </c>
      <c r="DD206" s="94">
        <v>0</v>
      </c>
      <c r="DE206" s="49">
        <f>+DF206+DI206</f>
        <v>82985.58</v>
      </c>
      <c r="DF206" s="49">
        <f>DG206+DH206</f>
        <v>82985.58</v>
      </c>
      <c r="DG206" s="94">
        <f>+CL206+CS206+CZ206</f>
        <v>62503.939999999995</v>
      </c>
      <c r="DH206" s="94">
        <f>+CM206+CT206+DA206</f>
        <v>20481.640000000003</v>
      </c>
      <c r="DI206" s="49">
        <f>DJ206+DK206</f>
        <v>0</v>
      </c>
      <c r="DJ206" s="94">
        <f>+CO206+CV206+DC206</f>
        <v>0</v>
      </c>
      <c r="DK206" s="94">
        <f>+CP206+CW206+DD206</f>
        <v>0</v>
      </c>
      <c r="DL206" s="49">
        <f>+DM206+DP206</f>
        <v>317351.65100000001</v>
      </c>
      <c r="DM206" s="49">
        <f>DN206+DO206</f>
        <v>305027.65100000001</v>
      </c>
      <c r="DN206" s="94">
        <f>AA206+BC206+CE206+DG206</f>
        <v>255765.41099999999</v>
      </c>
      <c r="DO206" s="94">
        <f>AB206+BD206+CF206+DH206</f>
        <v>49262.240000000005</v>
      </c>
      <c r="DP206" s="49">
        <f>DQ206+DR206</f>
        <v>12324</v>
      </c>
      <c r="DQ206" s="94">
        <f>AD206+BF206+CH206+DJ206</f>
        <v>12324</v>
      </c>
      <c r="DR206" s="94">
        <f>AE206+BG206+CI206+DK206</f>
        <v>0</v>
      </c>
    </row>
    <row r="207" spans="1:122" s="3" customFormat="1" ht="15" customHeight="1" x14ac:dyDescent="0.3">
      <c r="A207" s="53"/>
      <c r="B207" s="51"/>
      <c r="C207" s="55" t="s">
        <v>179</v>
      </c>
      <c r="D207" s="49">
        <f>+E207+H207</f>
        <v>2215.0500000000002</v>
      </c>
      <c r="E207" s="49">
        <f>F207+G207</f>
        <v>2215.0500000000002</v>
      </c>
      <c r="F207" s="94">
        <v>2215.0500000000002</v>
      </c>
      <c r="G207" s="94">
        <v>0</v>
      </c>
      <c r="H207" s="49">
        <f>I207+J207</f>
        <v>0</v>
      </c>
      <c r="I207" s="94">
        <v>0</v>
      </c>
      <c r="J207" s="94">
        <v>0</v>
      </c>
      <c r="K207" s="49">
        <f>+L207+O207</f>
        <v>1843.45</v>
      </c>
      <c r="L207" s="49">
        <f>M207+N207</f>
        <v>1843.45</v>
      </c>
      <c r="M207" s="94">
        <v>1843.45</v>
      </c>
      <c r="N207" s="94">
        <v>0</v>
      </c>
      <c r="O207" s="49">
        <f>P207+Q207</f>
        <v>0</v>
      </c>
      <c r="P207" s="94">
        <v>0</v>
      </c>
      <c r="Q207" s="94">
        <v>0</v>
      </c>
      <c r="R207" s="49">
        <f>+S207+V207</f>
        <v>1259.5999999999999</v>
      </c>
      <c r="S207" s="49">
        <f>T207+U207</f>
        <v>1259.5999999999999</v>
      </c>
      <c r="T207" s="94">
        <v>1259.5999999999999</v>
      </c>
      <c r="U207" s="94">
        <v>0</v>
      </c>
      <c r="V207" s="49">
        <f>W207+X207</f>
        <v>0</v>
      </c>
      <c r="W207" s="94">
        <v>0</v>
      </c>
      <c r="X207" s="94">
        <v>0</v>
      </c>
      <c r="Y207" s="49">
        <f>+Z207+AC207</f>
        <v>5318.1</v>
      </c>
      <c r="Z207" s="49">
        <f>AA207+AB207</f>
        <v>5318.1</v>
      </c>
      <c r="AA207" s="94">
        <f>+F207+M207+T207</f>
        <v>5318.1</v>
      </c>
      <c r="AB207" s="94">
        <f>+G207+N207+U207</f>
        <v>0</v>
      </c>
      <c r="AC207" s="49">
        <f>AD207+AE207</f>
        <v>0</v>
      </c>
      <c r="AD207" s="94">
        <f>+I207+P207+W207</f>
        <v>0</v>
      </c>
      <c r="AE207" s="94">
        <f>+J207+Q207+X207</f>
        <v>0</v>
      </c>
      <c r="AF207" s="49">
        <f>+AG207+AJ207</f>
        <v>2237.09</v>
      </c>
      <c r="AG207" s="49">
        <f>AH207+AI207</f>
        <v>2237.09</v>
      </c>
      <c r="AH207" s="94">
        <v>2237.09</v>
      </c>
      <c r="AI207" s="94">
        <v>0</v>
      </c>
      <c r="AJ207" s="49">
        <f>AK207+AL207</f>
        <v>0</v>
      </c>
      <c r="AK207" s="94">
        <v>0</v>
      </c>
      <c r="AL207" s="94">
        <v>0</v>
      </c>
      <c r="AM207" s="49">
        <f>+AN207+AQ207</f>
        <v>1372.22</v>
      </c>
      <c r="AN207" s="49">
        <f>AO207+AP207</f>
        <v>1372.22</v>
      </c>
      <c r="AO207" s="94">
        <v>1372.22</v>
      </c>
      <c r="AP207" s="94">
        <v>0</v>
      </c>
      <c r="AQ207" s="49">
        <f>AR207+AS207</f>
        <v>0</v>
      </c>
      <c r="AR207" s="94">
        <v>0</v>
      </c>
      <c r="AS207" s="94">
        <v>0</v>
      </c>
      <c r="AT207" s="49">
        <f>+AU207+AX207</f>
        <v>1276.75</v>
      </c>
      <c r="AU207" s="49">
        <f>AV207+AW207</f>
        <v>1276.75</v>
      </c>
      <c r="AV207" s="94">
        <v>1276.75</v>
      </c>
      <c r="AW207" s="94">
        <v>0</v>
      </c>
      <c r="AX207" s="49">
        <f>AY207+AZ207</f>
        <v>0</v>
      </c>
      <c r="AY207" s="94">
        <v>0</v>
      </c>
      <c r="AZ207" s="94">
        <v>0</v>
      </c>
      <c r="BA207" s="49">
        <f>+BB207+BE207</f>
        <v>4886.0600000000004</v>
      </c>
      <c r="BB207" s="49">
        <f>BC207+BD207</f>
        <v>4886.0600000000004</v>
      </c>
      <c r="BC207" s="94">
        <f>+AH207+AO207+AV207</f>
        <v>4886.0600000000004</v>
      </c>
      <c r="BD207" s="94">
        <f>+AI207+AP207+AW207</f>
        <v>0</v>
      </c>
      <c r="BE207" s="49">
        <f>BF207+BG207</f>
        <v>0</v>
      </c>
      <c r="BF207" s="94">
        <f>+AK207+AR207+AY207</f>
        <v>0</v>
      </c>
      <c r="BG207" s="94">
        <f>+AL207+AS207+AZ207</f>
        <v>0</v>
      </c>
      <c r="BH207" s="49">
        <f>+BI207+BL207</f>
        <v>1334.8630000000001</v>
      </c>
      <c r="BI207" s="49">
        <f>BJ207+BK207</f>
        <v>1334.8630000000001</v>
      </c>
      <c r="BJ207" s="94">
        <v>1334.8630000000001</v>
      </c>
      <c r="BK207" s="94">
        <v>0</v>
      </c>
      <c r="BL207" s="49">
        <f>BM207+BN207</f>
        <v>0</v>
      </c>
      <c r="BM207" s="94">
        <v>0</v>
      </c>
      <c r="BN207" s="94">
        <v>0</v>
      </c>
      <c r="BO207" s="49">
        <f>+BP207+BS207</f>
        <v>0</v>
      </c>
      <c r="BP207" s="49">
        <f>BQ207+BR207</f>
        <v>0</v>
      </c>
      <c r="BQ207" s="94">
        <v>0</v>
      </c>
      <c r="BR207" s="94">
        <v>0</v>
      </c>
      <c r="BS207" s="49">
        <f>BT207+BU207</f>
        <v>0</v>
      </c>
      <c r="BT207" s="94">
        <v>0</v>
      </c>
      <c r="BU207" s="94">
        <v>0</v>
      </c>
      <c r="BV207" s="49">
        <f>+BW207+BZ207</f>
        <v>519.75</v>
      </c>
      <c r="BW207" s="49">
        <f>BX207+BY207</f>
        <v>519.75</v>
      </c>
      <c r="BX207" s="94">
        <v>519.75</v>
      </c>
      <c r="BY207" s="94">
        <v>0</v>
      </c>
      <c r="BZ207" s="49">
        <f>CA207+CB207</f>
        <v>0</v>
      </c>
      <c r="CA207" s="94">
        <v>0</v>
      </c>
      <c r="CB207" s="94">
        <v>0</v>
      </c>
      <c r="CC207" s="49">
        <f>+CD207+CG207</f>
        <v>1854.6130000000001</v>
      </c>
      <c r="CD207" s="49">
        <f>CE207+CF207</f>
        <v>1854.6130000000001</v>
      </c>
      <c r="CE207" s="94">
        <f>+BJ207+BQ207+BX207</f>
        <v>1854.6130000000001</v>
      </c>
      <c r="CF207" s="94">
        <f>+BK207+BR207+BY207</f>
        <v>0</v>
      </c>
      <c r="CG207" s="49">
        <f>CH207+CI207</f>
        <v>0</v>
      </c>
      <c r="CH207" s="94">
        <f>+BM207+BT207+CA207</f>
        <v>0</v>
      </c>
      <c r="CI207" s="94">
        <f>+BN207+BU207+CB207</f>
        <v>0</v>
      </c>
      <c r="CJ207" s="49">
        <f>+CK207+CN207</f>
        <v>303.75</v>
      </c>
      <c r="CK207" s="49">
        <f>CL207+CM207</f>
        <v>303.75</v>
      </c>
      <c r="CL207" s="94">
        <v>303.75</v>
      </c>
      <c r="CM207" s="94">
        <v>0</v>
      </c>
      <c r="CN207" s="49">
        <f>CO207+CP207</f>
        <v>0</v>
      </c>
      <c r="CO207" s="94">
        <v>0</v>
      </c>
      <c r="CP207" s="94">
        <v>0</v>
      </c>
      <c r="CQ207" s="49">
        <f>+CR207+CU207</f>
        <v>1434.84</v>
      </c>
      <c r="CR207" s="49">
        <f>CS207+CT207</f>
        <v>1434.84</v>
      </c>
      <c r="CS207" s="94">
        <v>1434.84</v>
      </c>
      <c r="CT207" s="94">
        <v>0</v>
      </c>
      <c r="CU207" s="49">
        <f>CV207+CW207</f>
        <v>0</v>
      </c>
      <c r="CV207" s="94">
        <v>0</v>
      </c>
      <c r="CW207" s="94">
        <v>0</v>
      </c>
      <c r="CX207" s="49">
        <f>+CY207+DB207</f>
        <v>241.17</v>
      </c>
      <c r="CY207" s="49">
        <f>CZ207+DA207</f>
        <v>241.17</v>
      </c>
      <c r="CZ207" s="94">
        <v>241.17</v>
      </c>
      <c r="DA207" s="94">
        <v>0</v>
      </c>
      <c r="DB207" s="49">
        <f>DC207+DD207</f>
        <v>0</v>
      </c>
      <c r="DC207" s="94">
        <v>0</v>
      </c>
      <c r="DD207" s="94">
        <v>0</v>
      </c>
      <c r="DE207" s="49">
        <f>+DF207+DI207</f>
        <v>1979.76</v>
      </c>
      <c r="DF207" s="49">
        <f>DG207+DH207</f>
        <v>1979.76</v>
      </c>
      <c r="DG207" s="94">
        <f>+CL207+CS207+CZ207</f>
        <v>1979.76</v>
      </c>
      <c r="DH207" s="94">
        <f>+CM207+CT207+DA207</f>
        <v>0</v>
      </c>
      <c r="DI207" s="49">
        <f>DJ207+DK207</f>
        <v>0</v>
      </c>
      <c r="DJ207" s="94">
        <f>+CO207+CV207+DC207</f>
        <v>0</v>
      </c>
      <c r="DK207" s="94">
        <f>+CP207+CW207+DD207</f>
        <v>0</v>
      </c>
      <c r="DL207" s="49">
        <f>+DM207+DP207</f>
        <v>14038.532999999999</v>
      </c>
      <c r="DM207" s="49">
        <f>DN207+DO207</f>
        <v>14038.532999999999</v>
      </c>
      <c r="DN207" s="94">
        <f>AA207+BC207+CE207+DG207</f>
        <v>14038.532999999999</v>
      </c>
      <c r="DO207" s="94">
        <f>AB207+BD207+CF207+DH207</f>
        <v>0</v>
      </c>
      <c r="DP207" s="49">
        <f>DQ207+DR207</f>
        <v>0</v>
      </c>
      <c r="DQ207" s="94">
        <f>AD207+BF207+CH207+DJ207</f>
        <v>0</v>
      </c>
      <c r="DR207" s="94">
        <f>AE207+BG207+CI207+DK207</f>
        <v>0</v>
      </c>
    </row>
    <row r="208" spans="1:122" s="3" customFormat="1" ht="15" customHeight="1" x14ac:dyDescent="0.3">
      <c r="A208" s="53"/>
      <c r="B208" s="51"/>
      <c r="C208" s="52" t="s">
        <v>180</v>
      </c>
      <c r="D208" s="49">
        <f>E208+H208</f>
        <v>43320.536200000002</v>
      </c>
      <c r="E208" s="49">
        <f>SUM(F208:G208)</f>
        <v>43320.536200000002</v>
      </c>
      <c r="F208" s="49">
        <f>SUM(F209:F210)</f>
        <v>43320.536200000002</v>
      </c>
      <c r="G208" s="49">
        <f>SUM(G209:G210)</f>
        <v>0</v>
      </c>
      <c r="H208" s="49">
        <f>SUM(I208:J208)</f>
        <v>0</v>
      </c>
      <c r="I208" s="49">
        <f>SUM(I209:I210)</f>
        <v>0</v>
      </c>
      <c r="J208" s="49">
        <f>SUM(J209:J210)</f>
        <v>0</v>
      </c>
      <c r="K208" s="49">
        <f>L208+O208</f>
        <v>12417.8056</v>
      </c>
      <c r="L208" s="49">
        <f>SUM(M208:N208)</f>
        <v>12417.8056</v>
      </c>
      <c r="M208" s="49">
        <f>SUM(M209:M210)</f>
        <v>12417.8056</v>
      </c>
      <c r="N208" s="49">
        <f>SUM(N209:N210)</f>
        <v>0</v>
      </c>
      <c r="O208" s="49">
        <f>SUM(P208:Q208)</f>
        <v>0</v>
      </c>
      <c r="P208" s="49">
        <f>SUM(P209:P210)</f>
        <v>0</v>
      </c>
      <c r="Q208" s="49">
        <f>SUM(Q209:Q210)</f>
        <v>0</v>
      </c>
      <c r="R208" s="49">
        <f>S208+V208</f>
        <v>15395.22</v>
      </c>
      <c r="S208" s="49">
        <f>SUM(T208:U208)</f>
        <v>15395.22</v>
      </c>
      <c r="T208" s="49">
        <f>SUM(T209:T210)</f>
        <v>15395.22</v>
      </c>
      <c r="U208" s="49">
        <f>SUM(U209:U210)</f>
        <v>0</v>
      </c>
      <c r="V208" s="49">
        <f>SUM(W208:X208)</f>
        <v>0</v>
      </c>
      <c r="W208" s="49">
        <f>SUM(W209:W210)</f>
        <v>0</v>
      </c>
      <c r="X208" s="49">
        <f>SUM(X209:X210)</f>
        <v>0</v>
      </c>
      <c r="Y208" s="49">
        <f>Z208+AC208</f>
        <v>71133.561799999996</v>
      </c>
      <c r="Z208" s="49">
        <f>SUM(AA208:AB208)</f>
        <v>71133.561799999996</v>
      </c>
      <c r="AA208" s="49">
        <f>SUM(AA209:AA210)</f>
        <v>71133.561799999996</v>
      </c>
      <c r="AB208" s="49">
        <f>SUM(AB209:AB210)</f>
        <v>0</v>
      </c>
      <c r="AC208" s="49">
        <f>SUM(AD208:AE208)</f>
        <v>0</v>
      </c>
      <c r="AD208" s="49">
        <f>SUM(AD209:AD210)</f>
        <v>0</v>
      </c>
      <c r="AE208" s="49">
        <f>SUM(AE209:AE210)</f>
        <v>0</v>
      </c>
      <c r="AF208" s="49">
        <f>AG208+AJ208</f>
        <v>6455.2400000000007</v>
      </c>
      <c r="AG208" s="49">
        <f>SUM(AH208:AI208)</f>
        <v>6455.2400000000007</v>
      </c>
      <c r="AH208" s="49">
        <f>SUM(AH209:AH210)</f>
        <v>6455.2400000000007</v>
      </c>
      <c r="AI208" s="49">
        <f>SUM(AI209:AI210)</f>
        <v>0</v>
      </c>
      <c r="AJ208" s="49">
        <f>SUM(AK208:AL208)</f>
        <v>0</v>
      </c>
      <c r="AK208" s="49">
        <f>SUM(AK209:AK210)</f>
        <v>0</v>
      </c>
      <c r="AL208" s="49">
        <f>SUM(AL209:AL210)</f>
        <v>0</v>
      </c>
      <c r="AM208" s="49">
        <f>AN208+AQ208</f>
        <v>3180</v>
      </c>
      <c r="AN208" s="49">
        <f>SUM(AO208:AP208)</f>
        <v>3180</v>
      </c>
      <c r="AO208" s="49">
        <f>SUM(AO209:AO210)</f>
        <v>3180</v>
      </c>
      <c r="AP208" s="49">
        <f>SUM(AP209:AP210)</f>
        <v>0</v>
      </c>
      <c r="AQ208" s="49">
        <f>SUM(AR208:AS208)</f>
        <v>0</v>
      </c>
      <c r="AR208" s="49">
        <f>SUM(AR209:AR210)</f>
        <v>0</v>
      </c>
      <c r="AS208" s="49">
        <f>SUM(AS209:AS210)</f>
        <v>0</v>
      </c>
      <c r="AT208" s="49">
        <f>AU208+AX208</f>
        <v>3824</v>
      </c>
      <c r="AU208" s="49">
        <f>SUM(AV208:AW208)</f>
        <v>3824</v>
      </c>
      <c r="AV208" s="49">
        <f>SUM(AV209:AV210)</f>
        <v>3824</v>
      </c>
      <c r="AW208" s="49">
        <f>SUM(AW209:AW210)</f>
        <v>0</v>
      </c>
      <c r="AX208" s="49">
        <f>SUM(AY208:AZ208)</f>
        <v>0</v>
      </c>
      <c r="AY208" s="49">
        <f>SUM(AY209:AY210)</f>
        <v>0</v>
      </c>
      <c r="AZ208" s="49">
        <f>SUM(AZ209:AZ210)</f>
        <v>0</v>
      </c>
      <c r="BA208" s="49">
        <f>BB208+BE208</f>
        <v>13459.240000000002</v>
      </c>
      <c r="BB208" s="49">
        <f>SUM(BC208:BD208)</f>
        <v>13459.240000000002</v>
      </c>
      <c r="BC208" s="49">
        <f>SUM(BC209:BC210)</f>
        <v>13459.240000000002</v>
      </c>
      <c r="BD208" s="49">
        <f>SUM(BD209:BD210)</f>
        <v>0</v>
      </c>
      <c r="BE208" s="49">
        <f>SUM(BF208:BG208)</f>
        <v>0</v>
      </c>
      <c r="BF208" s="49">
        <f>SUM(BF209:BF210)</f>
        <v>0</v>
      </c>
      <c r="BG208" s="49">
        <f>SUM(BG209:BG210)</f>
        <v>0</v>
      </c>
      <c r="BH208" s="49">
        <f>BI208+BL208</f>
        <v>7000</v>
      </c>
      <c r="BI208" s="49">
        <f>SUM(BJ208:BK208)</f>
        <v>7000</v>
      </c>
      <c r="BJ208" s="49">
        <f>SUM(BJ209:BJ210)</f>
        <v>7000</v>
      </c>
      <c r="BK208" s="49">
        <f>SUM(BK209:BK210)</f>
        <v>0</v>
      </c>
      <c r="BL208" s="49">
        <f>SUM(BM208:BN208)</f>
        <v>0</v>
      </c>
      <c r="BM208" s="49">
        <f>SUM(BM209:BM210)</f>
        <v>0</v>
      </c>
      <c r="BN208" s="49">
        <f>SUM(BN209:BN210)</f>
        <v>0</v>
      </c>
      <c r="BO208" s="49">
        <f>BP208+BS208</f>
        <v>3320</v>
      </c>
      <c r="BP208" s="49">
        <f>SUM(BQ208:BR208)</f>
        <v>3320</v>
      </c>
      <c r="BQ208" s="49">
        <f>SUM(BQ209:BQ210)</f>
        <v>3320</v>
      </c>
      <c r="BR208" s="49">
        <f>SUM(BR209:BR210)</f>
        <v>0</v>
      </c>
      <c r="BS208" s="49">
        <f>SUM(BT208:BU208)</f>
        <v>0</v>
      </c>
      <c r="BT208" s="49">
        <f>SUM(BT209:BT210)</f>
        <v>0</v>
      </c>
      <c r="BU208" s="49">
        <f>SUM(BU209:BU210)</f>
        <v>0</v>
      </c>
      <c r="BV208" s="49">
        <f>BW208+BZ208</f>
        <v>4600</v>
      </c>
      <c r="BW208" s="49">
        <f>SUM(BX208:BY208)</f>
        <v>4600</v>
      </c>
      <c r="BX208" s="49">
        <f>SUM(BX209:BX210)</f>
        <v>4600</v>
      </c>
      <c r="BY208" s="49">
        <f>SUM(BY209:BY210)</f>
        <v>0</v>
      </c>
      <c r="BZ208" s="49">
        <f>SUM(CA208:CB208)</f>
        <v>0</v>
      </c>
      <c r="CA208" s="49">
        <f>SUM(CA209:CA210)</f>
        <v>0</v>
      </c>
      <c r="CB208" s="49">
        <f>SUM(CB209:CB210)</f>
        <v>0</v>
      </c>
      <c r="CC208" s="49">
        <f>CD208+CG208</f>
        <v>14920</v>
      </c>
      <c r="CD208" s="49">
        <f>SUM(CE208:CF208)</f>
        <v>14920</v>
      </c>
      <c r="CE208" s="49">
        <f>SUM(CE209:CE210)</f>
        <v>14920</v>
      </c>
      <c r="CF208" s="49">
        <f>SUM(CF209:CF210)</f>
        <v>0</v>
      </c>
      <c r="CG208" s="49">
        <f>SUM(CH208:CI208)</f>
        <v>0</v>
      </c>
      <c r="CH208" s="49">
        <f>SUM(CH209:CH210)</f>
        <v>0</v>
      </c>
      <c r="CI208" s="49">
        <f>SUM(CI209:CI210)</f>
        <v>0</v>
      </c>
      <c r="CJ208" s="49">
        <f>CK208+CN208</f>
        <v>2000</v>
      </c>
      <c r="CK208" s="49">
        <f>SUM(CL208:CM208)</f>
        <v>2000</v>
      </c>
      <c r="CL208" s="49">
        <f>SUM(CL209:CL210)</f>
        <v>2000</v>
      </c>
      <c r="CM208" s="49">
        <f>SUM(CM209:CM210)</f>
        <v>0</v>
      </c>
      <c r="CN208" s="49">
        <f>SUM(CO208:CP208)</f>
        <v>0</v>
      </c>
      <c r="CO208" s="49">
        <f>SUM(CO209:CO210)</f>
        <v>0</v>
      </c>
      <c r="CP208" s="49">
        <f>SUM(CP209:CP210)</f>
        <v>0</v>
      </c>
      <c r="CQ208" s="49">
        <f>CR208+CU208</f>
        <v>3800</v>
      </c>
      <c r="CR208" s="49">
        <f>SUM(CS208:CT208)</f>
        <v>3800</v>
      </c>
      <c r="CS208" s="49">
        <f>SUM(CS209:CS210)</f>
        <v>3800</v>
      </c>
      <c r="CT208" s="49">
        <f>SUM(CT209:CT210)</f>
        <v>0</v>
      </c>
      <c r="CU208" s="49">
        <f>SUM(CV208:CW208)</f>
        <v>0</v>
      </c>
      <c r="CV208" s="49">
        <f>SUM(CV209:CV210)</f>
        <v>0</v>
      </c>
      <c r="CW208" s="49">
        <f>SUM(CW209:CW210)</f>
        <v>0</v>
      </c>
      <c r="CX208" s="49">
        <f>CY208+DB208</f>
        <v>2000</v>
      </c>
      <c r="CY208" s="49">
        <f>SUM(CZ208:DA208)</f>
        <v>2000</v>
      </c>
      <c r="CZ208" s="49">
        <f>SUM(CZ209:CZ210)</f>
        <v>2000</v>
      </c>
      <c r="DA208" s="49">
        <f>SUM(DA209:DA210)</f>
        <v>0</v>
      </c>
      <c r="DB208" s="49">
        <f>SUM(DC208:DD208)</f>
        <v>0</v>
      </c>
      <c r="DC208" s="49">
        <f>SUM(DC209:DC210)</f>
        <v>0</v>
      </c>
      <c r="DD208" s="49">
        <f>SUM(DD209:DD210)</f>
        <v>0</v>
      </c>
      <c r="DE208" s="49">
        <f>DF208+DI208</f>
        <v>7800</v>
      </c>
      <c r="DF208" s="49">
        <f>SUM(DG208:DH208)</f>
        <v>7800</v>
      </c>
      <c r="DG208" s="49">
        <f>SUM(DG209:DG210)</f>
        <v>7800</v>
      </c>
      <c r="DH208" s="49">
        <f>SUM(DH209:DH210)</f>
        <v>0</v>
      </c>
      <c r="DI208" s="49">
        <f>SUM(DJ208:DK208)</f>
        <v>0</v>
      </c>
      <c r="DJ208" s="49">
        <f>SUM(DJ209:DJ210)</f>
        <v>0</v>
      </c>
      <c r="DK208" s="49">
        <f>SUM(DK209:DK210)</f>
        <v>0</v>
      </c>
      <c r="DL208" s="49">
        <f>DM208+DP208</f>
        <v>107312.8018</v>
      </c>
      <c r="DM208" s="49">
        <f>SUM(DN208:DO208)</f>
        <v>107312.8018</v>
      </c>
      <c r="DN208" s="49">
        <f>SUM(DN209:DN210)</f>
        <v>107312.8018</v>
      </c>
      <c r="DO208" s="49">
        <f>SUM(DO209:DO210)</f>
        <v>0</v>
      </c>
      <c r="DP208" s="49">
        <f>SUM(DQ208:DR208)</f>
        <v>0</v>
      </c>
      <c r="DQ208" s="49">
        <f>SUM(DQ209:DQ210)</f>
        <v>0</v>
      </c>
      <c r="DR208" s="49">
        <f>SUM(DR209:DR210)</f>
        <v>0</v>
      </c>
    </row>
    <row r="209" spans="1:122" s="3" customFormat="1" ht="15" customHeight="1" x14ac:dyDescent="0.3">
      <c r="A209" s="53"/>
      <c r="B209" s="51"/>
      <c r="C209" s="55" t="s">
        <v>181</v>
      </c>
      <c r="D209" s="49">
        <f>+E209+H209</f>
        <v>43320.536200000002</v>
      </c>
      <c r="E209" s="49">
        <f>F209+G209</f>
        <v>43320.536200000002</v>
      </c>
      <c r="F209" s="94">
        <v>43320.536200000002</v>
      </c>
      <c r="G209" s="94">
        <v>0</v>
      </c>
      <c r="H209" s="49">
        <f>I209+J209</f>
        <v>0</v>
      </c>
      <c r="I209" s="94">
        <v>0</v>
      </c>
      <c r="J209" s="94">
        <v>0</v>
      </c>
      <c r="K209" s="49">
        <f>+L209+O209</f>
        <v>12417.8056</v>
      </c>
      <c r="L209" s="49">
        <f>M209+N209</f>
        <v>12417.8056</v>
      </c>
      <c r="M209" s="94">
        <v>12417.8056</v>
      </c>
      <c r="N209" s="94">
        <v>0</v>
      </c>
      <c r="O209" s="49">
        <f>P209+Q209</f>
        <v>0</v>
      </c>
      <c r="P209" s="94">
        <v>0</v>
      </c>
      <c r="Q209" s="94">
        <v>0</v>
      </c>
      <c r="R209" s="49">
        <f>+S209+V209</f>
        <v>15395.22</v>
      </c>
      <c r="S209" s="49">
        <f>T209+U209</f>
        <v>15395.22</v>
      </c>
      <c r="T209" s="94">
        <v>15395.22</v>
      </c>
      <c r="U209" s="94">
        <v>0</v>
      </c>
      <c r="V209" s="49">
        <f>W209+X209</f>
        <v>0</v>
      </c>
      <c r="W209" s="94">
        <v>0</v>
      </c>
      <c r="X209" s="94">
        <v>0</v>
      </c>
      <c r="Y209" s="49">
        <f>+Z209+AC209</f>
        <v>71133.561799999996</v>
      </c>
      <c r="Z209" s="49">
        <f>AA209+AB209</f>
        <v>71133.561799999996</v>
      </c>
      <c r="AA209" s="94">
        <f>+F209+M209+T209</f>
        <v>71133.561799999996</v>
      </c>
      <c r="AB209" s="94">
        <f>+G209+N209+U209</f>
        <v>0</v>
      </c>
      <c r="AC209" s="49">
        <f>AD209+AE209</f>
        <v>0</v>
      </c>
      <c r="AD209" s="94">
        <f>+I209+P209+W209</f>
        <v>0</v>
      </c>
      <c r="AE209" s="94">
        <f>+J209+Q209+X209</f>
        <v>0</v>
      </c>
      <c r="AF209" s="49">
        <f>+AG209+AJ209</f>
        <v>6455.2400000000007</v>
      </c>
      <c r="AG209" s="49">
        <f>AH209+AI209</f>
        <v>6455.2400000000007</v>
      </c>
      <c r="AH209" s="94">
        <v>6455.2400000000007</v>
      </c>
      <c r="AI209" s="94">
        <v>0</v>
      </c>
      <c r="AJ209" s="49">
        <f>AK209+AL209</f>
        <v>0</v>
      </c>
      <c r="AK209" s="94">
        <v>0</v>
      </c>
      <c r="AL209" s="94">
        <v>0</v>
      </c>
      <c r="AM209" s="49">
        <f>+AN209+AQ209</f>
        <v>3180</v>
      </c>
      <c r="AN209" s="49">
        <f>AO209+AP209</f>
        <v>3180</v>
      </c>
      <c r="AO209" s="94">
        <v>3180</v>
      </c>
      <c r="AP209" s="94">
        <v>0</v>
      </c>
      <c r="AQ209" s="49">
        <f>AR209+AS209</f>
        <v>0</v>
      </c>
      <c r="AR209" s="94">
        <v>0</v>
      </c>
      <c r="AS209" s="94">
        <v>0</v>
      </c>
      <c r="AT209" s="49">
        <f>+AU209+AX209</f>
        <v>3824</v>
      </c>
      <c r="AU209" s="49">
        <f>AV209+AW209</f>
        <v>3824</v>
      </c>
      <c r="AV209" s="94">
        <v>3824</v>
      </c>
      <c r="AW209" s="94">
        <v>0</v>
      </c>
      <c r="AX209" s="49">
        <f>AY209+AZ209</f>
        <v>0</v>
      </c>
      <c r="AY209" s="94">
        <v>0</v>
      </c>
      <c r="AZ209" s="94">
        <v>0</v>
      </c>
      <c r="BA209" s="49">
        <f>+BB209+BE209</f>
        <v>13459.240000000002</v>
      </c>
      <c r="BB209" s="49">
        <f>BC209+BD209</f>
        <v>13459.240000000002</v>
      </c>
      <c r="BC209" s="94">
        <f>+AH209+AO209+AV209</f>
        <v>13459.240000000002</v>
      </c>
      <c r="BD209" s="94">
        <f>+AI209+AP209+AW209</f>
        <v>0</v>
      </c>
      <c r="BE209" s="49">
        <f>BF209+BG209</f>
        <v>0</v>
      </c>
      <c r="BF209" s="94">
        <f>+AK209+AR209+AY209</f>
        <v>0</v>
      </c>
      <c r="BG209" s="94">
        <f>+AL209+AS209+AZ209</f>
        <v>0</v>
      </c>
      <c r="BH209" s="49">
        <f>+BI209+BL209</f>
        <v>7000</v>
      </c>
      <c r="BI209" s="49">
        <f>BJ209+BK209</f>
        <v>7000</v>
      </c>
      <c r="BJ209" s="94">
        <v>7000</v>
      </c>
      <c r="BK209" s="94">
        <v>0</v>
      </c>
      <c r="BL209" s="49">
        <f>BM209+BN209</f>
        <v>0</v>
      </c>
      <c r="BM209" s="94">
        <v>0</v>
      </c>
      <c r="BN209" s="94">
        <v>0</v>
      </c>
      <c r="BO209" s="49">
        <f>+BP209+BS209</f>
        <v>3320</v>
      </c>
      <c r="BP209" s="49">
        <f>BQ209+BR209</f>
        <v>3320</v>
      </c>
      <c r="BQ209" s="94">
        <v>3320</v>
      </c>
      <c r="BR209" s="94">
        <v>0</v>
      </c>
      <c r="BS209" s="49">
        <f>BT209+BU209</f>
        <v>0</v>
      </c>
      <c r="BT209" s="94">
        <v>0</v>
      </c>
      <c r="BU209" s="94">
        <v>0</v>
      </c>
      <c r="BV209" s="49">
        <f>+BW209+BZ209</f>
        <v>4600</v>
      </c>
      <c r="BW209" s="49">
        <f>BX209+BY209</f>
        <v>4600</v>
      </c>
      <c r="BX209" s="94">
        <v>4600</v>
      </c>
      <c r="BY209" s="94">
        <v>0</v>
      </c>
      <c r="BZ209" s="49">
        <f>CA209+CB209</f>
        <v>0</v>
      </c>
      <c r="CA209" s="94">
        <v>0</v>
      </c>
      <c r="CB209" s="94">
        <v>0</v>
      </c>
      <c r="CC209" s="49">
        <f>+CD209+CG209</f>
        <v>14920</v>
      </c>
      <c r="CD209" s="49">
        <f>CE209+CF209</f>
        <v>14920</v>
      </c>
      <c r="CE209" s="94">
        <f>+BJ209+BQ209+BX209</f>
        <v>14920</v>
      </c>
      <c r="CF209" s="94">
        <f>+BK209+BR209+BY209</f>
        <v>0</v>
      </c>
      <c r="CG209" s="49">
        <f>CH209+CI209</f>
        <v>0</v>
      </c>
      <c r="CH209" s="94">
        <f>+BM209+BT209+CA209</f>
        <v>0</v>
      </c>
      <c r="CI209" s="94">
        <f>+BN209+BU209+CB209</f>
        <v>0</v>
      </c>
      <c r="CJ209" s="49">
        <f>+CK209+CN209</f>
        <v>2000</v>
      </c>
      <c r="CK209" s="49">
        <f>CL209+CM209</f>
        <v>2000</v>
      </c>
      <c r="CL209" s="94">
        <v>2000</v>
      </c>
      <c r="CM209" s="94">
        <v>0</v>
      </c>
      <c r="CN209" s="49">
        <f>CO209+CP209</f>
        <v>0</v>
      </c>
      <c r="CO209" s="94">
        <v>0</v>
      </c>
      <c r="CP209" s="94">
        <v>0</v>
      </c>
      <c r="CQ209" s="49">
        <f>+CR209+CU209</f>
        <v>3800</v>
      </c>
      <c r="CR209" s="49">
        <f>CS209+CT209</f>
        <v>3800</v>
      </c>
      <c r="CS209" s="94">
        <v>3800</v>
      </c>
      <c r="CT209" s="94">
        <v>0</v>
      </c>
      <c r="CU209" s="49">
        <f>CV209+CW209</f>
        <v>0</v>
      </c>
      <c r="CV209" s="94">
        <v>0</v>
      </c>
      <c r="CW209" s="94">
        <v>0</v>
      </c>
      <c r="CX209" s="49">
        <f>+CY209+DB209</f>
        <v>2000</v>
      </c>
      <c r="CY209" s="49">
        <f>CZ209+DA209</f>
        <v>2000</v>
      </c>
      <c r="CZ209" s="94">
        <v>2000</v>
      </c>
      <c r="DA209" s="94">
        <v>0</v>
      </c>
      <c r="DB209" s="49">
        <f>DC209+DD209</f>
        <v>0</v>
      </c>
      <c r="DC209" s="94">
        <v>0</v>
      </c>
      <c r="DD209" s="94">
        <v>0</v>
      </c>
      <c r="DE209" s="49">
        <f>+DF209+DI209</f>
        <v>7800</v>
      </c>
      <c r="DF209" s="49">
        <f>DG209+DH209</f>
        <v>7800</v>
      </c>
      <c r="DG209" s="94">
        <f>+CL209+CS209+CZ209</f>
        <v>7800</v>
      </c>
      <c r="DH209" s="94">
        <f>+CM209+CT209+DA209</f>
        <v>0</v>
      </c>
      <c r="DI209" s="49">
        <f>DJ209+DK209</f>
        <v>0</v>
      </c>
      <c r="DJ209" s="94">
        <f>+CO209+CV209+DC209</f>
        <v>0</v>
      </c>
      <c r="DK209" s="94">
        <f>+CP209+CW209+DD209</f>
        <v>0</v>
      </c>
      <c r="DL209" s="49">
        <f>+DM209+DP209</f>
        <v>107312.8018</v>
      </c>
      <c r="DM209" s="49">
        <f>DN209+DO209</f>
        <v>107312.8018</v>
      </c>
      <c r="DN209" s="94">
        <f>AA209+BC209+CE209+DG209</f>
        <v>107312.8018</v>
      </c>
      <c r="DO209" s="94">
        <f>AB209+BD209+CF209+DH209</f>
        <v>0</v>
      </c>
      <c r="DP209" s="49">
        <f>DQ209+DR209</f>
        <v>0</v>
      </c>
      <c r="DQ209" s="94">
        <f>AD209+BF209+CH209+DJ209</f>
        <v>0</v>
      </c>
      <c r="DR209" s="94">
        <f>AE209+BG209+CI209+DK209</f>
        <v>0</v>
      </c>
    </row>
    <row r="210" spans="1:122" s="3" customFormat="1" ht="15" customHeight="1" x14ac:dyDescent="0.3">
      <c r="A210" s="53"/>
      <c r="B210" s="51"/>
      <c r="C210" s="55" t="s">
        <v>182</v>
      </c>
      <c r="D210" s="49">
        <f>+E210+H210</f>
        <v>0</v>
      </c>
      <c r="E210" s="49">
        <f>F210+G210</f>
        <v>0</v>
      </c>
      <c r="F210" s="94">
        <v>0</v>
      </c>
      <c r="G210" s="94">
        <v>0</v>
      </c>
      <c r="H210" s="49">
        <f>I210+J210</f>
        <v>0</v>
      </c>
      <c r="I210" s="94">
        <v>0</v>
      </c>
      <c r="J210" s="94">
        <v>0</v>
      </c>
      <c r="K210" s="49">
        <f>+L210+O210</f>
        <v>0</v>
      </c>
      <c r="L210" s="49">
        <f>M210+N210</f>
        <v>0</v>
      </c>
      <c r="M210" s="94">
        <v>0</v>
      </c>
      <c r="N210" s="94">
        <v>0</v>
      </c>
      <c r="O210" s="49">
        <f>P210+Q210</f>
        <v>0</v>
      </c>
      <c r="P210" s="94">
        <v>0</v>
      </c>
      <c r="Q210" s="94">
        <v>0</v>
      </c>
      <c r="R210" s="49">
        <f>+S210+V210</f>
        <v>0</v>
      </c>
      <c r="S210" s="49">
        <f>T210+U210</f>
        <v>0</v>
      </c>
      <c r="T210" s="94">
        <v>0</v>
      </c>
      <c r="U210" s="94">
        <v>0</v>
      </c>
      <c r="V210" s="49">
        <f>W210+X210</f>
        <v>0</v>
      </c>
      <c r="W210" s="94">
        <v>0</v>
      </c>
      <c r="X210" s="94">
        <v>0</v>
      </c>
      <c r="Y210" s="49">
        <f>+Z210+AC210</f>
        <v>0</v>
      </c>
      <c r="Z210" s="49">
        <f>AA210+AB210</f>
        <v>0</v>
      </c>
      <c r="AA210" s="94">
        <f>+F210+M210+T210</f>
        <v>0</v>
      </c>
      <c r="AB210" s="94">
        <f>+G210+N210+U210</f>
        <v>0</v>
      </c>
      <c r="AC210" s="49">
        <f>AD210+AE210</f>
        <v>0</v>
      </c>
      <c r="AD210" s="94">
        <f>+I210+P210+W210</f>
        <v>0</v>
      </c>
      <c r="AE210" s="94">
        <f>+J210+Q210+X210</f>
        <v>0</v>
      </c>
      <c r="AF210" s="49">
        <f>+AG210+AJ210</f>
        <v>0</v>
      </c>
      <c r="AG210" s="49">
        <f>AH210+AI210</f>
        <v>0</v>
      </c>
      <c r="AH210" s="94">
        <v>0</v>
      </c>
      <c r="AI210" s="94">
        <v>0</v>
      </c>
      <c r="AJ210" s="49">
        <f>AK210+AL210</f>
        <v>0</v>
      </c>
      <c r="AK210" s="94">
        <v>0</v>
      </c>
      <c r="AL210" s="94">
        <v>0</v>
      </c>
      <c r="AM210" s="49">
        <f>+AN210+AQ210</f>
        <v>0</v>
      </c>
      <c r="AN210" s="49">
        <f>AO210+AP210</f>
        <v>0</v>
      </c>
      <c r="AO210" s="94">
        <v>0</v>
      </c>
      <c r="AP210" s="94">
        <v>0</v>
      </c>
      <c r="AQ210" s="49">
        <f>AR210+AS210</f>
        <v>0</v>
      </c>
      <c r="AR210" s="94">
        <v>0</v>
      </c>
      <c r="AS210" s="94">
        <v>0</v>
      </c>
      <c r="AT210" s="49">
        <f>+AU210+AX210</f>
        <v>0</v>
      </c>
      <c r="AU210" s="49">
        <f>AV210+AW210</f>
        <v>0</v>
      </c>
      <c r="AV210" s="94">
        <v>0</v>
      </c>
      <c r="AW210" s="94">
        <v>0</v>
      </c>
      <c r="AX210" s="49">
        <f>AY210+AZ210</f>
        <v>0</v>
      </c>
      <c r="AY210" s="94">
        <v>0</v>
      </c>
      <c r="AZ210" s="94">
        <v>0</v>
      </c>
      <c r="BA210" s="49">
        <f>+BB210+BE210</f>
        <v>0</v>
      </c>
      <c r="BB210" s="49">
        <f>BC210+BD210</f>
        <v>0</v>
      </c>
      <c r="BC210" s="94">
        <f>+AH210+AO210+AV210</f>
        <v>0</v>
      </c>
      <c r="BD210" s="94">
        <f>+AI210+AP210+AW210</f>
        <v>0</v>
      </c>
      <c r="BE210" s="49">
        <f>BF210+BG210</f>
        <v>0</v>
      </c>
      <c r="BF210" s="94">
        <f>+AK210+AR210+AY210</f>
        <v>0</v>
      </c>
      <c r="BG210" s="94">
        <f>+AL210+AS210+AZ210</f>
        <v>0</v>
      </c>
      <c r="BH210" s="49">
        <f>+BI210+BL210</f>
        <v>0</v>
      </c>
      <c r="BI210" s="49">
        <f>BJ210+BK210</f>
        <v>0</v>
      </c>
      <c r="BJ210" s="94">
        <v>0</v>
      </c>
      <c r="BK210" s="94">
        <v>0</v>
      </c>
      <c r="BL210" s="49">
        <f>BM210+BN210</f>
        <v>0</v>
      </c>
      <c r="BM210" s="94">
        <v>0</v>
      </c>
      <c r="BN210" s="94">
        <v>0</v>
      </c>
      <c r="BO210" s="49">
        <f>+BP210+BS210</f>
        <v>0</v>
      </c>
      <c r="BP210" s="49">
        <f>BQ210+BR210</f>
        <v>0</v>
      </c>
      <c r="BQ210" s="94">
        <v>0</v>
      </c>
      <c r="BR210" s="94">
        <v>0</v>
      </c>
      <c r="BS210" s="49">
        <f>BT210+BU210</f>
        <v>0</v>
      </c>
      <c r="BT210" s="94">
        <v>0</v>
      </c>
      <c r="BU210" s="94">
        <v>0</v>
      </c>
      <c r="BV210" s="49">
        <f>+BW210+BZ210</f>
        <v>0</v>
      </c>
      <c r="BW210" s="49">
        <f>BX210+BY210</f>
        <v>0</v>
      </c>
      <c r="BX210" s="94">
        <v>0</v>
      </c>
      <c r="BY210" s="94">
        <v>0</v>
      </c>
      <c r="BZ210" s="49">
        <f>CA210+CB210</f>
        <v>0</v>
      </c>
      <c r="CA210" s="94">
        <v>0</v>
      </c>
      <c r="CB210" s="94">
        <v>0</v>
      </c>
      <c r="CC210" s="49">
        <f>+CD210+CG210</f>
        <v>0</v>
      </c>
      <c r="CD210" s="49">
        <f>CE210+CF210</f>
        <v>0</v>
      </c>
      <c r="CE210" s="94">
        <f>+BJ210+BQ210+BX210</f>
        <v>0</v>
      </c>
      <c r="CF210" s="94">
        <f>+BK210+BR210+BY210</f>
        <v>0</v>
      </c>
      <c r="CG210" s="49">
        <f>CH210+CI210</f>
        <v>0</v>
      </c>
      <c r="CH210" s="94">
        <f>+BM210+BT210+CA210</f>
        <v>0</v>
      </c>
      <c r="CI210" s="94">
        <f>+BN210+BU210+CB210</f>
        <v>0</v>
      </c>
      <c r="CJ210" s="49">
        <f>+CK210+CN210</f>
        <v>0</v>
      </c>
      <c r="CK210" s="49">
        <f>CL210+CM210</f>
        <v>0</v>
      </c>
      <c r="CL210" s="94">
        <v>0</v>
      </c>
      <c r="CM210" s="94">
        <v>0</v>
      </c>
      <c r="CN210" s="49">
        <f>CO210+CP210</f>
        <v>0</v>
      </c>
      <c r="CO210" s="94">
        <v>0</v>
      </c>
      <c r="CP210" s="94">
        <v>0</v>
      </c>
      <c r="CQ210" s="49">
        <f>+CR210+CU210</f>
        <v>0</v>
      </c>
      <c r="CR210" s="49">
        <f>CS210+CT210</f>
        <v>0</v>
      </c>
      <c r="CS210" s="94">
        <v>0</v>
      </c>
      <c r="CT210" s="94">
        <v>0</v>
      </c>
      <c r="CU210" s="49">
        <f>CV210+CW210</f>
        <v>0</v>
      </c>
      <c r="CV210" s="94">
        <v>0</v>
      </c>
      <c r="CW210" s="94">
        <v>0</v>
      </c>
      <c r="CX210" s="49">
        <f>+CY210+DB210</f>
        <v>0</v>
      </c>
      <c r="CY210" s="49">
        <f>CZ210+DA210</f>
        <v>0</v>
      </c>
      <c r="CZ210" s="94">
        <v>0</v>
      </c>
      <c r="DA210" s="94">
        <v>0</v>
      </c>
      <c r="DB210" s="49">
        <f>DC210+DD210</f>
        <v>0</v>
      </c>
      <c r="DC210" s="94">
        <v>0</v>
      </c>
      <c r="DD210" s="94">
        <v>0</v>
      </c>
      <c r="DE210" s="49">
        <f>+DF210+DI210</f>
        <v>0</v>
      </c>
      <c r="DF210" s="49">
        <f>DG210+DH210</f>
        <v>0</v>
      </c>
      <c r="DG210" s="94">
        <f>+CL210+CS210+CZ210</f>
        <v>0</v>
      </c>
      <c r="DH210" s="94">
        <f>+CM210+CT210+DA210</f>
        <v>0</v>
      </c>
      <c r="DI210" s="49">
        <f>DJ210+DK210</f>
        <v>0</v>
      </c>
      <c r="DJ210" s="94">
        <f>+CO210+CV210+DC210</f>
        <v>0</v>
      </c>
      <c r="DK210" s="94">
        <f>+CP210+CW210+DD210</f>
        <v>0</v>
      </c>
      <c r="DL210" s="49">
        <f>+DM210+DP210</f>
        <v>0</v>
      </c>
      <c r="DM210" s="49">
        <f>DN210+DO210</f>
        <v>0</v>
      </c>
      <c r="DN210" s="94">
        <f>AA210+BC210+CE210+DG210</f>
        <v>0</v>
      </c>
      <c r="DO210" s="94">
        <f>AB210+BD210+CF210+DH210</f>
        <v>0</v>
      </c>
      <c r="DP210" s="49">
        <f>DQ210+DR210</f>
        <v>0</v>
      </c>
      <c r="DQ210" s="94">
        <f>AD210+BF210+CH210+DJ210</f>
        <v>0</v>
      </c>
      <c r="DR210" s="94">
        <f>AE210+BG210+CI210+DK210</f>
        <v>0</v>
      </c>
    </row>
    <row r="211" spans="1:122" s="3" customFormat="1" ht="15" customHeight="1" x14ac:dyDescent="0.3">
      <c r="A211" s="53"/>
      <c r="B211" s="51"/>
      <c r="C211" s="52" t="s">
        <v>183</v>
      </c>
      <c r="D211" s="49">
        <f>E211+H211</f>
        <v>11892.74</v>
      </c>
      <c r="E211" s="49">
        <f>SUM(F211:G211)</f>
        <v>11892.74</v>
      </c>
      <c r="F211" s="49">
        <f>SUM(F212:F216)</f>
        <v>3802</v>
      </c>
      <c r="G211" s="49">
        <f>SUM(G212:G216)</f>
        <v>8090.74</v>
      </c>
      <c r="H211" s="49">
        <f>SUM(I211:J211)</f>
        <v>0</v>
      </c>
      <c r="I211" s="49">
        <f>SUM(I212:I216)</f>
        <v>0</v>
      </c>
      <c r="J211" s="49">
        <f>SUM(J212:J216)</f>
        <v>0</v>
      </c>
      <c r="K211" s="49">
        <f>L211+O211</f>
        <v>23377.33</v>
      </c>
      <c r="L211" s="49">
        <f>SUM(M211:N211)</f>
        <v>23377.33</v>
      </c>
      <c r="M211" s="49">
        <f>SUM(M212:M216)</f>
        <v>8463</v>
      </c>
      <c r="N211" s="49">
        <f>SUM(N212:N216)</f>
        <v>14914.33</v>
      </c>
      <c r="O211" s="49">
        <f>SUM(P211:Q211)</f>
        <v>0</v>
      </c>
      <c r="P211" s="49">
        <f>SUM(P212:P216)</f>
        <v>0</v>
      </c>
      <c r="Q211" s="49">
        <f>SUM(Q212:Q216)</f>
        <v>0</v>
      </c>
      <c r="R211" s="49">
        <f>S211+V211</f>
        <v>12570.91</v>
      </c>
      <c r="S211" s="49">
        <f>SUM(T211:U211)</f>
        <v>12570.91</v>
      </c>
      <c r="T211" s="49">
        <f>SUM(T212:T216)</f>
        <v>7941</v>
      </c>
      <c r="U211" s="49">
        <f>SUM(U212:U216)</f>
        <v>4629.91</v>
      </c>
      <c r="V211" s="49">
        <f>SUM(W211:X211)</f>
        <v>0</v>
      </c>
      <c r="W211" s="49">
        <f>SUM(W212:W216)</f>
        <v>0</v>
      </c>
      <c r="X211" s="49">
        <f>SUM(X212:X216)</f>
        <v>0</v>
      </c>
      <c r="Y211" s="49">
        <f>Z211+AC211</f>
        <v>47840.979999999996</v>
      </c>
      <c r="Z211" s="49">
        <f>SUM(AA211:AB211)</f>
        <v>47840.979999999996</v>
      </c>
      <c r="AA211" s="49">
        <f>SUM(AA212:AA216)</f>
        <v>20206</v>
      </c>
      <c r="AB211" s="49">
        <f>SUM(AB212:AB216)</f>
        <v>27634.98</v>
      </c>
      <c r="AC211" s="49">
        <f>SUM(AD211:AE211)</f>
        <v>0</v>
      </c>
      <c r="AD211" s="49">
        <f>SUM(AD212:AD216)</f>
        <v>0</v>
      </c>
      <c r="AE211" s="49">
        <f>SUM(AE212:AE216)</f>
        <v>0</v>
      </c>
      <c r="AF211" s="49">
        <f>AG211+AJ211</f>
        <v>8622.7999999999993</v>
      </c>
      <c r="AG211" s="49">
        <f>SUM(AH211:AI211)</f>
        <v>8622.7999999999993</v>
      </c>
      <c r="AH211" s="49">
        <f>SUM(AH212:AH216)</f>
        <v>2921</v>
      </c>
      <c r="AI211" s="49">
        <f>SUM(AI212:AI216)</f>
        <v>5701.8</v>
      </c>
      <c r="AJ211" s="49">
        <f>SUM(AK211:AL211)</f>
        <v>0</v>
      </c>
      <c r="AK211" s="49">
        <f>SUM(AK212:AK216)</f>
        <v>0</v>
      </c>
      <c r="AL211" s="49">
        <f>SUM(AL212:AL216)</f>
        <v>0</v>
      </c>
      <c r="AM211" s="49">
        <f>AN211+AQ211</f>
        <v>7729.26</v>
      </c>
      <c r="AN211" s="49">
        <f>SUM(AO211:AP211)</f>
        <v>7729.26</v>
      </c>
      <c r="AO211" s="49">
        <f>SUM(AO212:AO216)</f>
        <v>3828</v>
      </c>
      <c r="AP211" s="49">
        <f>SUM(AP212:AP216)</f>
        <v>3901.26</v>
      </c>
      <c r="AQ211" s="49">
        <f>SUM(AR211:AS211)</f>
        <v>0</v>
      </c>
      <c r="AR211" s="49">
        <f>SUM(AR212:AR216)</f>
        <v>0</v>
      </c>
      <c r="AS211" s="49">
        <f>SUM(AS212:AS216)</f>
        <v>0</v>
      </c>
      <c r="AT211" s="49">
        <f>AU211+AX211</f>
        <v>7077</v>
      </c>
      <c r="AU211" s="49">
        <f>SUM(AV211:AW211)</f>
        <v>7077</v>
      </c>
      <c r="AV211" s="49">
        <f>SUM(AV212:AV216)</f>
        <v>5477</v>
      </c>
      <c r="AW211" s="49">
        <f>SUM(AW212:AW216)</f>
        <v>1600</v>
      </c>
      <c r="AX211" s="49">
        <f>SUM(AY211:AZ211)</f>
        <v>0</v>
      </c>
      <c r="AY211" s="49">
        <f>SUM(AY212:AY216)</f>
        <v>0</v>
      </c>
      <c r="AZ211" s="49">
        <f>SUM(AZ212:AZ216)</f>
        <v>0</v>
      </c>
      <c r="BA211" s="49">
        <f>BB211+BE211</f>
        <v>23429.06</v>
      </c>
      <c r="BB211" s="49">
        <f>SUM(BC211:BD211)</f>
        <v>23429.06</v>
      </c>
      <c r="BC211" s="49">
        <f>SUM(BC212:BC216)</f>
        <v>12226</v>
      </c>
      <c r="BD211" s="49">
        <f>SUM(BD212:BD216)</f>
        <v>11203.060000000001</v>
      </c>
      <c r="BE211" s="49">
        <f>SUM(BF211:BG211)</f>
        <v>0</v>
      </c>
      <c r="BF211" s="49">
        <f>SUM(BF212:BF216)</f>
        <v>0</v>
      </c>
      <c r="BG211" s="49">
        <f>SUM(BG212:BG216)</f>
        <v>0</v>
      </c>
      <c r="BH211" s="49">
        <f>BI211+BL211</f>
        <v>12596.393</v>
      </c>
      <c r="BI211" s="49">
        <f>SUM(BJ211:BK211)</f>
        <v>12596.393</v>
      </c>
      <c r="BJ211" s="49">
        <f>SUM(BJ212:BJ216)</f>
        <v>7869.82</v>
      </c>
      <c r="BK211" s="49">
        <f>SUM(BK212:BK216)</f>
        <v>4726.5730000000003</v>
      </c>
      <c r="BL211" s="49">
        <f>SUM(BM211:BN211)</f>
        <v>0</v>
      </c>
      <c r="BM211" s="49">
        <f>SUM(BM212:BM216)</f>
        <v>0</v>
      </c>
      <c r="BN211" s="49">
        <f>SUM(BN212:BN216)</f>
        <v>0</v>
      </c>
      <c r="BO211" s="49">
        <f>BP211+BS211</f>
        <v>7180.24</v>
      </c>
      <c r="BP211" s="49">
        <f>SUM(BQ211:BR211)</f>
        <v>7180.24</v>
      </c>
      <c r="BQ211" s="49">
        <f>SUM(BQ212:BQ216)</f>
        <v>3723.24</v>
      </c>
      <c r="BR211" s="49">
        <f>SUM(BR212:BR216)</f>
        <v>3457</v>
      </c>
      <c r="BS211" s="49">
        <f>SUM(BT211:BU211)</f>
        <v>0</v>
      </c>
      <c r="BT211" s="49">
        <f>SUM(BT212:BT216)</f>
        <v>0</v>
      </c>
      <c r="BU211" s="49">
        <f>SUM(BU212:BU216)</f>
        <v>0</v>
      </c>
      <c r="BV211" s="49">
        <f>BW211+BZ211</f>
        <v>7087.08</v>
      </c>
      <c r="BW211" s="49">
        <f>SUM(BX211:BY211)</f>
        <v>7087.08</v>
      </c>
      <c r="BX211" s="49">
        <f>SUM(BX212:BX216)</f>
        <v>7087.08</v>
      </c>
      <c r="BY211" s="49">
        <f>SUM(BY212:BY216)</f>
        <v>0</v>
      </c>
      <c r="BZ211" s="49">
        <f>SUM(CA211:CB211)</f>
        <v>0</v>
      </c>
      <c r="CA211" s="49">
        <f>SUM(CA212:CA216)</f>
        <v>0</v>
      </c>
      <c r="CB211" s="49">
        <f>SUM(CB212:CB216)</f>
        <v>0</v>
      </c>
      <c r="CC211" s="49">
        <f>CD211+CG211</f>
        <v>26863.713</v>
      </c>
      <c r="CD211" s="49">
        <f>SUM(CE211:CF211)</f>
        <v>26863.713</v>
      </c>
      <c r="CE211" s="49">
        <f>SUM(CE212:CE216)</f>
        <v>18680.14</v>
      </c>
      <c r="CF211" s="49">
        <f>SUM(CF212:CF216)</f>
        <v>8183.5729999999994</v>
      </c>
      <c r="CG211" s="49">
        <f>SUM(CH211:CI211)</f>
        <v>0</v>
      </c>
      <c r="CH211" s="49">
        <f>SUM(CH212:CH216)</f>
        <v>0</v>
      </c>
      <c r="CI211" s="49">
        <f>SUM(CI212:CI216)</f>
        <v>0</v>
      </c>
      <c r="CJ211" s="49">
        <f>CK211+CN211</f>
        <v>5813</v>
      </c>
      <c r="CK211" s="49">
        <f>SUM(CL211:CM211)</f>
        <v>5813</v>
      </c>
      <c r="CL211" s="49">
        <f>SUM(CL212:CL216)</f>
        <v>4279.66</v>
      </c>
      <c r="CM211" s="49">
        <f>SUM(CM212:CM216)</f>
        <v>1533.3400000000001</v>
      </c>
      <c r="CN211" s="49">
        <f>SUM(CO211:CP211)</f>
        <v>0</v>
      </c>
      <c r="CO211" s="49">
        <f>SUM(CO212:CO216)</f>
        <v>0</v>
      </c>
      <c r="CP211" s="49">
        <f>SUM(CP212:CP216)</f>
        <v>0</v>
      </c>
      <c r="CQ211" s="49">
        <f>CR211+CU211</f>
        <v>7062.1820000000007</v>
      </c>
      <c r="CR211" s="49">
        <f>SUM(CS211:CT211)</f>
        <v>7062.1820000000007</v>
      </c>
      <c r="CS211" s="49">
        <f>SUM(CS212:CS216)</f>
        <v>6576.72</v>
      </c>
      <c r="CT211" s="49">
        <f>SUM(CT212:CT216)</f>
        <v>485.46199999999999</v>
      </c>
      <c r="CU211" s="49">
        <f>SUM(CV211:CW211)</f>
        <v>0</v>
      </c>
      <c r="CV211" s="49">
        <f>SUM(CV212:CV216)</f>
        <v>0</v>
      </c>
      <c r="CW211" s="49">
        <f>SUM(CW212:CW216)</f>
        <v>0</v>
      </c>
      <c r="CX211" s="49">
        <f>CY211+DB211</f>
        <v>9678.5769999999993</v>
      </c>
      <c r="CY211" s="49">
        <f>SUM(CZ211:DA211)</f>
        <v>9678.5769999999993</v>
      </c>
      <c r="CZ211" s="49">
        <f>SUM(CZ212:CZ216)</f>
        <v>5412.1399999999994</v>
      </c>
      <c r="DA211" s="49">
        <f>SUM(DA212:DA216)</f>
        <v>4266.4369999999999</v>
      </c>
      <c r="DB211" s="49">
        <f>SUM(DC211:DD211)</f>
        <v>0</v>
      </c>
      <c r="DC211" s="49">
        <f>SUM(DC212:DC216)</f>
        <v>0</v>
      </c>
      <c r="DD211" s="49">
        <f>SUM(DD212:DD216)</f>
        <v>0</v>
      </c>
      <c r="DE211" s="49">
        <f>DF211+DI211</f>
        <v>22553.758999999998</v>
      </c>
      <c r="DF211" s="49">
        <f>SUM(DG211:DH211)</f>
        <v>22553.758999999998</v>
      </c>
      <c r="DG211" s="49">
        <f>SUM(DG212:DG216)</f>
        <v>16268.52</v>
      </c>
      <c r="DH211" s="49">
        <f>SUM(DH212:DH216)</f>
        <v>6285.2389999999996</v>
      </c>
      <c r="DI211" s="49">
        <f>SUM(DJ211:DK211)</f>
        <v>0</v>
      </c>
      <c r="DJ211" s="49">
        <f>SUM(DJ212:DJ216)</f>
        <v>0</v>
      </c>
      <c r="DK211" s="49">
        <f>SUM(DK212:DK216)</f>
        <v>0</v>
      </c>
      <c r="DL211" s="49">
        <f>DM211+DP211</f>
        <v>120687.51200000002</v>
      </c>
      <c r="DM211" s="49">
        <f>SUM(DN211:DO211)</f>
        <v>120687.51200000002</v>
      </c>
      <c r="DN211" s="49">
        <f>SUM(DN212:DN216)</f>
        <v>67380.66</v>
      </c>
      <c r="DO211" s="49">
        <f>SUM(DO212:DO216)</f>
        <v>53306.852000000006</v>
      </c>
      <c r="DP211" s="49">
        <f>SUM(DQ211:DR211)</f>
        <v>0</v>
      </c>
      <c r="DQ211" s="49">
        <f>SUM(DQ212:DQ216)</f>
        <v>0</v>
      </c>
      <c r="DR211" s="49">
        <f>SUM(DR212:DR216)</f>
        <v>0</v>
      </c>
    </row>
    <row r="212" spans="1:122" s="3" customFormat="1" ht="15" customHeight="1" x14ac:dyDescent="0.3">
      <c r="A212" s="53"/>
      <c r="B212" s="51"/>
      <c r="C212" s="55" t="s">
        <v>184</v>
      </c>
      <c r="D212" s="49">
        <f t="shared" ref="D212:D218" si="472">+E212+H212</f>
        <v>0</v>
      </c>
      <c r="E212" s="49">
        <f t="shared" ref="E212:E218" si="473">F212+G212</f>
        <v>0</v>
      </c>
      <c r="F212" s="94">
        <v>0</v>
      </c>
      <c r="G212" s="94">
        <v>0</v>
      </c>
      <c r="H212" s="49">
        <f t="shared" ref="H212:H218" si="474">I212+J212</f>
        <v>0</v>
      </c>
      <c r="I212" s="94">
        <v>0</v>
      </c>
      <c r="J212" s="94">
        <v>0</v>
      </c>
      <c r="K212" s="49">
        <f t="shared" ref="K212:K218" si="475">+L212+O212</f>
        <v>0</v>
      </c>
      <c r="L212" s="49">
        <f t="shared" ref="L212:L218" si="476">M212+N212</f>
        <v>0</v>
      </c>
      <c r="M212" s="94">
        <v>0</v>
      </c>
      <c r="N212" s="94">
        <v>0</v>
      </c>
      <c r="O212" s="49">
        <f t="shared" ref="O212:O218" si="477">P212+Q212</f>
        <v>0</v>
      </c>
      <c r="P212" s="94">
        <v>0</v>
      </c>
      <c r="Q212" s="94">
        <v>0</v>
      </c>
      <c r="R212" s="49">
        <f t="shared" ref="R212:R218" si="478">+S212+V212</f>
        <v>0</v>
      </c>
      <c r="S212" s="49">
        <f t="shared" ref="S212:S218" si="479">T212+U212</f>
        <v>0</v>
      </c>
      <c r="T212" s="94">
        <v>0</v>
      </c>
      <c r="U212" s="94">
        <v>0</v>
      </c>
      <c r="V212" s="49">
        <f t="shared" ref="V212:V218" si="480">W212+X212</f>
        <v>0</v>
      </c>
      <c r="W212" s="94">
        <v>0</v>
      </c>
      <c r="X212" s="94">
        <v>0</v>
      </c>
      <c r="Y212" s="49">
        <f t="shared" ref="Y212:Y218" si="481">+Z212+AC212</f>
        <v>0</v>
      </c>
      <c r="Z212" s="49">
        <f t="shared" ref="Z212:Z218" si="482">AA212+AB212</f>
        <v>0</v>
      </c>
      <c r="AA212" s="94">
        <f t="shared" ref="AA212:AB218" si="483">+F212+M212+T212</f>
        <v>0</v>
      </c>
      <c r="AB212" s="94">
        <f t="shared" si="483"/>
        <v>0</v>
      </c>
      <c r="AC212" s="49">
        <f t="shared" ref="AC212:AC218" si="484">AD212+AE212</f>
        <v>0</v>
      </c>
      <c r="AD212" s="94">
        <f t="shared" ref="AD212:AE218" si="485">+I212+P212+W212</f>
        <v>0</v>
      </c>
      <c r="AE212" s="94">
        <f t="shared" si="485"/>
        <v>0</v>
      </c>
      <c r="AF212" s="49">
        <f t="shared" ref="AF212:AF218" si="486">+AG212+AJ212</f>
        <v>0</v>
      </c>
      <c r="AG212" s="49">
        <f t="shared" ref="AG212:AG218" si="487">AH212+AI212</f>
        <v>0</v>
      </c>
      <c r="AH212" s="94">
        <v>0</v>
      </c>
      <c r="AI212" s="94">
        <v>0</v>
      </c>
      <c r="AJ212" s="49">
        <f t="shared" ref="AJ212:AJ218" si="488">AK212+AL212</f>
        <v>0</v>
      </c>
      <c r="AK212" s="94">
        <v>0</v>
      </c>
      <c r="AL212" s="94">
        <v>0</v>
      </c>
      <c r="AM212" s="49">
        <f t="shared" ref="AM212:AM218" si="489">+AN212+AQ212</f>
        <v>0</v>
      </c>
      <c r="AN212" s="49">
        <f t="shared" ref="AN212:AN218" si="490">AO212+AP212</f>
        <v>0</v>
      </c>
      <c r="AO212" s="94">
        <v>0</v>
      </c>
      <c r="AP212" s="94">
        <v>0</v>
      </c>
      <c r="AQ212" s="49">
        <f t="shared" ref="AQ212:AQ218" si="491">AR212+AS212</f>
        <v>0</v>
      </c>
      <c r="AR212" s="94">
        <v>0</v>
      </c>
      <c r="AS212" s="94">
        <v>0</v>
      </c>
      <c r="AT212" s="49">
        <f t="shared" ref="AT212:AT218" si="492">+AU212+AX212</f>
        <v>0</v>
      </c>
      <c r="AU212" s="49">
        <f t="shared" ref="AU212:AU218" si="493">AV212+AW212</f>
        <v>0</v>
      </c>
      <c r="AV212" s="94">
        <v>0</v>
      </c>
      <c r="AW212" s="94">
        <v>0</v>
      </c>
      <c r="AX212" s="49">
        <f t="shared" ref="AX212:AX218" si="494">AY212+AZ212</f>
        <v>0</v>
      </c>
      <c r="AY212" s="94">
        <v>0</v>
      </c>
      <c r="AZ212" s="94">
        <v>0</v>
      </c>
      <c r="BA212" s="49">
        <f t="shared" ref="BA212:BA218" si="495">+BB212+BE212</f>
        <v>0</v>
      </c>
      <c r="BB212" s="49">
        <f t="shared" ref="BB212:BB218" si="496">BC212+BD212</f>
        <v>0</v>
      </c>
      <c r="BC212" s="94">
        <f t="shared" ref="BC212:BD218" si="497">+AH212+AO212+AV212</f>
        <v>0</v>
      </c>
      <c r="BD212" s="94">
        <f t="shared" si="497"/>
        <v>0</v>
      </c>
      <c r="BE212" s="49">
        <f t="shared" ref="BE212:BE218" si="498">BF212+BG212</f>
        <v>0</v>
      </c>
      <c r="BF212" s="94">
        <f t="shared" ref="BF212:BG218" si="499">+AK212+AR212+AY212</f>
        <v>0</v>
      </c>
      <c r="BG212" s="94">
        <f t="shared" si="499"/>
        <v>0</v>
      </c>
      <c r="BH212" s="49">
        <f t="shared" ref="BH212:BH218" si="500">+BI212+BL212</f>
        <v>1257.4829999999999</v>
      </c>
      <c r="BI212" s="49">
        <f t="shared" ref="BI212:BI218" si="501">BJ212+BK212</f>
        <v>1257.4829999999999</v>
      </c>
      <c r="BJ212" s="94">
        <v>810.12</v>
      </c>
      <c r="BK212" s="94">
        <v>447.363</v>
      </c>
      <c r="BL212" s="49">
        <f t="shared" ref="BL212:BL218" si="502">BM212+BN212</f>
        <v>0</v>
      </c>
      <c r="BM212" s="94">
        <v>0</v>
      </c>
      <c r="BN212" s="94">
        <v>0</v>
      </c>
      <c r="BO212" s="49">
        <f t="shared" ref="BO212:BO218" si="503">+BP212+BS212</f>
        <v>1317.3</v>
      </c>
      <c r="BP212" s="49">
        <f t="shared" ref="BP212:BP218" si="504">BQ212+BR212</f>
        <v>1317.3</v>
      </c>
      <c r="BQ212" s="94">
        <v>864.24</v>
      </c>
      <c r="BR212" s="94">
        <v>453.06</v>
      </c>
      <c r="BS212" s="49">
        <f t="shared" ref="BS212:BS218" si="505">BT212+BU212</f>
        <v>0</v>
      </c>
      <c r="BT212" s="94">
        <v>0</v>
      </c>
      <c r="BU212" s="94">
        <v>0</v>
      </c>
      <c r="BV212" s="49">
        <f t="shared" ref="BV212:BV218" si="506">+BW212+BZ212</f>
        <v>1990.08</v>
      </c>
      <c r="BW212" s="49">
        <f t="shared" ref="BW212:BW218" si="507">BX212+BY212</f>
        <v>1990.08</v>
      </c>
      <c r="BX212" s="94">
        <v>1990.08</v>
      </c>
      <c r="BY212" s="94">
        <v>0</v>
      </c>
      <c r="BZ212" s="49">
        <f t="shared" ref="BZ212:BZ218" si="508">CA212+CB212</f>
        <v>0</v>
      </c>
      <c r="CA212" s="94">
        <v>0</v>
      </c>
      <c r="CB212" s="94">
        <v>0</v>
      </c>
      <c r="CC212" s="49">
        <f t="shared" ref="CC212:CC218" si="509">+CD212+CG212</f>
        <v>4564.8630000000003</v>
      </c>
      <c r="CD212" s="49">
        <f t="shared" ref="CD212:CD218" si="510">CE212+CF212</f>
        <v>4564.8630000000003</v>
      </c>
      <c r="CE212" s="94">
        <f t="shared" ref="CE212:CF218" si="511">+BJ212+BQ212+BX212</f>
        <v>3664.44</v>
      </c>
      <c r="CF212" s="94">
        <f t="shared" si="511"/>
        <v>900.423</v>
      </c>
      <c r="CG212" s="49">
        <f t="shared" ref="CG212:CG218" si="512">CH212+CI212</f>
        <v>0</v>
      </c>
      <c r="CH212" s="94">
        <f t="shared" ref="CH212:CI218" si="513">+BM212+BT212+CA212</f>
        <v>0</v>
      </c>
      <c r="CI212" s="94">
        <f t="shared" si="513"/>
        <v>0</v>
      </c>
      <c r="CJ212" s="49">
        <f t="shared" ref="CJ212:CJ218" si="514">+CK212+CN212</f>
        <v>3449</v>
      </c>
      <c r="CK212" s="49">
        <f t="shared" ref="CK212:CK218" si="515">CL212+CM212</f>
        <v>3449</v>
      </c>
      <c r="CL212" s="94">
        <v>1915.66</v>
      </c>
      <c r="CM212" s="94">
        <v>1533.3400000000001</v>
      </c>
      <c r="CN212" s="49">
        <f t="shared" ref="CN212:CN218" si="516">CO212+CP212</f>
        <v>0</v>
      </c>
      <c r="CO212" s="94">
        <v>0</v>
      </c>
      <c r="CP212" s="94">
        <v>0</v>
      </c>
      <c r="CQ212" s="49">
        <f t="shared" ref="CQ212:CQ218" si="517">+CR212+CU212</f>
        <v>1314.182</v>
      </c>
      <c r="CR212" s="49">
        <f t="shared" ref="CR212:CR218" si="518">CS212+CT212</f>
        <v>1314.182</v>
      </c>
      <c r="CS212" s="94">
        <v>830.72</v>
      </c>
      <c r="CT212" s="94">
        <v>483.46199999999999</v>
      </c>
      <c r="CU212" s="49">
        <f t="shared" ref="CU212:CU218" si="519">CV212+CW212</f>
        <v>0</v>
      </c>
      <c r="CV212" s="94">
        <v>0</v>
      </c>
      <c r="CW212" s="94">
        <v>0</v>
      </c>
      <c r="CX212" s="49">
        <f t="shared" ref="CX212:CX218" si="520">+CY212+DB212</f>
        <v>3147.9269999999997</v>
      </c>
      <c r="CY212" s="49">
        <f t="shared" ref="CY212:CY218" si="521">CZ212+DA212</f>
        <v>3147.9269999999997</v>
      </c>
      <c r="CZ212" s="94">
        <v>2395.14</v>
      </c>
      <c r="DA212" s="94">
        <v>752.78700000000003</v>
      </c>
      <c r="DB212" s="49">
        <f t="shared" ref="DB212:DB218" si="522">DC212+DD212</f>
        <v>0</v>
      </c>
      <c r="DC212" s="94">
        <v>0</v>
      </c>
      <c r="DD212" s="94">
        <v>0</v>
      </c>
      <c r="DE212" s="49">
        <f t="shared" ref="DE212:DE218" si="523">+DF212+DI212</f>
        <v>7911.1090000000004</v>
      </c>
      <c r="DF212" s="49">
        <f t="shared" ref="DF212:DF218" si="524">DG212+DH212</f>
        <v>7911.1090000000004</v>
      </c>
      <c r="DG212" s="94">
        <f t="shared" ref="DG212:DH218" si="525">+CL212+CS212+CZ212</f>
        <v>5141.5200000000004</v>
      </c>
      <c r="DH212" s="94">
        <f t="shared" si="525"/>
        <v>2769.5889999999999</v>
      </c>
      <c r="DI212" s="49">
        <f t="shared" ref="DI212:DI218" si="526">DJ212+DK212</f>
        <v>0</v>
      </c>
      <c r="DJ212" s="94">
        <f t="shared" ref="DJ212:DK218" si="527">+CO212+CV212+DC212</f>
        <v>0</v>
      </c>
      <c r="DK212" s="94">
        <f t="shared" si="527"/>
        <v>0</v>
      </c>
      <c r="DL212" s="49">
        <f t="shared" ref="DL212:DL218" si="528">+DM212+DP212</f>
        <v>12475.972000000002</v>
      </c>
      <c r="DM212" s="49">
        <f t="shared" ref="DM212:DM218" si="529">DN212+DO212</f>
        <v>12475.972000000002</v>
      </c>
      <c r="DN212" s="94">
        <f t="shared" ref="DN212:DO218" si="530">AA212+BC212+CE212+DG212</f>
        <v>8805.9600000000009</v>
      </c>
      <c r="DO212" s="94">
        <f t="shared" si="530"/>
        <v>3670.0119999999997</v>
      </c>
      <c r="DP212" s="49">
        <f t="shared" ref="DP212:DP218" si="531">DQ212+DR212</f>
        <v>0</v>
      </c>
      <c r="DQ212" s="94">
        <f t="shared" ref="DQ212:DR218" si="532">AD212+BF212+CH212+DJ212</f>
        <v>0</v>
      </c>
      <c r="DR212" s="94">
        <f t="shared" si="532"/>
        <v>0</v>
      </c>
    </row>
    <row r="213" spans="1:122" s="3" customFormat="1" ht="15" customHeight="1" x14ac:dyDescent="0.3">
      <c r="A213" s="53"/>
      <c r="B213" s="51"/>
      <c r="C213" s="55" t="s">
        <v>185</v>
      </c>
      <c r="D213" s="49">
        <f t="shared" si="472"/>
        <v>0</v>
      </c>
      <c r="E213" s="49">
        <f t="shared" si="473"/>
        <v>0</v>
      </c>
      <c r="F213" s="94">
        <v>0</v>
      </c>
      <c r="G213" s="94">
        <v>0</v>
      </c>
      <c r="H213" s="49">
        <f t="shared" si="474"/>
        <v>0</v>
      </c>
      <c r="I213" s="94">
        <v>0</v>
      </c>
      <c r="J213" s="94">
        <v>0</v>
      </c>
      <c r="K213" s="49">
        <f t="shared" si="475"/>
        <v>0</v>
      </c>
      <c r="L213" s="49">
        <f t="shared" si="476"/>
        <v>0</v>
      </c>
      <c r="M213" s="94">
        <v>0</v>
      </c>
      <c r="N213" s="94">
        <v>0</v>
      </c>
      <c r="O213" s="49">
        <f t="shared" si="477"/>
        <v>0</v>
      </c>
      <c r="P213" s="94">
        <v>0</v>
      </c>
      <c r="Q213" s="94">
        <v>0</v>
      </c>
      <c r="R213" s="49">
        <f t="shared" si="478"/>
        <v>0</v>
      </c>
      <c r="S213" s="49">
        <f t="shared" si="479"/>
        <v>0</v>
      </c>
      <c r="T213" s="94">
        <v>0</v>
      </c>
      <c r="U213" s="94">
        <v>0</v>
      </c>
      <c r="V213" s="49">
        <f t="shared" si="480"/>
        <v>0</v>
      </c>
      <c r="W213" s="94">
        <v>0</v>
      </c>
      <c r="X213" s="94">
        <v>0</v>
      </c>
      <c r="Y213" s="49">
        <f t="shared" si="481"/>
        <v>0</v>
      </c>
      <c r="Z213" s="49">
        <f t="shared" si="482"/>
        <v>0</v>
      </c>
      <c r="AA213" s="94">
        <f t="shared" si="483"/>
        <v>0</v>
      </c>
      <c r="AB213" s="94">
        <f t="shared" si="483"/>
        <v>0</v>
      </c>
      <c r="AC213" s="49">
        <f t="shared" si="484"/>
        <v>0</v>
      </c>
      <c r="AD213" s="94">
        <f t="shared" si="485"/>
        <v>0</v>
      </c>
      <c r="AE213" s="94">
        <f t="shared" si="485"/>
        <v>0</v>
      </c>
      <c r="AF213" s="49">
        <f t="shared" si="486"/>
        <v>0</v>
      </c>
      <c r="AG213" s="49">
        <f t="shared" si="487"/>
        <v>0</v>
      </c>
      <c r="AH213" s="94">
        <v>0</v>
      </c>
      <c r="AI213" s="94">
        <v>0</v>
      </c>
      <c r="AJ213" s="49">
        <f t="shared" si="488"/>
        <v>0</v>
      </c>
      <c r="AK213" s="94">
        <v>0</v>
      </c>
      <c r="AL213" s="94">
        <v>0</v>
      </c>
      <c r="AM213" s="49">
        <f t="shared" si="489"/>
        <v>0</v>
      </c>
      <c r="AN213" s="49">
        <f t="shared" si="490"/>
        <v>0</v>
      </c>
      <c r="AO213" s="94">
        <v>0</v>
      </c>
      <c r="AP213" s="94">
        <v>0</v>
      </c>
      <c r="AQ213" s="49">
        <f t="shared" si="491"/>
        <v>0</v>
      </c>
      <c r="AR213" s="94">
        <v>0</v>
      </c>
      <c r="AS213" s="94">
        <v>0</v>
      </c>
      <c r="AT213" s="49">
        <f t="shared" si="492"/>
        <v>0</v>
      </c>
      <c r="AU213" s="49">
        <f t="shared" si="493"/>
        <v>0</v>
      </c>
      <c r="AV213" s="94">
        <v>0</v>
      </c>
      <c r="AW213" s="94">
        <v>0</v>
      </c>
      <c r="AX213" s="49">
        <f t="shared" si="494"/>
        <v>0</v>
      </c>
      <c r="AY213" s="94">
        <v>0</v>
      </c>
      <c r="AZ213" s="94">
        <v>0</v>
      </c>
      <c r="BA213" s="49">
        <f t="shared" si="495"/>
        <v>0</v>
      </c>
      <c r="BB213" s="49">
        <f t="shared" si="496"/>
        <v>0</v>
      </c>
      <c r="BC213" s="94">
        <f t="shared" si="497"/>
        <v>0</v>
      </c>
      <c r="BD213" s="94">
        <f t="shared" si="497"/>
        <v>0</v>
      </c>
      <c r="BE213" s="49">
        <f t="shared" si="498"/>
        <v>0</v>
      </c>
      <c r="BF213" s="94">
        <f t="shared" si="499"/>
        <v>0</v>
      </c>
      <c r="BG213" s="94">
        <f t="shared" si="499"/>
        <v>0</v>
      </c>
      <c r="BH213" s="49">
        <f t="shared" si="500"/>
        <v>0</v>
      </c>
      <c r="BI213" s="49">
        <f t="shared" si="501"/>
        <v>0</v>
      </c>
      <c r="BJ213" s="94">
        <v>0</v>
      </c>
      <c r="BK213" s="94">
        <v>0</v>
      </c>
      <c r="BL213" s="49">
        <f t="shared" si="502"/>
        <v>0</v>
      </c>
      <c r="BM213" s="94">
        <v>0</v>
      </c>
      <c r="BN213" s="94">
        <v>0</v>
      </c>
      <c r="BO213" s="49">
        <f t="shared" si="503"/>
        <v>0</v>
      </c>
      <c r="BP213" s="49">
        <f t="shared" si="504"/>
        <v>0</v>
      </c>
      <c r="BQ213" s="94">
        <v>0</v>
      </c>
      <c r="BR213" s="94">
        <v>0</v>
      </c>
      <c r="BS213" s="49">
        <f t="shared" si="505"/>
        <v>0</v>
      </c>
      <c r="BT213" s="94">
        <v>0</v>
      </c>
      <c r="BU213" s="94">
        <v>0</v>
      </c>
      <c r="BV213" s="49">
        <f t="shared" si="506"/>
        <v>0</v>
      </c>
      <c r="BW213" s="49">
        <f t="shared" si="507"/>
        <v>0</v>
      </c>
      <c r="BX213" s="94">
        <v>0</v>
      </c>
      <c r="BY213" s="94">
        <v>0</v>
      </c>
      <c r="BZ213" s="49">
        <f t="shared" si="508"/>
        <v>0</v>
      </c>
      <c r="CA213" s="94">
        <v>0</v>
      </c>
      <c r="CB213" s="94">
        <v>0</v>
      </c>
      <c r="CC213" s="49">
        <f t="shared" si="509"/>
        <v>0</v>
      </c>
      <c r="CD213" s="49">
        <f t="shared" si="510"/>
        <v>0</v>
      </c>
      <c r="CE213" s="94">
        <f t="shared" si="511"/>
        <v>0</v>
      </c>
      <c r="CF213" s="94">
        <f t="shared" si="511"/>
        <v>0</v>
      </c>
      <c r="CG213" s="49">
        <f t="shared" si="512"/>
        <v>0</v>
      </c>
      <c r="CH213" s="94">
        <f t="shared" si="513"/>
        <v>0</v>
      </c>
      <c r="CI213" s="94">
        <f t="shared" si="513"/>
        <v>0</v>
      </c>
      <c r="CJ213" s="49">
        <f t="shared" si="514"/>
        <v>0</v>
      </c>
      <c r="CK213" s="49">
        <f t="shared" si="515"/>
        <v>0</v>
      </c>
      <c r="CL213" s="94">
        <v>0</v>
      </c>
      <c r="CM213" s="94">
        <v>0</v>
      </c>
      <c r="CN213" s="49">
        <f t="shared" si="516"/>
        <v>0</v>
      </c>
      <c r="CO213" s="94">
        <v>0</v>
      </c>
      <c r="CP213" s="94">
        <v>0</v>
      </c>
      <c r="CQ213" s="49">
        <f t="shared" si="517"/>
        <v>0</v>
      </c>
      <c r="CR213" s="49">
        <f t="shared" si="518"/>
        <v>0</v>
      </c>
      <c r="CS213" s="94">
        <v>0</v>
      </c>
      <c r="CT213" s="94">
        <v>0</v>
      </c>
      <c r="CU213" s="49">
        <f t="shared" si="519"/>
        <v>0</v>
      </c>
      <c r="CV213" s="94">
        <v>0</v>
      </c>
      <c r="CW213" s="94">
        <v>0</v>
      </c>
      <c r="CX213" s="49">
        <f t="shared" si="520"/>
        <v>0</v>
      </c>
      <c r="CY213" s="49">
        <f t="shared" si="521"/>
        <v>0</v>
      </c>
      <c r="CZ213" s="94">
        <v>0</v>
      </c>
      <c r="DA213" s="94">
        <v>0</v>
      </c>
      <c r="DB213" s="49">
        <f t="shared" si="522"/>
        <v>0</v>
      </c>
      <c r="DC213" s="94">
        <v>0</v>
      </c>
      <c r="DD213" s="94">
        <v>0</v>
      </c>
      <c r="DE213" s="49">
        <f t="shared" si="523"/>
        <v>0</v>
      </c>
      <c r="DF213" s="49">
        <f t="shared" si="524"/>
        <v>0</v>
      </c>
      <c r="DG213" s="94">
        <f t="shared" si="525"/>
        <v>0</v>
      </c>
      <c r="DH213" s="94">
        <f t="shared" si="525"/>
        <v>0</v>
      </c>
      <c r="DI213" s="49">
        <f t="shared" si="526"/>
        <v>0</v>
      </c>
      <c r="DJ213" s="94">
        <f t="shared" si="527"/>
        <v>0</v>
      </c>
      <c r="DK213" s="94">
        <f t="shared" si="527"/>
        <v>0</v>
      </c>
      <c r="DL213" s="49">
        <f t="shared" si="528"/>
        <v>0</v>
      </c>
      <c r="DM213" s="49">
        <f t="shared" si="529"/>
        <v>0</v>
      </c>
      <c r="DN213" s="94">
        <f t="shared" si="530"/>
        <v>0</v>
      </c>
      <c r="DO213" s="94">
        <f t="shared" si="530"/>
        <v>0</v>
      </c>
      <c r="DP213" s="49">
        <f t="shared" si="531"/>
        <v>0</v>
      </c>
      <c r="DQ213" s="94">
        <f t="shared" si="532"/>
        <v>0</v>
      </c>
      <c r="DR213" s="94">
        <f t="shared" si="532"/>
        <v>0</v>
      </c>
    </row>
    <row r="214" spans="1:122" s="3" customFormat="1" ht="15" customHeight="1" x14ac:dyDescent="0.3">
      <c r="A214" s="53"/>
      <c r="B214" s="51"/>
      <c r="C214" s="55" t="s">
        <v>186</v>
      </c>
      <c r="D214" s="49">
        <f t="shared" si="472"/>
        <v>0</v>
      </c>
      <c r="E214" s="49">
        <f t="shared" si="473"/>
        <v>0</v>
      </c>
      <c r="F214" s="94">
        <v>0</v>
      </c>
      <c r="G214" s="94">
        <v>0</v>
      </c>
      <c r="H214" s="49">
        <f t="shared" si="474"/>
        <v>0</v>
      </c>
      <c r="I214" s="94">
        <v>0</v>
      </c>
      <c r="J214" s="94">
        <v>0</v>
      </c>
      <c r="K214" s="49">
        <f t="shared" si="475"/>
        <v>0</v>
      </c>
      <c r="L214" s="49">
        <f t="shared" si="476"/>
        <v>0</v>
      </c>
      <c r="M214" s="94">
        <v>0</v>
      </c>
      <c r="N214" s="94">
        <v>0</v>
      </c>
      <c r="O214" s="49">
        <f t="shared" si="477"/>
        <v>0</v>
      </c>
      <c r="P214" s="94">
        <v>0</v>
      </c>
      <c r="Q214" s="94">
        <v>0</v>
      </c>
      <c r="R214" s="49">
        <f t="shared" si="478"/>
        <v>0</v>
      </c>
      <c r="S214" s="49">
        <f t="shared" si="479"/>
        <v>0</v>
      </c>
      <c r="T214" s="94">
        <v>0</v>
      </c>
      <c r="U214" s="94">
        <v>0</v>
      </c>
      <c r="V214" s="49">
        <f t="shared" si="480"/>
        <v>0</v>
      </c>
      <c r="W214" s="94">
        <v>0</v>
      </c>
      <c r="X214" s="94">
        <v>0</v>
      </c>
      <c r="Y214" s="49">
        <f t="shared" si="481"/>
        <v>0</v>
      </c>
      <c r="Z214" s="49">
        <f t="shared" si="482"/>
        <v>0</v>
      </c>
      <c r="AA214" s="94">
        <f t="shared" si="483"/>
        <v>0</v>
      </c>
      <c r="AB214" s="94">
        <f t="shared" si="483"/>
        <v>0</v>
      </c>
      <c r="AC214" s="49">
        <f t="shared" si="484"/>
        <v>0</v>
      </c>
      <c r="AD214" s="94">
        <f t="shared" si="485"/>
        <v>0</v>
      </c>
      <c r="AE214" s="94">
        <f t="shared" si="485"/>
        <v>0</v>
      </c>
      <c r="AF214" s="49">
        <f t="shared" si="486"/>
        <v>0</v>
      </c>
      <c r="AG214" s="49">
        <f t="shared" si="487"/>
        <v>0</v>
      </c>
      <c r="AH214" s="94">
        <v>0</v>
      </c>
      <c r="AI214" s="94">
        <v>0</v>
      </c>
      <c r="AJ214" s="49">
        <f t="shared" si="488"/>
        <v>0</v>
      </c>
      <c r="AK214" s="94">
        <v>0</v>
      </c>
      <c r="AL214" s="94">
        <v>0</v>
      </c>
      <c r="AM214" s="49">
        <f t="shared" si="489"/>
        <v>0</v>
      </c>
      <c r="AN214" s="49">
        <f t="shared" si="490"/>
        <v>0</v>
      </c>
      <c r="AO214" s="94">
        <v>0</v>
      </c>
      <c r="AP214" s="94">
        <v>0</v>
      </c>
      <c r="AQ214" s="49">
        <f t="shared" si="491"/>
        <v>0</v>
      </c>
      <c r="AR214" s="94">
        <v>0</v>
      </c>
      <c r="AS214" s="94">
        <v>0</v>
      </c>
      <c r="AT214" s="49">
        <f t="shared" si="492"/>
        <v>0</v>
      </c>
      <c r="AU214" s="49">
        <f t="shared" si="493"/>
        <v>0</v>
      </c>
      <c r="AV214" s="94">
        <v>0</v>
      </c>
      <c r="AW214" s="94">
        <v>0</v>
      </c>
      <c r="AX214" s="49">
        <f t="shared" si="494"/>
        <v>0</v>
      </c>
      <c r="AY214" s="94">
        <v>0</v>
      </c>
      <c r="AZ214" s="94">
        <v>0</v>
      </c>
      <c r="BA214" s="49">
        <f t="shared" si="495"/>
        <v>0</v>
      </c>
      <c r="BB214" s="49">
        <f t="shared" si="496"/>
        <v>0</v>
      </c>
      <c r="BC214" s="94">
        <f t="shared" si="497"/>
        <v>0</v>
      </c>
      <c r="BD214" s="94">
        <f t="shared" si="497"/>
        <v>0</v>
      </c>
      <c r="BE214" s="49">
        <f t="shared" si="498"/>
        <v>0</v>
      </c>
      <c r="BF214" s="94">
        <f t="shared" si="499"/>
        <v>0</v>
      </c>
      <c r="BG214" s="94">
        <f t="shared" si="499"/>
        <v>0</v>
      </c>
      <c r="BH214" s="49">
        <f t="shared" si="500"/>
        <v>0</v>
      </c>
      <c r="BI214" s="49">
        <f t="shared" si="501"/>
        <v>0</v>
      </c>
      <c r="BJ214" s="94">
        <v>0</v>
      </c>
      <c r="BK214" s="94">
        <v>0</v>
      </c>
      <c r="BL214" s="49">
        <f t="shared" si="502"/>
        <v>0</v>
      </c>
      <c r="BM214" s="94">
        <v>0</v>
      </c>
      <c r="BN214" s="94">
        <v>0</v>
      </c>
      <c r="BO214" s="49">
        <f t="shared" si="503"/>
        <v>0</v>
      </c>
      <c r="BP214" s="49">
        <f t="shared" si="504"/>
        <v>0</v>
      </c>
      <c r="BQ214" s="94">
        <v>0</v>
      </c>
      <c r="BR214" s="94">
        <v>0</v>
      </c>
      <c r="BS214" s="49">
        <f t="shared" si="505"/>
        <v>0</v>
      </c>
      <c r="BT214" s="94">
        <v>0</v>
      </c>
      <c r="BU214" s="94">
        <v>0</v>
      </c>
      <c r="BV214" s="49">
        <f t="shared" si="506"/>
        <v>0</v>
      </c>
      <c r="BW214" s="49">
        <f t="shared" si="507"/>
        <v>0</v>
      </c>
      <c r="BX214" s="94">
        <v>0</v>
      </c>
      <c r="BY214" s="94">
        <v>0</v>
      </c>
      <c r="BZ214" s="49">
        <f t="shared" si="508"/>
        <v>0</v>
      </c>
      <c r="CA214" s="94">
        <v>0</v>
      </c>
      <c r="CB214" s="94">
        <v>0</v>
      </c>
      <c r="CC214" s="49">
        <f t="shared" si="509"/>
        <v>0</v>
      </c>
      <c r="CD214" s="49">
        <f t="shared" si="510"/>
        <v>0</v>
      </c>
      <c r="CE214" s="94">
        <f t="shared" si="511"/>
        <v>0</v>
      </c>
      <c r="CF214" s="94">
        <f t="shared" si="511"/>
        <v>0</v>
      </c>
      <c r="CG214" s="49">
        <f t="shared" si="512"/>
        <v>0</v>
      </c>
      <c r="CH214" s="94">
        <f t="shared" si="513"/>
        <v>0</v>
      </c>
      <c r="CI214" s="94">
        <f t="shared" si="513"/>
        <v>0</v>
      </c>
      <c r="CJ214" s="49">
        <f t="shared" si="514"/>
        <v>0</v>
      </c>
      <c r="CK214" s="49">
        <f t="shared" si="515"/>
        <v>0</v>
      </c>
      <c r="CL214" s="94">
        <v>0</v>
      </c>
      <c r="CM214" s="94">
        <v>0</v>
      </c>
      <c r="CN214" s="49">
        <f t="shared" si="516"/>
        <v>0</v>
      </c>
      <c r="CO214" s="94">
        <v>0</v>
      </c>
      <c r="CP214" s="94">
        <v>0</v>
      </c>
      <c r="CQ214" s="49">
        <f t="shared" si="517"/>
        <v>0</v>
      </c>
      <c r="CR214" s="49">
        <f t="shared" si="518"/>
        <v>0</v>
      </c>
      <c r="CS214" s="94">
        <v>0</v>
      </c>
      <c r="CT214" s="94">
        <v>0</v>
      </c>
      <c r="CU214" s="49">
        <f t="shared" si="519"/>
        <v>0</v>
      </c>
      <c r="CV214" s="94">
        <v>0</v>
      </c>
      <c r="CW214" s="94">
        <v>0</v>
      </c>
      <c r="CX214" s="49">
        <f t="shared" si="520"/>
        <v>0</v>
      </c>
      <c r="CY214" s="49">
        <f t="shared" si="521"/>
        <v>0</v>
      </c>
      <c r="CZ214" s="94">
        <v>0</v>
      </c>
      <c r="DA214" s="94">
        <v>0</v>
      </c>
      <c r="DB214" s="49">
        <f t="shared" si="522"/>
        <v>0</v>
      </c>
      <c r="DC214" s="94">
        <v>0</v>
      </c>
      <c r="DD214" s="94">
        <v>0</v>
      </c>
      <c r="DE214" s="49">
        <f t="shared" si="523"/>
        <v>0</v>
      </c>
      <c r="DF214" s="49">
        <f t="shared" si="524"/>
        <v>0</v>
      </c>
      <c r="DG214" s="94">
        <f t="shared" si="525"/>
        <v>0</v>
      </c>
      <c r="DH214" s="94">
        <f t="shared" si="525"/>
        <v>0</v>
      </c>
      <c r="DI214" s="49">
        <f t="shared" si="526"/>
        <v>0</v>
      </c>
      <c r="DJ214" s="94">
        <f t="shared" si="527"/>
        <v>0</v>
      </c>
      <c r="DK214" s="94">
        <f t="shared" si="527"/>
        <v>0</v>
      </c>
      <c r="DL214" s="49">
        <f t="shared" si="528"/>
        <v>0</v>
      </c>
      <c r="DM214" s="49">
        <f t="shared" si="529"/>
        <v>0</v>
      </c>
      <c r="DN214" s="94">
        <f t="shared" si="530"/>
        <v>0</v>
      </c>
      <c r="DO214" s="94">
        <f t="shared" si="530"/>
        <v>0</v>
      </c>
      <c r="DP214" s="49">
        <f t="shared" si="531"/>
        <v>0</v>
      </c>
      <c r="DQ214" s="94">
        <f t="shared" si="532"/>
        <v>0</v>
      </c>
      <c r="DR214" s="94">
        <f t="shared" si="532"/>
        <v>0</v>
      </c>
    </row>
    <row r="215" spans="1:122" s="3" customFormat="1" ht="15" customHeight="1" x14ac:dyDescent="0.3">
      <c r="A215" s="53"/>
      <c r="B215" s="51"/>
      <c r="C215" s="55" t="s">
        <v>187</v>
      </c>
      <c r="D215" s="49">
        <f t="shared" si="472"/>
        <v>11892.74</v>
      </c>
      <c r="E215" s="49">
        <f t="shared" si="473"/>
        <v>11892.74</v>
      </c>
      <c r="F215" s="94">
        <v>3802</v>
      </c>
      <c r="G215" s="94">
        <v>8090.74</v>
      </c>
      <c r="H215" s="49">
        <f t="shared" si="474"/>
        <v>0</v>
      </c>
      <c r="I215" s="94">
        <v>0</v>
      </c>
      <c r="J215" s="94">
        <v>0</v>
      </c>
      <c r="K215" s="49">
        <f t="shared" si="475"/>
        <v>23377.33</v>
      </c>
      <c r="L215" s="49">
        <f t="shared" si="476"/>
        <v>23377.33</v>
      </c>
      <c r="M215" s="94">
        <v>8463</v>
      </c>
      <c r="N215" s="94">
        <v>14914.33</v>
      </c>
      <c r="O215" s="49">
        <f t="shared" si="477"/>
        <v>0</v>
      </c>
      <c r="P215" s="94">
        <v>0</v>
      </c>
      <c r="Q215" s="94">
        <v>0</v>
      </c>
      <c r="R215" s="49">
        <f t="shared" si="478"/>
        <v>12570.91</v>
      </c>
      <c r="S215" s="49">
        <f t="shared" si="479"/>
        <v>12570.91</v>
      </c>
      <c r="T215" s="94">
        <v>7941</v>
      </c>
      <c r="U215" s="94">
        <v>4629.91</v>
      </c>
      <c r="V215" s="49">
        <f t="shared" si="480"/>
        <v>0</v>
      </c>
      <c r="W215" s="94">
        <v>0</v>
      </c>
      <c r="X215" s="94">
        <v>0</v>
      </c>
      <c r="Y215" s="49">
        <f t="shared" si="481"/>
        <v>47840.979999999996</v>
      </c>
      <c r="Z215" s="49">
        <f t="shared" si="482"/>
        <v>47840.979999999996</v>
      </c>
      <c r="AA215" s="94">
        <f t="shared" si="483"/>
        <v>20206</v>
      </c>
      <c r="AB215" s="94">
        <f t="shared" si="483"/>
        <v>27634.98</v>
      </c>
      <c r="AC215" s="49">
        <f t="shared" si="484"/>
        <v>0</v>
      </c>
      <c r="AD215" s="94">
        <f t="shared" si="485"/>
        <v>0</v>
      </c>
      <c r="AE215" s="94">
        <f t="shared" si="485"/>
        <v>0</v>
      </c>
      <c r="AF215" s="49">
        <f t="shared" si="486"/>
        <v>8622.7999999999993</v>
      </c>
      <c r="AG215" s="49">
        <f t="shared" si="487"/>
        <v>8622.7999999999993</v>
      </c>
      <c r="AH215" s="94">
        <v>2921</v>
      </c>
      <c r="AI215" s="94">
        <v>5701.8</v>
      </c>
      <c r="AJ215" s="49">
        <f t="shared" si="488"/>
        <v>0</v>
      </c>
      <c r="AK215" s="94">
        <v>0</v>
      </c>
      <c r="AL215" s="94">
        <v>0</v>
      </c>
      <c r="AM215" s="49">
        <f t="shared" si="489"/>
        <v>7729.26</v>
      </c>
      <c r="AN215" s="49">
        <f t="shared" si="490"/>
        <v>7729.26</v>
      </c>
      <c r="AO215" s="94">
        <v>3828</v>
      </c>
      <c r="AP215" s="94">
        <v>3901.26</v>
      </c>
      <c r="AQ215" s="49">
        <f t="shared" si="491"/>
        <v>0</v>
      </c>
      <c r="AR215" s="94">
        <v>0</v>
      </c>
      <c r="AS215" s="94">
        <v>0</v>
      </c>
      <c r="AT215" s="49">
        <f t="shared" si="492"/>
        <v>7077</v>
      </c>
      <c r="AU215" s="49">
        <f t="shared" si="493"/>
        <v>7077</v>
      </c>
      <c r="AV215" s="94">
        <v>5477</v>
      </c>
      <c r="AW215" s="94">
        <v>1600</v>
      </c>
      <c r="AX215" s="49">
        <f t="shared" si="494"/>
        <v>0</v>
      </c>
      <c r="AY215" s="94">
        <v>0</v>
      </c>
      <c r="AZ215" s="94">
        <v>0</v>
      </c>
      <c r="BA215" s="49">
        <f t="shared" si="495"/>
        <v>23429.06</v>
      </c>
      <c r="BB215" s="49">
        <f t="shared" si="496"/>
        <v>23429.06</v>
      </c>
      <c r="BC215" s="94">
        <f t="shared" si="497"/>
        <v>12226</v>
      </c>
      <c r="BD215" s="94">
        <f t="shared" si="497"/>
        <v>11203.060000000001</v>
      </c>
      <c r="BE215" s="49">
        <f t="shared" si="498"/>
        <v>0</v>
      </c>
      <c r="BF215" s="94">
        <f t="shared" si="499"/>
        <v>0</v>
      </c>
      <c r="BG215" s="94">
        <f t="shared" si="499"/>
        <v>0</v>
      </c>
      <c r="BH215" s="49">
        <f t="shared" si="500"/>
        <v>11338.91</v>
      </c>
      <c r="BI215" s="49">
        <f t="shared" si="501"/>
        <v>11338.91</v>
      </c>
      <c r="BJ215" s="94">
        <v>7059.7</v>
      </c>
      <c r="BK215" s="94">
        <v>4279.21</v>
      </c>
      <c r="BL215" s="49">
        <f t="shared" si="502"/>
        <v>0</v>
      </c>
      <c r="BM215" s="94">
        <v>0</v>
      </c>
      <c r="BN215" s="94">
        <v>0</v>
      </c>
      <c r="BO215" s="49">
        <f t="shared" si="503"/>
        <v>5862.9400000000005</v>
      </c>
      <c r="BP215" s="49">
        <f t="shared" si="504"/>
        <v>5862.9400000000005</v>
      </c>
      <c r="BQ215" s="94">
        <v>2859</v>
      </c>
      <c r="BR215" s="94">
        <v>3003.94</v>
      </c>
      <c r="BS215" s="49">
        <f t="shared" si="505"/>
        <v>0</v>
      </c>
      <c r="BT215" s="94">
        <v>0</v>
      </c>
      <c r="BU215" s="94">
        <v>0</v>
      </c>
      <c r="BV215" s="49">
        <f t="shared" si="506"/>
        <v>5097</v>
      </c>
      <c r="BW215" s="49">
        <f t="shared" si="507"/>
        <v>5097</v>
      </c>
      <c r="BX215" s="94">
        <v>5097</v>
      </c>
      <c r="BY215" s="94">
        <v>0</v>
      </c>
      <c r="BZ215" s="49">
        <f t="shared" si="508"/>
        <v>0</v>
      </c>
      <c r="CA215" s="94">
        <v>0</v>
      </c>
      <c r="CB215" s="94">
        <v>0</v>
      </c>
      <c r="CC215" s="49">
        <f t="shared" si="509"/>
        <v>22298.85</v>
      </c>
      <c r="CD215" s="49">
        <f t="shared" si="510"/>
        <v>22298.85</v>
      </c>
      <c r="CE215" s="94">
        <f t="shared" si="511"/>
        <v>15015.7</v>
      </c>
      <c r="CF215" s="94">
        <f t="shared" si="511"/>
        <v>7283.15</v>
      </c>
      <c r="CG215" s="49">
        <f t="shared" si="512"/>
        <v>0</v>
      </c>
      <c r="CH215" s="94">
        <f t="shared" si="513"/>
        <v>0</v>
      </c>
      <c r="CI215" s="94">
        <f t="shared" si="513"/>
        <v>0</v>
      </c>
      <c r="CJ215" s="49">
        <f t="shared" si="514"/>
        <v>2364</v>
      </c>
      <c r="CK215" s="49">
        <f t="shared" si="515"/>
        <v>2364</v>
      </c>
      <c r="CL215" s="94">
        <v>2364</v>
      </c>
      <c r="CM215" s="94">
        <v>0</v>
      </c>
      <c r="CN215" s="49">
        <f t="shared" si="516"/>
        <v>0</v>
      </c>
      <c r="CO215" s="94">
        <v>0</v>
      </c>
      <c r="CP215" s="94">
        <v>0</v>
      </c>
      <c r="CQ215" s="49">
        <f t="shared" si="517"/>
        <v>5748</v>
      </c>
      <c r="CR215" s="49">
        <f t="shared" si="518"/>
        <v>5748</v>
      </c>
      <c r="CS215" s="94">
        <v>5746</v>
      </c>
      <c r="CT215" s="94">
        <v>2</v>
      </c>
      <c r="CU215" s="49">
        <f t="shared" si="519"/>
        <v>0</v>
      </c>
      <c r="CV215" s="94">
        <v>0</v>
      </c>
      <c r="CW215" s="94">
        <v>0</v>
      </c>
      <c r="CX215" s="49">
        <f t="shared" si="520"/>
        <v>6530.65</v>
      </c>
      <c r="CY215" s="49">
        <f t="shared" si="521"/>
        <v>6530.65</v>
      </c>
      <c r="CZ215" s="94">
        <v>3017</v>
      </c>
      <c r="DA215" s="94">
        <v>3513.65</v>
      </c>
      <c r="DB215" s="49">
        <f t="shared" si="522"/>
        <v>0</v>
      </c>
      <c r="DC215" s="94">
        <v>0</v>
      </c>
      <c r="DD215" s="94">
        <v>0</v>
      </c>
      <c r="DE215" s="49">
        <f t="shared" si="523"/>
        <v>14642.65</v>
      </c>
      <c r="DF215" s="49">
        <f t="shared" si="524"/>
        <v>14642.65</v>
      </c>
      <c r="DG215" s="94">
        <f t="shared" si="525"/>
        <v>11127</v>
      </c>
      <c r="DH215" s="94">
        <f t="shared" si="525"/>
        <v>3515.65</v>
      </c>
      <c r="DI215" s="49">
        <f t="shared" si="526"/>
        <v>0</v>
      </c>
      <c r="DJ215" s="94">
        <f t="shared" si="527"/>
        <v>0</v>
      </c>
      <c r="DK215" s="94">
        <f t="shared" si="527"/>
        <v>0</v>
      </c>
      <c r="DL215" s="49">
        <f t="shared" si="528"/>
        <v>108211.54000000001</v>
      </c>
      <c r="DM215" s="49">
        <f t="shared" si="529"/>
        <v>108211.54000000001</v>
      </c>
      <c r="DN215" s="94">
        <f t="shared" si="530"/>
        <v>58574.7</v>
      </c>
      <c r="DO215" s="94">
        <f t="shared" si="530"/>
        <v>49636.840000000004</v>
      </c>
      <c r="DP215" s="49">
        <f t="shared" si="531"/>
        <v>0</v>
      </c>
      <c r="DQ215" s="94">
        <f t="shared" si="532"/>
        <v>0</v>
      </c>
      <c r="DR215" s="94">
        <f t="shared" si="532"/>
        <v>0</v>
      </c>
    </row>
    <row r="216" spans="1:122" s="3" customFormat="1" ht="15" customHeight="1" x14ac:dyDescent="0.3">
      <c r="A216" s="53"/>
      <c r="B216" s="51"/>
      <c r="C216" s="55" t="s">
        <v>188</v>
      </c>
      <c r="D216" s="49">
        <f t="shared" si="472"/>
        <v>0</v>
      </c>
      <c r="E216" s="49">
        <f t="shared" si="473"/>
        <v>0</v>
      </c>
      <c r="F216" s="94">
        <v>0</v>
      </c>
      <c r="G216" s="94">
        <v>0</v>
      </c>
      <c r="H216" s="49">
        <f t="shared" si="474"/>
        <v>0</v>
      </c>
      <c r="I216" s="94">
        <v>0</v>
      </c>
      <c r="J216" s="94">
        <v>0</v>
      </c>
      <c r="K216" s="49">
        <f t="shared" si="475"/>
        <v>0</v>
      </c>
      <c r="L216" s="49">
        <f t="shared" si="476"/>
        <v>0</v>
      </c>
      <c r="M216" s="94">
        <v>0</v>
      </c>
      <c r="N216" s="94">
        <v>0</v>
      </c>
      <c r="O216" s="49">
        <f t="shared" si="477"/>
        <v>0</v>
      </c>
      <c r="P216" s="94">
        <v>0</v>
      </c>
      <c r="Q216" s="94">
        <v>0</v>
      </c>
      <c r="R216" s="49">
        <f t="shared" si="478"/>
        <v>0</v>
      </c>
      <c r="S216" s="49">
        <f t="shared" si="479"/>
        <v>0</v>
      </c>
      <c r="T216" s="94">
        <v>0</v>
      </c>
      <c r="U216" s="94">
        <v>0</v>
      </c>
      <c r="V216" s="49">
        <f t="shared" si="480"/>
        <v>0</v>
      </c>
      <c r="W216" s="94">
        <v>0</v>
      </c>
      <c r="X216" s="94">
        <v>0</v>
      </c>
      <c r="Y216" s="49">
        <f t="shared" si="481"/>
        <v>0</v>
      </c>
      <c r="Z216" s="49">
        <f t="shared" si="482"/>
        <v>0</v>
      </c>
      <c r="AA216" s="94">
        <f t="shared" si="483"/>
        <v>0</v>
      </c>
      <c r="AB216" s="94">
        <f t="shared" si="483"/>
        <v>0</v>
      </c>
      <c r="AC216" s="49">
        <f t="shared" si="484"/>
        <v>0</v>
      </c>
      <c r="AD216" s="94">
        <f t="shared" si="485"/>
        <v>0</v>
      </c>
      <c r="AE216" s="94">
        <f t="shared" si="485"/>
        <v>0</v>
      </c>
      <c r="AF216" s="49">
        <f t="shared" si="486"/>
        <v>0</v>
      </c>
      <c r="AG216" s="49">
        <f t="shared" si="487"/>
        <v>0</v>
      </c>
      <c r="AH216" s="94">
        <v>0</v>
      </c>
      <c r="AI216" s="94">
        <v>0</v>
      </c>
      <c r="AJ216" s="49">
        <f t="shared" si="488"/>
        <v>0</v>
      </c>
      <c r="AK216" s="94">
        <v>0</v>
      </c>
      <c r="AL216" s="94">
        <v>0</v>
      </c>
      <c r="AM216" s="49">
        <f t="shared" si="489"/>
        <v>0</v>
      </c>
      <c r="AN216" s="49">
        <f t="shared" si="490"/>
        <v>0</v>
      </c>
      <c r="AO216" s="94">
        <v>0</v>
      </c>
      <c r="AP216" s="94">
        <v>0</v>
      </c>
      <c r="AQ216" s="49">
        <f t="shared" si="491"/>
        <v>0</v>
      </c>
      <c r="AR216" s="94">
        <v>0</v>
      </c>
      <c r="AS216" s="94">
        <v>0</v>
      </c>
      <c r="AT216" s="49">
        <f t="shared" si="492"/>
        <v>0</v>
      </c>
      <c r="AU216" s="49">
        <f t="shared" si="493"/>
        <v>0</v>
      </c>
      <c r="AV216" s="94">
        <v>0</v>
      </c>
      <c r="AW216" s="94">
        <v>0</v>
      </c>
      <c r="AX216" s="49">
        <f t="shared" si="494"/>
        <v>0</v>
      </c>
      <c r="AY216" s="94">
        <v>0</v>
      </c>
      <c r="AZ216" s="94">
        <v>0</v>
      </c>
      <c r="BA216" s="49">
        <f t="shared" si="495"/>
        <v>0</v>
      </c>
      <c r="BB216" s="49">
        <f t="shared" si="496"/>
        <v>0</v>
      </c>
      <c r="BC216" s="94">
        <f t="shared" si="497"/>
        <v>0</v>
      </c>
      <c r="BD216" s="94">
        <f t="shared" si="497"/>
        <v>0</v>
      </c>
      <c r="BE216" s="49">
        <f t="shared" si="498"/>
        <v>0</v>
      </c>
      <c r="BF216" s="94">
        <f t="shared" si="499"/>
        <v>0</v>
      </c>
      <c r="BG216" s="94">
        <f t="shared" si="499"/>
        <v>0</v>
      </c>
      <c r="BH216" s="49">
        <f t="shared" si="500"/>
        <v>0</v>
      </c>
      <c r="BI216" s="49">
        <f t="shared" si="501"/>
        <v>0</v>
      </c>
      <c r="BJ216" s="94">
        <v>0</v>
      </c>
      <c r="BK216" s="94">
        <v>0</v>
      </c>
      <c r="BL216" s="49">
        <f t="shared" si="502"/>
        <v>0</v>
      </c>
      <c r="BM216" s="94">
        <v>0</v>
      </c>
      <c r="BN216" s="94">
        <v>0</v>
      </c>
      <c r="BO216" s="49">
        <f t="shared" si="503"/>
        <v>0</v>
      </c>
      <c r="BP216" s="49">
        <f t="shared" si="504"/>
        <v>0</v>
      </c>
      <c r="BQ216" s="94">
        <v>0</v>
      </c>
      <c r="BR216" s="94">
        <v>0</v>
      </c>
      <c r="BS216" s="49">
        <f t="shared" si="505"/>
        <v>0</v>
      </c>
      <c r="BT216" s="94">
        <v>0</v>
      </c>
      <c r="BU216" s="94">
        <v>0</v>
      </c>
      <c r="BV216" s="49">
        <f t="shared" si="506"/>
        <v>0</v>
      </c>
      <c r="BW216" s="49">
        <f t="shared" si="507"/>
        <v>0</v>
      </c>
      <c r="BX216" s="94">
        <v>0</v>
      </c>
      <c r="BY216" s="94">
        <v>0</v>
      </c>
      <c r="BZ216" s="49">
        <f t="shared" si="508"/>
        <v>0</v>
      </c>
      <c r="CA216" s="94">
        <v>0</v>
      </c>
      <c r="CB216" s="94">
        <v>0</v>
      </c>
      <c r="CC216" s="49">
        <f t="shared" si="509"/>
        <v>0</v>
      </c>
      <c r="CD216" s="49">
        <f t="shared" si="510"/>
        <v>0</v>
      </c>
      <c r="CE216" s="94">
        <f t="shared" si="511"/>
        <v>0</v>
      </c>
      <c r="CF216" s="94">
        <f t="shared" si="511"/>
        <v>0</v>
      </c>
      <c r="CG216" s="49">
        <f t="shared" si="512"/>
        <v>0</v>
      </c>
      <c r="CH216" s="94">
        <f t="shared" si="513"/>
        <v>0</v>
      </c>
      <c r="CI216" s="94">
        <f t="shared" si="513"/>
        <v>0</v>
      </c>
      <c r="CJ216" s="49">
        <f t="shared" si="514"/>
        <v>0</v>
      </c>
      <c r="CK216" s="49">
        <f t="shared" si="515"/>
        <v>0</v>
      </c>
      <c r="CL216" s="94">
        <v>0</v>
      </c>
      <c r="CM216" s="94">
        <v>0</v>
      </c>
      <c r="CN216" s="49">
        <f t="shared" si="516"/>
        <v>0</v>
      </c>
      <c r="CO216" s="94">
        <v>0</v>
      </c>
      <c r="CP216" s="94">
        <v>0</v>
      </c>
      <c r="CQ216" s="49">
        <f t="shared" si="517"/>
        <v>0</v>
      </c>
      <c r="CR216" s="49">
        <f t="shared" si="518"/>
        <v>0</v>
      </c>
      <c r="CS216" s="94">
        <v>0</v>
      </c>
      <c r="CT216" s="94">
        <v>0</v>
      </c>
      <c r="CU216" s="49">
        <f t="shared" si="519"/>
        <v>0</v>
      </c>
      <c r="CV216" s="94">
        <v>0</v>
      </c>
      <c r="CW216" s="94">
        <v>0</v>
      </c>
      <c r="CX216" s="49">
        <f t="shared" si="520"/>
        <v>0</v>
      </c>
      <c r="CY216" s="49">
        <f t="shared" si="521"/>
        <v>0</v>
      </c>
      <c r="CZ216" s="94">
        <v>0</v>
      </c>
      <c r="DA216" s="94">
        <v>0</v>
      </c>
      <c r="DB216" s="49">
        <f t="shared" si="522"/>
        <v>0</v>
      </c>
      <c r="DC216" s="94">
        <v>0</v>
      </c>
      <c r="DD216" s="94">
        <v>0</v>
      </c>
      <c r="DE216" s="49">
        <f t="shared" si="523"/>
        <v>0</v>
      </c>
      <c r="DF216" s="49">
        <f t="shared" si="524"/>
        <v>0</v>
      </c>
      <c r="DG216" s="94">
        <f t="shared" si="525"/>
        <v>0</v>
      </c>
      <c r="DH216" s="94">
        <f t="shared" si="525"/>
        <v>0</v>
      </c>
      <c r="DI216" s="49">
        <f t="shared" si="526"/>
        <v>0</v>
      </c>
      <c r="DJ216" s="94">
        <f t="shared" si="527"/>
        <v>0</v>
      </c>
      <c r="DK216" s="94">
        <f t="shared" si="527"/>
        <v>0</v>
      </c>
      <c r="DL216" s="49">
        <f t="shared" si="528"/>
        <v>0</v>
      </c>
      <c r="DM216" s="49">
        <f t="shared" si="529"/>
        <v>0</v>
      </c>
      <c r="DN216" s="94">
        <f t="shared" si="530"/>
        <v>0</v>
      </c>
      <c r="DO216" s="94">
        <f t="shared" si="530"/>
        <v>0</v>
      </c>
      <c r="DP216" s="49">
        <f t="shared" si="531"/>
        <v>0</v>
      </c>
      <c r="DQ216" s="94">
        <f t="shared" si="532"/>
        <v>0</v>
      </c>
      <c r="DR216" s="94">
        <f t="shared" si="532"/>
        <v>0</v>
      </c>
    </row>
    <row r="217" spans="1:122" s="3" customFormat="1" ht="15" customHeight="1" x14ac:dyDescent="0.3">
      <c r="A217" s="53"/>
      <c r="B217" s="51"/>
      <c r="C217" s="52" t="s">
        <v>57</v>
      </c>
      <c r="D217" s="49">
        <f t="shared" si="472"/>
        <v>13558.199999999999</v>
      </c>
      <c r="E217" s="49">
        <f t="shared" si="473"/>
        <v>13558.199999999999</v>
      </c>
      <c r="F217" s="94">
        <v>9461.5499999999993</v>
      </c>
      <c r="G217" s="94">
        <v>4096.6499999999996</v>
      </c>
      <c r="H217" s="49">
        <f t="shared" si="474"/>
        <v>0</v>
      </c>
      <c r="I217" s="94">
        <v>0</v>
      </c>
      <c r="J217" s="94">
        <v>0</v>
      </c>
      <c r="K217" s="49">
        <f t="shared" si="475"/>
        <v>10365.85</v>
      </c>
      <c r="L217" s="49">
        <f t="shared" si="476"/>
        <v>10365.85</v>
      </c>
      <c r="M217" s="94">
        <v>6445.41</v>
      </c>
      <c r="N217" s="94">
        <v>3920.44</v>
      </c>
      <c r="O217" s="49">
        <f t="shared" si="477"/>
        <v>0</v>
      </c>
      <c r="P217" s="94">
        <v>0</v>
      </c>
      <c r="Q217" s="94">
        <v>0</v>
      </c>
      <c r="R217" s="49">
        <f t="shared" si="478"/>
        <v>19746.77</v>
      </c>
      <c r="S217" s="49">
        <f t="shared" si="479"/>
        <v>19746.77</v>
      </c>
      <c r="T217" s="94">
        <v>11301.87</v>
      </c>
      <c r="U217" s="94">
        <v>8444.9</v>
      </c>
      <c r="V217" s="49">
        <f t="shared" si="480"/>
        <v>0</v>
      </c>
      <c r="W217" s="94">
        <v>0</v>
      </c>
      <c r="X217" s="94">
        <v>0</v>
      </c>
      <c r="Y217" s="49">
        <f t="shared" si="481"/>
        <v>43670.82</v>
      </c>
      <c r="Z217" s="49">
        <f t="shared" si="482"/>
        <v>43670.82</v>
      </c>
      <c r="AA217" s="94">
        <f t="shared" si="483"/>
        <v>27208.83</v>
      </c>
      <c r="AB217" s="94">
        <f t="shared" si="483"/>
        <v>16461.989999999998</v>
      </c>
      <c r="AC217" s="49">
        <f t="shared" si="484"/>
        <v>0</v>
      </c>
      <c r="AD217" s="94">
        <f t="shared" si="485"/>
        <v>0</v>
      </c>
      <c r="AE217" s="94">
        <f t="shared" si="485"/>
        <v>0</v>
      </c>
      <c r="AF217" s="49">
        <f t="shared" si="486"/>
        <v>9726.6299999999992</v>
      </c>
      <c r="AG217" s="49">
        <f t="shared" si="487"/>
        <v>9726.6299999999992</v>
      </c>
      <c r="AH217" s="94">
        <v>6057.829999999999</v>
      </c>
      <c r="AI217" s="94">
        <v>3668.8</v>
      </c>
      <c r="AJ217" s="49">
        <f t="shared" si="488"/>
        <v>0</v>
      </c>
      <c r="AK217" s="94">
        <v>0</v>
      </c>
      <c r="AL217" s="94">
        <v>0</v>
      </c>
      <c r="AM217" s="49">
        <f t="shared" si="489"/>
        <v>15067.800000000003</v>
      </c>
      <c r="AN217" s="49">
        <f t="shared" si="490"/>
        <v>15067.800000000003</v>
      </c>
      <c r="AO217" s="94">
        <v>10179.160000000002</v>
      </c>
      <c r="AP217" s="94">
        <v>4888.6400000000003</v>
      </c>
      <c r="AQ217" s="49">
        <f t="shared" si="491"/>
        <v>0</v>
      </c>
      <c r="AR217" s="94">
        <v>0</v>
      </c>
      <c r="AS217" s="94">
        <v>0</v>
      </c>
      <c r="AT217" s="49">
        <f t="shared" si="492"/>
        <v>5441.18</v>
      </c>
      <c r="AU217" s="49">
        <f t="shared" si="493"/>
        <v>5441.18</v>
      </c>
      <c r="AV217" s="94">
        <v>2613.3300000000004</v>
      </c>
      <c r="AW217" s="94">
        <v>2827.8500000000004</v>
      </c>
      <c r="AX217" s="49">
        <f t="shared" si="494"/>
        <v>0</v>
      </c>
      <c r="AY217" s="94">
        <v>0</v>
      </c>
      <c r="AZ217" s="94">
        <v>0</v>
      </c>
      <c r="BA217" s="49">
        <f t="shared" si="495"/>
        <v>30235.610000000004</v>
      </c>
      <c r="BB217" s="49">
        <f t="shared" si="496"/>
        <v>30235.610000000004</v>
      </c>
      <c r="BC217" s="94">
        <f t="shared" si="497"/>
        <v>18850.320000000003</v>
      </c>
      <c r="BD217" s="94">
        <f t="shared" si="497"/>
        <v>11385.29</v>
      </c>
      <c r="BE217" s="49">
        <f t="shared" si="498"/>
        <v>0</v>
      </c>
      <c r="BF217" s="94">
        <f t="shared" si="499"/>
        <v>0</v>
      </c>
      <c r="BG217" s="94">
        <f t="shared" si="499"/>
        <v>0</v>
      </c>
      <c r="BH217" s="49">
        <f t="shared" si="500"/>
        <v>18347.282999999999</v>
      </c>
      <c r="BI217" s="49">
        <f t="shared" si="501"/>
        <v>18347.282999999999</v>
      </c>
      <c r="BJ217" s="94">
        <v>8778.393</v>
      </c>
      <c r="BK217" s="94">
        <v>9568.89</v>
      </c>
      <c r="BL217" s="49">
        <f t="shared" si="502"/>
        <v>0</v>
      </c>
      <c r="BM217" s="94">
        <v>0</v>
      </c>
      <c r="BN217" s="94">
        <v>0</v>
      </c>
      <c r="BO217" s="49">
        <f t="shared" si="503"/>
        <v>13971.120000000003</v>
      </c>
      <c r="BP217" s="49">
        <f t="shared" si="504"/>
        <v>13971.120000000003</v>
      </c>
      <c r="BQ217" s="94">
        <v>5216.72</v>
      </c>
      <c r="BR217" s="94">
        <v>8754.4000000000015</v>
      </c>
      <c r="BS217" s="49">
        <f t="shared" si="505"/>
        <v>0</v>
      </c>
      <c r="BT217" s="94">
        <v>0</v>
      </c>
      <c r="BU217" s="94">
        <v>0</v>
      </c>
      <c r="BV217" s="49">
        <f t="shared" si="506"/>
        <v>18521.77</v>
      </c>
      <c r="BW217" s="49">
        <f t="shared" si="507"/>
        <v>18521.77</v>
      </c>
      <c r="BX217" s="94">
        <v>8162.83</v>
      </c>
      <c r="BY217" s="94">
        <v>10358.94</v>
      </c>
      <c r="BZ217" s="49">
        <f t="shared" si="508"/>
        <v>0</v>
      </c>
      <c r="CA217" s="94">
        <v>0</v>
      </c>
      <c r="CB217" s="94">
        <v>0</v>
      </c>
      <c r="CC217" s="49">
        <f t="shared" si="509"/>
        <v>50840.173000000003</v>
      </c>
      <c r="CD217" s="49">
        <f t="shared" si="510"/>
        <v>50840.173000000003</v>
      </c>
      <c r="CE217" s="94">
        <f t="shared" si="511"/>
        <v>22157.942999999999</v>
      </c>
      <c r="CF217" s="94">
        <f t="shared" si="511"/>
        <v>28682.230000000003</v>
      </c>
      <c r="CG217" s="49">
        <f t="shared" si="512"/>
        <v>0</v>
      </c>
      <c r="CH217" s="94">
        <f t="shared" si="513"/>
        <v>0</v>
      </c>
      <c r="CI217" s="94">
        <f t="shared" si="513"/>
        <v>0</v>
      </c>
      <c r="CJ217" s="49">
        <f t="shared" si="514"/>
        <v>21361.364999999998</v>
      </c>
      <c r="CK217" s="49">
        <f t="shared" si="515"/>
        <v>21361.364999999998</v>
      </c>
      <c r="CL217" s="94">
        <v>7944.43</v>
      </c>
      <c r="CM217" s="94">
        <v>13416.934999999999</v>
      </c>
      <c r="CN217" s="49">
        <f t="shared" si="516"/>
        <v>0</v>
      </c>
      <c r="CO217" s="94">
        <v>0</v>
      </c>
      <c r="CP217" s="94">
        <v>0</v>
      </c>
      <c r="CQ217" s="49">
        <f t="shared" si="517"/>
        <v>26668.14</v>
      </c>
      <c r="CR217" s="49">
        <f t="shared" si="518"/>
        <v>26668.14</v>
      </c>
      <c r="CS217" s="94">
        <v>6188.47</v>
      </c>
      <c r="CT217" s="94">
        <v>20479.669999999998</v>
      </c>
      <c r="CU217" s="49">
        <f t="shared" si="519"/>
        <v>0</v>
      </c>
      <c r="CV217" s="94">
        <v>0</v>
      </c>
      <c r="CW217" s="94">
        <v>0</v>
      </c>
      <c r="CX217" s="49">
        <f t="shared" si="520"/>
        <v>13191.470000000001</v>
      </c>
      <c r="CY217" s="49">
        <f t="shared" si="521"/>
        <v>13191.470000000001</v>
      </c>
      <c r="CZ217" s="94">
        <v>6649.49</v>
      </c>
      <c r="DA217" s="94">
        <v>6541.9800000000005</v>
      </c>
      <c r="DB217" s="49">
        <f t="shared" si="522"/>
        <v>0</v>
      </c>
      <c r="DC217" s="94">
        <v>0</v>
      </c>
      <c r="DD217" s="94">
        <v>0</v>
      </c>
      <c r="DE217" s="49">
        <f t="shared" si="523"/>
        <v>61220.974999999999</v>
      </c>
      <c r="DF217" s="49">
        <f t="shared" si="524"/>
        <v>61220.974999999999</v>
      </c>
      <c r="DG217" s="94">
        <f t="shared" si="525"/>
        <v>20782.39</v>
      </c>
      <c r="DH217" s="94">
        <f t="shared" si="525"/>
        <v>40438.584999999999</v>
      </c>
      <c r="DI217" s="49">
        <f t="shared" si="526"/>
        <v>0</v>
      </c>
      <c r="DJ217" s="94">
        <f t="shared" si="527"/>
        <v>0</v>
      </c>
      <c r="DK217" s="94">
        <f t="shared" si="527"/>
        <v>0</v>
      </c>
      <c r="DL217" s="49">
        <f t="shared" si="528"/>
        <v>185967.57800000001</v>
      </c>
      <c r="DM217" s="49">
        <f t="shared" si="529"/>
        <v>185967.57800000001</v>
      </c>
      <c r="DN217" s="94">
        <f t="shared" si="530"/>
        <v>88999.483000000007</v>
      </c>
      <c r="DO217" s="94">
        <f t="shared" si="530"/>
        <v>96968.095000000001</v>
      </c>
      <c r="DP217" s="49">
        <f t="shared" si="531"/>
        <v>0</v>
      </c>
      <c r="DQ217" s="94">
        <f t="shared" si="532"/>
        <v>0</v>
      </c>
      <c r="DR217" s="94">
        <f t="shared" si="532"/>
        <v>0</v>
      </c>
    </row>
    <row r="218" spans="1:122" s="3" customFormat="1" ht="15" customHeight="1" x14ac:dyDescent="0.3">
      <c r="A218" s="53"/>
      <c r="B218" s="51"/>
      <c r="C218" s="52" t="s">
        <v>28</v>
      </c>
      <c r="D218" s="49">
        <f t="shared" si="472"/>
        <v>1024179.5925</v>
      </c>
      <c r="E218" s="49">
        <f t="shared" si="473"/>
        <v>166049.14150000003</v>
      </c>
      <c r="F218" s="94">
        <v>101973.27650000001</v>
      </c>
      <c r="G218" s="94">
        <v>64075.865000000005</v>
      </c>
      <c r="H218" s="49">
        <f t="shared" si="474"/>
        <v>858130.451</v>
      </c>
      <c r="I218" s="94">
        <v>73881.02</v>
      </c>
      <c r="J218" s="94">
        <v>784249.43099999998</v>
      </c>
      <c r="K218" s="49">
        <f t="shared" si="475"/>
        <v>947216.57999999984</v>
      </c>
      <c r="L218" s="49">
        <f t="shared" si="476"/>
        <v>148293.992</v>
      </c>
      <c r="M218" s="94">
        <v>92793.400999999998</v>
      </c>
      <c r="N218" s="94">
        <v>55500.591</v>
      </c>
      <c r="O218" s="49">
        <f t="shared" si="477"/>
        <v>798922.58799999987</v>
      </c>
      <c r="P218" s="94">
        <v>144091.215</v>
      </c>
      <c r="Q218" s="94">
        <v>654831.37299999991</v>
      </c>
      <c r="R218" s="49">
        <f t="shared" si="478"/>
        <v>835472.55800000008</v>
      </c>
      <c r="S218" s="49">
        <f t="shared" si="479"/>
        <v>62513.955999999991</v>
      </c>
      <c r="T218" s="94">
        <v>54669.842999999993</v>
      </c>
      <c r="U218" s="94">
        <v>7844.1130000000003</v>
      </c>
      <c r="V218" s="49">
        <f t="shared" si="480"/>
        <v>772958.60200000007</v>
      </c>
      <c r="W218" s="94">
        <v>177999.481</v>
      </c>
      <c r="X218" s="94">
        <v>594959.12100000004</v>
      </c>
      <c r="Y218" s="49">
        <f t="shared" si="481"/>
        <v>2806868.7304999996</v>
      </c>
      <c r="Z218" s="49">
        <f t="shared" si="482"/>
        <v>376857.0895</v>
      </c>
      <c r="AA218" s="94">
        <f t="shared" si="483"/>
        <v>249436.52049999998</v>
      </c>
      <c r="AB218" s="94">
        <f t="shared" si="483"/>
        <v>127420.569</v>
      </c>
      <c r="AC218" s="49">
        <f t="shared" si="484"/>
        <v>2430011.6409999998</v>
      </c>
      <c r="AD218" s="94">
        <f t="shared" si="485"/>
        <v>395971.71600000001</v>
      </c>
      <c r="AE218" s="94">
        <f t="shared" si="485"/>
        <v>2034039.925</v>
      </c>
      <c r="AF218" s="49">
        <f t="shared" si="486"/>
        <v>1013156.5446000001</v>
      </c>
      <c r="AG218" s="49">
        <f t="shared" si="487"/>
        <v>87508.699599999993</v>
      </c>
      <c r="AH218" s="94">
        <v>69587.972599999994</v>
      </c>
      <c r="AI218" s="94">
        <v>17920.727000000003</v>
      </c>
      <c r="AJ218" s="49">
        <f t="shared" si="488"/>
        <v>925647.84500000009</v>
      </c>
      <c r="AK218" s="94">
        <v>152018.87299999999</v>
      </c>
      <c r="AL218" s="94">
        <v>773628.97200000007</v>
      </c>
      <c r="AM218" s="49">
        <f t="shared" si="489"/>
        <v>1419548.3819999998</v>
      </c>
      <c r="AN218" s="49">
        <f t="shared" si="490"/>
        <v>177112.65</v>
      </c>
      <c r="AO218" s="94">
        <v>115014.71599999999</v>
      </c>
      <c r="AP218" s="94">
        <v>62097.934000000001</v>
      </c>
      <c r="AQ218" s="49">
        <f t="shared" si="491"/>
        <v>1242435.7319999998</v>
      </c>
      <c r="AR218" s="94">
        <v>77960.247000000003</v>
      </c>
      <c r="AS218" s="94">
        <v>1164475.4849999999</v>
      </c>
      <c r="AT218" s="49">
        <f t="shared" si="492"/>
        <v>1333858.2000000002</v>
      </c>
      <c r="AU218" s="49">
        <f t="shared" si="493"/>
        <v>160269.54300000001</v>
      </c>
      <c r="AV218" s="94">
        <v>100883.90000000001</v>
      </c>
      <c r="AW218" s="94">
        <v>59385.643000000004</v>
      </c>
      <c r="AX218" s="49">
        <f t="shared" si="494"/>
        <v>1173588.6570000001</v>
      </c>
      <c r="AY218" s="94">
        <v>215386.31599999999</v>
      </c>
      <c r="AZ218" s="94">
        <v>958202.34100000001</v>
      </c>
      <c r="BA218" s="49">
        <f t="shared" si="495"/>
        <v>3766563.1266000001</v>
      </c>
      <c r="BB218" s="49">
        <f t="shared" si="496"/>
        <v>424890.89260000002</v>
      </c>
      <c r="BC218" s="94">
        <f t="shared" si="497"/>
        <v>285486.58860000002</v>
      </c>
      <c r="BD218" s="94">
        <f t="shared" si="497"/>
        <v>139404.304</v>
      </c>
      <c r="BE218" s="49">
        <f t="shared" si="498"/>
        <v>3341672.2340000002</v>
      </c>
      <c r="BF218" s="94">
        <f t="shared" si="499"/>
        <v>445365.43599999999</v>
      </c>
      <c r="BG218" s="94">
        <f t="shared" si="499"/>
        <v>2896306.798</v>
      </c>
      <c r="BH218" s="49">
        <f t="shared" si="500"/>
        <v>1289853.169</v>
      </c>
      <c r="BI218" s="49">
        <f t="shared" si="501"/>
        <v>192226.35399999999</v>
      </c>
      <c r="BJ218" s="94">
        <v>119976.334</v>
      </c>
      <c r="BK218" s="94">
        <v>72250.02</v>
      </c>
      <c r="BL218" s="49">
        <f t="shared" si="502"/>
        <v>1097626.8149999999</v>
      </c>
      <c r="BM218" s="94">
        <v>138204.90299999999</v>
      </c>
      <c r="BN218" s="94">
        <v>959421.91199999989</v>
      </c>
      <c r="BO218" s="49">
        <f t="shared" si="503"/>
        <v>1243047.7937709996</v>
      </c>
      <c r="BP218" s="49">
        <f t="shared" si="504"/>
        <v>85553.11777099999</v>
      </c>
      <c r="BQ218" s="94">
        <v>62845.797770999998</v>
      </c>
      <c r="BR218" s="94">
        <v>22707.32</v>
      </c>
      <c r="BS218" s="49">
        <f t="shared" si="505"/>
        <v>1157494.6759999997</v>
      </c>
      <c r="BT218" s="94">
        <v>101102.802</v>
      </c>
      <c r="BU218" s="94">
        <v>1056391.8739999998</v>
      </c>
      <c r="BV218" s="49">
        <f t="shared" si="506"/>
        <v>1460311.6530000002</v>
      </c>
      <c r="BW218" s="49">
        <f t="shared" si="507"/>
        <v>91651.077999999994</v>
      </c>
      <c r="BX218" s="94">
        <v>67753.385999999999</v>
      </c>
      <c r="BY218" s="94">
        <v>23897.691999999999</v>
      </c>
      <c r="BZ218" s="49">
        <f t="shared" si="508"/>
        <v>1368660.5750000002</v>
      </c>
      <c r="CA218" s="94">
        <v>119788.16899999999</v>
      </c>
      <c r="CB218" s="94">
        <v>1248872.4060000002</v>
      </c>
      <c r="CC218" s="49">
        <f t="shared" si="509"/>
        <v>3993212.6157709998</v>
      </c>
      <c r="CD218" s="49">
        <f t="shared" si="510"/>
        <v>369430.54977099999</v>
      </c>
      <c r="CE218" s="94">
        <f t="shared" si="511"/>
        <v>250575.51777099998</v>
      </c>
      <c r="CF218" s="94">
        <f t="shared" si="511"/>
        <v>118855.03199999999</v>
      </c>
      <c r="CG218" s="49">
        <f t="shared" si="512"/>
        <v>3623782.0659999996</v>
      </c>
      <c r="CH218" s="94">
        <f t="shared" si="513"/>
        <v>359095.87399999995</v>
      </c>
      <c r="CI218" s="94">
        <f t="shared" si="513"/>
        <v>3264686.1919999998</v>
      </c>
      <c r="CJ218" s="49">
        <f t="shared" si="514"/>
        <v>1404213.635</v>
      </c>
      <c r="CK218" s="49">
        <f t="shared" si="515"/>
        <v>165463.48700000002</v>
      </c>
      <c r="CL218" s="94">
        <v>107781.842</v>
      </c>
      <c r="CM218" s="94">
        <v>57681.645000000004</v>
      </c>
      <c r="CN218" s="49">
        <f t="shared" si="516"/>
        <v>1238750.148</v>
      </c>
      <c r="CO218" s="94">
        <v>140135.99700000003</v>
      </c>
      <c r="CP218" s="94">
        <v>1098614.1510000001</v>
      </c>
      <c r="CQ218" s="49">
        <f t="shared" si="517"/>
        <v>1293266.3223999999</v>
      </c>
      <c r="CR218" s="49">
        <f t="shared" si="518"/>
        <v>113775.3354</v>
      </c>
      <c r="CS218" s="94">
        <v>77368.342399999994</v>
      </c>
      <c r="CT218" s="94">
        <v>36406.993000000002</v>
      </c>
      <c r="CU218" s="49">
        <f t="shared" si="519"/>
        <v>1179490.987</v>
      </c>
      <c r="CV218" s="94">
        <v>201307.693</v>
      </c>
      <c r="CW218" s="94">
        <v>978183.29399999988</v>
      </c>
      <c r="CX218" s="49">
        <f t="shared" si="520"/>
        <v>315237.739</v>
      </c>
      <c r="CY218" s="49">
        <f t="shared" si="521"/>
        <v>84170.867000000013</v>
      </c>
      <c r="CZ218" s="94">
        <v>60398.432000000008</v>
      </c>
      <c r="DA218" s="94">
        <v>23772.435000000001</v>
      </c>
      <c r="DB218" s="49">
        <f t="shared" si="522"/>
        <v>231066.872</v>
      </c>
      <c r="DC218" s="94">
        <v>154066.872</v>
      </c>
      <c r="DD218" s="94">
        <v>77000</v>
      </c>
      <c r="DE218" s="49">
        <f t="shared" si="523"/>
        <v>3012717.6963999998</v>
      </c>
      <c r="DF218" s="49">
        <f t="shared" si="524"/>
        <v>363409.68940000003</v>
      </c>
      <c r="DG218" s="94">
        <f t="shared" si="525"/>
        <v>245548.6164</v>
      </c>
      <c r="DH218" s="94">
        <f t="shared" si="525"/>
        <v>117861.073</v>
      </c>
      <c r="DI218" s="49">
        <f t="shared" si="526"/>
        <v>2649308.0069999998</v>
      </c>
      <c r="DJ218" s="94">
        <f t="shared" si="527"/>
        <v>495510.56200000003</v>
      </c>
      <c r="DK218" s="94">
        <f t="shared" si="527"/>
        <v>2153797.4449999998</v>
      </c>
      <c r="DL218" s="49">
        <f t="shared" si="528"/>
        <v>13579362.169271</v>
      </c>
      <c r="DM218" s="49">
        <f t="shared" si="529"/>
        <v>1534588.2212709999</v>
      </c>
      <c r="DN218" s="94">
        <f t="shared" si="530"/>
        <v>1031047.243271</v>
      </c>
      <c r="DO218" s="94">
        <f t="shared" si="530"/>
        <v>503540.978</v>
      </c>
      <c r="DP218" s="49">
        <f t="shared" si="531"/>
        <v>12044773.947999999</v>
      </c>
      <c r="DQ218" s="94">
        <f t="shared" si="532"/>
        <v>1695943.588</v>
      </c>
      <c r="DR218" s="94">
        <f t="shared" si="532"/>
        <v>10348830.359999999</v>
      </c>
    </row>
    <row r="219" spans="1:122" s="3" customFormat="1" ht="15" customHeight="1" x14ac:dyDescent="0.3">
      <c r="A219" s="53"/>
      <c r="B219" s="51"/>
      <c r="C219" s="55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</row>
    <row r="220" spans="1:122" s="3" customFormat="1" ht="15.6" x14ac:dyDescent="0.3">
      <c r="A220" s="50"/>
      <c r="B220" s="51" t="s">
        <v>189</v>
      </c>
      <c r="C220" s="52"/>
      <c r="D220" s="49">
        <f>E220+H220</f>
        <v>202951.72000000003</v>
      </c>
      <c r="E220" s="49">
        <f>SUM(F220:G220)</f>
        <v>173200.41400000002</v>
      </c>
      <c r="F220" s="49">
        <f>F221+F222+F223+F226+F229+F230+F231+F235+F236</f>
        <v>146605.91100000002</v>
      </c>
      <c r="G220" s="49">
        <f>G221+G222+G223+G226+G229+G230+G231+G235+G236</f>
        <v>26594.502999999997</v>
      </c>
      <c r="H220" s="49">
        <f>SUM(I220:J220)</f>
        <v>29751.306000000004</v>
      </c>
      <c r="I220" s="49">
        <f>I221+I222+I223+I226+I229+I230+I231+I235+I236</f>
        <v>29040.430000000004</v>
      </c>
      <c r="J220" s="49">
        <f>J221+J222+J223+J226+J229+J230+J231+J235+J236</f>
        <v>710.87599999999998</v>
      </c>
      <c r="K220" s="49">
        <f>L220+O220</f>
        <v>212327.432</v>
      </c>
      <c r="L220" s="49">
        <f>SUM(M220:N220)</f>
        <v>161052.217</v>
      </c>
      <c r="M220" s="49">
        <f>M221+M222+M223+M226+M229+M230+M231+M235+M236</f>
        <v>141027.63</v>
      </c>
      <c r="N220" s="49">
        <f>N221+N222+N223+N226+N229+N230+N231+N235+N236</f>
        <v>20024.587</v>
      </c>
      <c r="O220" s="49">
        <f>SUM(P220:Q220)</f>
        <v>51275.214999999997</v>
      </c>
      <c r="P220" s="49">
        <f>P221+P222+P223+P226+P229+P230+P231+P235+P236</f>
        <v>41422.115999999995</v>
      </c>
      <c r="Q220" s="49">
        <f>Q221+Q222+Q223+Q226+Q229+Q230+Q231+Q235+Q236</f>
        <v>9853.0990000000002</v>
      </c>
      <c r="R220" s="49">
        <f>S220+V220</f>
        <v>215963.96799999999</v>
      </c>
      <c r="S220" s="49">
        <f>SUM(T220:U220)</f>
        <v>196459.89799999999</v>
      </c>
      <c r="T220" s="49">
        <f>T221+T222+T223+T226+T229+T230+T231+T235+T236</f>
        <v>166911.40699999998</v>
      </c>
      <c r="U220" s="49">
        <f>U221+U222+U223+U226+U229+U230+U231+U235+U236</f>
        <v>29548.491000000002</v>
      </c>
      <c r="V220" s="49">
        <f>SUM(W220:X220)</f>
        <v>19504.07</v>
      </c>
      <c r="W220" s="49">
        <f>W221+W222+W223+W226+W229+W230+W231+W235+W236</f>
        <v>18483.21</v>
      </c>
      <c r="X220" s="49">
        <f>X221+X222+X223+X226+X229+X230+X231+X235+X236</f>
        <v>1020.86</v>
      </c>
      <c r="Y220" s="49">
        <f>Z220+AC220</f>
        <v>631243.12000000011</v>
      </c>
      <c r="Z220" s="49">
        <f>SUM(AA220:AB220)</f>
        <v>530712.5290000001</v>
      </c>
      <c r="AA220" s="49">
        <f>AA221+AA222+AA223+AA226+AA229+AA230+AA231+AA235+AA236</f>
        <v>454544.94800000003</v>
      </c>
      <c r="AB220" s="49">
        <f>AB221+AB222+AB223+AB226+AB229+AB230+AB231+AB235+AB236</f>
        <v>76167.581000000006</v>
      </c>
      <c r="AC220" s="49">
        <f>SUM(AD220:AE220)</f>
        <v>100530.59100000001</v>
      </c>
      <c r="AD220" s="49">
        <f>AD221+AD222+AD223+AD226+AD229+AD230+AD231+AD235+AD236</f>
        <v>88945.756000000008</v>
      </c>
      <c r="AE220" s="49">
        <f>AE221+AE222+AE223+AE226+AE229+AE230+AE231+AE235+AE236</f>
        <v>11584.834999999999</v>
      </c>
      <c r="AF220" s="49">
        <f>AG220+AJ220</f>
        <v>177671.467</v>
      </c>
      <c r="AG220" s="49">
        <f>SUM(AH220:AI220)</f>
        <v>143064.73700000002</v>
      </c>
      <c r="AH220" s="49">
        <f>AH221+AH222+AH223+AH226+AH229+AH230+AH231+AH235+AH236</f>
        <v>124369.08600000001</v>
      </c>
      <c r="AI220" s="49">
        <f>AI221+AI222+AI223+AI226+AI229+AI230+AI231+AI235+AI236</f>
        <v>18695.650999999998</v>
      </c>
      <c r="AJ220" s="49">
        <f>SUM(AK220:AL220)</f>
        <v>34606.729999999996</v>
      </c>
      <c r="AK220" s="49">
        <f>AK221+AK222+AK223+AK226+AK229+AK230+AK231+AK235+AK236</f>
        <v>24396.73</v>
      </c>
      <c r="AL220" s="49">
        <f>AL221+AL222+AL223+AL226+AL229+AL230+AL231+AL235+AL236</f>
        <v>10210</v>
      </c>
      <c r="AM220" s="49">
        <f>AN220+AQ220</f>
        <v>213910.36700000003</v>
      </c>
      <c r="AN220" s="49">
        <f>SUM(AO220:AP220)</f>
        <v>174813.29800000001</v>
      </c>
      <c r="AO220" s="49">
        <f>AO221+AO222+AO223+AO226+AO229+AO230+AO231+AO235+AO236</f>
        <v>149434.27100000001</v>
      </c>
      <c r="AP220" s="49">
        <f>AP221+AP222+AP223+AP226+AP229+AP230+AP231+AP235+AP236</f>
        <v>25379.027000000002</v>
      </c>
      <c r="AQ220" s="49">
        <f>SUM(AR220:AS220)</f>
        <v>39097.069000000003</v>
      </c>
      <c r="AR220" s="49">
        <f>AR221+AR222+AR223+AR226+AR229+AR230+AR231+AR235+AR236</f>
        <v>16163.626</v>
      </c>
      <c r="AS220" s="49">
        <f>AS221+AS222+AS223+AS226+AS229+AS230+AS231+AS235+AS236</f>
        <v>22933.442999999999</v>
      </c>
      <c r="AT220" s="49">
        <f>AU220+AX220</f>
        <v>218057.59499999997</v>
      </c>
      <c r="AU220" s="49">
        <f>SUM(AV220:AW220)</f>
        <v>181403.95799999998</v>
      </c>
      <c r="AV220" s="49">
        <f>AV221+AV222+AV223+AV226+AV229+AV230+AV231+AV235+AV236</f>
        <v>151349.81599999999</v>
      </c>
      <c r="AW220" s="49">
        <f>AW221+AW222+AW223+AW226+AW229+AW230+AW231+AW235+AW236</f>
        <v>30054.142</v>
      </c>
      <c r="AX220" s="49">
        <f>SUM(AY220:AZ220)</f>
        <v>36653.637000000002</v>
      </c>
      <c r="AY220" s="49">
        <f>AY221+AY222+AY223+AY226+AY229+AY230+AY231+AY235+AY236</f>
        <v>35730.123</v>
      </c>
      <c r="AZ220" s="49">
        <f>AZ221+AZ222+AZ223+AZ226+AZ229+AZ230+AZ231+AZ235+AZ236</f>
        <v>923.51400000000001</v>
      </c>
      <c r="BA220" s="49">
        <f>BB220+BE220</f>
        <v>609639.429</v>
      </c>
      <c r="BB220" s="49">
        <f>SUM(BC220:BD220)</f>
        <v>499281.99299999996</v>
      </c>
      <c r="BC220" s="49">
        <f>BC221+BC222+BC223+BC226+BC229+BC230+BC231+BC235+BC236</f>
        <v>425153.17299999995</v>
      </c>
      <c r="BD220" s="49">
        <f>BD221+BD222+BD223+BD226+BD229+BD230+BD231+BD235+BD236</f>
        <v>74128.820000000007</v>
      </c>
      <c r="BE220" s="49">
        <f>SUM(BF220:BG220)</f>
        <v>110357.436</v>
      </c>
      <c r="BF220" s="49">
        <f>BF221+BF222+BF223+BF226+BF229+BF230+BF231+BF235+BF236</f>
        <v>76290.479000000007</v>
      </c>
      <c r="BG220" s="49">
        <f>BG221+BG222+BG223+BG226+BG229+BG230+BG231+BG235+BG236</f>
        <v>34066.956999999995</v>
      </c>
      <c r="BH220" s="49">
        <f>BI220+BL220</f>
        <v>190649.226</v>
      </c>
      <c r="BI220" s="49">
        <f>SUM(BJ220:BK220)</f>
        <v>165849.93599999999</v>
      </c>
      <c r="BJ220" s="49">
        <f>BJ221+BJ222+BJ223+BJ226+BJ229+BJ230+BJ231+BJ235+BJ236</f>
        <v>139965.42599999998</v>
      </c>
      <c r="BK220" s="49">
        <f>BK221+BK222+BK223+BK226+BK229+BK230+BK231+BK235+BK236</f>
        <v>25884.51</v>
      </c>
      <c r="BL220" s="49">
        <f>SUM(BM220:BN220)</f>
        <v>24799.29</v>
      </c>
      <c r="BM220" s="49">
        <f>BM221+BM222+BM223+BM226+BM229+BM230+BM231+BM235+BM236</f>
        <v>14610.29</v>
      </c>
      <c r="BN220" s="49">
        <f>BN221+BN222+BN223+BN226+BN229+BN230+BN231+BN235+BN236</f>
        <v>10189</v>
      </c>
      <c r="BO220" s="49">
        <f>BP220+BS220</f>
        <v>178710.78899999999</v>
      </c>
      <c r="BP220" s="49">
        <f>SUM(BQ220:BR220)</f>
        <v>141993.84299999999</v>
      </c>
      <c r="BQ220" s="49">
        <f>BQ221+BQ222+BQ223+BQ226+BQ229+BQ230+BQ231+BQ235+BQ236</f>
        <v>121416.37299999999</v>
      </c>
      <c r="BR220" s="49">
        <f>BR221+BR222+BR223+BR226+BR229+BR230+BR231+BR235+BR236</f>
        <v>20577.469999999998</v>
      </c>
      <c r="BS220" s="49">
        <f>SUM(BT220:BU220)</f>
        <v>36716.945999999996</v>
      </c>
      <c r="BT220" s="49">
        <f>BT221+BT222+BT223+BT226+BT229+BT230+BT231+BT235+BT236</f>
        <v>26989.579999999998</v>
      </c>
      <c r="BU220" s="49">
        <f>BU221+BU222+BU223+BU226+BU229+BU230+BU231+BU235+BU236</f>
        <v>9727.3659999999982</v>
      </c>
      <c r="BV220" s="49">
        <f>BW220+BZ220</f>
        <v>241405.63500000004</v>
      </c>
      <c r="BW220" s="49">
        <f>SUM(BX220:BY220)</f>
        <v>201713.75100000005</v>
      </c>
      <c r="BX220" s="49">
        <f>BX221+BX222+BX223+BX226+BX229+BX230+BX231+BX235+BX236</f>
        <v>164804.73600000003</v>
      </c>
      <c r="BY220" s="49">
        <f>BY221+BY222+BY223+BY226+BY229+BY230+BY231+BY235+BY236</f>
        <v>36909.014999999999</v>
      </c>
      <c r="BZ220" s="49">
        <f>SUM(CA220:CB220)</f>
        <v>39691.883999999998</v>
      </c>
      <c r="CA220" s="49">
        <f>CA221+CA222+CA223+CA226+CA229+CA230+CA231+CA235+CA236</f>
        <v>24688.883999999998</v>
      </c>
      <c r="CB220" s="49">
        <f>CB221+CB222+CB223+CB226+CB229+CB230+CB231+CB235+CB236</f>
        <v>15003</v>
      </c>
      <c r="CC220" s="49">
        <f>CD220+CG220</f>
        <v>610765.65</v>
      </c>
      <c r="CD220" s="49">
        <f>SUM(CE220:CF220)</f>
        <v>509557.53</v>
      </c>
      <c r="CE220" s="49">
        <f>CE221+CE222+CE223+CE226+CE229+CE230+CE231+CE235+CE236</f>
        <v>426186.53500000003</v>
      </c>
      <c r="CF220" s="49">
        <f>CF221+CF222+CF223+CF226+CF229+CF230+CF231+CF235+CF236</f>
        <v>83370.994999999995</v>
      </c>
      <c r="CG220" s="49">
        <f>SUM(CH220:CI220)</f>
        <v>101208.11999999998</v>
      </c>
      <c r="CH220" s="49">
        <f>CH221+CH222+CH223+CH226+CH229+CH230+CH231+CH235+CH236</f>
        <v>66288.753999999986</v>
      </c>
      <c r="CI220" s="49">
        <f>CI221+CI222+CI223+CI226+CI229+CI230+CI231+CI235+CI236</f>
        <v>34919.365999999995</v>
      </c>
      <c r="CJ220" s="49">
        <f>CK220+CN220</f>
        <v>224852.79600000003</v>
      </c>
      <c r="CK220" s="49">
        <f>SUM(CL220:CM220)</f>
        <v>187476.23200000002</v>
      </c>
      <c r="CL220" s="49">
        <f>CL221+CL222+CL223+CL226+CL229+CL230+CL231+CL235+CL236</f>
        <v>161226.12200000003</v>
      </c>
      <c r="CM220" s="49">
        <f>CM221+CM222+CM223+CM226+CM229+CM230+CM231+CM235+CM236</f>
        <v>26250.11</v>
      </c>
      <c r="CN220" s="49">
        <f>SUM(CO220:CP220)</f>
        <v>37376.563999999998</v>
      </c>
      <c r="CO220" s="49">
        <f>CO221+CO222+CO223+CO226+CO229+CO230+CO231+CO235+CO236</f>
        <v>31886.563999999998</v>
      </c>
      <c r="CP220" s="49">
        <f>CP221+CP222+CP223+CP226+CP229+CP230+CP231+CP235+CP236</f>
        <v>5490</v>
      </c>
      <c r="CQ220" s="49">
        <f>CR220+CU220</f>
        <v>194752.20299999998</v>
      </c>
      <c r="CR220" s="49">
        <f>SUM(CS220:CT220)</f>
        <v>168648.81899999999</v>
      </c>
      <c r="CS220" s="49">
        <f>CS221+CS222+CS223+CS226+CS229+CS230+CS231+CS235+CS236</f>
        <v>139633.856</v>
      </c>
      <c r="CT220" s="49">
        <f>CT221+CT222+CT223+CT226+CT229+CT230+CT231+CT235+CT236</f>
        <v>29014.963</v>
      </c>
      <c r="CU220" s="49">
        <f>SUM(CV220:CW220)</f>
        <v>26103.383999999998</v>
      </c>
      <c r="CV220" s="49">
        <f>CV221+CV222+CV223+CV226+CV229+CV230+CV231+CV235+CV236</f>
        <v>16320.669999999998</v>
      </c>
      <c r="CW220" s="49">
        <f>CW221+CW222+CW223+CW226+CW229+CW230+CW231+CW235+CW236</f>
        <v>9782.7139999999999</v>
      </c>
      <c r="CX220" s="49">
        <f>CY220+DB220</f>
        <v>150138.39299999998</v>
      </c>
      <c r="CY220" s="49">
        <f>SUM(CZ220:DA220)</f>
        <v>130201.12</v>
      </c>
      <c r="CZ220" s="49">
        <f>CZ221+CZ222+CZ223+CZ226+CZ229+CZ230+CZ231+CZ235+CZ236</f>
        <v>104769.62</v>
      </c>
      <c r="DA220" s="49">
        <f>DA221+DA222+DA223+DA226+DA229+DA230+DA231+DA235+DA236</f>
        <v>25431.5</v>
      </c>
      <c r="DB220" s="49">
        <f>SUM(DC220:DD220)</f>
        <v>19937.273000000001</v>
      </c>
      <c r="DC220" s="49">
        <f>DC221+DC222+DC223+DC226+DC229+DC230+DC231+DC235+DC236</f>
        <v>12438.43</v>
      </c>
      <c r="DD220" s="49">
        <f>DD221+DD222+DD223+DD226+DD229+DD230+DD231+DD235+DD236</f>
        <v>7498.8429999999998</v>
      </c>
      <c r="DE220" s="49">
        <f>DF220+DI220</f>
        <v>569743.39199999999</v>
      </c>
      <c r="DF220" s="49">
        <f>SUM(DG220:DH220)</f>
        <v>486326.17099999997</v>
      </c>
      <c r="DG220" s="49">
        <f>DG221+DG222+DG223+DG226+DG229+DG230+DG231+DG235+DG236</f>
        <v>405629.598</v>
      </c>
      <c r="DH220" s="49">
        <f>DH221+DH222+DH223+DH226+DH229+DH230+DH231+DH235+DH236</f>
        <v>80696.573000000004</v>
      </c>
      <c r="DI220" s="49">
        <f>SUM(DJ220:DK220)</f>
        <v>83417.22099999999</v>
      </c>
      <c r="DJ220" s="49">
        <f>DJ221+DJ222+DJ223+DJ226+DJ229+DJ230+DJ231+DJ235+DJ236</f>
        <v>60645.66399999999</v>
      </c>
      <c r="DK220" s="49">
        <f>DK221+DK222+DK223+DK226+DK229+DK230+DK231+DK235+DK236</f>
        <v>22771.557000000001</v>
      </c>
      <c r="DL220" s="49">
        <f>DM220+DP220</f>
        <v>2421391.591</v>
      </c>
      <c r="DM220" s="49">
        <f>SUM(DN220:DO220)</f>
        <v>2025878.2230000002</v>
      </c>
      <c r="DN220" s="49">
        <f>DN221+DN222+DN223+DN226+DN229+DN230+DN231+DN235+DN236</f>
        <v>1711514.2540000002</v>
      </c>
      <c r="DO220" s="49">
        <f>DO221+DO222+DO223+DO226+DO229+DO230+DO231+DO235+DO236</f>
        <v>314363.96899999998</v>
      </c>
      <c r="DP220" s="49">
        <f>SUM(DQ220:DR220)</f>
        <v>395513.36800000002</v>
      </c>
      <c r="DQ220" s="49">
        <f>DQ221+DQ222+DQ223+DQ226+DQ229+DQ230+DQ231+DQ235+DQ236</f>
        <v>292170.65299999999</v>
      </c>
      <c r="DR220" s="49">
        <f>DR221+DR222+DR223+DR226+DR229+DR230+DR231+DR235+DR236</f>
        <v>103342.715</v>
      </c>
    </row>
    <row r="221" spans="1:122" s="3" customFormat="1" ht="15.6" x14ac:dyDescent="0.3">
      <c r="A221" s="53"/>
      <c r="B221" s="54"/>
      <c r="C221" s="52" t="s">
        <v>190</v>
      </c>
      <c r="D221" s="49">
        <f>+E221+H221</f>
        <v>85460.710999999996</v>
      </c>
      <c r="E221" s="49">
        <f>F221+G221</f>
        <v>56420.280999999995</v>
      </c>
      <c r="F221" s="94">
        <v>51857.915999999997</v>
      </c>
      <c r="G221" s="94">
        <v>4562.3649999999998</v>
      </c>
      <c r="H221" s="49">
        <f>I221+J221</f>
        <v>29040.430000000004</v>
      </c>
      <c r="I221" s="94">
        <v>29040.430000000004</v>
      </c>
      <c r="J221" s="94">
        <v>0</v>
      </c>
      <c r="K221" s="49">
        <f>+L221+O221</f>
        <v>94391.299999999988</v>
      </c>
      <c r="L221" s="49">
        <f>M221+N221</f>
        <v>63543.899999999994</v>
      </c>
      <c r="M221" s="94">
        <v>58698.159999999996</v>
      </c>
      <c r="N221" s="94">
        <v>4845.74</v>
      </c>
      <c r="O221" s="49">
        <f>P221+Q221</f>
        <v>30847.399999999998</v>
      </c>
      <c r="P221" s="94">
        <v>30847.399999999998</v>
      </c>
      <c r="Q221" s="94">
        <v>0</v>
      </c>
      <c r="R221" s="49">
        <f>+S221+V221</f>
        <v>86275.840000000011</v>
      </c>
      <c r="S221" s="49">
        <f>T221+U221</f>
        <v>78253.63</v>
      </c>
      <c r="T221" s="94">
        <v>72439.19</v>
      </c>
      <c r="U221" s="94">
        <v>5814.44</v>
      </c>
      <c r="V221" s="49">
        <f>W221+X221</f>
        <v>8022.21</v>
      </c>
      <c r="W221" s="94">
        <v>8022.21</v>
      </c>
      <c r="X221" s="94">
        <v>0</v>
      </c>
      <c r="Y221" s="49">
        <f>+Z221+AC221</f>
        <v>266127.85100000002</v>
      </c>
      <c r="Z221" s="49">
        <f>AA221+AB221</f>
        <v>198217.81099999999</v>
      </c>
      <c r="AA221" s="94">
        <f>+F221+M221+T221</f>
        <v>182995.266</v>
      </c>
      <c r="AB221" s="94">
        <f>+G221+N221+U221</f>
        <v>15222.544999999998</v>
      </c>
      <c r="AC221" s="49">
        <f>AD221+AE221</f>
        <v>67910.040000000008</v>
      </c>
      <c r="AD221" s="94">
        <f>+I221+P221+W221</f>
        <v>67910.040000000008</v>
      </c>
      <c r="AE221" s="94">
        <f>+J221+Q221+X221</f>
        <v>0</v>
      </c>
      <c r="AF221" s="49">
        <f>+AG221+AJ221</f>
        <v>71904.811000000002</v>
      </c>
      <c r="AG221" s="49">
        <f>AH221+AI221</f>
        <v>50862.510999999999</v>
      </c>
      <c r="AH221" s="94">
        <v>47456.701000000001</v>
      </c>
      <c r="AI221" s="94">
        <v>3405.81</v>
      </c>
      <c r="AJ221" s="49">
        <f>AK221+AL221</f>
        <v>21042.3</v>
      </c>
      <c r="AK221" s="94">
        <v>21042.3</v>
      </c>
      <c r="AL221" s="94">
        <v>0</v>
      </c>
      <c r="AM221" s="49">
        <f>+AN221+AQ221</f>
        <v>81680.710000000006</v>
      </c>
      <c r="AN221" s="49">
        <f>AO221+AP221</f>
        <v>68957.100000000006</v>
      </c>
      <c r="AO221" s="94">
        <v>64960.53</v>
      </c>
      <c r="AP221" s="94">
        <v>3996.57</v>
      </c>
      <c r="AQ221" s="49">
        <f>AR221+AS221</f>
        <v>12723.61</v>
      </c>
      <c r="AR221" s="94">
        <v>12723.61</v>
      </c>
      <c r="AS221" s="94">
        <v>0</v>
      </c>
      <c r="AT221" s="49">
        <f>+AU221+AX221</f>
        <v>107023.87</v>
      </c>
      <c r="AU221" s="49">
        <f>AV221+AW221</f>
        <v>78511.219999999987</v>
      </c>
      <c r="AV221" s="94">
        <v>72632.76999999999</v>
      </c>
      <c r="AW221" s="94">
        <v>5878.4499999999989</v>
      </c>
      <c r="AX221" s="49">
        <f>AY221+AZ221</f>
        <v>28512.65</v>
      </c>
      <c r="AY221" s="94">
        <v>28512.65</v>
      </c>
      <c r="AZ221" s="94">
        <v>0</v>
      </c>
      <c r="BA221" s="49">
        <f>+BB221+BE221</f>
        <v>260609.39099999997</v>
      </c>
      <c r="BB221" s="49">
        <f>BC221+BD221</f>
        <v>198330.83099999998</v>
      </c>
      <c r="BC221" s="94">
        <f>+AH221+AO221+AV221</f>
        <v>185050.00099999999</v>
      </c>
      <c r="BD221" s="94">
        <f>+AI221+AP221+AW221</f>
        <v>13280.829999999998</v>
      </c>
      <c r="BE221" s="49">
        <f>BF221+BG221</f>
        <v>62278.560000000005</v>
      </c>
      <c r="BF221" s="94">
        <f>+AK221+AR221+AY221</f>
        <v>62278.560000000005</v>
      </c>
      <c r="BG221" s="94">
        <f>+AL221+AS221+AZ221</f>
        <v>0</v>
      </c>
      <c r="BH221" s="49">
        <f>+BI221+BL221</f>
        <v>72355.66</v>
      </c>
      <c r="BI221" s="49">
        <f>BJ221+BK221</f>
        <v>61334.080000000002</v>
      </c>
      <c r="BJ221" s="94">
        <v>57286.67</v>
      </c>
      <c r="BK221" s="94">
        <v>4047.4100000000003</v>
      </c>
      <c r="BL221" s="49">
        <f>BM221+BN221</f>
        <v>11021.58</v>
      </c>
      <c r="BM221" s="94">
        <v>11021.58</v>
      </c>
      <c r="BN221" s="94">
        <v>0</v>
      </c>
      <c r="BO221" s="49">
        <f>+BP221+BS221</f>
        <v>81373.22</v>
      </c>
      <c r="BP221" s="49">
        <f>BQ221+BR221</f>
        <v>64073.250000000007</v>
      </c>
      <c r="BQ221" s="94">
        <v>58762.770000000004</v>
      </c>
      <c r="BR221" s="94">
        <v>5310.4800000000005</v>
      </c>
      <c r="BS221" s="49">
        <f>BT221+BU221</f>
        <v>17299.969999999998</v>
      </c>
      <c r="BT221" s="94">
        <v>17299.969999999998</v>
      </c>
      <c r="BU221" s="94">
        <v>0</v>
      </c>
      <c r="BV221" s="49">
        <f>+BW221+BZ221</f>
        <v>94837.200000000012</v>
      </c>
      <c r="BW221" s="49">
        <f>BX221+BY221</f>
        <v>77450.530000000013</v>
      </c>
      <c r="BX221" s="94">
        <v>69428.890000000014</v>
      </c>
      <c r="BY221" s="94">
        <v>8021.64</v>
      </c>
      <c r="BZ221" s="49">
        <f>CA221+CB221</f>
        <v>17386.669999999998</v>
      </c>
      <c r="CA221" s="94">
        <v>17386.669999999998</v>
      </c>
      <c r="CB221" s="94">
        <v>0</v>
      </c>
      <c r="CC221" s="49">
        <f>+CD221+CG221</f>
        <v>248566.08000000002</v>
      </c>
      <c r="CD221" s="49">
        <f>CE221+CF221</f>
        <v>202857.86000000002</v>
      </c>
      <c r="CE221" s="94">
        <f>+BJ221+BQ221+BX221</f>
        <v>185478.33000000002</v>
      </c>
      <c r="CF221" s="94">
        <f>+BK221+BR221+BY221</f>
        <v>17379.530000000002</v>
      </c>
      <c r="CG221" s="49">
        <f>CH221+CI221</f>
        <v>45708.219999999994</v>
      </c>
      <c r="CH221" s="94">
        <f>+BM221+BT221+CA221</f>
        <v>45708.219999999994</v>
      </c>
      <c r="CI221" s="94">
        <f>+BN221+BU221+CB221</f>
        <v>0</v>
      </c>
      <c r="CJ221" s="49">
        <f>+CK221+CN221</f>
        <v>90219.260000000009</v>
      </c>
      <c r="CK221" s="49">
        <f>CL221+CM221</f>
        <v>70927.98000000001</v>
      </c>
      <c r="CL221" s="94">
        <v>66689.27</v>
      </c>
      <c r="CM221" s="94">
        <v>4238.7099999999991</v>
      </c>
      <c r="CN221" s="49">
        <f>CO221+CP221</f>
        <v>19291.28</v>
      </c>
      <c r="CO221" s="94">
        <v>19291.28</v>
      </c>
      <c r="CP221" s="94">
        <v>0</v>
      </c>
      <c r="CQ221" s="49">
        <f>+CR221+CU221</f>
        <v>82282.689999999988</v>
      </c>
      <c r="CR221" s="49">
        <f>CS221+CT221</f>
        <v>69672.679999999993</v>
      </c>
      <c r="CS221" s="94">
        <v>63912.489999999991</v>
      </c>
      <c r="CT221" s="94">
        <v>5760.1900000000005</v>
      </c>
      <c r="CU221" s="49">
        <f>CV221+CW221</f>
        <v>12610.009999999998</v>
      </c>
      <c r="CV221" s="94">
        <v>12610.009999999998</v>
      </c>
      <c r="CW221" s="94">
        <v>0</v>
      </c>
      <c r="CX221" s="49">
        <f>+CY221+DB221</f>
        <v>63900.360000000008</v>
      </c>
      <c r="CY221" s="49">
        <f>CZ221+DA221</f>
        <v>55476.390000000007</v>
      </c>
      <c r="CZ221" s="94">
        <v>50996.320000000007</v>
      </c>
      <c r="DA221" s="94">
        <v>4480.07</v>
      </c>
      <c r="DB221" s="49">
        <f>DC221+DD221</f>
        <v>8423.9700000000012</v>
      </c>
      <c r="DC221" s="94">
        <v>8423.9700000000012</v>
      </c>
      <c r="DD221" s="94">
        <v>0</v>
      </c>
      <c r="DE221" s="49">
        <f>+DF221+DI221</f>
        <v>236402.31</v>
      </c>
      <c r="DF221" s="49">
        <f>DG221+DH221</f>
        <v>196077.05000000002</v>
      </c>
      <c r="DG221" s="94">
        <f>+CL221+CS221+CZ221</f>
        <v>181598.08000000002</v>
      </c>
      <c r="DH221" s="94">
        <f>+CM221+CT221+DA221</f>
        <v>14478.97</v>
      </c>
      <c r="DI221" s="49">
        <f>DJ221+DK221</f>
        <v>40325.259999999995</v>
      </c>
      <c r="DJ221" s="94">
        <f>+CO221+CV221+DC221</f>
        <v>40325.259999999995</v>
      </c>
      <c r="DK221" s="94">
        <f>+CP221+CW221+DD221</f>
        <v>0</v>
      </c>
      <c r="DL221" s="49">
        <f>+DM221+DP221</f>
        <v>1011705.6320000002</v>
      </c>
      <c r="DM221" s="49">
        <f>DN221+DO221</f>
        <v>795483.55200000014</v>
      </c>
      <c r="DN221" s="94">
        <f>AA221+BC221+CE221+DG221</f>
        <v>735121.67700000014</v>
      </c>
      <c r="DO221" s="94">
        <f>AB221+BD221+CF221+DH221</f>
        <v>60361.875</v>
      </c>
      <c r="DP221" s="49">
        <f>DQ221+DR221</f>
        <v>216222.08000000002</v>
      </c>
      <c r="DQ221" s="94">
        <f>AD221+BF221+CH221+DJ221</f>
        <v>216222.08000000002</v>
      </c>
      <c r="DR221" s="94">
        <f>AE221+BG221+CI221+DK221</f>
        <v>0</v>
      </c>
    </row>
    <row r="222" spans="1:122" s="3" customFormat="1" ht="15.6" x14ac:dyDescent="0.3">
      <c r="A222" s="53"/>
      <c r="B222" s="54"/>
      <c r="C222" s="52" t="s">
        <v>191</v>
      </c>
      <c r="D222" s="49">
        <f>+E222+H222</f>
        <v>0</v>
      </c>
      <c r="E222" s="49">
        <f>F222+G222</f>
        <v>0</v>
      </c>
      <c r="F222" s="94">
        <v>0</v>
      </c>
      <c r="G222" s="94">
        <v>0</v>
      </c>
      <c r="H222" s="49">
        <f>I222+J222</f>
        <v>0</v>
      </c>
      <c r="I222" s="94">
        <v>0</v>
      </c>
      <c r="J222" s="94">
        <v>0</v>
      </c>
      <c r="K222" s="49">
        <f>+L222+O222</f>
        <v>0</v>
      </c>
      <c r="L222" s="49">
        <f>M222+N222</f>
        <v>0</v>
      </c>
      <c r="M222" s="94">
        <v>0</v>
      </c>
      <c r="N222" s="94">
        <v>0</v>
      </c>
      <c r="O222" s="49">
        <f>P222+Q222</f>
        <v>0</v>
      </c>
      <c r="P222" s="94">
        <v>0</v>
      </c>
      <c r="Q222" s="94">
        <v>0</v>
      </c>
      <c r="R222" s="49">
        <f>+S222+V222</f>
        <v>109.3</v>
      </c>
      <c r="S222" s="49">
        <f>T222+U222</f>
        <v>109.3</v>
      </c>
      <c r="T222" s="94">
        <v>68</v>
      </c>
      <c r="U222" s="94">
        <v>41.3</v>
      </c>
      <c r="V222" s="49">
        <f>W222+X222</f>
        <v>0</v>
      </c>
      <c r="W222" s="94">
        <v>0</v>
      </c>
      <c r="X222" s="94">
        <v>0</v>
      </c>
      <c r="Y222" s="49">
        <f>+Z222+AC222</f>
        <v>109.3</v>
      </c>
      <c r="Z222" s="49">
        <f>AA222+AB222</f>
        <v>109.3</v>
      </c>
      <c r="AA222" s="94">
        <f>+F222+M222+T222</f>
        <v>68</v>
      </c>
      <c r="AB222" s="94">
        <f>+G222+N222+U222</f>
        <v>41.3</v>
      </c>
      <c r="AC222" s="49">
        <f>AD222+AE222</f>
        <v>0</v>
      </c>
      <c r="AD222" s="94">
        <f>+I222+P222+W222</f>
        <v>0</v>
      </c>
      <c r="AE222" s="94">
        <f>+J222+Q222+X222</f>
        <v>0</v>
      </c>
      <c r="AF222" s="49">
        <f>+AG222+AJ222</f>
        <v>1001.3</v>
      </c>
      <c r="AG222" s="49">
        <f>AH222+AI222</f>
        <v>1001.3</v>
      </c>
      <c r="AH222" s="94">
        <v>960</v>
      </c>
      <c r="AI222" s="94">
        <v>41.3</v>
      </c>
      <c r="AJ222" s="49">
        <f>AK222+AL222</f>
        <v>0</v>
      </c>
      <c r="AK222" s="94">
        <v>0</v>
      </c>
      <c r="AL222" s="94">
        <v>0</v>
      </c>
      <c r="AM222" s="49">
        <f>+AN222+AQ222</f>
        <v>353</v>
      </c>
      <c r="AN222" s="49">
        <f>AO222+AP222</f>
        <v>353</v>
      </c>
      <c r="AO222" s="94">
        <v>329</v>
      </c>
      <c r="AP222" s="94">
        <v>24</v>
      </c>
      <c r="AQ222" s="49">
        <f>AR222+AS222</f>
        <v>0</v>
      </c>
      <c r="AR222" s="94">
        <v>0</v>
      </c>
      <c r="AS222" s="94">
        <v>0</v>
      </c>
      <c r="AT222" s="49">
        <f>+AU222+AX222</f>
        <v>420</v>
      </c>
      <c r="AU222" s="49">
        <f>AV222+AW222</f>
        <v>420</v>
      </c>
      <c r="AV222" s="94">
        <v>420</v>
      </c>
      <c r="AW222" s="94">
        <v>0</v>
      </c>
      <c r="AX222" s="49">
        <f>AY222+AZ222</f>
        <v>0</v>
      </c>
      <c r="AY222" s="94">
        <v>0</v>
      </c>
      <c r="AZ222" s="94">
        <v>0</v>
      </c>
      <c r="BA222" s="49">
        <f>+BB222+BE222</f>
        <v>1774.3</v>
      </c>
      <c r="BB222" s="49">
        <f>BC222+BD222</f>
        <v>1774.3</v>
      </c>
      <c r="BC222" s="94">
        <f>+AH222+AO222+AV222</f>
        <v>1709</v>
      </c>
      <c r="BD222" s="94">
        <f>+AI222+AP222+AW222</f>
        <v>65.3</v>
      </c>
      <c r="BE222" s="49">
        <f>BF222+BG222</f>
        <v>0</v>
      </c>
      <c r="BF222" s="94">
        <f>+AK222+AR222+AY222</f>
        <v>0</v>
      </c>
      <c r="BG222" s="94">
        <f>+AL222+AS222+AZ222</f>
        <v>0</v>
      </c>
      <c r="BH222" s="49">
        <f>+BI222+BL222</f>
        <v>0</v>
      </c>
      <c r="BI222" s="49">
        <f>BJ222+BK222</f>
        <v>0</v>
      </c>
      <c r="BJ222" s="94">
        <v>0</v>
      </c>
      <c r="BK222" s="94">
        <v>0</v>
      </c>
      <c r="BL222" s="49">
        <f>BM222+BN222</f>
        <v>0</v>
      </c>
      <c r="BM222" s="94">
        <v>0</v>
      </c>
      <c r="BN222" s="94">
        <v>0</v>
      </c>
      <c r="BO222" s="49">
        <f>+BP222+BS222</f>
        <v>960</v>
      </c>
      <c r="BP222" s="49">
        <f>BQ222+BR222</f>
        <v>960</v>
      </c>
      <c r="BQ222" s="94">
        <v>960</v>
      </c>
      <c r="BR222" s="94">
        <v>0</v>
      </c>
      <c r="BS222" s="49">
        <f>BT222+BU222</f>
        <v>0</v>
      </c>
      <c r="BT222" s="94">
        <v>0</v>
      </c>
      <c r="BU222" s="94">
        <v>0</v>
      </c>
      <c r="BV222" s="49">
        <f>+BW222+BZ222</f>
        <v>960</v>
      </c>
      <c r="BW222" s="49">
        <f>BX222+BY222</f>
        <v>960</v>
      </c>
      <c r="BX222" s="94">
        <v>960</v>
      </c>
      <c r="BY222" s="94">
        <v>0</v>
      </c>
      <c r="BZ222" s="49">
        <f>CA222+CB222</f>
        <v>0</v>
      </c>
      <c r="CA222" s="94">
        <v>0</v>
      </c>
      <c r="CB222" s="94">
        <v>0</v>
      </c>
      <c r="CC222" s="49">
        <f>+CD222+CG222</f>
        <v>1920</v>
      </c>
      <c r="CD222" s="49">
        <f>CE222+CF222</f>
        <v>1920</v>
      </c>
      <c r="CE222" s="94">
        <f>+BJ222+BQ222+BX222</f>
        <v>1920</v>
      </c>
      <c r="CF222" s="94">
        <f>+BK222+BR222+BY222</f>
        <v>0</v>
      </c>
      <c r="CG222" s="49">
        <f>CH222+CI222</f>
        <v>0</v>
      </c>
      <c r="CH222" s="94">
        <f>+BM222+BT222+CA222</f>
        <v>0</v>
      </c>
      <c r="CI222" s="94">
        <f>+BN222+BU222+CB222</f>
        <v>0</v>
      </c>
      <c r="CJ222" s="49">
        <f>+CK222+CN222</f>
        <v>0</v>
      </c>
      <c r="CK222" s="49">
        <f>CL222+CM222</f>
        <v>0</v>
      </c>
      <c r="CL222" s="94">
        <v>0</v>
      </c>
      <c r="CM222" s="94">
        <v>0</v>
      </c>
      <c r="CN222" s="49">
        <f>CO222+CP222</f>
        <v>0</v>
      </c>
      <c r="CO222" s="94">
        <v>0</v>
      </c>
      <c r="CP222" s="94">
        <v>0</v>
      </c>
      <c r="CQ222" s="49">
        <f>+CR222+CU222</f>
        <v>484</v>
      </c>
      <c r="CR222" s="49">
        <f>CS222+CT222</f>
        <v>484</v>
      </c>
      <c r="CS222" s="94">
        <v>484</v>
      </c>
      <c r="CT222" s="94">
        <v>0</v>
      </c>
      <c r="CU222" s="49">
        <f>CV222+CW222</f>
        <v>0</v>
      </c>
      <c r="CV222" s="94">
        <v>0</v>
      </c>
      <c r="CW222" s="94">
        <v>0</v>
      </c>
      <c r="CX222" s="49">
        <f>+CY222+DB222</f>
        <v>0</v>
      </c>
      <c r="CY222" s="49">
        <f>CZ222+DA222</f>
        <v>0</v>
      </c>
      <c r="CZ222" s="94">
        <v>0</v>
      </c>
      <c r="DA222" s="94">
        <v>0</v>
      </c>
      <c r="DB222" s="49">
        <f>DC222+DD222</f>
        <v>0</v>
      </c>
      <c r="DC222" s="94">
        <v>0</v>
      </c>
      <c r="DD222" s="94">
        <v>0</v>
      </c>
      <c r="DE222" s="49">
        <f>+DF222+DI222</f>
        <v>484</v>
      </c>
      <c r="DF222" s="49">
        <f>DG222+DH222</f>
        <v>484</v>
      </c>
      <c r="DG222" s="94">
        <f>+CL222+CS222+CZ222</f>
        <v>484</v>
      </c>
      <c r="DH222" s="94">
        <f>+CM222+CT222+DA222</f>
        <v>0</v>
      </c>
      <c r="DI222" s="49">
        <f>DJ222+DK222</f>
        <v>0</v>
      </c>
      <c r="DJ222" s="94">
        <f>+CO222+CV222+DC222</f>
        <v>0</v>
      </c>
      <c r="DK222" s="94">
        <f>+CP222+CW222+DD222</f>
        <v>0</v>
      </c>
      <c r="DL222" s="49">
        <f>+DM222+DP222</f>
        <v>4287.6000000000004</v>
      </c>
      <c r="DM222" s="49">
        <f>DN222+DO222</f>
        <v>4287.6000000000004</v>
      </c>
      <c r="DN222" s="94">
        <f>AA222+BC222+CE222+DG222</f>
        <v>4181</v>
      </c>
      <c r="DO222" s="94">
        <f>AB222+BD222+CF222+DH222</f>
        <v>106.6</v>
      </c>
      <c r="DP222" s="49">
        <f>DQ222+DR222</f>
        <v>0</v>
      </c>
      <c r="DQ222" s="94">
        <f>AD222+BF222+CH222+DJ222</f>
        <v>0</v>
      </c>
      <c r="DR222" s="94">
        <f>AE222+BG222+CI222+DK222</f>
        <v>0</v>
      </c>
    </row>
    <row r="223" spans="1:122" s="3" customFormat="1" ht="15.6" x14ac:dyDescent="0.3">
      <c r="A223" s="53"/>
      <c r="B223" s="54"/>
      <c r="C223" s="52" t="s">
        <v>192</v>
      </c>
      <c r="D223" s="49">
        <f>E223+H223</f>
        <v>0</v>
      </c>
      <c r="E223" s="49">
        <f>SUM(F223:G223)</f>
        <v>0</v>
      </c>
      <c r="F223" s="49">
        <f>F224+F225</f>
        <v>0</v>
      </c>
      <c r="G223" s="49">
        <f>G224+G225</f>
        <v>0</v>
      </c>
      <c r="H223" s="49">
        <f>SUM(I223:J223)</f>
        <v>0</v>
      </c>
      <c r="I223" s="49">
        <f>I224+I225</f>
        <v>0</v>
      </c>
      <c r="J223" s="49">
        <f>J224+J225</f>
        <v>0</v>
      </c>
      <c r="K223" s="49">
        <f>L223+O223</f>
        <v>0</v>
      </c>
      <c r="L223" s="49">
        <f>SUM(M223:N223)</f>
        <v>0</v>
      </c>
      <c r="M223" s="49">
        <f>M224+M225</f>
        <v>0</v>
      </c>
      <c r="N223" s="49">
        <f>N224+N225</f>
        <v>0</v>
      </c>
      <c r="O223" s="49">
        <f>SUM(P223:Q223)</f>
        <v>0</v>
      </c>
      <c r="P223" s="49">
        <f>P224+P225</f>
        <v>0</v>
      </c>
      <c r="Q223" s="49">
        <f>Q224+Q225</f>
        <v>0</v>
      </c>
      <c r="R223" s="49">
        <f>S223+V223</f>
        <v>0</v>
      </c>
      <c r="S223" s="49">
        <f>SUM(T223:U223)</f>
        <v>0</v>
      </c>
      <c r="T223" s="49">
        <f>T224+T225</f>
        <v>0</v>
      </c>
      <c r="U223" s="49">
        <f>U224+U225</f>
        <v>0</v>
      </c>
      <c r="V223" s="49">
        <f>SUM(W223:X223)</f>
        <v>0</v>
      </c>
      <c r="W223" s="49">
        <f>W224+W225</f>
        <v>0</v>
      </c>
      <c r="X223" s="49">
        <f>X224+X225</f>
        <v>0</v>
      </c>
      <c r="Y223" s="49">
        <f>Z223+AC223</f>
        <v>0</v>
      </c>
      <c r="Z223" s="49">
        <f>SUM(AA223:AB223)</f>
        <v>0</v>
      </c>
      <c r="AA223" s="49">
        <f>F223+M223+T223</f>
        <v>0</v>
      </c>
      <c r="AB223" s="49">
        <f>G223+N223+U223</f>
        <v>0</v>
      </c>
      <c r="AC223" s="49">
        <f>SUM(AD223:AE223)</f>
        <v>0</v>
      </c>
      <c r="AD223" s="49">
        <f>I223+P223+W223</f>
        <v>0</v>
      </c>
      <c r="AE223" s="49">
        <f>J223+Q223+X223</f>
        <v>0</v>
      </c>
      <c r="AF223" s="49">
        <f>AG223+AJ223</f>
        <v>0</v>
      </c>
      <c r="AG223" s="49">
        <f>SUM(AH223:AI223)</f>
        <v>0</v>
      </c>
      <c r="AH223" s="49">
        <f>AH224+AH225</f>
        <v>0</v>
      </c>
      <c r="AI223" s="49">
        <f>AI224+AI225</f>
        <v>0</v>
      </c>
      <c r="AJ223" s="49">
        <f>SUM(AK223:AL223)</f>
        <v>0</v>
      </c>
      <c r="AK223" s="49">
        <f>AK224+AK225</f>
        <v>0</v>
      </c>
      <c r="AL223" s="49">
        <f>AL224+AL225</f>
        <v>0</v>
      </c>
      <c r="AM223" s="49">
        <f>AN223+AQ223</f>
        <v>0</v>
      </c>
      <c r="AN223" s="49">
        <f>SUM(AO223:AP223)</f>
        <v>0</v>
      </c>
      <c r="AO223" s="49">
        <f>AO224+AO225</f>
        <v>0</v>
      </c>
      <c r="AP223" s="49">
        <f>AP224+AP225</f>
        <v>0</v>
      </c>
      <c r="AQ223" s="49">
        <f>SUM(AR223:AS223)</f>
        <v>0</v>
      </c>
      <c r="AR223" s="49">
        <f>AR224+AR225</f>
        <v>0</v>
      </c>
      <c r="AS223" s="49">
        <f>AS224+AS225</f>
        <v>0</v>
      </c>
      <c r="AT223" s="49">
        <f>AU223+AX223</f>
        <v>0</v>
      </c>
      <c r="AU223" s="49">
        <f>SUM(AV223:AW223)</f>
        <v>0</v>
      </c>
      <c r="AV223" s="49">
        <f>AV224+AV225</f>
        <v>0</v>
      </c>
      <c r="AW223" s="49">
        <f>AW224+AW225</f>
        <v>0</v>
      </c>
      <c r="AX223" s="49">
        <f>SUM(AY223:AZ223)</f>
        <v>0</v>
      </c>
      <c r="AY223" s="49">
        <f>AY224+AY225</f>
        <v>0</v>
      </c>
      <c r="AZ223" s="49">
        <f>AZ224+AZ225</f>
        <v>0</v>
      </c>
      <c r="BA223" s="49">
        <f>BB223+BE223</f>
        <v>0</v>
      </c>
      <c r="BB223" s="49">
        <f>SUM(BC223:BD223)</f>
        <v>0</v>
      </c>
      <c r="BC223" s="49">
        <f>AH223+AO223+AV223</f>
        <v>0</v>
      </c>
      <c r="BD223" s="49">
        <f>AI223+AP223+AW223</f>
        <v>0</v>
      </c>
      <c r="BE223" s="49">
        <f>SUM(BF223:BG223)</f>
        <v>0</v>
      </c>
      <c r="BF223" s="49">
        <f>AK223+AR223+AY223</f>
        <v>0</v>
      </c>
      <c r="BG223" s="49">
        <f>AL223+AS223+AZ223</f>
        <v>0</v>
      </c>
      <c r="BH223" s="49">
        <f>BI223+BL223</f>
        <v>0</v>
      </c>
      <c r="BI223" s="49">
        <f>SUM(BJ223:BK223)</f>
        <v>0</v>
      </c>
      <c r="BJ223" s="49">
        <f>BJ224+BJ225</f>
        <v>0</v>
      </c>
      <c r="BK223" s="49">
        <f>BK224+BK225</f>
        <v>0</v>
      </c>
      <c r="BL223" s="49">
        <f>SUM(BM223:BN223)</f>
        <v>0</v>
      </c>
      <c r="BM223" s="49">
        <f>BM224+BM225</f>
        <v>0</v>
      </c>
      <c r="BN223" s="49">
        <f>BN224+BN225</f>
        <v>0</v>
      </c>
      <c r="BO223" s="49">
        <f>BP223+BS223</f>
        <v>0</v>
      </c>
      <c r="BP223" s="49">
        <f>SUM(BQ223:BR223)</f>
        <v>0</v>
      </c>
      <c r="BQ223" s="49">
        <f>BQ224+BQ225</f>
        <v>0</v>
      </c>
      <c r="BR223" s="49">
        <f>BR224+BR225</f>
        <v>0</v>
      </c>
      <c r="BS223" s="49">
        <f>SUM(BT223:BU223)</f>
        <v>0</v>
      </c>
      <c r="BT223" s="49">
        <f>BT224+BT225</f>
        <v>0</v>
      </c>
      <c r="BU223" s="49">
        <f>BU224+BU225</f>
        <v>0</v>
      </c>
      <c r="BV223" s="49">
        <f>BW223+BZ223</f>
        <v>0</v>
      </c>
      <c r="BW223" s="49">
        <f>SUM(BX223:BY223)</f>
        <v>0</v>
      </c>
      <c r="BX223" s="49">
        <f>BX224+BX225</f>
        <v>0</v>
      </c>
      <c r="BY223" s="49">
        <f>BY224+BY225</f>
        <v>0</v>
      </c>
      <c r="BZ223" s="49">
        <f>SUM(CA223:CB223)</f>
        <v>0</v>
      </c>
      <c r="CA223" s="49">
        <f>CA224+CA225</f>
        <v>0</v>
      </c>
      <c r="CB223" s="49">
        <f>CB224+CB225</f>
        <v>0</v>
      </c>
      <c r="CC223" s="49">
        <f>CD223+CG223</f>
        <v>0</v>
      </c>
      <c r="CD223" s="49">
        <f>SUM(CE223:CF223)</f>
        <v>0</v>
      </c>
      <c r="CE223" s="49">
        <f>BJ223+BQ223+BX223</f>
        <v>0</v>
      </c>
      <c r="CF223" s="49">
        <f>BK223+BR223+BY223</f>
        <v>0</v>
      </c>
      <c r="CG223" s="49">
        <f>SUM(CH223:CI223)</f>
        <v>0</v>
      </c>
      <c r="CH223" s="49">
        <f>BM223+BT223+CA223</f>
        <v>0</v>
      </c>
      <c r="CI223" s="49">
        <f>BN223+BU223+CB223</f>
        <v>0</v>
      </c>
      <c r="CJ223" s="49">
        <f>CK223+CN223</f>
        <v>0</v>
      </c>
      <c r="CK223" s="49">
        <f>SUM(CL223:CM223)</f>
        <v>0</v>
      </c>
      <c r="CL223" s="49">
        <f>CL224+CL225</f>
        <v>0</v>
      </c>
      <c r="CM223" s="49">
        <f>CM224+CM225</f>
        <v>0</v>
      </c>
      <c r="CN223" s="49">
        <f>SUM(CO223:CP223)</f>
        <v>0</v>
      </c>
      <c r="CO223" s="49">
        <f>CO224+CO225</f>
        <v>0</v>
      </c>
      <c r="CP223" s="49">
        <f>CP224+CP225</f>
        <v>0</v>
      </c>
      <c r="CQ223" s="49">
        <f>CR223+CU223</f>
        <v>0</v>
      </c>
      <c r="CR223" s="49">
        <f>SUM(CS223:CT223)</f>
        <v>0</v>
      </c>
      <c r="CS223" s="49">
        <f>CS224+CS225</f>
        <v>0</v>
      </c>
      <c r="CT223" s="49">
        <f>CT224+CT225</f>
        <v>0</v>
      </c>
      <c r="CU223" s="49">
        <f>SUM(CV223:CW223)</f>
        <v>0</v>
      </c>
      <c r="CV223" s="49">
        <f>CV224+CV225</f>
        <v>0</v>
      </c>
      <c r="CW223" s="49">
        <f>CW224+CW225</f>
        <v>0</v>
      </c>
      <c r="CX223" s="49">
        <f>CY223+DB223</f>
        <v>0</v>
      </c>
      <c r="CY223" s="49">
        <f>SUM(CZ223:DA223)</f>
        <v>0</v>
      </c>
      <c r="CZ223" s="49">
        <f>CZ224+CZ225</f>
        <v>0</v>
      </c>
      <c r="DA223" s="49">
        <f>DA224+DA225</f>
        <v>0</v>
      </c>
      <c r="DB223" s="49">
        <f>SUM(DC223:DD223)</f>
        <v>0</v>
      </c>
      <c r="DC223" s="49">
        <f>DC224+DC225</f>
        <v>0</v>
      </c>
      <c r="DD223" s="49">
        <f>DD224+DD225</f>
        <v>0</v>
      </c>
      <c r="DE223" s="49">
        <f>DF223+DI223</f>
        <v>0</v>
      </c>
      <c r="DF223" s="49">
        <f>SUM(DG223:DH223)</f>
        <v>0</v>
      </c>
      <c r="DG223" s="49">
        <f>CL223+CS223+CZ223</f>
        <v>0</v>
      </c>
      <c r="DH223" s="49">
        <f>CM223+CT223+DA223</f>
        <v>0</v>
      </c>
      <c r="DI223" s="49">
        <f>SUM(DJ223:DK223)</f>
        <v>0</v>
      </c>
      <c r="DJ223" s="49">
        <f>CO223+CV223+DC223</f>
        <v>0</v>
      </c>
      <c r="DK223" s="49">
        <f>CP223+CW223+DD223</f>
        <v>0</v>
      </c>
      <c r="DL223" s="49">
        <f>DM223+DP223</f>
        <v>0</v>
      </c>
      <c r="DM223" s="49">
        <f>SUM(DN223:DO223)</f>
        <v>0</v>
      </c>
      <c r="DN223" s="49">
        <f t="shared" ref="DN223:DO223" si="533">AA223+BC223+CE223+DG223</f>
        <v>0</v>
      </c>
      <c r="DO223" s="49">
        <f t="shared" si="533"/>
        <v>0</v>
      </c>
      <c r="DP223" s="49">
        <f>SUM(DQ223:DR223)</f>
        <v>0</v>
      </c>
      <c r="DQ223" s="49">
        <f t="shared" ref="DQ223:DR223" si="534">AD223+BF223+CH223+DJ223</f>
        <v>0</v>
      </c>
      <c r="DR223" s="49">
        <f t="shared" si="534"/>
        <v>0</v>
      </c>
    </row>
    <row r="224" spans="1:122" s="3" customFormat="1" ht="15.6" x14ac:dyDescent="0.3">
      <c r="A224" s="53"/>
      <c r="B224" s="54"/>
      <c r="C224" s="55" t="s">
        <v>193</v>
      </c>
      <c r="D224" s="49">
        <f>+E224+H224</f>
        <v>0</v>
      </c>
      <c r="E224" s="49">
        <f>F224+G224</f>
        <v>0</v>
      </c>
      <c r="F224" s="94">
        <v>0</v>
      </c>
      <c r="G224" s="94">
        <v>0</v>
      </c>
      <c r="H224" s="49">
        <f>I224+J224</f>
        <v>0</v>
      </c>
      <c r="I224" s="94">
        <v>0</v>
      </c>
      <c r="J224" s="94">
        <v>0</v>
      </c>
      <c r="K224" s="49">
        <f>+L224+O224</f>
        <v>0</v>
      </c>
      <c r="L224" s="49">
        <f>M224+N224</f>
        <v>0</v>
      </c>
      <c r="M224" s="94">
        <v>0</v>
      </c>
      <c r="N224" s="94">
        <v>0</v>
      </c>
      <c r="O224" s="49">
        <f>P224+Q224</f>
        <v>0</v>
      </c>
      <c r="P224" s="94">
        <v>0</v>
      </c>
      <c r="Q224" s="94">
        <v>0</v>
      </c>
      <c r="R224" s="49">
        <f>+S224+V224</f>
        <v>0</v>
      </c>
      <c r="S224" s="49">
        <f>T224+U224</f>
        <v>0</v>
      </c>
      <c r="T224" s="94">
        <v>0</v>
      </c>
      <c r="U224" s="94">
        <v>0</v>
      </c>
      <c r="V224" s="49">
        <f>W224+X224</f>
        <v>0</v>
      </c>
      <c r="W224" s="94">
        <v>0</v>
      </c>
      <c r="X224" s="94">
        <v>0</v>
      </c>
      <c r="Y224" s="49">
        <f>+Z224+AC224</f>
        <v>0</v>
      </c>
      <c r="Z224" s="49">
        <f>AA224+AB224</f>
        <v>0</v>
      </c>
      <c r="AA224" s="94">
        <f>+F224+M224+T224</f>
        <v>0</v>
      </c>
      <c r="AB224" s="94">
        <f>+G224+N224+U224</f>
        <v>0</v>
      </c>
      <c r="AC224" s="49">
        <f>AD224+AE224</f>
        <v>0</v>
      </c>
      <c r="AD224" s="94">
        <f>+I224+P224+W224</f>
        <v>0</v>
      </c>
      <c r="AE224" s="94">
        <f>+J224+Q224+X224</f>
        <v>0</v>
      </c>
      <c r="AF224" s="49">
        <f>+AG224+AJ224</f>
        <v>0</v>
      </c>
      <c r="AG224" s="49">
        <f>AH224+AI224</f>
        <v>0</v>
      </c>
      <c r="AH224" s="94">
        <v>0</v>
      </c>
      <c r="AI224" s="94">
        <v>0</v>
      </c>
      <c r="AJ224" s="49">
        <f>AK224+AL224</f>
        <v>0</v>
      </c>
      <c r="AK224" s="94">
        <v>0</v>
      </c>
      <c r="AL224" s="94">
        <v>0</v>
      </c>
      <c r="AM224" s="49">
        <f>+AN224+AQ224</f>
        <v>0</v>
      </c>
      <c r="AN224" s="49">
        <f>AO224+AP224</f>
        <v>0</v>
      </c>
      <c r="AO224" s="94">
        <v>0</v>
      </c>
      <c r="AP224" s="94">
        <v>0</v>
      </c>
      <c r="AQ224" s="49">
        <f>AR224+AS224</f>
        <v>0</v>
      </c>
      <c r="AR224" s="94">
        <v>0</v>
      </c>
      <c r="AS224" s="94">
        <v>0</v>
      </c>
      <c r="AT224" s="49">
        <f>+AU224+AX224</f>
        <v>0</v>
      </c>
      <c r="AU224" s="49">
        <f>AV224+AW224</f>
        <v>0</v>
      </c>
      <c r="AV224" s="94">
        <v>0</v>
      </c>
      <c r="AW224" s="94">
        <v>0</v>
      </c>
      <c r="AX224" s="49">
        <f>AY224+AZ224</f>
        <v>0</v>
      </c>
      <c r="AY224" s="94">
        <v>0</v>
      </c>
      <c r="AZ224" s="94">
        <v>0</v>
      </c>
      <c r="BA224" s="49">
        <f>+BB224+BE224</f>
        <v>0</v>
      </c>
      <c r="BB224" s="49">
        <f>BC224+BD224</f>
        <v>0</v>
      </c>
      <c r="BC224" s="94">
        <f>+AH224+AO224+AV224</f>
        <v>0</v>
      </c>
      <c r="BD224" s="94">
        <f>+AI224+AP224+AW224</f>
        <v>0</v>
      </c>
      <c r="BE224" s="49">
        <f>BF224+BG224</f>
        <v>0</v>
      </c>
      <c r="BF224" s="94">
        <f>+AK224+AR224+AY224</f>
        <v>0</v>
      </c>
      <c r="BG224" s="94">
        <f>+AL224+AS224+AZ224</f>
        <v>0</v>
      </c>
      <c r="BH224" s="49">
        <f>+BI224+BL224</f>
        <v>0</v>
      </c>
      <c r="BI224" s="49">
        <f>BJ224+BK224</f>
        <v>0</v>
      </c>
      <c r="BJ224" s="94">
        <v>0</v>
      </c>
      <c r="BK224" s="94">
        <v>0</v>
      </c>
      <c r="BL224" s="49">
        <f>BM224+BN224</f>
        <v>0</v>
      </c>
      <c r="BM224" s="94">
        <v>0</v>
      </c>
      <c r="BN224" s="94">
        <v>0</v>
      </c>
      <c r="BO224" s="49">
        <f>+BP224+BS224</f>
        <v>0</v>
      </c>
      <c r="BP224" s="49">
        <f>BQ224+BR224</f>
        <v>0</v>
      </c>
      <c r="BQ224" s="94">
        <v>0</v>
      </c>
      <c r="BR224" s="94">
        <v>0</v>
      </c>
      <c r="BS224" s="49">
        <f>BT224+BU224</f>
        <v>0</v>
      </c>
      <c r="BT224" s="94">
        <v>0</v>
      </c>
      <c r="BU224" s="94">
        <v>0</v>
      </c>
      <c r="BV224" s="49">
        <f>+BW224+BZ224</f>
        <v>0</v>
      </c>
      <c r="BW224" s="49">
        <f>BX224+BY224</f>
        <v>0</v>
      </c>
      <c r="BX224" s="94">
        <v>0</v>
      </c>
      <c r="BY224" s="94">
        <v>0</v>
      </c>
      <c r="BZ224" s="49">
        <f>CA224+CB224</f>
        <v>0</v>
      </c>
      <c r="CA224" s="94">
        <v>0</v>
      </c>
      <c r="CB224" s="94">
        <v>0</v>
      </c>
      <c r="CC224" s="49">
        <f>+CD224+CG224</f>
        <v>0</v>
      </c>
      <c r="CD224" s="49">
        <f>CE224+CF224</f>
        <v>0</v>
      </c>
      <c r="CE224" s="94">
        <f>+BJ224+BQ224+BX224</f>
        <v>0</v>
      </c>
      <c r="CF224" s="94">
        <f>+BK224+BR224+BY224</f>
        <v>0</v>
      </c>
      <c r="CG224" s="49">
        <f>CH224+CI224</f>
        <v>0</v>
      </c>
      <c r="CH224" s="94">
        <f>+BM224+BT224+CA224</f>
        <v>0</v>
      </c>
      <c r="CI224" s="94">
        <f>+BN224+BU224+CB224</f>
        <v>0</v>
      </c>
      <c r="CJ224" s="49">
        <f>+CK224+CN224</f>
        <v>0</v>
      </c>
      <c r="CK224" s="49">
        <f>CL224+CM224</f>
        <v>0</v>
      </c>
      <c r="CL224" s="94">
        <v>0</v>
      </c>
      <c r="CM224" s="94">
        <v>0</v>
      </c>
      <c r="CN224" s="49">
        <f>CO224+CP224</f>
        <v>0</v>
      </c>
      <c r="CO224" s="94">
        <v>0</v>
      </c>
      <c r="CP224" s="94">
        <v>0</v>
      </c>
      <c r="CQ224" s="49">
        <f>+CR224+CU224</f>
        <v>0</v>
      </c>
      <c r="CR224" s="49">
        <f>CS224+CT224</f>
        <v>0</v>
      </c>
      <c r="CS224" s="94">
        <v>0</v>
      </c>
      <c r="CT224" s="94">
        <v>0</v>
      </c>
      <c r="CU224" s="49">
        <f>CV224+CW224</f>
        <v>0</v>
      </c>
      <c r="CV224" s="94">
        <v>0</v>
      </c>
      <c r="CW224" s="94">
        <v>0</v>
      </c>
      <c r="CX224" s="49">
        <f>+CY224+DB224</f>
        <v>0</v>
      </c>
      <c r="CY224" s="49">
        <f>CZ224+DA224</f>
        <v>0</v>
      </c>
      <c r="CZ224" s="94">
        <v>0</v>
      </c>
      <c r="DA224" s="94">
        <v>0</v>
      </c>
      <c r="DB224" s="49">
        <f>DC224+DD224</f>
        <v>0</v>
      </c>
      <c r="DC224" s="94">
        <v>0</v>
      </c>
      <c r="DD224" s="94">
        <v>0</v>
      </c>
      <c r="DE224" s="49">
        <f>+DF224+DI224</f>
        <v>0</v>
      </c>
      <c r="DF224" s="49">
        <f>DG224+DH224</f>
        <v>0</v>
      </c>
      <c r="DG224" s="94">
        <f>+CL224+CS224+CZ224</f>
        <v>0</v>
      </c>
      <c r="DH224" s="94">
        <f>+CM224+CT224+DA224</f>
        <v>0</v>
      </c>
      <c r="DI224" s="49">
        <f>DJ224+DK224</f>
        <v>0</v>
      </c>
      <c r="DJ224" s="94">
        <f>+CO224+CV224+DC224</f>
        <v>0</v>
      </c>
      <c r="DK224" s="94">
        <f>+CP224+CW224+DD224</f>
        <v>0</v>
      </c>
      <c r="DL224" s="49">
        <f>+DM224+DP224</f>
        <v>0</v>
      </c>
      <c r="DM224" s="49">
        <f>DN224+DO224</f>
        <v>0</v>
      </c>
      <c r="DN224" s="94">
        <f>AA224+BC224+CE224+DG224</f>
        <v>0</v>
      </c>
      <c r="DO224" s="94">
        <f>AB224+BD224+CF224+DH224</f>
        <v>0</v>
      </c>
      <c r="DP224" s="49">
        <f>DQ224+DR224</f>
        <v>0</v>
      </c>
      <c r="DQ224" s="94">
        <f>AD224+BF224+CH224+DJ224</f>
        <v>0</v>
      </c>
      <c r="DR224" s="94">
        <f>AE224+BG224+CI224+DK224</f>
        <v>0</v>
      </c>
    </row>
    <row r="225" spans="1:122" s="3" customFormat="1" ht="15.6" x14ac:dyDescent="0.3">
      <c r="A225" s="53"/>
      <c r="B225" s="54"/>
      <c r="C225" s="55" t="s">
        <v>194</v>
      </c>
      <c r="D225" s="49">
        <f>+E225+H225</f>
        <v>0</v>
      </c>
      <c r="E225" s="49">
        <f>F225+G225</f>
        <v>0</v>
      </c>
      <c r="F225" s="94">
        <v>0</v>
      </c>
      <c r="G225" s="94">
        <v>0</v>
      </c>
      <c r="H225" s="49">
        <f>I225+J225</f>
        <v>0</v>
      </c>
      <c r="I225" s="94">
        <v>0</v>
      </c>
      <c r="J225" s="94">
        <v>0</v>
      </c>
      <c r="K225" s="49">
        <f>+L225+O225</f>
        <v>0</v>
      </c>
      <c r="L225" s="49">
        <f>M225+N225</f>
        <v>0</v>
      </c>
      <c r="M225" s="94">
        <v>0</v>
      </c>
      <c r="N225" s="94">
        <v>0</v>
      </c>
      <c r="O225" s="49">
        <f>P225+Q225</f>
        <v>0</v>
      </c>
      <c r="P225" s="94">
        <v>0</v>
      </c>
      <c r="Q225" s="94">
        <v>0</v>
      </c>
      <c r="R225" s="49">
        <f>+S225+V225</f>
        <v>0</v>
      </c>
      <c r="S225" s="49">
        <f>T225+U225</f>
        <v>0</v>
      </c>
      <c r="T225" s="94">
        <v>0</v>
      </c>
      <c r="U225" s="94">
        <v>0</v>
      </c>
      <c r="V225" s="49">
        <f>W225+X225</f>
        <v>0</v>
      </c>
      <c r="W225" s="94">
        <v>0</v>
      </c>
      <c r="X225" s="94">
        <v>0</v>
      </c>
      <c r="Y225" s="49">
        <f>+Z225+AC225</f>
        <v>0</v>
      </c>
      <c r="Z225" s="49">
        <f>AA225+AB225</f>
        <v>0</v>
      </c>
      <c r="AA225" s="94">
        <f>+F225+M225+T225</f>
        <v>0</v>
      </c>
      <c r="AB225" s="94">
        <f>+G225+N225+U225</f>
        <v>0</v>
      </c>
      <c r="AC225" s="49">
        <f>AD225+AE225</f>
        <v>0</v>
      </c>
      <c r="AD225" s="94">
        <f>+I225+P225+W225</f>
        <v>0</v>
      </c>
      <c r="AE225" s="94">
        <f>+J225+Q225+X225</f>
        <v>0</v>
      </c>
      <c r="AF225" s="49">
        <f>+AG225+AJ225</f>
        <v>0</v>
      </c>
      <c r="AG225" s="49">
        <f>AH225+AI225</f>
        <v>0</v>
      </c>
      <c r="AH225" s="94">
        <v>0</v>
      </c>
      <c r="AI225" s="94">
        <v>0</v>
      </c>
      <c r="AJ225" s="49">
        <f>AK225+AL225</f>
        <v>0</v>
      </c>
      <c r="AK225" s="94">
        <v>0</v>
      </c>
      <c r="AL225" s="94">
        <v>0</v>
      </c>
      <c r="AM225" s="49">
        <f>+AN225+AQ225</f>
        <v>0</v>
      </c>
      <c r="AN225" s="49">
        <f>AO225+AP225</f>
        <v>0</v>
      </c>
      <c r="AO225" s="94">
        <v>0</v>
      </c>
      <c r="AP225" s="94">
        <v>0</v>
      </c>
      <c r="AQ225" s="49">
        <f>AR225+AS225</f>
        <v>0</v>
      </c>
      <c r="AR225" s="94">
        <v>0</v>
      </c>
      <c r="AS225" s="94">
        <v>0</v>
      </c>
      <c r="AT225" s="49">
        <f>+AU225+AX225</f>
        <v>0</v>
      </c>
      <c r="AU225" s="49">
        <f>AV225+AW225</f>
        <v>0</v>
      </c>
      <c r="AV225" s="94">
        <v>0</v>
      </c>
      <c r="AW225" s="94">
        <v>0</v>
      </c>
      <c r="AX225" s="49">
        <f>AY225+AZ225</f>
        <v>0</v>
      </c>
      <c r="AY225" s="94">
        <v>0</v>
      </c>
      <c r="AZ225" s="94">
        <v>0</v>
      </c>
      <c r="BA225" s="49">
        <f>+BB225+BE225</f>
        <v>0</v>
      </c>
      <c r="BB225" s="49">
        <f>BC225+BD225</f>
        <v>0</v>
      </c>
      <c r="BC225" s="94">
        <f>+AH225+AO225+AV225</f>
        <v>0</v>
      </c>
      <c r="BD225" s="94">
        <f>+AI225+AP225+AW225</f>
        <v>0</v>
      </c>
      <c r="BE225" s="49">
        <f>BF225+BG225</f>
        <v>0</v>
      </c>
      <c r="BF225" s="94">
        <f>+AK225+AR225+AY225</f>
        <v>0</v>
      </c>
      <c r="BG225" s="94">
        <f>+AL225+AS225+AZ225</f>
        <v>0</v>
      </c>
      <c r="BH225" s="49">
        <f>+BI225+BL225</f>
        <v>0</v>
      </c>
      <c r="BI225" s="49">
        <f>BJ225+BK225</f>
        <v>0</v>
      </c>
      <c r="BJ225" s="94">
        <v>0</v>
      </c>
      <c r="BK225" s="94">
        <v>0</v>
      </c>
      <c r="BL225" s="49">
        <f>BM225+BN225</f>
        <v>0</v>
      </c>
      <c r="BM225" s="94">
        <v>0</v>
      </c>
      <c r="BN225" s="94">
        <v>0</v>
      </c>
      <c r="BO225" s="49">
        <f>+BP225+BS225</f>
        <v>0</v>
      </c>
      <c r="BP225" s="49">
        <f>BQ225+BR225</f>
        <v>0</v>
      </c>
      <c r="BQ225" s="94">
        <v>0</v>
      </c>
      <c r="BR225" s="94">
        <v>0</v>
      </c>
      <c r="BS225" s="49">
        <f>BT225+BU225</f>
        <v>0</v>
      </c>
      <c r="BT225" s="94">
        <v>0</v>
      </c>
      <c r="BU225" s="94">
        <v>0</v>
      </c>
      <c r="BV225" s="49">
        <f>+BW225+BZ225</f>
        <v>0</v>
      </c>
      <c r="BW225" s="49">
        <f>BX225+BY225</f>
        <v>0</v>
      </c>
      <c r="BX225" s="94">
        <v>0</v>
      </c>
      <c r="BY225" s="94">
        <v>0</v>
      </c>
      <c r="BZ225" s="49">
        <f>CA225+CB225</f>
        <v>0</v>
      </c>
      <c r="CA225" s="94">
        <v>0</v>
      </c>
      <c r="CB225" s="94">
        <v>0</v>
      </c>
      <c r="CC225" s="49">
        <f>+CD225+CG225</f>
        <v>0</v>
      </c>
      <c r="CD225" s="49">
        <f>CE225+CF225</f>
        <v>0</v>
      </c>
      <c r="CE225" s="94">
        <f>+BJ225+BQ225+BX225</f>
        <v>0</v>
      </c>
      <c r="CF225" s="94">
        <f>+BK225+BR225+BY225</f>
        <v>0</v>
      </c>
      <c r="CG225" s="49">
        <f>CH225+CI225</f>
        <v>0</v>
      </c>
      <c r="CH225" s="94">
        <f>+BM225+BT225+CA225</f>
        <v>0</v>
      </c>
      <c r="CI225" s="94">
        <f>+BN225+BU225+CB225</f>
        <v>0</v>
      </c>
      <c r="CJ225" s="49">
        <f>+CK225+CN225</f>
        <v>0</v>
      </c>
      <c r="CK225" s="49">
        <f>CL225+CM225</f>
        <v>0</v>
      </c>
      <c r="CL225" s="94">
        <v>0</v>
      </c>
      <c r="CM225" s="94">
        <v>0</v>
      </c>
      <c r="CN225" s="49">
        <f>CO225+CP225</f>
        <v>0</v>
      </c>
      <c r="CO225" s="94">
        <v>0</v>
      </c>
      <c r="CP225" s="94">
        <v>0</v>
      </c>
      <c r="CQ225" s="49">
        <f>+CR225+CU225</f>
        <v>0</v>
      </c>
      <c r="CR225" s="49">
        <f>CS225+CT225</f>
        <v>0</v>
      </c>
      <c r="CS225" s="94">
        <v>0</v>
      </c>
      <c r="CT225" s="94">
        <v>0</v>
      </c>
      <c r="CU225" s="49">
        <f>CV225+CW225</f>
        <v>0</v>
      </c>
      <c r="CV225" s="94">
        <v>0</v>
      </c>
      <c r="CW225" s="94">
        <v>0</v>
      </c>
      <c r="CX225" s="49">
        <f>+CY225+DB225</f>
        <v>0</v>
      </c>
      <c r="CY225" s="49">
        <f>CZ225+DA225</f>
        <v>0</v>
      </c>
      <c r="CZ225" s="94">
        <v>0</v>
      </c>
      <c r="DA225" s="94">
        <v>0</v>
      </c>
      <c r="DB225" s="49">
        <f>DC225+DD225</f>
        <v>0</v>
      </c>
      <c r="DC225" s="94">
        <v>0</v>
      </c>
      <c r="DD225" s="94">
        <v>0</v>
      </c>
      <c r="DE225" s="49">
        <f>+DF225+DI225</f>
        <v>0</v>
      </c>
      <c r="DF225" s="49">
        <f>DG225+DH225</f>
        <v>0</v>
      </c>
      <c r="DG225" s="94">
        <f>+CL225+CS225+CZ225</f>
        <v>0</v>
      </c>
      <c r="DH225" s="94">
        <f>+CM225+CT225+DA225</f>
        <v>0</v>
      </c>
      <c r="DI225" s="49">
        <f>DJ225+DK225</f>
        <v>0</v>
      </c>
      <c r="DJ225" s="94">
        <f>+CO225+CV225+DC225</f>
        <v>0</v>
      </c>
      <c r="DK225" s="94">
        <f>+CP225+CW225+DD225</f>
        <v>0</v>
      </c>
      <c r="DL225" s="49">
        <f>+DM225+DP225</f>
        <v>0</v>
      </c>
      <c r="DM225" s="49">
        <f>DN225+DO225</f>
        <v>0</v>
      </c>
      <c r="DN225" s="94">
        <f>AA225+BC225+CE225+DG225</f>
        <v>0</v>
      </c>
      <c r="DO225" s="94">
        <f>AB225+BD225+CF225+DH225</f>
        <v>0</v>
      </c>
      <c r="DP225" s="49">
        <f>DQ225+DR225</f>
        <v>0</v>
      </c>
      <c r="DQ225" s="94">
        <f>AD225+BF225+CH225+DJ225</f>
        <v>0</v>
      </c>
      <c r="DR225" s="94">
        <f>AE225+BG225+CI225+DK225</f>
        <v>0</v>
      </c>
    </row>
    <row r="226" spans="1:122" s="3" customFormat="1" ht="15.6" x14ac:dyDescent="0.3">
      <c r="A226" s="53"/>
      <c r="B226" s="54"/>
      <c r="C226" s="52" t="s">
        <v>195</v>
      </c>
      <c r="D226" s="49">
        <f>E226+H226</f>
        <v>15211.277000000002</v>
      </c>
      <c r="E226" s="49">
        <f>SUM(F226:G226)</f>
        <v>15211.277000000002</v>
      </c>
      <c r="F226" s="49">
        <f>SUM(F227:F228)</f>
        <v>10728.560000000001</v>
      </c>
      <c r="G226" s="49">
        <f>SUM(G227:G228)</f>
        <v>4482.7169999999996</v>
      </c>
      <c r="H226" s="49">
        <f>SUM(I226:J226)</f>
        <v>0</v>
      </c>
      <c r="I226" s="49">
        <f>SUM(I227:I228)</f>
        <v>0</v>
      </c>
      <c r="J226" s="49">
        <f>SUM(J227:J228)</f>
        <v>0</v>
      </c>
      <c r="K226" s="49">
        <f>L226+O226</f>
        <v>15900.296999999999</v>
      </c>
      <c r="L226" s="49">
        <f>SUM(M226:N226)</f>
        <v>15900.296999999999</v>
      </c>
      <c r="M226" s="49">
        <f>SUM(M227:M228)</f>
        <v>12217.83</v>
      </c>
      <c r="N226" s="49">
        <f>SUM(N227:N228)</f>
        <v>3682.4669999999996</v>
      </c>
      <c r="O226" s="49">
        <f>SUM(P226:Q226)</f>
        <v>0</v>
      </c>
      <c r="P226" s="49">
        <f>SUM(P227:P228)</f>
        <v>0</v>
      </c>
      <c r="Q226" s="58">
        <f>SUM(Q227:Q228)</f>
        <v>0</v>
      </c>
      <c r="R226" s="49">
        <f>S226+V226</f>
        <v>15935.15</v>
      </c>
      <c r="S226" s="49">
        <f>SUM(T226:U226)</f>
        <v>15935.15</v>
      </c>
      <c r="T226" s="49">
        <f>SUM(T227:T228)</f>
        <v>10994.46</v>
      </c>
      <c r="U226" s="49">
        <f>SUM(U227:U228)</f>
        <v>4940.6900000000005</v>
      </c>
      <c r="V226" s="49">
        <f>SUM(W226:X226)</f>
        <v>0</v>
      </c>
      <c r="W226" s="49">
        <f>SUM(W227:W228)</f>
        <v>0</v>
      </c>
      <c r="X226" s="49">
        <f>SUM(X227:X228)</f>
        <v>0</v>
      </c>
      <c r="Y226" s="49">
        <f>Z226+AC226</f>
        <v>47046.724000000002</v>
      </c>
      <c r="Z226" s="49">
        <f>SUM(AA226:AB226)</f>
        <v>47046.724000000002</v>
      </c>
      <c r="AA226" s="49">
        <f>SUM(AA227:AA228)</f>
        <v>33940.85</v>
      </c>
      <c r="AB226" s="49">
        <f>SUM(AB227:AB228)</f>
        <v>13105.874</v>
      </c>
      <c r="AC226" s="49">
        <f>SUM(AD226:AE226)</f>
        <v>0</v>
      </c>
      <c r="AD226" s="49">
        <f>SUM(AD227:AD228)</f>
        <v>0</v>
      </c>
      <c r="AE226" s="49">
        <f>SUM(AE227:AE228)</f>
        <v>0</v>
      </c>
      <c r="AF226" s="49">
        <f>AG226+AJ226</f>
        <v>14922.981000000003</v>
      </c>
      <c r="AG226" s="49">
        <f>SUM(AH226:AI226)</f>
        <v>14922.981000000003</v>
      </c>
      <c r="AH226" s="49">
        <f>SUM(AH227:AH228)</f>
        <v>10840.400000000001</v>
      </c>
      <c r="AI226" s="49">
        <f>SUM(AI227:AI228)</f>
        <v>4082.5810000000015</v>
      </c>
      <c r="AJ226" s="49">
        <f>SUM(AK226:AL226)</f>
        <v>0</v>
      </c>
      <c r="AK226" s="49">
        <f>SUM(AK227:AK228)</f>
        <v>0</v>
      </c>
      <c r="AL226" s="49">
        <f>SUM(AL227:AL228)</f>
        <v>0</v>
      </c>
      <c r="AM226" s="49">
        <f>AN226+AQ226</f>
        <v>11275.874</v>
      </c>
      <c r="AN226" s="49">
        <f>SUM(AO226:AP226)</f>
        <v>11275.874</v>
      </c>
      <c r="AO226" s="49">
        <f>SUM(AO227:AO228)</f>
        <v>6366.3939999999984</v>
      </c>
      <c r="AP226" s="49">
        <f>SUM(AP227:AP228)</f>
        <v>4909.4800000000005</v>
      </c>
      <c r="AQ226" s="49">
        <f>SUM(AR226:AS226)</f>
        <v>0</v>
      </c>
      <c r="AR226" s="49">
        <f>SUM(AR227:AR228)</f>
        <v>0</v>
      </c>
      <c r="AS226" s="49">
        <f>SUM(AS227:AS228)</f>
        <v>0</v>
      </c>
      <c r="AT226" s="49">
        <f>AU226+AX226</f>
        <v>19933.235999999997</v>
      </c>
      <c r="AU226" s="49">
        <f>SUM(AV226:AW226)</f>
        <v>19933.235999999997</v>
      </c>
      <c r="AV226" s="49">
        <f>SUM(AV227:AV228)</f>
        <v>14287.969999999996</v>
      </c>
      <c r="AW226" s="49">
        <f>SUM(AW227:AW228)</f>
        <v>5645.2660000000014</v>
      </c>
      <c r="AX226" s="49">
        <f>SUM(AY226:AZ226)</f>
        <v>0</v>
      </c>
      <c r="AY226" s="49">
        <f>SUM(AY227:AY228)</f>
        <v>0</v>
      </c>
      <c r="AZ226" s="49">
        <f>SUM(AZ227:AZ228)</f>
        <v>0</v>
      </c>
      <c r="BA226" s="49">
        <f>BB226+BE226</f>
        <v>46132.091</v>
      </c>
      <c r="BB226" s="49">
        <f>SUM(BC226:BD226)</f>
        <v>46132.091</v>
      </c>
      <c r="BC226" s="49">
        <f>SUM(BC227:BC228)</f>
        <v>31494.763999999996</v>
      </c>
      <c r="BD226" s="49">
        <f>SUM(BD227:BD228)</f>
        <v>14637.327000000003</v>
      </c>
      <c r="BE226" s="49">
        <f>SUM(BF226:BG226)</f>
        <v>0</v>
      </c>
      <c r="BF226" s="49">
        <f>SUM(BF227:BF228)</f>
        <v>0</v>
      </c>
      <c r="BG226" s="49">
        <f>SUM(BG227:BG228)</f>
        <v>0</v>
      </c>
      <c r="BH226" s="49">
        <f>BI226+BL226</f>
        <v>13403.689999999999</v>
      </c>
      <c r="BI226" s="49">
        <f>SUM(BJ226:BK226)</f>
        <v>13403.689999999999</v>
      </c>
      <c r="BJ226" s="49">
        <f>SUM(BJ227:BJ228)</f>
        <v>8680.8499999999985</v>
      </c>
      <c r="BK226" s="49">
        <f>SUM(BK227:BK228)</f>
        <v>4722.8399999999992</v>
      </c>
      <c r="BL226" s="49">
        <f>SUM(BM226:BN226)</f>
        <v>0</v>
      </c>
      <c r="BM226" s="49">
        <f>SUM(BM227:BM228)</f>
        <v>0</v>
      </c>
      <c r="BN226" s="49">
        <f>SUM(BN227:BN228)</f>
        <v>0</v>
      </c>
      <c r="BO226" s="49">
        <f>BP226+BS226</f>
        <v>14234.410000000002</v>
      </c>
      <c r="BP226" s="49">
        <f>SUM(BQ226:BR226)</f>
        <v>14234.410000000002</v>
      </c>
      <c r="BQ226" s="49">
        <f>SUM(BQ227:BQ228)</f>
        <v>11439.890000000001</v>
      </c>
      <c r="BR226" s="49">
        <f>SUM(BR227:BR228)</f>
        <v>2794.52</v>
      </c>
      <c r="BS226" s="49">
        <f>SUM(BT226:BU226)</f>
        <v>0</v>
      </c>
      <c r="BT226" s="49">
        <f>SUM(BT227:BT228)</f>
        <v>0</v>
      </c>
      <c r="BU226" s="49">
        <f>SUM(BU227:BU228)</f>
        <v>0</v>
      </c>
      <c r="BV226" s="49">
        <f>BW226+BZ226</f>
        <v>11256.779999999999</v>
      </c>
      <c r="BW226" s="49">
        <f>SUM(BX226:BY226)</f>
        <v>11256.779999999999</v>
      </c>
      <c r="BX226" s="49">
        <f>SUM(BX227:BX228)</f>
        <v>7254.23</v>
      </c>
      <c r="BY226" s="49">
        <f>SUM(BY227:BY228)</f>
        <v>4002.5499999999997</v>
      </c>
      <c r="BZ226" s="49">
        <f>SUM(CA226:CB226)</f>
        <v>0</v>
      </c>
      <c r="CA226" s="49">
        <f>SUM(CA227:CA228)</f>
        <v>0</v>
      </c>
      <c r="CB226" s="49">
        <f>SUM(CB227:CB228)</f>
        <v>0</v>
      </c>
      <c r="CC226" s="49">
        <f>CD226+CG226</f>
        <v>38894.879999999997</v>
      </c>
      <c r="CD226" s="49">
        <f>SUM(CE226:CF226)</f>
        <v>38894.879999999997</v>
      </c>
      <c r="CE226" s="49">
        <f>SUM(CE227:CE228)</f>
        <v>27374.969999999998</v>
      </c>
      <c r="CF226" s="49">
        <f>SUM(CF227:CF228)</f>
        <v>11519.909999999998</v>
      </c>
      <c r="CG226" s="49">
        <f>SUM(CH226:CI226)</f>
        <v>0</v>
      </c>
      <c r="CH226" s="49">
        <f>SUM(CH227:CH228)</f>
        <v>0</v>
      </c>
      <c r="CI226" s="49">
        <f>SUM(CI227:CI228)</f>
        <v>0</v>
      </c>
      <c r="CJ226" s="49">
        <f>CK226+CN226</f>
        <v>17593.646000000004</v>
      </c>
      <c r="CK226" s="49">
        <f>SUM(CL226:CM226)</f>
        <v>17593.646000000004</v>
      </c>
      <c r="CL226" s="49">
        <f>SUM(CL227:CL228)</f>
        <v>14064.666000000001</v>
      </c>
      <c r="CM226" s="49">
        <f>SUM(CM227:CM228)</f>
        <v>3528.9800000000032</v>
      </c>
      <c r="CN226" s="49">
        <f>SUM(CO226:CP226)</f>
        <v>0</v>
      </c>
      <c r="CO226" s="49">
        <f>SUM(CO227:CO228)</f>
        <v>0</v>
      </c>
      <c r="CP226" s="49">
        <f>SUM(CP227:CP228)</f>
        <v>0</v>
      </c>
      <c r="CQ226" s="49">
        <f>CR226+CU226</f>
        <v>12646.28</v>
      </c>
      <c r="CR226" s="49">
        <f>SUM(CS226:CT226)</f>
        <v>12646.28</v>
      </c>
      <c r="CS226" s="49">
        <f>SUM(CS227:CS228)</f>
        <v>8878.9699999999993</v>
      </c>
      <c r="CT226" s="49">
        <f>SUM(CT227:CT228)</f>
        <v>3767.3100000000013</v>
      </c>
      <c r="CU226" s="49">
        <f>SUM(CV226:CW226)</f>
        <v>0</v>
      </c>
      <c r="CV226" s="49">
        <f>SUM(CV227:CV228)</f>
        <v>0</v>
      </c>
      <c r="CW226" s="49">
        <f>SUM(CW227:CW228)</f>
        <v>0</v>
      </c>
      <c r="CX226" s="49">
        <f>CY226+DB226</f>
        <v>9185.4000000000015</v>
      </c>
      <c r="CY226" s="49">
        <f>SUM(CZ226:DA226)</f>
        <v>9185.4000000000015</v>
      </c>
      <c r="CZ226" s="49">
        <f>SUM(CZ227:CZ228)</f>
        <v>3846.1800000000003</v>
      </c>
      <c r="DA226" s="49">
        <f>SUM(DA227:DA228)</f>
        <v>5339.2200000000012</v>
      </c>
      <c r="DB226" s="49">
        <f>SUM(DC226:DD226)</f>
        <v>0</v>
      </c>
      <c r="DC226" s="49">
        <f>SUM(DC227:DC228)</f>
        <v>0</v>
      </c>
      <c r="DD226" s="49">
        <f>SUM(DD227:DD228)</f>
        <v>0</v>
      </c>
      <c r="DE226" s="49">
        <f>DF226+DI226</f>
        <v>39425.326000000001</v>
      </c>
      <c r="DF226" s="49">
        <f>SUM(DG226:DH226)</f>
        <v>39425.326000000001</v>
      </c>
      <c r="DG226" s="49">
        <f>SUM(DG227:DG228)</f>
        <v>26789.815999999999</v>
      </c>
      <c r="DH226" s="49">
        <f>SUM(DH227:DH228)</f>
        <v>12635.510000000006</v>
      </c>
      <c r="DI226" s="49">
        <f>SUM(DJ226:DK226)</f>
        <v>0</v>
      </c>
      <c r="DJ226" s="49">
        <f>SUM(DJ227:DJ228)</f>
        <v>0</v>
      </c>
      <c r="DK226" s="49">
        <f>SUM(DK227:DK228)</f>
        <v>0</v>
      </c>
      <c r="DL226" s="49">
        <f>DM226+DP226</f>
        <v>171499.02100000001</v>
      </c>
      <c r="DM226" s="49">
        <f>SUM(DN226:DO226)</f>
        <v>171499.02100000001</v>
      </c>
      <c r="DN226" s="49">
        <f>SUM(DN227:DN228)</f>
        <v>119600.4</v>
      </c>
      <c r="DO226" s="49">
        <f>SUM(DO227:DO228)</f>
        <v>51898.620999999999</v>
      </c>
      <c r="DP226" s="49">
        <f>SUM(DQ226:DR226)</f>
        <v>0</v>
      </c>
      <c r="DQ226" s="49">
        <f>SUM(DQ227:DQ228)</f>
        <v>0</v>
      </c>
      <c r="DR226" s="49">
        <f>SUM(DR227:DR228)</f>
        <v>0</v>
      </c>
    </row>
    <row r="227" spans="1:122" s="3" customFormat="1" ht="15.6" x14ac:dyDescent="0.3">
      <c r="A227" s="53"/>
      <c r="B227" s="54"/>
      <c r="C227" s="55" t="s">
        <v>196</v>
      </c>
      <c r="D227" s="49">
        <f>+E227+H227</f>
        <v>15211.277000000002</v>
      </c>
      <c r="E227" s="49">
        <f>F227+G227</f>
        <v>15211.277000000002</v>
      </c>
      <c r="F227" s="94">
        <v>10728.560000000001</v>
      </c>
      <c r="G227" s="94">
        <v>4482.7169999999996</v>
      </c>
      <c r="H227" s="49">
        <f>I227+J227</f>
        <v>0</v>
      </c>
      <c r="I227" s="94">
        <v>0</v>
      </c>
      <c r="J227" s="94">
        <v>0</v>
      </c>
      <c r="K227" s="49">
        <f>+L227+O227</f>
        <v>15900.296999999999</v>
      </c>
      <c r="L227" s="49">
        <f>M227+N227</f>
        <v>15900.296999999999</v>
      </c>
      <c r="M227" s="94">
        <v>12217.83</v>
      </c>
      <c r="N227" s="94">
        <v>3682.4669999999996</v>
      </c>
      <c r="O227" s="49">
        <f>P227+Q227</f>
        <v>0</v>
      </c>
      <c r="P227" s="94">
        <v>0</v>
      </c>
      <c r="Q227" s="94">
        <v>0</v>
      </c>
      <c r="R227" s="49">
        <f>+S227+V227</f>
        <v>15935.15</v>
      </c>
      <c r="S227" s="49">
        <f>T227+U227</f>
        <v>15935.15</v>
      </c>
      <c r="T227" s="94">
        <v>10994.46</v>
      </c>
      <c r="U227" s="94">
        <v>4940.6900000000005</v>
      </c>
      <c r="V227" s="49">
        <f>W227+X227</f>
        <v>0</v>
      </c>
      <c r="W227" s="94">
        <v>0</v>
      </c>
      <c r="X227" s="94">
        <v>0</v>
      </c>
      <c r="Y227" s="49">
        <f>+Z227+AC227</f>
        <v>47046.724000000002</v>
      </c>
      <c r="Z227" s="49">
        <f>AA227+AB227</f>
        <v>47046.724000000002</v>
      </c>
      <c r="AA227" s="94">
        <f t="shared" ref="AA227:AB230" si="535">+F227+M227+T227</f>
        <v>33940.85</v>
      </c>
      <c r="AB227" s="94">
        <f t="shared" si="535"/>
        <v>13105.874</v>
      </c>
      <c r="AC227" s="49">
        <f>AD227+AE227</f>
        <v>0</v>
      </c>
      <c r="AD227" s="94">
        <f t="shared" ref="AD227:AE230" si="536">+I227+P227+W227</f>
        <v>0</v>
      </c>
      <c r="AE227" s="94">
        <f t="shared" si="536"/>
        <v>0</v>
      </c>
      <c r="AF227" s="49">
        <f>+AG227+AJ227</f>
        <v>14922.981000000003</v>
      </c>
      <c r="AG227" s="49">
        <f>AH227+AI227</f>
        <v>14922.981000000003</v>
      </c>
      <c r="AH227" s="94">
        <v>10840.400000000001</v>
      </c>
      <c r="AI227" s="94">
        <v>4082.5810000000015</v>
      </c>
      <c r="AJ227" s="49">
        <f>AK227+AL227</f>
        <v>0</v>
      </c>
      <c r="AK227" s="94">
        <v>0</v>
      </c>
      <c r="AL227" s="94">
        <v>0</v>
      </c>
      <c r="AM227" s="49">
        <f>+AN227+AQ227</f>
        <v>11275.874</v>
      </c>
      <c r="AN227" s="49">
        <f>AO227+AP227</f>
        <v>11275.874</v>
      </c>
      <c r="AO227" s="94">
        <v>6366.3939999999984</v>
      </c>
      <c r="AP227" s="94">
        <v>4909.4800000000005</v>
      </c>
      <c r="AQ227" s="49">
        <f>AR227+AS227</f>
        <v>0</v>
      </c>
      <c r="AR227" s="94">
        <v>0</v>
      </c>
      <c r="AS227" s="94">
        <v>0</v>
      </c>
      <c r="AT227" s="49">
        <f>+AU227+AX227</f>
        <v>19933.235999999997</v>
      </c>
      <c r="AU227" s="49">
        <f>AV227+AW227</f>
        <v>19933.235999999997</v>
      </c>
      <c r="AV227" s="94">
        <v>14287.969999999996</v>
      </c>
      <c r="AW227" s="94">
        <v>5645.2660000000014</v>
      </c>
      <c r="AX227" s="49">
        <f>AY227+AZ227</f>
        <v>0</v>
      </c>
      <c r="AY227" s="94">
        <v>0</v>
      </c>
      <c r="AZ227" s="94">
        <v>0</v>
      </c>
      <c r="BA227" s="49">
        <f>+BB227+BE227</f>
        <v>46132.091</v>
      </c>
      <c r="BB227" s="49">
        <f>BC227+BD227</f>
        <v>46132.091</v>
      </c>
      <c r="BC227" s="94">
        <f t="shared" ref="BC227:BD230" si="537">+AH227+AO227+AV227</f>
        <v>31494.763999999996</v>
      </c>
      <c r="BD227" s="94">
        <f t="shared" si="537"/>
        <v>14637.327000000003</v>
      </c>
      <c r="BE227" s="49">
        <f>BF227+BG227</f>
        <v>0</v>
      </c>
      <c r="BF227" s="94">
        <f t="shared" ref="BF227:BG230" si="538">+AK227+AR227+AY227</f>
        <v>0</v>
      </c>
      <c r="BG227" s="94">
        <f t="shared" si="538"/>
        <v>0</v>
      </c>
      <c r="BH227" s="49">
        <f>+BI227+BL227</f>
        <v>13403.689999999999</v>
      </c>
      <c r="BI227" s="49">
        <f>BJ227+BK227</f>
        <v>13403.689999999999</v>
      </c>
      <c r="BJ227" s="94">
        <v>8680.8499999999985</v>
      </c>
      <c r="BK227" s="94">
        <v>4722.8399999999992</v>
      </c>
      <c r="BL227" s="49">
        <f>BM227+BN227</f>
        <v>0</v>
      </c>
      <c r="BM227" s="94">
        <v>0</v>
      </c>
      <c r="BN227" s="94">
        <v>0</v>
      </c>
      <c r="BO227" s="49">
        <f>+BP227+BS227</f>
        <v>14234.410000000002</v>
      </c>
      <c r="BP227" s="49">
        <f>BQ227+BR227</f>
        <v>14234.410000000002</v>
      </c>
      <c r="BQ227" s="94">
        <v>11439.890000000001</v>
      </c>
      <c r="BR227" s="94">
        <v>2794.52</v>
      </c>
      <c r="BS227" s="49">
        <f>BT227+BU227</f>
        <v>0</v>
      </c>
      <c r="BT227" s="94">
        <v>0</v>
      </c>
      <c r="BU227" s="94">
        <v>0</v>
      </c>
      <c r="BV227" s="49">
        <f>+BW227+BZ227</f>
        <v>11256.779999999999</v>
      </c>
      <c r="BW227" s="49">
        <f>BX227+BY227</f>
        <v>11256.779999999999</v>
      </c>
      <c r="BX227" s="94">
        <v>7254.23</v>
      </c>
      <c r="BY227" s="94">
        <v>4002.5499999999997</v>
      </c>
      <c r="BZ227" s="49">
        <f>CA227+CB227</f>
        <v>0</v>
      </c>
      <c r="CA227" s="94">
        <v>0</v>
      </c>
      <c r="CB227" s="94">
        <v>0</v>
      </c>
      <c r="CC227" s="49">
        <f>+CD227+CG227</f>
        <v>38894.879999999997</v>
      </c>
      <c r="CD227" s="49">
        <f>CE227+CF227</f>
        <v>38894.879999999997</v>
      </c>
      <c r="CE227" s="94">
        <f t="shared" ref="CE227:CF230" si="539">+BJ227+BQ227+BX227</f>
        <v>27374.969999999998</v>
      </c>
      <c r="CF227" s="94">
        <f t="shared" si="539"/>
        <v>11519.909999999998</v>
      </c>
      <c r="CG227" s="49">
        <f>CH227+CI227</f>
        <v>0</v>
      </c>
      <c r="CH227" s="94">
        <f t="shared" ref="CH227:CI230" si="540">+BM227+BT227+CA227</f>
        <v>0</v>
      </c>
      <c r="CI227" s="94">
        <f t="shared" si="540"/>
        <v>0</v>
      </c>
      <c r="CJ227" s="49">
        <f>+CK227+CN227</f>
        <v>17593.646000000004</v>
      </c>
      <c r="CK227" s="49">
        <f>CL227+CM227</f>
        <v>17593.646000000004</v>
      </c>
      <c r="CL227" s="94">
        <v>14064.666000000001</v>
      </c>
      <c r="CM227" s="94">
        <v>3528.9800000000032</v>
      </c>
      <c r="CN227" s="49">
        <f>CO227+CP227</f>
        <v>0</v>
      </c>
      <c r="CO227" s="94">
        <v>0</v>
      </c>
      <c r="CP227" s="94">
        <v>0</v>
      </c>
      <c r="CQ227" s="49">
        <f>+CR227+CU227</f>
        <v>12646.28</v>
      </c>
      <c r="CR227" s="49">
        <f>CS227+CT227</f>
        <v>12646.28</v>
      </c>
      <c r="CS227" s="94">
        <v>8878.9699999999993</v>
      </c>
      <c r="CT227" s="94">
        <v>3767.3100000000013</v>
      </c>
      <c r="CU227" s="49">
        <f>CV227+CW227</f>
        <v>0</v>
      </c>
      <c r="CV227" s="94">
        <v>0</v>
      </c>
      <c r="CW227" s="94">
        <v>0</v>
      </c>
      <c r="CX227" s="49">
        <f>+CY227+DB227</f>
        <v>9185.4000000000015</v>
      </c>
      <c r="CY227" s="49">
        <f>CZ227+DA227</f>
        <v>9185.4000000000015</v>
      </c>
      <c r="CZ227" s="94">
        <v>3846.1800000000003</v>
      </c>
      <c r="DA227" s="94">
        <v>5339.2200000000012</v>
      </c>
      <c r="DB227" s="49">
        <f>DC227+DD227</f>
        <v>0</v>
      </c>
      <c r="DC227" s="94">
        <v>0</v>
      </c>
      <c r="DD227" s="94">
        <v>0</v>
      </c>
      <c r="DE227" s="49">
        <f>+DF227+DI227</f>
        <v>39425.326000000001</v>
      </c>
      <c r="DF227" s="49">
        <f>DG227+DH227</f>
        <v>39425.326000000001</v>
      </c>
      <c r="DG227" s="94">
        <f t="shared" ref="DG227:DH230" si="541">+CL227+CS227+CZ227</f>
        <v>26789.815999999999</v>
      </c>
      <c r="DH227" s="94">
        <f t="shared" si="541"/>
        <v>12635.510000000006</v>
      </c>
      <c r="DI227" s="49">
        <f>DJ227+DK227</f>
        <v>0</v>
      </c>
      <c r="DJ227" s="94">
        <f t="shared" ref="DJ227:DK230" si="542">+CO227+CV227+DC227</f>
        <v>0</v>
      </c>
      <c r="DK227" s="94">
        <f t="shared" si="542"/>
        <v>0</v>
      </c>
      <c r="DL227" s="49">
        <f>+DM227+DP227</f>
        <v>171499.02100000001</v>
      </c>
      <c r="DM227" s="49">
        <f>DN227+DO227</f>
        <v>171499.02100000001</v>
      </c>
      <c r="DN227" s="94">
        <f t="shared" ref="DN227:DO236" si="543">AA227+BC227+CE227+DG227</f>
        <v>119600.4</v>
      </c>
      <c r="DO227" s="94">
        <f t="shared" si="543"/>
        <v>51898.620999999999</v>
      </c>
      <c r="DP227" s="49">
        <f>DQ227+DR227</f>
        <v>0</v>
      </c>
      <c r="DQ227" s="94">
        <f t="shared" ref="DQ227:DR236" si="544">AD227+BF227+CH227+DJ227</f>
        <v>0</v>
      </c>
      <c r="DR227" s="94">
        <f t="shared" si="544"/>
        <v>0</v>
      </c>
    </row>
    <row r="228" spans="1:122" s="3" customFormat="1" ht="15.6" x14ac:dyDescent="0.3">
      <c r="A228" s="53"/>
      <c r="B228" s="54"/>
      <c r="C228" s="55" t="s">
        <v>197</v>
      </c>
      <c r="D228" s="49">
        <f>+E228+H228</f>
        <v>0</v>
      </c>
      <c r="E228" s="49">
        <f>F228+G228</f>
        <v>0</v>
      </c>
      <c r="F228" s="94">
        <v>0</v>
      </c>
      <c r="G228" s="94">
        <v>0</v>
      </c>
      <c r="H228" s="49">
        <f>I228+J228</f>
        <v>0</v>
      </c>
      <c r="I228" s="94">
        <v>0</v>
      </c>
      <c r="J228" s="94">
        <v>0</v>
      </c>
      <c r="K228" s="49">
        <f>+L228+O228</f>
        <v>0</v>
      </c>
      <c r="L228" s="49">
        <f>M228+N228</f>
        <v>0</v>
      </c>
      <c r="M228" s="94">
        <v>0</v>
      </c>
      <c r="N228" s="94">
        <v>0</v>
      </c>
      <c r="O228" s="49">
        <f>P228+Q228</f>
        <v>0</v>
      </c>
      <c r="P228" s="94">
        <v>0</v>
      </c>
      <c r="Q228" s="94">
        <v>0</v>
      </c>
      <c r="R228" s="49">
        <f>+S228+V228</f>
        <v>0</v>
      </c>
      <c r="S228" s="49">
        <f>T228+U228</f>
        <v>0</v>
      </c>
      <c r="T228" s="94">
        <v>0</v>
      </c>
      <c r="U228" s="94">
        <v>0</v>
      </c>
      <c r="V228" s="49">
        <f>W228+X228</f>
        <v>0</v>
      </c>
      <c r="W228" s="94">
        <v>0</v>
      </c>
      <c r="X228" s="94">
        <v>0</v>
      </c>
      <c r="Y228" s="49">
        <f>+Z228+AC228</f>
        <v>0</v>
      </c>
      <c r="Z228" s="49">
        <f>AA228+AB228</f>
        <v>0</v>
      </c>
      <c r="AA228" s="94">
        <f t="shared" si="535"/>
        <v>0</v>
      </c>
      <c r="AB228" s="94">
        <f t="shared" si="535"/>
        <v>0</v>
      </c>
      <c r="AC228" s="49">
        <f>AD228+AE228</f>
        <v>0</v>
      </c>
      <c r="AD228" s="94">
        <f t="shared" si="536"/>
        <v>0</v>
      </c>
      <c r="AE228" s="94">
        <f t="shared" si="536"/>
        <v>0</v>
      </c>
      <c r="AF228" s="49">
        <f>+AG228+AJ228</f>
        <v>0</v>
      </c>
      <c r="AG228" s="49">
        <f>AH228+AI228</f>
        <v>0</v>
      </c>
      <c r="AH228" s="94">
        <v>0</v>
      </c>
      <c r="AI228" s="94">
        <v>0</v>
      </c>
      <c r="AJ228" s="49">
        <f>AK228+AL228</f>
        <v>0</v>
      </c>
      <c r="AK228" s="94">
        <v>0</v>
      </c>
      <c r="AL228" s="94">
        <v>0</v>
      </c>
      <c r="AM228" s="49">
        <f>+AN228+AQ228</f>
        <v>0</v>
      </c>
      <c r="AN228" s="49">
        <f>AO228+AP228</f>
        <v>0</v>
      </c>
      <c r="AO228" s="94">
        <v>0</v>
      </c>
      <c r="AP228" s="94">
        <v>0</v>
      </c>
      <c r="AQ228" s="49">
        <f>AR228+AS228</f>
        <v>0</v>
      </c>
      <c r="AR228" s="94">
        <v>0</v>
      </c>
      <c r="AS228" s="94">
        <v>0</v>
      </c>
      <c r="AT228" s="49">
        <f>+AU228+AX228</f>
        <v>0</v>
      </c>
      <c r="AU228" s="49">
        <f>AV228+AW228</f>
        <v>0</v>
      </c>
      <c r="AV228" s="94">
        <v>0</v>
      </c>
      <c r="AW228" s="94">
        <v>0</v>
      </c>
      <c r="AX228" s="49">
        <f>AY228+AZ228</f>
        <v>0</v>
      </c>
      <c r="AY228" s="94">
        <v>0</v>
      </c>
      <c r="AZ228" s="94">
        <v>0</v>
      </c>
      <c r="BA228" s="49">
        <f>+BB228+BE228</f>
        <v>0</v>
      </c>
      <c r="BB228" s="49">
        <f>BC228+BD228</f>
        <v>0</v>
      </c>
      <c r="BC228" s="94">
        <f t="shared" si="537"/>
        <v>0</v>
      </c>
      <c r="BD228" s="94">
        <f t="shared" si="537"/>
        <v>0</v>
      </c>
      <c r="BE228" s="49">
        <f>BF228+BG228</f>
        <v>0</v>
      </c>
      <c r="BF228" s="94">
        <f t="shared" si="538"/>
        <v>0</v>
      </c>
      <c r="BG228" s="94">
        <f t="shared" si="538"/>
        <v>0</v>
      </c>
      <c r="BH228" s="49">
        <f>+BI228+BL228</f>
        <v>0</v>
      </c>
      <c r="BI228" s="49">
        <f>BJ228+BK228</f>
        <v>0</v>
      </c>
      <c r="BJ228" s="94">
        <v>0</v>
      </c>
      <c r="BK228" s="94">
        <v>0</v>
      </c>
      <c r="BL228" s="49">
        <f>BM228+BN228</f>
        <v>0</v>
      </c>
      <c r="BM228" s="94">
        <v>0</v>
      </c>
      <c r="BN228" s="94">
        <v>0</v>
      </c>
      <c r="BO228" s="49">
        <f>+BP228+BS228</f>
        <v>0</v>
      </c>
      <c r="BP228" s="49">
        <f>BQ228+BR228</f>
        <v>0</v>
      </c>
      <c r="BQ228" s="94">
        <v>0</v>
      </c>
      <c r="BR228" s="94">
        <v>0</v>
      </c>
      <c r="BS228" s="49">
        <f>BT228+BU228</f>
        <v>0</v>
      </c>
      <c r="BT228" s="94">
        <v>0</v>
      </c>
      <c r="BU228" s="94">
        <v>0</v>
      </c>
      <c r="BV228" s="49">
        <f>+BW228+BZ228</f>
        <v>0</v>
      </c>
      <c r="BW228" s="49">
        <f>BX228+BY228</f>
        <v>0</v>
      </c>
      <c r="BX228" s="94">
        <v>0</v>
      </c>
      <c r="BY228" s="94">
        <v>0</v>
      </c>
      <c r="BZ228" s="49">
        <f>CA228+CB228</f>
        <v>0</v>
      </c>
      <c r="CA228" s="94">
        <v>0</v>
      </c>
      <c r="CB228" s="94">
        <v>0</v>
      </c>
      <c r="CC228" s="49">
        <f>+CD228+CG228</f>
        <v>0</v>
      </c>
      <c r="CD228" s="49">
        <f>CE228+CF228</f>
        <v>0</v>
      </c>
      <c r="CE228" s="94">
        <f t="shared" si="539"/>
        <v>0</v>
      </c>
      <c r="CF228" s="94">
        <f t="shared" si="539"/>
        <v>0</v>
      </c>
      <c r="CG228" s="49">
        <f>CH228+CI228</f>
        <v>0</v>
      </c>
      <c r="CH228" s="94">
        <f t="shared" si="540"/>
        <v>0</v>
      </c>
      <c r="CI228" s="94">
        <f t="shared" si="540"/>
        <v>0</v>
      </c>
      <c r="CJ228" s="49">
        <f>+CK228+CN228</f>
        <v>0</v>
      </c>
      <c r="CK228" s="49">
        <f>CL228+CM228</f>
        <v>0</v>
      </c>
      <c r="CL228" s="94">
        <v>0</v>
      </c>
      <c r="CM228" s="94">
        <v>0</v>
      </c>
      <c r="CN228" s="49">
        <f>CO228+CP228</f>
        <v>0</v>
      </c>
      <c r="CO228" s="94">
        <v>0</v>
      </c>
      <c r="CP228" s="94">
        <v>0</v>
      </c>
      <c r="CQ228" s="49">
        <f>+CR228+CU228</f>
        <v>0</v>
      </c>
      <c r="CR228" s="49">
        <f>CS228+CT228</f>
        <v>0</v>
      </c>
      <c r="CS228" s="94">
        <v>0</v>
      </c>
      <c r="CT228" s="94">
        <v>0</v>
      </c>
      <c r="CU228" s="49">
        <f>CV228+CW228</f>
        <v>0</v>
      </c>
      <c r="CV228" s="94">
        <v>0</v>
      </c>
      <c r="CW228" s="94">
        <v>0</v>
      </c>
      <c r="CX228" s="49">
        <f>+CY228+DB228</f>
        <v>0</v>
      </c>
      <c r="CY228" s="49">
        <f>CZ228+DA228</f>
        <v>0</v>
      </c>
      <c r="CZ228" s="94">
        <v>0</v>
      </c>
      <c r="DA228" s="94">
        <v>0</v>
      </c>
      <c r="DB228" s="49">
        <f>DC228+DD228</f>
        <v>0</v>
      </c>
      <c r="DC228" s="94">
        <v>0</v>
      </c>
      <c r="DD228" s="94">
        <v>0</v>
      </c>
      <c r="DE228" s="49">
        <f>+DF228+DI228</f>
        <v>0</v>
      </c>
      <c r="DF228" s="49">
        <f>DG228+DH228</f>
        <v>0</v>
      </c>
      <c r="DG228" s="94">
        <f t="shared" si="541"/>
        <v>0</v>
      </c>
      <c r="DH228" s="94">
        <f t="shared" si="541"/>
        <v>0</v>
      </c>
      <c r="DI228" s="49">
        <f>DJ228+DK228</f>
        <v>0</v>
      </c>
      <c r="DJ228" s="94">
        <f t="shared" si="542"/>
        <v>0</v>
      </c>
      <c r="DK228" s="94">
        <f t="shared" si="542"/>
        <v>0</v>
      </c>
      <c r="DL228" s="49">
        <f>+DM228+DP228</f>
        <v>0</v>
      </c>
      <c r="DM228" s="49">
        <f>DN228+DO228</f>
        <v>0</v>
      </c>
      <c r="DN228" s="94">
        <f t="shared" si="543"/>
        <v>0</v>
      </c>
      <c r="DO228" s="94">
        <f t="shared" si="543"/>
        <v>0</v>
      </c>
      <c r="DP228" s="49">
        <f>DQ228+DR228</f>
        <v>0</v>
      </c>
      <c r="DQ228" s="94">
        <f t="shared" si="544"/>
        <v>0</v>
      </c>
      <c r="DR228" s="94">
        <f t="shared" si="544"/>
        <v>0</v>
      </c>
    </row>
    <row r="229" spans="1:122" s="3" customFormat="1" ht="15.6" x14ac:dyDescent="0.3">
      <c r="A229" s="53"/>
      <c r="B229" s="54"/>
      <c r="C229" s="52" t="s">
        <v>198</v>
      </c>
      <c r="D229" s="49">
        <f>+E229+H229</f>
        <v>1725.4299999999998</v>
      </c>
      <c r="E229" s="49">
        <f>F229+G229</f>
        <v>1725.4299999999998</v>
      </c>
      <c r="F229" s="94">
        <v>1282.83</v>
      </c>
      <c r="G229" s="94">
        <v>442.6</v>
      </c>
      <c r="H229" s="49">
        <f>I229+J229</f>
        <v>0</v>
      </c>
      <c r="I229" s="94">
        <v>0</v>
      </c>
      <c r="J229" s="94">
        <v>0</v>
      </c>
      <c r="K229" s="49">
        <f>+L229+O229</f>
        <v>919.92</v>
      </c>
      <c r="L229" s="49">
        <f>M229+N229</f>
        <v>919.92</v>
      </c>
      <c r="M229" s="94">
        <v>919.92</v>
      </c>
      <c r="N229" s="94">
        <v>0</v>
      </c>
      <c r="O229" s="49">
        <f>P229+Q229</f>
        <v>0</v>
      </c>
      <c r="P229" s="94">
        <v>0</v>
      </c>
      <c r="Q229" s="94">
        <v>0</v>
      </c>
      <c r="R229" s="49">
        <f>+S229+V229</f>
        <v>3583.12</v>
      </c>
      <c r="S229" s="49">
        <f>T229+U229</f>
        <v>3583.12</v>
      </c>
      <c r="T229" s="94">
        <v>2740.36</v>
      </c>
      <c r="U229" s="94">
        <v>842.76</v>
      </c>
      <c r="V229" s="49">
        <f>W229+X229</f>
        <v>0</v>
      </c>
      <c r="W229" s="94">
        <v>0</v>
      </c>
      <c r="X229" s="94">
        <v>0</v>
      </c>
      <c r="Y229" s="49">
        <f>+Z229+AC229</f>
        <v>6228.4700000000012</v>
      </c>
      <c r="Z229" s="49">
        <f>AA229+AB229</f>
        <v>6228.4700000000012</v>
      </c>
      <c r="AA229" s="94">
        <f t="shared" si="535"/>
        <v>4943.1100000000006</v>
      </c>
      <c r="AB229" s="94">
        <f t="shared" si="535"/>
        <v>1285.3600000000001</v>
      </c>
      <c r="AC229" s="49">
        <f>AD229+AE229</f>
        <v>0</v>
      </c>
      <c r="AD229" s="94">
        <f t="shared" si="536"/>
        <v>0</v>
      </c>
      <c r="AE229" s="94">
        <f t="shared" si="536"/>
        <v>0</v>
      </c>
      <c r="AF229" s="49">
        <f>+AG229+AJ229</f>
        <v>1642.76</v>
      </c>
      <c r="AG229" s="49">
        <f>AH229+AI229</f>
        <v>1642.76</v>
      </c>
      <c r="AH229" s="94">
        <v>800</v>
      </c>
      <c r="AI229" s="94">
        <v>842.76</v>
      </c>
      <c r="AJ229" s="49">
        <f>AK229+AL229</f>
        <v>0</v>
      </c>
      <c r="AK229" s="94">
        <v>0</v>
      </c>
      <c r="AL229" s="94">
        <v>0</v>
      </c>
      <c r="AM229" s="49">
        <f>+AN229+AQ229</f>
        <v>3198.3599999999997</v>
      </c>
      <c r="AN229" s="49">
        <f>AO229+AP229</f>
        <v>3198.3599999999997</v>
      </c>
      <c r="AO229" s="94">
        <v>2079.06</v>
      </c>
      <c r="AP229" s="94">
        <v>1119.3</v>
      </c>
      <c r="AQ229" s="49">
        <f>AR229+AS229</f>
        <v>0</v>
      </c>
      <c r="AR229" s="94">
        <v>0</v>
      </c>
      <c r="AS229" s="94">
        <v>0</v>
      </c>
      <c r="AT229" s="49">
        <f>+AU229+AX229</f>
        <v>2588.85</v>
      </c>
      <c r="AU229" s="49">
        <f>AV229+AW229</f>
        <v>2588.85</v>
      </c>
      <c r="AV229" s="94">
        <v>1728.75</v>
      </c>
      <c r="AW229" s="94">
        <v>860.1</v>
      </c>
      <c r="AX229" s="49">
        <f>AY229+AZ229</f>
        <v>0</v>
      </c>
      <c r="AY229" s="94">
        <v>0</v>
      </c>
      <c r="AZ229" s="94">
        <v>0</v>
      </c>
      <c r="BA229" s="49">
        <f>+BB229+BE229</f>
        <v>7429.9699999999993</v>
      </c>
      <c r="BB229" s="49">
        <f>BC229+BD229</f>
        <v>7429.9699999999993</v>
      </c>
      <c r="BC229" s="94">
        <f t="shared" si="537"/>
        <v>4607.8099999999995</v>
      </c>
      <c r="BD229" s="94">
        <f t="shared" si="537"/>
        <v>2822.16</v>
      </c>
      <c r="BE229" s="49">
        <f>BF229+BG229</f>
        <v>0</v>
      </c>
      <c r="BF229" s="94">
        <f t="shared" si="538"/>
        <v>0</v>
      </c>
      <c r="BG229" s="94">
        <f t="shared" si="538"/>
        <v>0</v>
      </c>
      <c r="BH229" s="49">
        <f>+BI229+BL229</f>
        <v>2710.08</v>
      </c>
      <c r="BI229" s="49">
        <f>BJ229+BK229</f>
        <v>2710.08</v>
      </c>
      <c r="BJ229" s="94">
        <v>1809.3700000000001</v>
      </c>
      <c r="BK229" s="94">
        <v>900.71</v>
      </c>
      <c r="BL229" s="49">
        <f>BM229+BN229</f>
        <v>0</v>
      </c>
      <c r="BM229" s="94">
        <v>0</v>
      </c>
      <c r="BN229" s="94">
        <v>0</v>
      </c>
      <c r="BO229" s="49">
        <f>+BP229+BS229</f>
        <v>1700.81</v>
      </c>
      <c r="BP229" s="49">
        <f>BQ229+BR229</f>
        <v>1700.81</v>
      </c>
      <c r="BQ229" s="94">
        <v>1418.51</v>
      </c>
      <c r="BR229" s="94">
        <v>282.3</v>
      </c>
      <c r="BS229" s="49">
        <f>BT229+BU229</f>
        <v>0</v>
      </c>
      <c r="BT229" s="94">
        <v>0</v>
      </c>
      <c r="BU229" s="94">
        <v>0</v>
      </c>
      <c r="BV229" s="49">
        <f>+BW229+BZ229</f>
        <v>3072.0899999999997</v>
      </c>
      <c r="BW229" s="49">
        <f>BX229+BY229</f>
        <v>3072.0899999999997</v>
      </c>
      <c r="BX229" s="94">
        <v>2054.64</v>
      </c>
      <c r="BY229" s="94">
        <v>1017.4499999999999</v>
      </c>
      <c r="BZ229" s="49">
        <f>CA229+CB229</f>
        <v>0</v>
      </c>
      <c r="CA229" s="94">
        <v>0</v>
      </c>
      <c r="CB229" s="94">
        <v>0</v>
      </c>
      <c r="CC229" s="49">
        <f>+CD229+CG229</f>
        <v>7482.9800000000005</v>
      </c>
      <c r="CD229" s="49">
        <f>CE229+CF229</f>
        <v>7482.9800000000005</v>
      </c>
      <c r="CE229" s="94">
        <f t="shared" si="539"/>
        <v>5282.52</v>
      </c>
      <c r="CF229" s="94">
        <f t="shared" si="539"/>
        <v>2200.46</v>
      </c>
      <c r="CG229" s="49">
        <f>CH229+CI229</f>
        <v>0</v>
      </c>
      <c r="CH229" s="94">
        <f t="shared" si="540"/>
        <v>0</v>
      </c>
      <c r="CI229" s="94">
        <f t="shared" si="540"/>
        <v>0</v>
      </c>
      <c r="CJ229" s="49">
        <f>+CK229+CN229</f>
        <v>2103.88</v>
      </c>
      <c r="CK229" s="49">
        <f>CL229+CM229</f>
        <v>2103.88</v>
      </c>
      <c r="CL229" s="94">
        <v>1875.88</v>
      </c>
      <c r="CM229" s="94">
        <v>228</v>
      </c>
      <c r="CN229" s="49">
        <f>CO229+CP229</f>
        <v>0</v>
      </c>
      <c r="CO229" s="94">
        <v>0</v>
      </c>
      <c r="CP229" s="94">
        <v>0</v>
      </c>
      <c r="CQ229" s="49">
        <f>+CR229+CU229</f>
        <v>2243.38</v>
      </c>
      <c r="CR229" s="49">
        <f>CS229+CT229</f>
        <v>2243.38</v>
      </c>
      <c r="CS229" s="94">
        <v>1136.53</v>
      </c>
      <c r="CT229" s="94">
        <v>1106.8499999999999</v>
      </c>
      <c r="CU229" s="49">
        <f>CV229+CW229</f>
        <v>0</v>
      </c>
      <c r="CV229" s="94">
        <v>0</v>
      </c>
      <c r="CW229" s="94">
        <v>0</v>
      </c>
      <c r="CX229" s="49">
        <f>+CY229+DB229</f>
        <v>2789.14</v>
      </c>
      <c r="CY229" s="49">
        <f>CZ229+DA229</f>
        <v>2789.14</v>
      </c>
      <c r="CZ229" s="94">
        <v>2125</v>
      </c>
      <c r="DA229" s="94">
        <v>664.14</v>
      </c>
      <c r="DB229" s="49">
        <f>DC229+DD229</f>
        <v>0</v>
      </c>
      <c r="DC229" s="94">
        <v>0</v>
      </c>
      <c r="DD229" s="94">
        <v>0</v>
      </c>
      <c r="DE229" s="49">
        <f>+DF229+DI229</f>
        <v>7136.4</v>
      </c>
      <c r="DF229" s="49">
        <f>DG229+DH229</f>
        <v>7136.4</v>
      </c>
      <c r="DG229" s="94">
        <f t="shared" si="541"/>
        <v>5137.41</v>
      </c>
      <c r="DH229" s="94">
        <f t="shared" si="541"/>
        <v>1998.9899999999998</v>
      </c>
      <c r="DI229" s="49">
        <f>DJ229+DK229</f>
        <v>0</v>
      </c>
      <c r="DJ229" s="94">
        <f t="shared" si="542"/>
        <v>0</v>
      </c>
      <c r="DK229" s="94">
        <f t="shared" si="542"/>
        <v>0</v>
      </c>
      <c r="DL229" s="49">
        <f>+DM229+DP229</f>
        <v>28277.82</v>
      </c>
      <c r="DM229" s="49">
        <f>DN229+DO229</f>
        <v>28277.82</v>
      </c>
      <c r="DN229" s="94">
        <f t="shared" si="543"/>
        <v>19970.849999999999</v>
      </c>
      <c r="DO229" s="94">
        <f t="shared" si="543"/>
        <v>8306.9700000000012</v>
      </c>
      <c r="DP229" s="49">
        <f>DQ229+DR229</f>
        <v>0</v>
      </c>
      <c r="DQ229" s="94">
        <f t="shared" si="544"/>
        <v>0</v>
      </c>
      <c r="DR229" s="94">
        <f t="shared" si="544"/>
        <v>0</v>
      </c>
    </row>
    <row r="230" spans="1:122" s="3" customFormat="1" ht="15.6" x14ac:dyDescent="0.3">
      <c r="A230" s="53"/>
      <c r="B230" s="54"/>
      <c r="C230" s="52" t="s">
        <v>199</v>
      </c>
      <c r="D230" s="49">
        <f>+E230+H230</f>
        <v>0</v>
      </c>
      <c r="E230" s="49">
        <f>F230+G230</f>
        <v>0</v>
      </c>
      <c r="F230" s="94">
        <v>0</v>
      </c>
      <c r="G230" s="94">
        <v>0</v>
      </c>
      <c r="H230" s="49">
        <f>I230+J230</f>
        <v>0</v>
      </c>
      <c r="I230" s="94">
        <v>0</v>
      </c>
      <c r="J230" s="94">
        <v>0</v>
      </c>
      <c r="K230" s="49">
        <f>+L230+O230</f>
        <v>0</v>
      </c>
      <c r="L230" s="49">
        <f>M230+N230</f>
        <v>0</v>
      </c>
      <c r="M230" s="94">
        <v>0</v>
      </c>
      <c r="N230" s="94">
        <v>0</v>
      </c>
      <c r="O230" s="49">
        <f>P230+Q230</f>
        <v>0</v>
      </c>
      <c r="P230" s="94">
        <v>0</v>
      </c>
      <c r="Q230" s="94">
        <v>0</v>
      </c>
      <c r="R230" s="49">
        <f>+S230+V230</f>
        <v>0</v>
      </c>
      <c r="S230" s="49">
        <f>T230+U230</f>
        <v>0</v>
      </c>
      <c r="T230" s="94">
        <v>0</v>
      </c>
      <c r="U230" s="94">
        <v>0</v>
      </c>
      <c r="V230" s="49">
        <f>W230+X230</f>
        <v>0</v>
      </c>
      <c r="W230" s="94">
        <v>0</v>
      </c>
      <c r="X230" s="94">
        <v>0</v>
      </c>
      <c r="Y230" s="49">
        <f>+Z230+AC230</f>
        <v>0</v>
      </c>
      <c r="Z230" s="49">
        <f>AA230+AB230</f>
        <v>0</v>
      </c>
      <c r="AA230" s="94">
        <f t="shared" si="535"/>
        <v>0</v>
      </c>
      <c r="AB230" s="94">
        <f t="shared" si="535"/>
        <v>0</v>
      </c>
      <c r="AC230" s="49">
        <f>AD230+AE230</f>
        <v>0</v>
      </c>
      <c r="AD230" s="94">
        <f t="shared" si="536"/>
        <v>0</v>
      </c>
      <c r="AE230" s="94">
        <f t="shared" si="536"/>
        <v>0</v>
      </c>
      <c r="AF230" s="49">
        <f>+AG230+AJ230</f>
        <v>0</v>
      </c>
      <c r="AG230" s="49">
        <f>AH230+AI230</f>
        <v>0</v>
      </c>
      <c r="AH230" s="94">
        <v>0</v>
      </c>
      <c r="AI230" s="94">
        <v>0</v>
      </c>
      <c r="AJ230" s="49">
        <f>AK230+AL230</f>
        <v>0</v>
      </c>
      <c r="AK230" s="94">
        <v>0</v>
      </c>
      <c r="AL230" s="94">
        <v>0</v>
      </c>
      <c r="AM230" s="49">
        <f>+AN230+AQ230</f>
        <v>2</v>
      </c>
      <c r="AN230" s="49">
        <f>AO230+AP230</f>
        <v>2</v>
      </c>
      <c r="AO230" s="94">
        <v>0</v>
      </c>
      <c r="AP230" s="94">
        <v>2</v>
      </c>
      <c r="AQ230" s="49">
        <f>AR230+AS230</f>
        <v>0</v>
      </c>
      <c r="AR230" s="94">
        <v>0</v>
      </c>
      <c r="AS230" s="94">
        <v>0</v>
      </c>
      <c r="AT230" s="49">
        <f>+AU230+AX230</f>
        <v>1</v>
      </c>
      <c r="AU230" s="49">
        <f>AV230+AW230</f>
        <v>1</v>
      </c>
      <c r="AV230" s="94">
        <v>0</v>
      </c>
      <c r="AW230" s="94">
        <v>1</v>
      </c>
      <c r="AX230" s="49">
        <f>AY230+AZ230</f>
        <v>0</v>
      </c>
      <c r="AY230" s="94">
        <v>0</v>
      </c>
      <c r="AZ230" s="94">
        <v>0</v>
      </c>
      <c r="BA230" s="49">
        <f>+BB230+BE230</f>
        <v>3</v>
      </c>
      <c r="BB230" s="49">
        <f>BC230+BD230</f>
        <v>3</v>
      </c>
      <c r="BC230" s="94">
        <f t="shared" si="537"/>
        <v>0</v>
      </c>
      <c r="BD230" s="94">
        <f t="shared" si="537"/>
        <v>3</v>
      </c>
      <c r="BE230" s="49">
        <f>BF230+BG230</f>
        <v>0</v>
      </c>
      <c r="BF230" s="94">
        <f t="shared" si="538"/>
        <v>0</v>
      </c>
      <c r="BG230" s="94">
        <f t="shared" si="538"/>
        <v>0</v>
      </c>
      <c r="BH230" s="49">
        <f>+BI230+BL230</f>
        <v>1</v>
      </c>
      <c r="BI230" s="49">
        <f>BJ230+BK230</f>
        <v>1</v>
      </c>
      <c r="BJ230" s="94">
        <v>0</v>
      </c>
      <c r="BK230" s="94">
        <v>1</v>
      </c>
      <c r="BL230" s="49">
        <f>BM230+BN230</f>
        <v>0</v>
      </c>
      <c r="BM230" s="94">
        <v>0</v>
      </c>
      <c r="BN230" s="94">
        <v>0</v>
      </c>
      <c r="BO230" s="49">
        <f>+BP230+BS230</f>
        <v>1</v>
      </c>
      <c r="BP230" s="49">
        <f>BQ230+BR230</f>
        <v>1</v>
      </c>
      <c r="BQ230" s="94">
        <v>0</v>
      </c>
      <c r="BR230" s="94">
        <v>1</v>
      </c>
      <c r="BS230" s="49">
        <f>BT230+BU230</f>
        <v>0</v>
      </c>
      <c r="BT230" s="94">
        <v>0</v>
      </c>
      <c r="BU230" s="94">
        <v>0</v>
      </c>
      <c r="BV230" s="49">
        <f>+BW230+BZ230</f>
        <v>1</v>
      </c>
      <c r="BW230" s="49">
        <f>BX230+BY230</f>
        <v>1</v>
      </c>
      <c r="BX230" s="94">
        <v>0</v>
      </c>
      <c r="BY230" s="94">
        <v>1</v>
      </c>
      <c r="BZ230" s="49">
        <f>CA230+CB230</f>
        <v>0</v>
      </c>
      <c r="CA230" s="94">
        <v>0</v>
      </c>
      <c r="CB230" s="94">
        <v>0</v>
      </c>
      <c r="CC230" s="49">
        <f>+CD230+CG230</f>
        <v>3</v>
      </c>
      <c r="CD230" s="49">
        <f>CE230+CF230</f>
        <v>3</v>
      </c>
      <c r="CE230" s="94">
        <f t="shared" si="539"/>
        <v>0</v>
      </c>
      <c r="CF230" s="94">
        <f t="shared" si="539"/>
        <v>3</v>
      </c>
      <c r="CG230" s="49">
        <f>CH230+CI230</f>
        <v>0</v>
      </c>
      <c r="CH230" s="94">
        <f t="shared" si="540"/>
        <v>0</v>
      </c>
      <c r="CI230" s="94">
        <f t="shared" si="540"/>
        <v>0</v>
      </c>
      <c r="CJ230" s="49">
        <f>+CK230+CN230</f>
        <v>1</v>
      </c>
      <c r="CK230" s="49">
        <f>CL230+CM230</f>
        <v>1</v>
      </c>
      <c r="CL230" s="94">
        <v>0</v>
      </c>
      <c r="CM230" s="94">
        <v>1</v>
      </c>
      <c r="CN230" s="49">
        <f>CO230+CP230</f>
        <v>0</v>
      </c>
      <c r="CO230" s="94">
        <v>0</v>
      </c>
      <c r="CP230" s="94">
        <v>0</v>
      </c>
      <c r="CQ230" s="49">
        <f>+CR230+CU230</f>
        <v>1</v>
      </c>
      <c r="CR230" s="49">
        <f>CS230+CT230</f>
        <v>1</v>
      </c>
      <c r="CS230" s="94">
        <v>0</v>
      </c>
      <c r="CT230" s="94">
        <v>1</v>
      </c>
      <c r="CU230" s="49">
        <f>CV230+CW230</f>
        <v>0</v>
      </c>
      <c r="CV230" s="94">
        <v>0</v>
      </c>
      <c r="CW230" s="94">
        <v>0</v>
      </c>
      <c r="CX230" s="49">
        <f>+CY230+DB230</f>
        <v>0</v>
      </c>
      <c r="CY230" s="49">
        <f>CZ230+DA230</f>
        <v>0</v>
      </c>
      <c r="CZ230" s="94">
        <v>0</v>
      </c>
      <c r="DA230" s="94">
        <v>0</v>
      </c>
      <c r="DB230" s="49">
        <f>DC230+DD230</f>
        <v>0</v>
      </c>
      <c r="DC230" s="94">
        <v>0</v>
      </c>
      <c r="DD230" s="94">
        <v>0</v>
      </c>
      <c r="DE230" s="49">
        <f>+DF230+DI230</f>
        <v>2</v>
      </c>
      <c r="DF230" s="49">
        <f>DG230+DH230</f>
        <v>2</v>
      </c>
      <c r="DG230" s="94">
        <f t="shared" si="541"/>
        <v>0</v>
      </c>
      <c r="DH230" s="94">
        <f t="shared" si="541"/>
        <v>2</v>
      </c>
      <c r="DI230" s="49">
        <f>DJ230+DK230</f>
        <v>0</v>
      </c>
      <c r="DJ230" s="94">
        <f t="shared" si="542"/>
        <v>0</v>
      </c>
      <c r="DK230" s="94">
        <f t="shared" si="542"/>
        <v>0</v>
      </c>
      <c r="DL230" s="49">
        <f>+DM230+DP230</f>
        <v>8</v>
      </c>
      <c r="DM230" s="49">
        <f>DN230+DO230</f>
        <v>8</v>
      </c>
      <c r="DN230" s="94">
        <f t="shared" si="543"/>
        <v>0</v>
      </c>
      <c r="DO230" s="94">
        <f t="shared" si="543"/>
        <v>8</v>
      </c>
      <c r="DP230" s="49">
        <f>DQ230+DR230</f>
        <v>0</v>
      </c>
      <c r="DQ230" s="94">
        <f t="shared" si="544"/>
        <v>0</v>
      </c>
      <c r="DR230" s="94">
        <f t="shared" si="544"/>
        <v>0</v>
      </c>
    </row>
    <row r="231" spans="1:122" s="3" customFormat="1" ht="15.6" x14ac:dyDescent="0.3">
      <c r="A231" s="53"/>
      <c r="B231" s="54"/>
      <c r="C231" s="52" t="s">
        <v>200</v>
      </c>
      <c r="D231" s="49">
        <f>E231+H231</f>
        <v>6853.6500000000005</v>
      </c>
      <c r="E231" s="49">
        <f>SUM(F231:G231)</f>
        <v>6853.6500000000005</v>
      </c>
      <c r="F231" s="49">
        <f>SUM(F232:F234)</f>
        <v>4604.68</v>
      </c>
      <c r="G231" s="49">
        <f>SUM(G232:G234)</f>
        <v>2248.9700000000003</v>
      </c>
      <c r="H231" s="49">
        <f>SUM(I231:J231)</f>
        <v>0</v>
      </c>
      <c r="I231" s="49">
        <f>SUM(I232:I234)</f>
        <v>0</v>
      </c>
      <c r="J231" s="49">
        <f>SUM(J232:J234)</f>
        <v>0</v>
      </c>
      <c r="K231" s="49">
        <f>L231+O231</f>
        <v>1506.4</v>
      </c>
      <c r="L231" s="49">
        <f>SUM(M231:N231)</f>
        <v>1506.4</v>
      </c>
      <c r="M231" s="49">
        <f>SUM(M232:M234)</f>
        <v>736.69</v>
      </c>
      <c r="N231" s="49">
        <f>SUM(N232:N234)</f>
        <v>769.71</v>
      </c>
      <c r="O231" s="49">
        <f>SUM(P231:Q231)</f>
        <v>0</v>
      </c>
      <c r="P231" s="49">
        <f>SUM(P232:P234)</f>
        <v>0</v>
      </c>
      <c r="Q231" s="49">
        <f>SUM(Q232:Q234)</f>
        <v>0</v>
      </c>
      <c r="R231" s="49">
        <f>S231+V231</f>
        <v>6329.75</v>
      </c>
      <c r="S231" s="49">
        <f>SUM(T231:U231)</f>
        <v>6329.75</v>
      </c>
      <c r="T231" s="49">
        <f>SUM(T232:T234)</f>
        <v>4153.79</v>
      </c>
      <c r="U231" s="49">
        <f>SUM(U232:U234)</f>
        <v>2175.96</v>
      </c>
      <c r="V231" s="49">
        <f>SUM(W231:X231)</f>
        <v>0</v>
      </c>
      <c r="W231" s="49">
        <f>SUM(W232:W234)</f>
        <v>0</v>
      </c>
      <c r="X231" s="49">
        <f>SUM(X232:X234)</f>
        <v>0</v>
      </c>
      <c r="Y231" s="49">
        <f>Z231+AC231</f>
        <v>14689.8</v>
      </c>
      <c r="Z231" s="49">
        <f>SUM(AA231:AB231)</f>
        <v>14689.8</v>
      </c>
      <c r="AA231" s="49">
        <f>F231+M231+T231</f>
        <v>9495.16</v>
      </c>
      <c r="AB231" s="49">
        <f>G231+N231+U231</f>
        <v>5194.6400000000003</v>
      </c>
      <c r="AC231" s="49">
        <f>SUM(AD231:AE231)</f>
        <v>0</v>
      </c>
      <c r="AD231" s="49">
        <f>I231+P231+W231</f>
        <v>0</v>
      </c>
      <c r="AE231" s="49">
        <f>J231+Q231+X231</f>
        <v>0</v>
      </c>
      <c r="AF231" s="49">
        <f>AG231+AJ231</f>
        <v>4036.8100000000004</v>
      </c>
      <c r="AG231" s="49">
        <f>SUM(AH231:AI231)</f>
        <v>4036.8100000000004</v>
      </c>
      <c r="AH231" s="49">
        <f>SUM(AH232:AH234)</f>
        <v>2851.6800000000003</v>
      </c>
      <c r="AI231" s="49">
        <f>SUM(AI232:AI234)</f>
        <v>1185.1299999999999</v>
      </c>
      <c r="AJ231" s="49">
        <f>SUM(AK231:AL231)</f>
        <v>0</v>
      </c>
      <c r="AK231" s="49">
        <f>SUM(AK232:AK234)</f>
        <v>0</v>
      </c>
      <c r="AL231" s="49">
        <f>SUM(AL232:AL234)</f>
        <v>0</v>
      </c>
      <c r="AM231" s="49">
        <f>AN231+AQ231</f>
        <v>5308.91</v>
      </c>
      <c r="AN231" s="49">
        <f>SUM(AO231:AP231)</f>
        <v>5308.91</v>
      </c>
      <c r="AO231" s="49">
        <f>SUM(AO232:AO234)</f>
        <v>2811.64</v>
      </c>
      <c r="AP231" s="49">
        <f>SUM(AP232:AP234)</f>
        <v>2497.27</v>
      </c>
      <c r="AQ231" s="49">
        <f>SUM(AR231:AS231)</f>
        <v>0</v>
      </c>
      <c r="AR231" s="49">
        <f>SUM(AR232:AR234)</f>
        <v>0</v>
      </c>
      <c r="AS231" s="49">
        <f>SUM(AS232:AS234)</f>
        <v>0</v>
      </c>
      <c r="AT231" s="49">
        <f>AU231+AX231</f>
        <v>4393.7299999999996</v>
      </c>
      <c r="AU231" s="49">
        <f>SUM(AV231:AW231)</f>
        <v>4393.7299999999996</v>
      </c>
      <c r="AV231" s="49">
        <f>SUM(AV232:AV234)</f>
        <v>2191.69</v>
      </c>
      <c r="AW231" s="49">
        <f>SUM(AW232:AW234)</f>
        <v>2202.04</v>
      </c>
      <c r="AX231" s="49">
        <f>SUM(AY231:AZ231)</f>
        <v>0</v>
      </c>
      <c r="AY231" s="49">
        <f>SUM(AY232:AY234)</f>
        <v>0</v>
      </c>
      <c r="AZ231" s="49">
        <f>SUM(AZ232:AZ234)</f>
        <v>0</v>
      </c>
      <c r="BA231" s="49">
        <f>BB231+BE231</f>
        <v>13739.45</v>
      </c>
      <c r="BB231" s="49">
        <f>SUM(BC231:BD231)</f>
        <v>13739.45</v>
      </c>
      <c r="BC231" s="49">
        <f>AH231+AO231+AV231</f>
        <v>7855.01</v>
      </c>
      <c r="BD231" s="49">
        <f>AI231+AP231+AW231</f>
        <v>5884.44</v>
      </c>
      <c r="BE231" s="49">
        <f>SUM(BF231:BG231)</f>
        <v>0</v>
      </c>
      <c r="BF231" s="49">
        <f>AK231+AR231+AY231</f>
        <v>0</v>
      </c>
      <c r="BG231" s="49">
        <f>AL231+AS231+AZ231</f>
        <v>0</v>
      </c>
      <c r="BH231" s="49">
        <f>BI231+BL231</f>
        <v>6841.79</v>
      </c>
      <c r="BI231" s="49">
        <f>SUM(BJ231:BK231)</f>
        <v>6841.79</v>
      </c>
      <c r="BJ231" s="49">
        <f>SUM(BJ232:BJ234)</f>
        <v>4635.49</v>
      </c>
      <c r="BK231" s="49">
        <f>SUM(BK232:BK234)</f>
        <v>2206.3000000000002</v>
      </c>
      <c r="BL231" s="49">
        <f>SUM(BM231:BN231)</f>
        <v>0</v>
      </c>
      <c r="BM231" s="49">
        <f>SUM(BM232:BM234)</f>
        <v>0</v>
      </c>
      <c r="BN231" s="49">
        <f>SUM(BN232:BN234)</f>
        <v>0</v>
      </c>
      <c r="BO231" s="49">
        <f>BP231+BS231</f>
        <v>6126.98</v>
      </c>
      <c r="BP231" s="49">
        <f>SUM(BQ231:BR231)</f>
        <v>6126.98</v>
      </c>
      <c r="BQ231" s="49">
        <f>SUM(BQ232:BQ234)</f>
        <v>4190.59</v>
      </c>
      <c r="BR231" s="49">
        <f>SUM(BR232:BR234)</f>
        <v>1936.3899999999999</v>
      </c>
      <c r="BS231" s="49">
        <f>SUM(BT231:BU231)</f>
        <v>0</v>
      </c>
      <c r="BT231" s="49">
        <f>SUM(BT232:BT234)</f>
        <v>0</v>
      </c>
      <c r="BU231" s="49">
        <f>SUM(BU232:BU234)</f>
        <v>0</v>
      </c>
      <c r="BV231" s="49">
        <f>BW231+BZ231</f>
        <v>2579.09</v>
      </c>
      <c r="BW231" s="49">
        <f>SUM(BX231:BY231)</f>
        <v>2579.09</v>
      </c>
      <c r="BX231" s="49">
        <f>SUM(BX232:BX234)</f>
        <v>1472.66</v>
      </c>
      <c r="BY231" s="49">
        <f>SUM(BY232:BY234)</f>
        <v>1106.4299999999998</v>
      </c>
      <c r="BZ231" s="49">
        <f>SUM(CA231:CB231)</f>
        <v>0</v>
      </c>
      <c r="CA231" s="49">
        <f>SUM(CA232:CA234)</f>
        <v>0</v>
      </c>
      <c r="CB231" s="49">
        <f>SUM(CB232:CB234)</f>
        <v>0</v>
      </c>
      <c r="CC231" s="49">
        <f>CD231+CG231</f>
        <v>15547.86</v>
      </c>
      <c r="CD231" s="49">
        <f>SUM(CE231:CF231)</f>
        <v>15547.86</v>
      </c>
      <c r="CE231" s="49">
        <f>BJ231+BQ231+BX231</f>
        <v>10298.74</v>
      </c>
      <c r="CF231" s="49">
        <f>BK231+BR231+BY231</f>
        <v>5249.1200000000008</v>
      </c>
      <c r="CG231" s="49">
        <f>SUM(CH231:CI231)</f>
        <v>0</v>
      </c>
      <c r="CH231" s="49">
        <f>BM231+BT231+CA231</f>
        <v>0</v>
      </c>
      <c r="CI231" s="49">
        <f>BN231+BU231+CB231</f>
        <v>0</v>
      </c>
      <c r="CJ231" s="49">
        <f>CK231+CN231</f>
        <v>1564.6899999999998</v>
      </c>
      <c r="CK231" s="49">
        <f>SUM(CL231:CM231)</f>
        <v>1564.6899999999998</v>
      </c>
      <c r="CL231" s="49">
        <f>SUM(CL232:CL234)</f>
        <v>817.1099999999999</v>
      </c>
      <c r="CM231" s="49">
        <f>SUM(CM232:CM234)</f>
        <v>747.57999999999993</v>
      </c>
      <c r="CN231" s="49">
        <f>SUM(CO231:CP231)</f>
        <v>0</v>
      </c>
      <c r="CO231" s="49">
        <f>SUM(CO232:CO234)</f>
        <v>0</v>
      </c>
      <c r="CP231" s="49">
        <f>SUM(CP232:CP234)</f>
        <v>0</v>
      </c>
      <c r="CQ231" s="49">
        <f>CR231+CU231</f>
        <v>5595.48</v>
      </c>
      <c r="CR231" s="49">
        <f>SUM(CS231:CT231)</f>
        <v>5595.48</v>
      </c>
      <c r="CS231" s="49">
        <f>SUM(CS232:CS234)</f>
        <v>3857.4</v>
      </c>
      <c r="CT231" s="49">
        <f>SUM(CT232:CT234)</f>
        <v>1738.08</v>
      </c>
      <c r="CU231" s="49">
        <f>SUM(CV231:CW231)</f>
        <v>0</v>
      </c>
      <c r="CV231" s="49">
        <f>SUM(CV232:CV234)</f>
        <v>0</v>
      </c>
      <c r="CW231" s="49">
        <f>SUM(CW232:CW234)</f>
        <v>0</v>
      </c>
      <c r="CX231" s="49">
        <f>CY231+DB231</f>
        <v>2986.15</v>
      </c>
      <c r="CY231" s="49">
        <f>SUM(CZ231:DA231)</f>
        <v>2986.15</v>
      </c>
      <c r="CZ231" s="49">
        <f>SUM(CZ232:CZ234)</f>
        <v>1463.4099999999999</v>
      </c>
      <c r="DA231" s="49">
        <f>SUM(DA232:DA234)</f>
        <v>1522.7400000000002</v>
      </c>
      <c r="DB231" s="49">
        <f>SUM(DC231:DD231)</f>
        <v>0</v>
      </c>
      <c r="DC231" s="49">
        <f>SUM(DC232:DC234)</f>
        <v>0</v>
      </c>
      <c r="DD231" s="49">
        <f>SUM(DD232:DD234)</f>
        <v>0</v>
      </c>
      <c r="DE231" s="49">
        <f>DF231+DI231</f>
        <v>10146.32</v>
      </c>
      <c r="DF231" s="49">
        <f>SUM(DG231:DH231)</f>
        <v>10146.32</v>
      </c>
      <c r="DG231" s="49">
        <f>CL231+CS231+CZ231</f>
        <v>6137.92</v>
      </c>
      <c r="DH231" s="49">
        <f>CM231+CT231+DA231</f>
        <v>4008.4</v>
      </c>
      <c r="DI231" s="49">
        <f>SUM(DJ231:DK231)</f>
        <v>0</v>
      </c>
      <c r="DJ231" s="49">
        <f>CO231+CV231+DC231</f>
        <v>0</v>
      </c>
      <c r="DK231" s="49">
        <f>CP231+CW231+DD231</f>
        <v>0</v>
      </c>
      <c r="DL231" s="49">
        <f>DM231+DP231</f>
        <v>54123.429999999993</v>
      </c>
      <c r="DM231" s="49">
        <f>SUM(DN231:DO231)</f>
        <v>54123.429999999993</v>
      </c>
      <c r="DN231" s="49">
        <f t="shared" si="543"/>
        <v>33786.829999999994</v>
      </c>
      <c r="DO231" s="49">
        <f t="shared" si="543"/>
        <v>20336.600000000002</v>
      </c>
      <c r="DP231" s="49">
        <f>SUM(DQ231:DR231)</f>
        <v>0</v>
      </c>
      <c r="DQ231" s="49">
        <f t="shared" si="544"/>
        <v>0</v>
      </c>
      <c r="DR231" s="49">
        <f t="shared" si="544"/>
        <v>0</v>
      </c>
    </row>
    <row r="232" spans="1:122" s="3" customFormat="1" ht="15.6" x14ac:dyDescent="0.3">
      <c r="A232" s="53"/>
      <c r="B232" s="54"/>
      <c r="C232" s="55" t="s">
        <v>201</v>
      </c>
      <c r="D232" s="49">
        <f>+E232+H232</f>
        <v>6853.6500000000005</v>
      </c>
      <c r="E232" s="49">
        <f>F232+G232</f>
        <v>6853.6500000000005</v>
      </c>
      <c r="F232" s="94">
        <v>4604.68</v>
      </c>
      <c r="G232" s="94">
        <v>2248.9700000000003</v>
      </c>
      <c r="H232" s="49">
        <f>I232+J232</f>
        <v>0</v>
      </c>
      <c r="I232" s="94">
        <v>0</v>
      </c>
      <c r="J232" s="94">
        <v>0</v>
      </c>
      <c r="K232" s="49">
        <f>+L232+O232</f>
        <v>1506.4</v>
      </c>
      <c r="L232" s="49">
        <f>M232+N232</f>
        <v>1506.4</v>
      </c>
      <c r="M232" s="94">
        <v>736.69</v>
      </c>
      <c r="N232" s="94">
        <v>769.71</v>
      </c>
      <c r="O232" s="49">
        <f>P232+Q232</f>
        <v>0</v>
      </c>
      <c r="P232" s="94">
        <v>0</v>
      </c>
      <c r="Q232" s="94">
        <v>0</v>
      </c>
      <c r="R232" s="49">
        <f>+S232+V232</f>
        <v>6329.75</v>
      </c>
      <c r="S232" s="49">
        <f>T232+U232</f>
        <v>6329.75</v>
      </c>
      <c r="T232" s="94">
        <v>4153.79</v>
      </c>
      <c r="U232" s="94">
        <v>2175.96</v>
      </c>
      <c r="V232" s="49">
        <f>W232+X232</f>
        <v>0</v>
      </c>
      <c r="W232" s="94">
        <v>0</v>
      </c>
      <c r="X232" s="94">
        <v>0</v>
      </c>
      <c r="Y232" s="49">
        <f>+Z232+AC232</f>
        <v>14689.8</v>
      </c>
      <c r="Z232" s="49">
        <f>AA232+AB232</f>
        <v>14689.8</v>
      </c>
      <c r="AA232" s="94">
        <f t="shared" ref="AA232:AB236" si="545">+F232+M232+T232</f>
        <v>9495.16</v>
      </c>
      <c r="AB232" s="94">
        <f t="shared" si="545"/>
        <v>5194.6400000000003</v>
      </c>
      <c r="AC232" s="49">
        <f>AD232+AE232</f>
        <v>0</v>
      </c>
      <c r="AD232" s="94">
        <f t="shared" ref="AD232:AE236" si="546">+I232+P232+W232</f>
        <v>0</v>
      </c>
      <c r="AE232" s="94">
        <f t="shared" si="546"/>
        <v>0</v>
      </c>
      <c r="AF232" s="49">
        <f>+AG232+AJ232</f>
        <v>4036.8100000000004</v>
      </c>
      <c r="AG232" s="49">
        <f>AH232+AI232</f>
        <v>4036.8100000000004</v>
      </c>
      <c r="AH232" s="94">
        <v>2851.6800000000003</v>
      </c>
      <c r="AI232" s="94">
        <v>1185.1299999999999</v>
      </c>
      <c r="AJ232" s="49">
        <f>AK232+AL232</f>
        <v>0</v>
      </c>
      <c r="AK232" s="94">
        <v>0</v>
      </c>
      <c r="AL232" s="94">
        <v>0</v>
      </c>
      <c r="AM232" s="49">
        <f>+AN232+AQ232</f>
        <v>5308.91</v>
      </c>
      <c r="AN232" s="49">
        <f>AO232+AP232</f>
        <v>5308.91</v>
      </c>
      <c r="AO232" s="94">
        <v>2811.64</v>
      </c>
      <c r="AP232" s="94">
        <v>2497.27</v>
      </c>
      <c r="AQ232" s="49">
        <f>AR232+AS232</f>
        <v>0</v>
      </c>
      <c r="AR232" s="94">
        <v>0</v>
      </c>
      <c r="AS232" s="94">
        <v>0</v>
      </c>
      <c r="AT232" s="49">
        <f>+AU232+AX232</f>
        <v>4393.7299999999996</v>
      </c>
      <c r="AU232" s="49">
        <f>AV232+AW232</f>
        <v>4393.7299999999996</v>
      </c>
      <c r="AV232" s="94">
        <v>2191.69</v>
      </c>
      <c r="AW232" s="94">
        <v>2202.04</v>
      </c>
      <c r="AX232" s="49">
        <f>AY232+AZ232</f>
        <v>0</v>
      </c>
      <c r="AY232" s="94">
        <v>0</v>
      </c>
      <c r="AZ232" s="94">
        <v>0</v>
      </c>
      <c r="BA232" s="49">
        <f>+BB232+BE232</f>
        <v>13739.45</v>
      </c>
      <c r="BB232" s="49">
        <f>BC232+BD232</f>
        <v>13739.45</v>
      </c>
      <c r="BC232" s="94">
        <f t="shared" ref="BC232:BD236" si="547">+AH232+AO232+AV232</f>
        <v>7855.01</v>
      </c>
      <c r="BD232" s="94">
        <f t="shared" si="547"/>
        <v>5884.44</v>
      </c>
      <c r="BE232" s="49">
        <f>BF232+BG232</f>
        <v>0</v>
      </c>
      <c r="BF232" s="94">
        <f t="shared" ref="BF232:BG236" si="548">+AK232+AR232+AY232</f>
        <v>0</v>
      </c>
      <c r="BG232" s="94">
        <f t="shared" si="548"/>
        <v>0</v>
      </c>
      <c r="BH232" s="49">
        <f>+BI232+BL232</f>
        <v>6841.79</v>
      </c>
      <c r="BI232" s="49">
        <f>BJ232+BK232</f>
        <v>6841.79</v>
      </c>
      <c r="BJ232" s="94">
        <v>4635.49</v>
      </c>
      <c r="BK232" s="94">
        <v>2206.3000000000002</v>
      </c>
      <c r="BL232" s="49">
        <f>BM232+BN232</f>
        <v>0</v>
      </c>
      <c r="BM232" s="94">
        <v>0</v>
      </c>
      <c r="BN232" s="94">
        <v>0</v>
      </c>
      <c r="BO232" s="49">
        <f>+BP232+BS232</f>
        <v>6126.98</v>
      </c>
      <c r="BP232" s="49">
        <f>BQ232+BR232</f>
        <v>6126.98</v>
      </c>
      <c r="BQ232" s="94">
        <v>4190.59</v>
      </c>
      <c r="BR232" s="94">
        <v>1936.3899999999999</v>
      </c>
      <c r="BS232" s="49">
        <f>BT232+BU232</f>
        <v>0</v>
      </c>
      <c r="BT232" s="94">
        <v>0</v>
      </c>
      <c r="BU232" s="94">
        <v>0</v>
      </c>
      <c r="BV232" s="49">
        <f>+BW232+BZ232</f>
        <v>2579.09</v>
      </c>
      <c r="BW232" s="49">
        <f>BX232+BY232</f>
        <v>2579.09</v>
      </c>
      <c r="BX232" s="94">
        <v>1472.66</v>
      </c>
      <c r="BY232" s="94">
        <v>1106.4299999999998</v>
      </c>
      <c r="BZ232" s="49">
        <f>CA232+CB232</f>
        <v>0</v>
      </c>
      <c r="CA232" s="94">
        <v>0</v>
      </c>
      <c r="CB232" s="94">
        <v>0</v>
      </c>
      <c r="CC232" s="49">
        <f>+CD232+CG232</f>
        <v>15547.86</v>
      </c>
      <c r="CD232" s="49">
        <f>CE232+CF232</f>
        <v>15547.86</v>
      </c>
      <c r="CE232" s="94">
        <f t="shared" ref="CE232:CF236" si="549">+BJ232+BQ232+BX232</f>
        <v>10298.74</v>
      </c>
      <c r="CF232" s="94">
        <f t="shared" si="549"/>
        <v>5249.1200000000008</v>
      </c>
      <c r="CG232" s="49">
        <f>CH232+CI232</f>
        <v>0</v>
      </c>
      <c r="CH232" s="94">
        <f t="shared" ref="CH232:CI236" si="550">+BM232+BT232+CA232</f>
        <v>0</v>
      </c>
      <c r="CI232" s="94">
        <f t="shared" si="550"/>
        <v>0</v>
      </c>
      <c r="CJ232" s="49">
        <f>+CK232+CN232</f>
        <v>1564.6899999999998</v>
      </c>
      <c r="CK232" s="49">
        <f>CL232+CM232</f>
        <v>1564.6899999999998</v>
      </c>
      <c r="CL232" s="94">
        <v>817.1099999999999</v>
      </c>
      <c r="CM232" s="94">
        <v>747.57999999999993</v>
      </c>
      <c r="CN232" s="49">
        <f>CO232+CP232</f>
        <v>0</v>
      </c>
      <c r="CO232" s="94">
        <v>0</v>
      </c>
      <c r="CP232" s="94">
        <v>0</v>
      </c>
      <c r="CQ232" s="49">
        <f>+CR232+CU232</f>
        <v>5595.48</v>
      </c>
      <c r="CR232" s="49">
        <f>CS232+CT232</f>
        <v>5595.48</v>
      </c>
      <c r="CS232" s="94">
        <v>3857.4</v>
      </c>
      <c r="CT232" s="94">
        <v>1738.08</v>
      </c>
      <c r="CU232" s="49">
        <f>CV232+CW232</f>
        <v>0</v>
      </c>
      <c r="CV232" s="94">
        <v>0</v>
      </c>
      <c r="CW232" s="94">
        <v>0</v>
      </c>
      <c r="CX232" s="49">
        <f>+CY232+DB232</f>
        <v>2986.15</v>
      </c>
      <c r="CY232" s="49">
        <f>CZ232+DA232</f>
        <v>2986.15</v>
      </c>
      <c r="CZ232" s="94">
        <v>1463.4099999999999</v>
      </c>
      <c r="DA232" s="94">
        <v>1522.7400000000002</v>
      </c>
      <c r="DB232" s="49">
        <f>DC232+DD232</f>
        <v>0</v>
      </c>
      <c r="DC232" s="94">
        <v>0</v>
      </c>
      <c r="DD232" s="94">
        <v>0</v>
      </c>
      <c r="DE232" s="49">
        <f>+DF232+DI232</f>
        <v>10146.32</v>
      </c>
      <c r="DF232" s="49">
        <f>DG232+DH232</f>
        <v>10146.32</v>
      </c>
      <c r="DG232" s="94">
        <f t="shared" ref="DG232:DH236" si="551">+CL232+CS232+CZ232</f>
        <v>6137.92</v>
      </c>
      <c r="DH232" s="94">
        <f t="shared" si="551"/>
        <v>4008.4</v>
      </c>
      <c r="DI232" s="49">
        <f>DJ232+DK232</f>
        <v>0</v>
      </c>
      <c r="DJ232" s="94">
        <f t="shared" ref="DJ232:DK236" si="552">+CO232+CV232+DC232</f>
        <v>0</v>
      </c>
      <c r="DK232" s="94">
        <f t="shared" si="552"/>
        <v>0</v>
      </c>
      <c r="DL232" s="49">
        <f>+DM232+DP232</f>
        <v>54123.429999999993</v>
      </c>
      <c r="DM232" s="49">
        <f>DN232+DO232</f>
        <v>54123.429999999993</v>
      </c>
      <c r="DN232" s="94">
        <f t="shared" si="543"/>
        <v>33786.829999999994</v>
      </c>
      <c r="DO232" s="94">
        <f t="shared" si="543"/>
        <v>20336.600000000002</v>
      </c>
      <c r="DP232" s="49">
        <f>DQ232+DR232</f>
        <v>0</v>
      </c>
      <c r="DQ232" s="94">
        <f t="shared" si="544"/>
        <v>0</v>
      </c>
      <c r="DR232" s="94">
        <f t="shared" si="544"/>
        <v>0</v>
      </c>
    </row>
    <row r="233" spans="1:122" s="3" customFormat="1" ht="15.6" x14ac:dyDescent="0.3">
      <c r="A233" s="53"/>
      <c r="B233" s="54"/>
      <c r="C233" s="55" t="s">
        <v>202</v>
      </c>
      <c r="D233" s="49">
        <f>+E233+H233</f>
        <v>0</v>
      </c>
      <c r="E233" s="49">
        <f>F233+G233</f>
        <v>0</v>
      </c>
      <c r="F233" s="94">
        <v>0</v>
      </c>
      <c r="G233" s="94">
        <v>0</v>
      </c>
      <c r="H233" s="49">
        <f>I233+J233</f>
        <v>0</v>
      </c>
      <c r="I233" s="94">
        <v>0</v>
      </c>
      <c r="J233" s="94">
        <v>0</v>
      </c>
      <c r="K233" s="49">
        <f>+L233+O233</f>
        <v>0</v>
      </c>
      <c r="L233" s="49">
        <f>M233+N233</f>
        <v>0</v>
      </c>
      <c r="M233" s="94">
        <v>0</v>
      </c>
      <c r="N233" s="94">
        <v>0</v>
      </c>
      <c r="O233" s="49">
        <f>P233+Q233</f>
        <v>0</v>
      </c>
      <c r="P233" s="94">
        <v>0</v>
      </c>
      <c r="Q233" s="94">
        <v>0</v>
      </c>
      <c r="R233" s="49">
        <f>+S233+V233</f>
        <v>0</v>
      </c>
      <c r="S233" s="49">
        <f>T233+U233</f>
        <v>0</v>
      </c>
      <c r="T233" s="94">
        <v>0</v>
      </c>
      <c r="U233" s="94">
        <v>0</v>
      </c>
      <c r="V233" s="49">
        <f>W233+X233</f>
        <v>0</v>
      </c>
      <c r="W233" s="94">
        <v>0</v>
      </c>
      <c r="X233" s="94">
        <v>0</v>
      </c>
      <c r="Y233" s="49">
        <f>+Z233+AC233</f>
        <v>0</v>
      </c>
      <c r="Z233" s="49">
        <f>AA233+AB233</f>
        <v>0</v>
      </c>
      <c r="AA233" s="94">
        <f t="shared" si="545"/>
        <v>0</v>
      </c>
      <c r="AB233" s="94">
        <f t="shared" si="545"/>
        <v>0</v>
      </c>
      <c r="AC233" s="49">
        <f>AD233+AE233</f>
        <v>0</v>
      </c>
      <c r="AD233" s="94">
        <f t="shared" si="546"/>
        <v>0</v>
      </c>
      <c r="AE233" s="94">
        <f t="shared" si="546"/>
        <v>0</v>
      </c>
      <c r="AF233" s="49">
        <f>+AG233+AJ233</f>
        <v>0</v>
      </c>
      <c r="AG233" s="49">
        <f>AH233+AI233</f>
        <v>0</v>
      </c>
      <c r="AH233" s="94">
        <v>0</v>
      </c>
      <c r="AI233" s="94">
        <v>0</v>
      </c>
      <c r="AJ233" s="49">
        <f>AK233+AL233</f>
        <v>0</v>
      </c>
      <c r="AK233" s="94">
        <v>0</v>
      </c>
      <c r="AL233" s="94">
        <v>0</v>
      </c>
      <c r="AM233" s="49">
        <f>+AN233+AQ233</f>
        <v>0</v>
      </c>
      <c r="AN233" s="49">
        <f>AO233+AP233</f>
        <v>0</v>
      </c>
      <c r="AO233" s="94">
        <v>0</v>
      </c>
      <c r="AP233" s="94">
        <v>0</v>
      </c>
      <c r="AQ233" s="49">
        <f>AR233+AS233</f>
        <v>0</v>
      </c>
      <c r="AR233" s="94">
        <v>0</v>
      </c>
      <c r="AS233" s="94">
        <v>0</v>
      </c>
      <c r="AT233" s="49">
        <f>+AU233+AX233</f>
        <v>0</v>
      </c>
      <c r="AU233" s="49">
        <f>AV233+AW233</f>
        <v>0</v>
      </c>
      <c r="AV233" s="94">
        <v>0</v>
      </c>
      <c r="AW233" s="94">
        <v>0</v>
      </c>
      <c r="AX233" s="49">
        <f>AY233+AZ233</f>
        <v>0</v>
      </c>
      <c r="AY233" s="94">
        <v>0</v>
      </c>
      <c r="AZ233" s="94">
        <v>0</v>
      </c>
      <c r="BA233" s="49">
        <f>+BB233+BE233</f>
        <v>0</v>
      </c>
      <c r="BB233" s="49">
        <f>BC233+BD233</f>
        <v>0</v>
      </c>
      <c r="BC233" s="94">
        <f t="shared" si="547"/>
        <v>0</v>
      </c>
      <c r="BD233" s="94">
        <f t="shared" si="547"/>
        <v>0</v>
      </c>
      <c r="BE233" s="49">
        <f>BF233+BG233</f>
        <v>0</v>
      </c>
      <c r="BF233" s="94">
        <f t="shared" si="548"/>
        <v>0</v>
      </c>
      <c r="BG233" s="94">
        <f t="shared" si="548"/>
        <v>0</v>
      </c>
      <c r="BH233" s="49">
        <f>+BI233+BL233</f>
        <v>0</v>
      </c>
      <c r="BI233" s="49">
        <f>BJ233+BK233</f>
        <v>0</v>
      </c>
      <c r="BJ233" s="94">
        <v>0</v>
      </c>
      <c r="BK233" s="94">
        <v>0</v>
      </c>
      <c r="BL233" s="49">
        <f>BM233+BN233</f>
        <v>0</v>
      </c>
      <c r="BM233" s="94">
        <v>0</v>
      </c>
      <c r="BN233" s="94">
        <v>0</v>
      </c>
      <c r="BO233" s="49">
        <f>+BP233+BS233</f>
        <v>0</v>
      </c>
      <c r="BP233" s="49">
        <f>BQ233+BR233</f>
        <v>0</v>
      </c>
      <c r="BQ233" s="94">
        <v>0</v>
      </c>
      <c r="BR233" s="94">
        <v>0</v>
      </c>
      <c r="BS233" s="49">
        <f>BT233+BU233</f>
        <v>0</v>
      </c>
      <c r="BT233" s="94">
        <v>0</v>
      </c>
      <c r="BU233" s="94">
        <v>0</v>
      </c>
      <c r="BV233" s="49">
        <f>+BW233+BZ233</f>
        <v>0</v>
      </c>
      <c r="BW233" s="49">
        <f>BX233+BY233</f>
        <v>0</v>
      </c>
      <c r="BX233" s="94">
        <v>0</v>
      </c>
      <c r="BY233" s="94">
        <v>0</v>
      </c>
      <c r="BZ233" s="49">
        <f>CA233+CB233</f>
        <v>0</v>
      </c>
      <c r="CA233" s="94">
        <v>0</v>
      </c>
      <c r="CB233" s="94">
        <v>0</v>
      </c>
      <c r="CC233" s="49">
        <f>+CD233+CG233</f>
        <v>0</v>
      </c>
      <c r="CD233" s="49">
        <f>CE233+CF233</f>
        <v>0</v>
      </c>
      <c r="CE233" s="94">
        <f t="shared" si="549"/>
        <v>0</v>
      </c>
      <c r="CF233" s="94">
        <f t="shared" si="549"/>
        <v>0</v>
      </c>
      <c r="CG233" s="49">
        <f>CH233+CI233</f>
        <v>0</v>
      </c>
      <c r="CH233" s="94">
        <f t="shared" si="550"/>
        <v>0</v>
      </c>
      <c r="CI233" s="94">
        <f t="shared" si="550"/>
        <v>0</v>
      </c>
      <c r="CJ233" s="49">
        <f>+CK233+CN233</f>
        <v>0</v>
      </c>
      <c r="CK233" s="49">
        <f>CL233+CM233</f>
        <v>0</v>
      </c>
      <c r="CL233" s="94">
        <v>0</v>
      </c>
      <c r="CM233" s="94">
        <v>0</v>
      </c>
      <c r="CN233" s="49">
        <f>CO233+CP233</f>
        <v>0</v>
      </c>
      <c r="CO233" s="94">
        <v>0</v>
      </c>
      <c r="CP233" s="94">
        <v>0</v>
      </c>
      <c r="CQ233" s="49">
        <f>+CR233+CU233</f>
        <v>0</v>
      </c>
      <c r="CR233" s="49">
        <f>CS233+CT233</f>
        <v>0</v>
      </c>
      <c r="CS233" s="94">
        <v>0</v>
      </c>
      <c r="CT233" s="94">
        <v>0</v>
      </c>
      <c r="CU233" s="49">
        <f>CV233+CW233</f>
        <v>0</v>
      </c>
      <c r="CV233" s="94">
        <v>0</v>
      </c>
      <c r="CW233" s="94">
        <v>0</v>
      </c>
      <c r="CX233" s="49">
        <f>+CY233+DB233</f>
        <v>0</v>
      </c>
      <c r="CY233" s="49">
        <f>CZ233+DA233</f>
        <v>0</v>
      </c>
      <c r="CZ233" s="94">
        <v>0</v>
      </c>
      <c r="DA233" s="94">
        <v>0</v>
      </c>
      <c r="DB233" s="49">
        <f>DC233+DD233</f>
        <v>0</v>
      </c>
      <c r="DC233" s="94">
        <v>0</v>
      </c>
      <c r="DD233" s="94">
        <v>0</v>
      </c>
      <c r="DE233" s="49">
        <f>+DF233+DI233</f>
        <v>0</v>
      </c>
      <c r="DF233" s="49">
        <f>DG233+DH233</f>
        <v>0</v>
      </c>
      <c r="DG233" s="94">
        <f t="shared" si="551"/>
        <v>0</v>
      </c>
      <c r="DH233" s="94">
        <f t="shared" si="551"/>
        <v>0</v>
      </c>
      <c r="DI233" s="49">
        <f>DJ233+DK233</f>
        <v>0</v>
      </c>
      <c r="DJ233" s="94">
        <f t="shared" si="552"/>
        <v>0</v>
      </c>
      <c r="DK233" s="94">
        <f t="shared" si="552"/>
        <v>0</v>
      </c>
      <c r="DL233" s="49">
        <f>+DM233+DP233</f>
        <v>0</v>
      </c>
      <c r="DM233" s="49">
        <f>DN233+DO233</f>
        <v>0</v>
      </c>
      <c r="DN233" s="94">
        <f t="shared" si="543"/>
        <v>0</v>
      </c>
      <c r="DO233" s="94">
        <f t="shared" si="543"/>
        <v>0</v>
      </c>
      <c r="DP233" s="49">
        <f>DQ233+DR233</f>
        <v>0</v>
      </c>
      <c r="DQ233" s="94">
        <f t="shared" si="544"/>
        <v>0</v>
      </c>
      <c r="DR233" s="94">
        <f t="shared" si="544"/>
        <v>0</v>
      </c>
    </row>
    <row r="234" spans="1:122" s="3" customFormat="1" ht="15.6" x14ac:dyDescent="0.3">
      <c r="A234" s="53"/>
      <c r="B234" s="54"/>
      <c r="C234" s="55" t="s">
        <v>203</v>
      </c>
      <c r="D234" s="49">
        <f>+E234+H234</f>
        <v>0</v>
      </c>
      <c r="E234" s="49">
        <f>F234+G234</f>
        <v>0</v>
      </c>
      <c r="F234" s="94">
        <v>0</v>
      </c>
      <c r="G234" s="94">
        <v>0</v>
      </c>
      <c r="H234" s="49">
        <f>I234+J234</f>
        <v>0</v>
      </c>
      <c r="I234" s="94">
        <v>0</v>
      </c>
      <c r="J234" s="94">
        <v>0</v>
      </c>
      <c r="K234" s="49">
        <f>+L234+O234</f>
        <v>0</v>
      </c>
      <c r="L234" s="49">
        <f>M234+N234</f>
        <v>0</v>
      </c>
      <c r="M234" s="94">
        <v>0</v>
      </c>
      <c r="N234" s="94">
        <v>0</v>
      </c>
      <c r="O234" s="49">
        <f>P234+Q234</f>
        <v>0</v>
      </c>
      <c r="P234" s="94">
        <v>0</v>
      </c>
      <c r="Q234" s="94">
        <v>0</v>
      </c>
      <c r="R234" s="49">
        <f>+S234+V234</f>
        <v>0</v>
      </c>
      <c r="S234" s="49">
        <f>T234+U234</f>
        <v>0</v>
      </c>
      <c r="T234" s="94">
        <v>0</v>
      </c>
      <c r="U234" s="94">
        <v>0</v>
      </c>
      <c r="V234" s="49">
        <f>W234+X234</f>
        <v>0</v>
      </c>
      <c r="W234" s="94">
        <v>0</v>
      </c>
      <c r="X234" s="94">
        <v>0</v>
      </c>
      <c r="Y234" s="49">
        <f>+Z234+AC234</f>
        <v>0</v>
      </c>
      <c r="Z234" s="49">
        <f>AA234+AB234</f>
        <v>0</v>
      </c>
      <c r="AA234" s="94">
        <f t="shared" si="545"/>
        <v>0</v>
      </c>
      <c r="AB234" s="94">
        <f t="shared" si="545"/>
        <v>0</v>
      </c>
      <c r="AC234" s="49">
        <f>AD234+AE234</f>
        <v>0</v>
      </c>
      <c r="AD234" s="94">
        <f t="shared" si="546"/>
        <v>0</v>
      </c>
      <c r="AE234" s="94">
        <f t="shared" si="546"/>
        <v>0</v>
      </c>
      <c r="AF234" s="49">
        <f>+AG234+AJ234</f>
        <v>0</v>
      </c>
      <c r="AG234" s="49">
        <f>AH234+AI234</f>
        <v>0</v>
      </c>
      <c r="AH234" s="94">
        <v>0</v>
      </c>
      <c r="AI234" s="94">
        <v>0</v>
      </c>
      <c r="AJ234" s="49">
        <f>AK234+AL234</f>
        <v>0</v>
      </c>
      <c r="AK234" s="94">
        <v>0</v>
      </c>
      <c r="AL234" s="94">
        <v>0</v>
      </c>
      <c r="AM234" s="49">
        <f>+AN234+AQ234</f>
        <v>0</v>
      </c>
      <c r="AN234" s="49">
        <f>AO234+AP234</f>
        <v>0</v>
      </c>
      <c r="AO234" s="94">
        <v>0</v>
      </c>
      <c r="AP234" s="94">
        <v>0</v>
      </c>
      <c r="AQ234" s="49">
        <f>AR234+AS234</f>
        <v>0</v>
      </c>
      <c r="AR234" s="94">
        <v>0</v>
      </c>
      <c r="AS234" s="94">
        <v>0</v>
      </c>
      <c r="AT234" s="49">
        <f>+AU234+AX234</f>
        <v>0</v>
      </c>
      <c r="AU234" s="49">
        <f>AV234+AW234</f>
        <v>0</v>
      </c>
      <c r="AV234" s="94">
        <v>0</v>
      </c>
      <c r="AW234" s="94">
        <v>0</v>
      </c>
      <c r="AX234" s="49">
        <f>AY234+AZ234</f>
        <v>0</v>
      </c>
      <c r="AY234" s="94">
        <v>0</v>
      </c>
      <c r="AZ234" s="94">
        <v>0</v>
      </c>
      <c r="BA234" s="49">
        <f>+BB234+BE234</f>
        <v>0</v>
      </c>
      <c r="BB234" s="49">
        <f>BC234+BD234</f>
        <v>0</v>
      </c>
      <c r="BC234" s="94">
        <f t="shared" si="547"/>
        <v>0</v>
      </c>
      <c r="BD234" s="94">
        <f t="shared" si="547"/>
        <v>0</v>
      </c>
      <c r="BE234" s="49">
        <f>BF234+BG234</f>
        <v>0</v>
      </c>
      <c r="BF234" s="94">
        <f t="shared" si="548"/>
        <v>0</v>
      </c>
      <c r="BG234" s="94">
        <f t="shared" si="548"/>
        <v>0</v>
      </c>
      <c r="BH234" s="49">
        <f>+BI234+BL234</f>
        <v>0</v>
      </c>
      <c r="BI234" s="49">
        <f>BJ234+BK234</f>
        <v>0</v>
      </c>
      <c r="BJ234" s="94">
        <v>0</v>
      </c>
      <c r="BK234" s="94">
        <v>0</v>
      </c>
      <c r="BL234" s="49">
        <f>BM234+BN234</f>
        <v>0</v>
      </c>
      <c r="BM234" s="94">
        <v>0</v>
      </c>
      <c r="BN234" s="94">
        <v>0</v>
      </c>
      <c r="BO234" s="49">
        <f>+BP234+BS234</f>
        <v>0</v>
      </c>
      <c r="BP234" s="49">
        <f>BQ234+BR234</f>
        <v>0</v>
      </c>
      <c r="BQ234" s="94">
        <v>0</v>
      </c>
      <c r="BR234" s="94">
        <v>0</v>
      </c>
      <c r="BS234" s="49">
        <f>BT234+BU234</f>
        <v>0</v>
      </c>
      <c r="BT234" s="94">
        <v>0</v>
      </c>
      <c r="BU234" s="94">
        <v>0</v>
      </c>
      <c r="BV234" s="49">
        <f>+BW234+BZ234</f>
        <v>0</v>
      </c>
      <c r="BW234" s="49">
        <f>BX234+BY234</f>
        <v>0</v>
      </c>
      <c r="BX234" s="94">
        <v>0</v>
      </c>
      <c r="BY234" s="94">
        <v>0</v>
      </c>
      <c r="BZ234" s="49">
        <f>CA234+CB234</f>
        <v>0</v>
      </c>
      <c r="CA234" s="94">
        <v>0</v>
      </c>
      <c r="CB234" s="94">
        <v>0</v>
      </c>
      <c r="CC234" s="49">
        <f>+CD234+CG234</f>
        <v>0</v>
      </c>
      <c r="CD234" s="49">
        <f>CE234+CF234</f>
        <v>0</v>
      </c>
      <c r="CE234" s="94">
        <f t="shared" si="549"/>
        <v>0</v>
      </c>
      <c r="CF234" s="94">
        <f t="shared" si="549"/>
        <v>0</v>
      </c>
      <c r="CG234" s="49">
        <f>CH234+CI234</f>
        <v>0</v>
      </c>
      <c r="CH234" s="94">
        <f t="shared" si="550"/>
        <v>0</v>
      </c>
      <c r="CI234" s="94">
        <f t="shared" si="550"/>
        <v>0</v>
      </c>
      <c r="CJ234" s="49">
        <f>+CK234+CN234</f>
        <v>0</v>
      </c>
      <c r="CK234" s="49">
        <f>CL234+CM234</f>
        <v>0</v>
      </c>
      <c r="CL234" s="94">
        <v>0</v>
      </c>
      <c r="CM234" s="94">
        <v>0</v>
      </c>
      <c r="CN234" s="49">
        <f>CO234+CP234</f>
        <v>0</v>
      </c>
      <c r="CO234" s="94">
        <v>0</v>
      </c>
      <c r="CP234" s="94">
        <v>0</v>
      </c>
      <c r="CQ234" s="49">
        <f>+CR234+CU234</f>
        <v>0</v>
      </c>
      <c r="CR234" s="49">
        <f>CS234+CT234</f>
        <v>0</v>
      </c>
      <c r="CS234" s="94">
        <v>0</v>
      </c>
      <c r="CT234" s="94">
        <v>0</v>
      </c>
      <c r="CU234" s="49">
        <f>CV234+CW234</f>
        <v>0</v>
      </c>
      <c r="CV234" s="94">
        <v>0</v>
      </c>
      <c r="CW234" s="94">
        <v>0</v>
      </c>
      <c r="CX234" s="49">
        <f>+CY234+DB234</f>
        <v>0</v>
      </c>
      <c r="CY234" s="49">
        <f>CZ234+DA234</f>
        <v>0</v>
      </c>
      <c r="CZ234" s="94">
        <v>0</v>
      </c>
      <c r="DA234" s="94">
        <v>0</v>
      </c>
      <c r="DB234" s="49">
        <f>DC234+DD234</f>
        <v>0</v>
      </c>
      <c r="DC234" s="94">
        <v>0</v>
      </c>
      <c r="DD234" s="94">
        <v>0</v>
      </c>
      <c r="DE234" s="49">
        <f>+DF234+DI234</f>
        <v>0</v>
      </c>
      <c r="DF234" s="49">
        <f>DG234+DH234</f>
        <v>0</v>
      </c>
      <c r="DG234" s="94">
        <f t="shared" si="551"/>
        <v>0</v>
      </c>
      <c r="DH234" s="94">
        <f t="shared" si="551"/>
        <v>0</v>
      </c>
      <c r="DI234" s="49">
        <f>DJ234+DK234</f>
        <v>0</v>
      </c>
      <c r="DJ234" s="94">
        <f t="shared" si="552"/>
        <v>0</v>
      </c>
      <c r="DK234" s="94">
        <f t="shared" si="552"/>
        <v>0</v>
      </c>
      <c r="DL234" s="49">
        <f>+DM234+DP234</f>
        <v>0</v>
      </c>
      <c r="DM234" s="49">
        <f>DN234+DO234</f>
        <v>0</v>
      </c>
      <c r="DN234" s="94">
        <f t="shared" si="543"/>
        <v>0</v>
      </c>
      <c r="DO234" s="94">
        <f t="shared" si="543"/>
        <v>0</v>
      </c>
      <c r="DP234" s="49">
        <f>DQ234+DR234</f>
        <v>0</v>
      </c>
      <c r="DQ234" s="94">
        <f t="shared" si="544"/>
        <v>0</v>
      </c>
      <c r="DR234" s="94">
        <f t="shared" si="544"/>
        <v>0</v>
      </c>
    </row>
    <row r="235" spans="1:122" s="3" customFormat="1" ht="15.6" x14ac:dyDescent="0.3">
      <c r="A235" s="53"/>
      <c r="B235" s="54"/>
      <c r="C235" s="52" t="s">
        <v>57</v>
      </c>
      <c r="D235" s="49">
        <f>+E235+H235</f>
        <v>50958.75</v>
      </c>
      <c r="E235" s="49">
        <f>F235+G235</f>
        <v>50958.75</v>
      </c>
      <c r="F235" s="94">
        <v>46517.04</v>
      </c>
      <c r="G235" s="94">
        <v>4441.71</v>
      </c>
      <c r="H235" s="49">
        <f>I235+J235</f>
        <v>0</v>
      </c>
      <c r="I235" s="94">
        <v>0</v>
      </c>
      <c r="J235" s="94">
        <v>0</v>
      </c>
      <c r="K235" s="49">
        <f>+L235+O235</f>
        <v>60169.23</v>
      </c>
      <c r="L235" s="49">
        <f>M235+N235</f>
        <v>51419.23</v>
      </c>
      <c r="M235" s="94">
        <v>44811.91</v>
      </c>
      <c r="N235" s="94">
        <v>6607.3200000000006</v>
      </c>
      <c r="O235" s="49">
        <f>P235+Q235</f>
        <v>8750</v>
      </c>
      <c r="P235" s="94">
        <v>0</v>
      </c>
      <c r="Q235" s="94">
        <v>8750</v>
      </c>
      <c r="R235" s="49">
        <f>+S235+V235</f>
        <v>49912.822</v>
      </c>
      <c r="S235" s="49">
        <f>T235+U235</f>
        <v>49912.822</v>
      </c>
      <c r="T235" s="94">
        <v>40379.481</v>
      </c>
      <c r="U235" s="94">
        <v>9533.3410000000003</v>
      </c>
      <c r="V235" s="49">
        <f>W235+X235</f>
        <v>0</v>
      </c>
      <c r="W235" s="94">
        <v>0</v>
      </c>
      <c r="X235" s="94">
        <v>0</v>
      </c>
      <c r="Y235" s="49">
        <f>+Z235+AC235</f>
        <v>161040.80200000003</v>
      </c>
      <c r="Z235" s="49">
        <f>AA235+AB235</f>
        <v>152290.80200000003</v>
      </c>
      <c r="AA235" s="94">
        <f t="shared" si="545"/>
        <v>131708.43100000001</v>
      </c>
      <c r="AB235" s="94">
        <f t="shared" si="545"/>
        <v>20582.370999999999</v>
      </c>
      <c r="AC235" s="49">
        <f>AD235+AE235</f>
        <v>8750</v>
      </c>
      <c r="AD235" s="94">
        <f t="shared" si="546"/>
        <v>0</v>
      </c>
      <c r="AE235" s="94">
        <f t="shared" si="546"/>
        <v>8750</v>
      </c>
      <c r="AF235" s="49">
        <f>+AG235+AJ235</f>
        <v>45471.09</v>
      </c>
      <c r="AG235" s="49">
        <f>AH235+AI235</f>
        <v>36671.089999999997</v>
      </c>
      <c r="AH235" s="94">
        <v>32523.02</v>
      </c>
      <c r="AI235" s="94">
        <v>4148.07</v>
      </c>
      <c r="AJ235" s="49">
        <f>AK235+AL235</f>
        <v>8800</v>
      </c>
      <c r="AK235" s="94">
        <v>0</v>
      </c>
      <c r="AL235" s="94">
        <v>8800</v>
      </c>
      <c r="AM235" s="49">
        <f>+AN235+AQ235</f>
        <v>44085.490000000005</v>
      </c>
      <c r="AN235" s="49">
        <f>AO235+AP235</f>
        <v>44085.490000000005</v>
      </c>
      <c r="AO235" s="94">
        <v>39578.870000000003</v>
      </c>
      <c r="AP235" s="94">
        <v>4506.62</v>
      </c>
      <c r="AQ235" s="49">
        <f>AR235+AS235</f>
        <v>0</v>
      </c>
      <c r="AR235" s="94">
        <v>0</v>
      </c>
      <c r="AS235" s="94">
        <v>0</v>
      </c>
      <c r="AT235" s="49">
        <f>+AU235+AX235</f>
        <v>36330.199999999997</v>
      </c>
      <c r="AU235" s="49">
        <f>AV235+AW235</f>
        <v>36330.199999999997</v>
      </c>
      <c r="AV235" s="94">
        <v>29461.1</v>
      </c>
      <c r="AW235" s="94">
        <v>6869.1</v>
      </c>
      <c r="AX235" s="49">
        <f>AY235+AZ235</f>
        <v>0</v>
      </c>
      <c r="AY235" s="94">
        <v>0</v>
      </c>
      <c r="AZ235" s="94">
        <v>0</v>
      </c>
      <c r="BA235" s="49">
        <f>+BB235+BE235</f>
        <v>125886.77999999998</v>
      </c>
      <c r="BB235" s="49">
        <f>BC235+BD235</f>
        <v>117086.77999999998</v>
      </c>
      <c r="BC235" s="94">
        <f t="shared" si="547"/>
        <v>101562.98999999999</v>
      </c>
      <c r="BD235" s="94">
        <f t="shared" si="547"/>
        <v>15523.789999999999</v>
      </c>
      <c r="BE235" s="49">
        <f>BF235+BG235</f>
        <v>8800</v>
      </c>
      <c r="BF235" s="94">
        <f t="shared" si="548"/>
        <v>0</v>
      </c>
      <c r="BG235" s="94">
        <f t="shared" si="548"/>
        <v>8800</v>
      </c>
      <c r="BH235" s="49">
        <f>+BI235+BL235</f>
        <v>44115.210000000006</v>
      </c>
      <c r="BI235" s="49">
        <f>BJ235+BK235</f>
        <v>35365.210000000006</v>
      </c>
      <c r="BJ235" s="94">
        <v>33103.480000000003</v>
      </c>
      <c r="BK235" s="94">
        <v>2261.73</v>
      </c>
      <c r="BL235" s="49">
        <f>BM235+BN235</f>
        <v>8750</v>
      </c>
      <c r="BM235" s="94">
        <v>0</v>
      </c>
      <c r="BN235" s="94">
        <v>8750</v>
      </c>
      <c r="BO235" s="49">
        <f>+BP235+BS235</f>
        <v>33321.380000000005</v>
      </c>
      <c r="BP235" s="49">
        <f>BQ235+BR235</f>
        <v>27697.440000000002</v>
      </c>
      <c r="BQ235" s="94">
        <v>24171.7</v>
      </c>
      <c r="BR235" s="94">
        <v>3525.7400000000002</v>
      </c>
      <c r="BS235" s="49">
        <f>BT235+BU235</f>
        <v>5623.94</v>
      </c>
      <c r="BT235" s="94">
        <v>0</v>
      </c>
      <c r="BU235" s="94">
        <v>5623.94</v>
      </c>
      <c r="BV235" s="49">
        <f>+BW235+BZ235</f>
        <v>51641.400000000009</v>
      </c>
      <c r="BW235" s="49">
        <f>BX235+BY235</f>
        <v>51641.400000000009</v>
      </c>
      <c r="BX235" s="94">
        <v>44136.670000000006</v>
      </c>
      <c r="BY235" s="94">
        <v>7504.73</v>
      </c>
      <c r="BZ235" s="49">
        <f>CA235+CB235</f>
        <v>0</v>
      </c>
      <c r="CA235" s="94">
        <v>0</v>
      </c>
      <c r="CB235" s="94">
        <v>0</v>
      </c>
      <c r="CC235" s="49">
        <f>+CD235+CG235</f>
        <v>129077.99</v>
      </c>
      <c r="CD235" s="49">
        <f>CE235+CF235</f>
        <v>114704.05</v>
      </c>
      <c r="CE235" s="94">
        <f t="shared" si="549"/>
        <v>101411.85</v>
      </c>
      <c r="CF235" s="94">
        <f t="shared" si="549"/>
        <v>13292.2</v>
      </c>
      <c r="CG235" s="49">
        <f>CH235+CI235</f>
        <v>14373.939999999999</v>
      </c>
      <c r="CH235" s="94">
        <f t="shared" si="550"/>
        <v>0</v>
      </c>
      <c r="CI235" s="94">
        <f t="shared" si="550"/>
        <v>14373.939999999999</v>
      </c>
      <c r="CJ235" s="49">
        <f>+CK235+CN235</f>
        <v>56273.986999999994</v>
      </c>
      <c r="CK235" s="49">
        <f>CL235+CM235</f>
        <v>45570.045999999995</v>
      </c>
      <c r="CL235" s="94">
        <v>37278.235999999997</v>
      </c>
      <c r="CM235" s="94">
        <v>8291.81</v>
      </c>
      <c r="CN235" s="49">
        <f>CO235+CP235</f>
        <v>10703.940999999999</v>
      </c>
      <c r="CO235" s="94">
        <v>5623.9409999999998</v>
      </c>
      <c r="CP235" s="94">
        <v>5080</v>
      </c>
      <c r="CQ235" s="49">
        <f>+CR235+CU235</f>
        <v>41617.579999999994</v>
      </c>
      <c r="CR235" s="49">
        <f>CS235+CT235</f>
        <v>41617.579999999994</v>
      </c>
      <c r="CS235" s="94">
        <v>34816.629999999997</v>
      </c>
      <c r="CT235" s="94">
        <v>6800.95</v>
      </c>
      <c r="CU235" s="49">
        <f>CV235+CW235</f>
        <v>0</v>
      </c>
      <c r="CV235" s="94">
        <v>0</v>
      </c>
      <c r="CW235" s="94">
        <v>0</v>
      </c>
      <c r="CX235" s="49">
        <f>+CY235+DB235</f>
        <v>36669.082999999999</v>
      </c>
      <c r="CY235" s="49">
        <f>CZ235+DA235</f>
        <v>30084.11</v>
      </c>
      <c r="CZ235" s="94">
        <v>22658.78</v>
      </c>
      <c r="DA235" s="94">
        <v>7425.33</v>
      </c>
      <c r="DB235" s="49">
        <f>DC235+DD235</f>
        <v>6584.973</v>
      </c>
      <c r="DC235" s="94">
        <v>0</v>
      </c>
      <c r="DD235" s="94">
        <v>6584.973</v>
      </c>
      <c r="DE235" s="49">
        <f>+DF235+DI235</f>
        <v>134560.65</v>
      </c>
      <c r="DF235" s="49">
        <f>DG235+DH235</f>
        <v>117271.73599999999</v>
      </c>
      <c r="DG235" s="94">
        <f t="shared" si="551"/>
        <v>94753.645999999993</v>
      </c>
      <c r="DH235" s="94">
        <f t="shared" si="551"/>
        <v>22518.089999999997</v>
      </c>
      <c r="DI235" s="49">
        <f>DJ235+DK235</f>
        <v>17288.914000000001</v>
      </c>
      <c r="DJ235" s="94">
        <f t="shared" si="552"/>
        <v>5623.9409999999998</v>
      </c>
      <c r="DK235" s="94">
        <f t="shared" si="552"/>
        <v>11664.973</v>
      </c>
      <c r="DL235" s="49">
        <f>+DM235+DP235</f>
        <v>550566.22200000007</v>
      </c>
      <c r="DM235" s="49">
        <f>DN235+DO235</f>
        <v>501353.36800000002</v>
      </c>
      <c r="DN235" s="94">
        <f t="shared" si="543"/>
        <v>429436.91700000002</v>
      </c>
      <c r="DO235" s="94">
        <f t="shared" si="543"/>
        <v>71916.451000000001</v>
      </c>
      <c r="DP235" s="49">
        <f>DQ235+DR235</f>
        <v>49212.853999999999</v>
      </c>
      <c r="DQ235" s="94">
        <f t="shared" si="544"/>
        <v>5623.9409999999998</v>
      </c>
      <c r="DR235" s="94">
        <f t="shared" si="544"/>
        <v>43588.913</v>
      </c>
    </row>
    <row r="236" spans="1:122" s="3" customFormat="1" ht="15.6" x14ac:dyDescent="0.3">
      <c r="A236" s="53"/>
      <c r="B236" s="54"/>
      <c r="C236" s="52" t="s">
        <v>28</v>
      </c>
      <c r="D236" s="49">
        <f>+E236+H236</f>
        <v>42741.901999999995</v>
      </c>
      <c r="E236" s="49">
        <f>F236+G236</f>
        <v>42031.025999999998</v>
      </c>
      <c r="F236" s="94">
        <v>31614.884999999998</v>
      </c>
      <c r="G236" s="94">
        <v>10416.141</v>
      </c>
      <c r="H236" s="49">
        <f>I236+J236</f>
        <v>710.87599999999998</v>
      </c>
      <c r="I236" s="94">
        <v>0</v>
      </c>
      <c r="J236" s="94">
        <v>710.87599999999998</v>
      </c>
      <c r="K236" s="49">
        <f>+L236+O236</f>
        <v>39440.284999999996</v>
      </c>
      <c r="L236" s="49">
        <f>M236+N236</f>
        <v>27762.469999999994</v>
      </c>
      <c r="M236" s="94">
        <v>23643.119999999995</v>
      </c>
      <c r="N236" s="94">
        <v>4119.3500000000004</v>
      </c>
      <c r="O236" s="49">
        <f>P236+Q236</f>
        <v>11677.815000000001</v>
      </c>
      <c r="P236" s="94">
        <v>10574.716</v>
      </c>
      <c r="Q236" s="94">
        <v>1103.0989999999999</v>
      </c>
      <c r="R236" s="49">
        <f>+S236+V236</f>
        <v>53817.985999999997</v>
      </c>
      <c r="S236" s="49">
        <f>T236+U236</f>
        <v>42336.125999999997</v>
      </c>
      <c r="T236" s="94">
        <v>36136.125999999997</v>
      </c>
      <c r="U236" s="94">
        <v>6200</v>
      </c>
      <c r="V236" s="49">
        <f>W236+X236</f>
        <v>11481.86</v>
      </c>
      <c r="W236" s="94">
        <v>10461</v>
      </c>
      <c r="X236" s="94">
        <v>1020.86</v>
      </c>
      <c r="Y236" s="49">
        <f>+Z236+AC236</f>
        <v>136000.17300000001</v>
      </c>
      <c r="Z236" s="49">
        <f>AA236+AB236</f>
        <v>112129.622</v>
      </c>
      <c r="AA236" s="94">
        <f t="shared" si="545"/>
        <v>91394.130999999994</v>
      </c>
      <c r="AB236" s="94">
        <f t="shared" si="545"/>
        <v>20735.491000000002</v>
      </c>
      <c r="AC236" s="49">
        <f>AD236+AE236</f>
        <v>23870.550999999999</v>
      </c>
      <c r="AD236" s="94">
        <f t="shared" si="546"/>
        <v>21035.716</v>
      </c>
      <c r="AE236" s="94">
        <f t="shared" si="546"/>
        <v>2834.835</v>
      </c>
      <c r="AF236" s="49">
        <f>+AG236+AJ236</f>
        <v>38691.714999999997</v>
      </c>
      <c r="AG236" s="49">
        <f>AH236+AI236</f>
        <v>33927.284999999996</v>
      </c>
      <c r="AH236" s="94">
        <v>28937.284999999996</v>
      </c>
      <c r="AI236" s="94">
        <v>4990</v>
      </c>
      <c r="AJ236" s="49">
        <f>AK236+AL236</f>
        <v>4764.43</v>
      </c>
      <c r="AK236" s="94">
        <v>3354.43</v>
      </c>
      <c r="AL236" s="94">
        <v>1410</v>
      </c>
      <c r="AM236" s="49">
        <f>+AN236+AQ236</f>
        <v>68006.023000000001</v>
      </c>
      <c r="AN236" s="49">
        <f>AO236+AP236</f>
        <v>41632.563999999998</v>
      </c>
      <c r="AO236" s="94">
        <v>33308.777000000002</v>
      </c>
      <c r="AP236" s="94">
        <v>8323.7870000000003</v>
      </c>
      <c r="AQ236" s="49">
        <f>AR236+AS236</f>
        <v>26373.458999999999</v>
      </c>
      <c r="AR236" s="94">
        <v>3440.0160000000001</v>
      </c>
      <c r="AS236" s="94">
        <v>22933.442999999999</v>
      </c>
      <c r="AT236" s="49">
        <f>+AU236+AX236</f>
        <v>47366.708999999995</v>
      </c>
      <c r="AU236" s="49">
        <f>AV236+AW236</f>
        <v>39225.721999999994</v>
      </c>
      <c r="AV236" s="94">
        <v>30627.535999999996</v>
      </c>
      <c r="AW236" s="94">
        <v>8598.1859999999997</v>
      </c>
      <c r="AX236" s="49">
        <f>AY236+AZ236</f>
        <v>8140.9870000000001</v>
      </c>
      <c r="AY236" s="94">
        <v>7217.473</v>
      </c>
      <c r="AZ236" s="94">
        <v>923.51400000000001</v>
      </c>
      <c r="BA236" s="49">
        <f>+BB236+BE236</f>
        <v>154064.44699999999</v>
      </c>
      <c r="BB236" s="49">
        <f>BC236+BD236</f>
        <v>114785.571</v>
      </c>
      <c r="BC236" s="94">
        <f t="shared" si="547"/>
        <v>92873.597999999998</v>
      </c>
      <c r="BD236" s="94">
        <f t="shared" si="547"/>
        <v>21911.972999999998</v>
      </c>
      <c r="BE236" s="49">
        <f>BF236+BG236</f>
        <v>39278.875999999997</v>
      </c>
      <c r="BF236" s="94">
        <f t="shared" si="548"/>
        <v>14011.919</v>
      </c>
      <c r="BG236" s="94">
        <f t="shared" si="548"/>
        <v>25266.956999999999</v>
      </c>
      <c r="BH236" s="49">
        <f>+BI236+BL236</f>
        <v>51221.795999999995</v>
      </c>
      <c r="BI236" s="49">
        <f>BJ236+BK236</f>
        <v>46194.085999999996</v>
      </c>
      <c r="BJ236" s="94">
        <v>34449.565999999999</v>
      </c>
      <c r="BK236" s="94">
        <v>11744.52</v>
      </c>
      <c r="BL236" s="49">
        <f>BM236+BN236</f>
        <v>5027.71</v>
      </c>
      <c r="BM236" s="94">
        <v>3588.71</v>
      </c>
      <c r="BN236" s="94">
        <v>1439</v>
      </c>
      <c r="BO236" s="49">
        <f>+BP236+BS236</f>
        <v>40992.989000000001</v>
      </c>
      <c r="BP236" s="49">
        <f>BQ236+BR236</f>
        <v>27199.953000000001</v>
      </c>
      <c r="BQ236" s="94">
        <v>20472.913</v>
      </c>
      <c r="BR236" s="94">
        <v>6727.04</v>
      </c>
      <c r="BS236" s="49">
        <f>BT236+BU236</f>
        <v>13793.036</v>
      </c>
      <c r="BT236" s="94">
        <v>9689.61</v>
      </c>
      <c r="BU236" s="94">
        <v>4103.4259999999995</v>
      </c>
      <c r="BV236" s="49">
        <f>+BW236+BZ236</f>
        <v>77058.074999999983</v>
      </c>
      <c r="BW236" s="49">
        <f>BX236+BY236</f>
        <v>54752.86099999999</v>
      </c>
      <c r="BX236" s="94">
        <v>39497.645999999993</v>
      </c>
      <c r="BY236" s="94">
        <v>15255.215</v>
      </c>
      <c r="BZ236" s="49">
        <f>CA236+CB236</f>
        <v>22305.214</v>
      </c>
      <c r="CA236" s="94">
        <v>7302.2139999999999</v>
      </c>
      <c r="CB236" s="94">
        <v>15003</v>
      </c>
      <c r="CC236" s="49">
        <f>+CD236+CG236</f>
        <v>169272.86</v>
      </c>
      <c r="CD236" s="49">
        <f>CE236+CF236</f>
        <v>128146.9</v>
      </c>
      <c r="CE236" s="94">
        <f t="shared" si="549"/>
        <v>94420.125</v>
      </c>
      <c r="CF236" s="94">
        <f t="shared" si="549"/>
        <v>33726.775000000001</v>
      </c>
      <c r="CG236" s="49">
        <f>CH236+CI236</f>
        <v>41125.96</v>
      </c>
      <c r="CH236" s="94">
        <f t="shared" si="550"/>
        <v>20580.534</v>
      </c>
      <c r="CI236" s="94">
        <f t="shared" si="550"/>
        <v>20545.425999999999</v>
      </c>
      <c r="CJ236" s="49">
        <f>+CK236+CN236</f>
        <v>57096.333000000006</v>
      </c>
      <c r="CK236" s="49">
        <f>CL236+CM236</f>
        <v>49714.990000000005</v>
      </c>
      <c r="CL236" s="94">
        <v>40500.960000000006</v>
      </c>
      <c r="CM236" s="94">
        <v>9214.0299999999988</v>
      </c>
      <c r="CN236" s="49">
        <f>CO236+CP236</f>
        <v>7381.3429999999998</v>
      </c>
      <c r="CO236" s="94">
        <v>6971.3429999999998</v>
      </c>
      <c r="CP236" s="94">
        <v>410</v>
      </c>
      <c r="CQ236" s="49">
        <f>+CR236+CU236</f>
        <v>49881.792999999991</v>
      </c>
      <c r="CR236" s="49">
        <f>CS236+CT236</f>
        <v>36388.418999999994</v>
      </c>
      <c r="CS236" s="94">
        <v>26547.835999999999</v>
      </c>
      <c r="CT236" s="94">
        <v>9840.5829999999987</v>
      </c>
      <c r="CU236" s="49">
        <f>CV236+CW236</f>
        <v>13493.374</v>
      </c>
      <c r="CV236" s="94">
        <v>3710.66</v>
      </c>
      <c r="CW236" s="94">
        <v>9782.7139999999999</v>
      </c>
      <c r="CX236" s="49">
        <f>+CY236+DB236</f>
        <v>34608.26</v>
      </c>
      <c r="CY236" s="49">
        <f>CZ236+DA236</f>
        <v>29679.93</v>
      </c>
      <c r="CZ236" s="94">
        <v>23679.93</v>
      </c>
      <c r="DA236" s="94">
        <v>6000</v>
      </c>
      <c r="DB236" s="49">
        <f>DC236+DD236</f>
        <v>4928.33</v>
      </c>
      <c r="DC236" s="94">
        <v>4014.46</v>
      </c>
      <c r="DD236" s="94">
        <v>913.87</v>
      </c>
      <c r="DE236" s="49">
        <f>+DF236+DI236</f>
        <v>141586.386</v>
      </c>
      <c r="DF236" s="49">
        <f>DG236+DH236</f>
        <v>115783.33899999999</v>
      </c>
      <c r="DG236" s="94">
        <f t="shared" si="551"/>
        <v>90728.725999999995</v>
      </c>
      <c r="DH236" s="94">
        <f t="shared" si="551"/>
        <v>25054.612999999998</v>
      </c>
      <c r="DI236" s="49">
        <f>DJ236+DK236</f>
        <v>25803.046999999999</v>
      </c>
      <c r="DJ236" s="94">
        <f t="shared" si="552"/>
        <v>14696.463</v>
      </c>
      <c r="DK236" s="94">
        <f t="shared" si="552"/>
        <v>11106.584000000001</v>
      </c>
      <c r="DL236" s="49">
        <f>+DM236+DP236</f>
        <v>600923.86599999992</v>
      </c>
      <c r="DM236" s="49">
        <f>DN236+DO236</f>
        <v>470845.43199999997</v>
      </c>
      <c r="DN236" s="94">
        <f t="shared" si="543"/>
        <v>369416.57999999996</v>
      </c>
      <c r="DO236" s="94">
        <f t="shared" si="543"/>
        <v>101428.852</v>
      </c>
      <c r="DP236" s="49">
        <f>DQ236+DR236</f>
        <v>130078.43399999999</v>
      </c>
      <c r="DQ236" s="94">
        <f t="shared" si="544"/>
        <v>70324.631999999998</v>
      </c>
      <c r="DR236" s="94">
        <f t="shared" si="544"/>
        <v>59753.801999999996</v>
      </c>
    </row>
    <row r="237" spans="1:122" s="3" customFormat="1" ht="15" customHeight="1" x14ac:dyDescent="0.3">
      <c r="A237" s="53"/>
      <c r="B237" s="54"/>
      <c r="C237" s="55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</row>
    <row r="238" spans="1:122" s="3" customFormat="1" ht="15" customHeight="1" x14ac:dyDescent="0.3">
      <c r="A238" s="50"/>
      <c r="B238" s="51" t="s">
        <v>204</v>
      </c>
      <c r="C238" s="52"/>
      <c r="D238" s="49">
        <f>E238+H238</f>
        <v>556356.3432</v>
      </c>
      <c r="E238" s="49">
        <f>SUM(F238:G238)</f>
        <v>499463.62119999999</v>
      </c>
      <c r="F238" s="49">
        <f>F239+F243+F244+F245+F248+F252+F253</f>
        <v>288612.95619999996</v>
      </c>
      <c r="G238" s="49">
        <f>G239+G243+G244+G245+G248+G252+G253</f>
        <v>210850.66500000004</v>
      </c>
      <c r="H238" s="49">
        <f>SUM(I238:J238)</f>
        <v>56892.722000000002</v>
      </c>
      <c r="I238" s="49">
        <f>I239+I243+I244+I245+I248+I252+I253</f>
        <v>56892.722000000002</v>
      </c>
      <c r="J238" s="49">
        <f>J239+J243+J244+J245+J248+J252+J253</f>
        <v>0</v>
      </c>
      <c r="K238" s="49">
        <f>L238+O238</f>
        <v>572777.79200000002</v>
      </c>
      <c r="L238" s="49">
        <f>SUM(M238:N238)</f>
        <v>462775.21200000006</v>
      </c>
      <c r="M238" s="49">
        <f>M239+M243+M244+M245+M248+M252+M253</f>
        <v>276693.57</v>
      </c>
      <c r="N238" s="49">
        <f>N239+N243+N244+N245+N248+N252+N253</f>
        <v>186081.64200000002</v>
      </c>
      <c r="O238" s="49">
        <f>SUM(P238:Q238)</f>
        <v>110002.57999999999</v>
      </c>
      <c r="P238" s="49">
        <f>P239+P243+P244+P245+P248+P252+P253</f>
        <v>90284.4</v>
      </c>
      <c r="Q238" s="49">
        <f>Q239+Q243+Q244+Q245+Q248+Q252+Q253</f>
        <v>19718.18</v>
      </c>
      <c r="R238" s="49">
        <f>S238+V238</f>
        <v>673082.09100000001</v>
      </c>
      <c r="S238" s="49">
        <f>SUM(T238:U238)</f>
        <v>528149.897</v>
      </c>
      <c r="T238" s="49">
        <f>T239+T243+T244+T245+T248+T252+T253</f>
        <v>336307.90600000002</v>
      </c>
      <c r="U238" s="49">
        <f>U239+U243+U244+U245+U248+U252+U253</f>
        <v>191841.99099999995</v>
      </c>
      <c r="V238" s="49">
        <f>SUM(W238:X238)</f>
        <v>144932.19399999999</v>
      </c>
      <c r="W238" s="49">
        <f>W239+W243+W244+W245+W248+W252+W253</f>
        <v>125954.374</v>
      </c>
      <c r="X238" s="49">
        <f>X239+X243+X244+X245+X248+X252+X253</f>
        <v>18977.82</v>
      </c>
      <c r="Y238" s="49">
        <f>Z238+AC238</f>
        <v>1802216.2262000002</v>
      </c>
      <c r="Z238" s="49">
        <f>SUM(AA238:AB238)</f>
        <v>1490388.7302000001</v>
      </c>
      <c r="AA238" s="49">
        <f>AA239+AA243+AA244+AA245+AA248+AA252+AA253</f>
        <v>901614.43219999992</v>
      </c>
      <c r="AB238" s="49">
        <f>AB239+AB243+AB244+AB245+AB248+AB252+AB253</f>
        <v>588774.29800000007</v>
      </c>
      <c r="AC238" s="49">
        <f>SUM(AD238:AE238)</f>
        <v>311827.49599999998</v>
      </c>
      <c r="AD238" s="49">
        <f>AD239+AD243+AD244+AD245+AD248+AD252+AD253</f>
        <v>273131.49599999998</v>
      </c>
      <c r="AE238" s="49">
        <f>AE239+AE243+AE244+AE245+AE248+AE252+AE253</f>
        <v>38696</v>
      </c>
      <c r="AF238" s="49">
        <f>AG238+AJ238</f>
        <v>582551.68299999996</v>
      </c>
      <c r="AG238" s="49">
        <f>SUM(AH238:AI238)</f>
        <v>477886.37899999996</v>
      </c>
      <c r="AH238" s="49">
        <f>AH239+AH243+AH244+AH245+AH248+AH252+AH253</f>
        <v>306689.04399999994</v>
      </c>
      <c r="AI238" s="49">
        <f>AI239+AI243+AI244+AI245+AI248+AI252+AI253</f>
        <v>171197.33499999999</v>
      </c>
      <c r="AJ238" s="49">
        <f>SUM(AK238:AL238)</f>
        <v>104665.304</v>
      </c>
      <c r="AK238" s="49">
        <f>AK239+AK243+AK244+AK245+AK248+AK252+AK253</f>
        <v>83487.284</v>
      </c>
      <c r="AL238" s="49">
        <f>AL239+AL243+AL244+AL245+AL248+AL252+AL253</f>
        <v>21178.02</v>
      </c>
      <c r="AM238" s="49">
        <f>AN238+AQ238</f>
        <v>636213.25099999993</v>
      </c>
      <c r="AN238" s="49">
        <f>SUM(AO238:AP238)</f>
        <v>506711.44999999995</v>
      </c>
      <c r="AO238" s="49">
        <f>AO239+AO243+AO244+AO245+AO248+AO252+AO253</f>
        <v>311123.69999999995</v>
      </c>
      <c r="AP238" s="49">
        <f>AP239+AP243+AP244+AP245+AP248+AP252+AP253</f>
        <v>195587.75</v>
      </c>
      <c r="AQ238" s="49">
        <f>SUM(AR238:AS238)</f>
        <v>129501.80099999999</v>
      </c>
      <c r="AR238" s="49">
        <f>AR239+AR243+AR244+AR245+AR248+AR252+AR253</f>
        <v>125554.851</v>
      </c>
      <c r="AS238" s="49">
        <f>AS239+AS243+AS244+AS245+AS248+AS252+AS253</f>
        <v>3946.95</v>
      </c>
      <c r="AT238" s="49">
        <f>AU238+AX238</f>
        <v>600356.07900000003</v>
      </c>
      <c r="AU238" s="49">
        <f>SUM(AV238:AW238)</f>
        <v>470702.99900000001</v>
      </c>
      <c r="AV238" s="49">
        <f>AV239+AV243+AV244+AV245+AV248+AV252+AV253</f>
        <v>305034.97200000001</v>
      </c>
      <c r="AW238" s="49">
        <f>AW239+AW243+AW244+AW245+AW248+AW252+AW253</f>
        <v>165668.027</v>
      </c>
      <c r="AX238" s="49">
        <f>SUM(AY238:AZ238)</f>
        <v>129653.07999999999</v>
      </c>
      <c r="AY238" s="49">
        <f>AY239+AY243+AY244+AY245+AY248+AY252+AY253</f>
        <v>115080.87</v>
      </c>
      <c r="AZ238" s="49">
        <f>AZ239+AZ243+AZ244+AZ245+AZ248+AZ252+AZ253</f>
        <v>14572.21</v>
      </c>
      <c r="BA238" s="49">
        <f>BB238+BE238</f>
        <v>1819121.0129999998</v>
      </c>
      <c r="BB238" s="49">
        <f>SUM(BC238:BD238)</f>
        <v>1455300.8279999997</v>
      </c>
      <c r="BC238" s="49">
        <f>BC239+BC243+BC244+BC245+BC248+BC252+BC253</f>
        <v>922847.71599999978</v>
      </c>
      <c r="BD238" s="49">
        <f>BD239+BD243+BD244+BD245+BD248+BD252+BD253</f>
        <v>532453.11199999996</v>
      </c>
      <c r="BE238" s="49">
        <f>SUM(BF238:BG238)</f>
        <v>363820.185</v>
      </c>
      <c r="BF238" s="49">
        <f>BF239+BF243+BF244+BF245+BF248+BF252+BF253</f>
        <v>324123.005</v>
      </c>
      <c r="BG238" s="49">
        <f>BG239+BG243+BG244+BG245+BG248+BG252+BG253</f>
        <v>39697.18</v>
      </c>
      <c r="BH238" s="49">
        <f>BI238+BL238</f>
        <v>545155.99799999991</v>
      </c>
      <c r="BI238" s="49">
        <f>SUM(BJ238:BK238)</f>
        <v>466775.50399999996</v>
      </c>
      <c r="BJ238" s="49">
        <f>BJ239+BJ243+BJ244+BJ245+BJ248+BJ252+BJ253</f>
        <v>293087.25199999998</v>
      </c>
      <c r="BK238" s="49">
        <f>BK239+BK243+BK244+BK245+BK248+BK252+BK253</f>
        <v>173688.25199999998</v>
      </c>
      <c r="BL238" s="49">
        <f>SUM(BM238:BN238)</f>
        <v>78380.493999999992</v>
      </c>
      <c r="BM238" s="49">
        <f>BM239+BM243+BM244+BM245+BM248+BM252+BM253</f>
        <v>59705.373999999996</v>
      </c>
      <c r="BN238" s="49">
        <f>BN239+BN243+BN244+BN245+BN248+BN252+BN253</f>
        <v>18675.12</v>
      </c>
      <c r="BO238" s="49">
        <f>BP238+BS238</f>
        <v>501701.40999999992</v>
      </c>
      <c r="BP238" s="49">
        <f>SUM(BQ238:BR238)</f>
        <v>437190.53399999993</v>
      </c>
      <c r="BQ238" s="49">
        <f>BQ239+BQ243+BQ244+BQ245+BQ248+BQ252+BQ253</f>
        <v>304543.66799999995</v>
      </c>
      <c r="BR238" s="49">
        <f>BR239+BR243+BR244+BR245+BR248+BR252+BR253</f>
        <v>132646.86599999998</v>
      </c>
      <c r="BS238" s="49">
        <f>SUM(BT238:BU238)</f>
        <v>64510.876000000004</v>
      </c>
      <c r="BT238" s="49">
        <f>BT239+BT243+BT244+BT245+BT248+BT252+BT253</f>
        <v>64510.876000000004</v>
      </c>
      <c r="BU238" s="49">
        <f>BU239+BU243+BU244+BU245+BU248+BU252+BU253</f>
        <v>0</v>
      </c>
      <c r="BV238" s="49">
        <f>BW238+BZ238</f>
        <v>520848.17599999992</v>
      </c>
      <c r="BW238" s="49">
        <f>SUM(BX238:BY238)</f>
        <v>462074.63599999994</v>
      </c>
      <c r="BX238" s="49">
        <f>BX239+BX243+BX244+BX245+BX248+BX252+BX253</f>
        <v>316908.32199999993</v>
      </c>
      <c r="BY238" s="49">
        <f>BY239+BY243+BY244+BY245+BY248+BY252+BY253</f>
        <v>145166.31399999998</v>
      </c>
      <c r="BZ238" s="49">
        <f>SUM(CA238:CB238)</f>
        <v>58773.54</v>
      </c>
      <c r="CA238" s="49">
        <f>CA239+CA243+CA244+CA245+CA248+CA252+CA253</f>
        <v>58773.54</v>
      </c>
      <c r="CB238" s="49">
        <f>CB239+CB243+CB244+CB245+CB248+CB252+CB253</f>
        <v>0</v>
      </c>
      <c r="CC238" s="49">
        <f>CD238+CG238</f>
        <v>1567705.5839999996</v>
      </c>
      <c r="CD238" s="49">
        <f>SUM(CE238:CF238)</f>
        <v>1366040.6739999996</v>
      </c>
      <c r="CE238" s="49">
        <f>CE239+CE243+CE244+CE245+CE248+CE252+CE253</f>
        <v>914539.24199999974</v>
      </c>
      <c r="CF238" s="49">
        <f>CF239+CF243+CF244+CF245+CF248+CF252+CF253</f>
        <v>451501.43199999991</v>
      </c>
      <c r="CG238" s="49">
        <f>SUM(CH238:CI238)</f>
        <v>201664.90999999997</v>
      </c>
      <c r="CH238" s="49">
        <f>CH239+CH243+CH244+CH245+CH248+CH252+CH253</f>
        <v>182989.78999999998</v>
      </c>
      <c r="CI238" s="49">
        <f>CI239+CI243+CI244+CI245+CI248+CI252+CI253</f>
        <v>18675.12</v>
      </c>
      <c r="CJ238" s="49">
        <f>CK238+CN238</f>
        <v>590037.15888999985</v>
      </c>
      <c r="CK238" s="49">
        <f>SUM(CL238:CM238)</f>
        <v>508439.59188999987</v>
      </c>
      <c r="CL238" s="49">
        <f>CL239+CL243+CL244+CL245+CL248+CL252+CL253</f>
        <v>334340.86288999987</v>
      </c>
      <c r="CM238" s="49">
        <f>CM239+CM243+CM244+CM245+CM248+CM252+CM253</f>
        <v>174098.72899999999</v>
      </c>
      <c r="CN238" s="49">
        <f>SUM(CO238:CP238)</f>
        <v>81597.56700000001</v>
      </c>
      <c r="CO238" s="49">
        <f>CO239+CO243+CO244+CO245+CO248+CO252+CO253</f>
        <v>81597.56700000001</v>
      </c>
      <c r="CP238" s="49">
        <f>CP239+CP243+CP244+CP245+CP248+CP252+CP253</f>
        <v>0</v>
      </c>
      <c r="CQ238" s="49">
        <f>CR238+CU238</f>
        <v>563116.47478199995</v>
      </c>
      <c r="CR238" s="49">
        <f>SUM(CS238:CT238)</f>
        <v>475908.35378199996</v>
      </c>
      <c r="CS238" s="49">
        <f>CS239+CS243+CS244+CS245+CS248+CS252+CS253</f>
        <v>293039.89457199996</v>
      </c>
      <c r="CT238" s="49">
        <f>CT239+CT243+CT244+CT245+CT248+CT252+CT253</f>
        <v>182868.45921</v>
      </c>
      <c r="CU238" s="49">
        <f>SUM(CV238:CW238)</f>
        <v>87208.120999999999</v>
      </c>
      <c r="CV238" s="49">
        <f>CV239+CV243+CV244+CV245+CV248+CV252+CV253</f>
        <v>87208.120999999999</v>
      </c>
      <c r="CW238" s="49">
        <f>CW239+CW243+CW244+CW245+CW248+CW252+CW253</f>
        <v>0</v>
      </c>
      <c r="CX238" s="49">
        <f>CY238+DB238</f>
        <v>525290.56267200015</v>
      </c>
      <c r="CY238" s="49">
        <f>SUM(CZ238:DA238)</f>
        <v>467497.2406720001</v>
      </c>
      <c r="CZ238" s="49">
        <f>CZ239+CZ243+CZ244+CZ245+CZ248+CZ252+CZ253</f>
        <v>288871.36617200007</v>
      </c>
      <c r="DA238" s="49">
        <f>DA239+DA243+DA244+DA245+DA248+DA252+DA253</f>
        <v>178625.87450000003</v>
      </c>
      <c r="DB238" s="49">
        <f>SUM(DC238:DD238)</f>
        <v>57793.322</v>
      </c>
      <c r="DC238" s="49">
        <f>DC239+DC243+DC244+DC245+DC248+DC252+DC253</f>
        <v>57793.322</v>
      </c>
      <c r="DD238" s="49">
        <f>DD239+DD243+DD244+DD245+DD248+DD252+DD253</f>
        <v>0</v>
      </c>
      <c r="DE238" s="49">
        <f>DF238+DI238</f>
        <v>1678444.1963439998</v>
      </c>
      <c r="DF238" s="49">
        <f>SUM(DG238:DH238)</f>
        <v>1451845.1863439998</v>
      </c>
      <c r="DG238" s="49">
        <f>DG239+DG243+DG244+DG245+DG248+DG252+DG253</f>
        <v>916252.12363399984</v>
      </c>
      <c r="DH238" s="49">
        <f>DH239+DH243+DH244+DH245+DH248+DH252+DH253</f>
        <v>535593.06270999997</v>
      </c>
      <c r="DI238" s="49">
        <f>SUM(DJ238:DK238)</f>
        <v>226599.01</v>
      </c>
      <c r="DJ238" s="49">
        <f>DJ239+DJ243+DJ244+DJ245+DJ248+DJ252+DJ253</f>
        <v>226599.01</v>
      </c>
      <c r="DK238" s="49">
        <f>DK239+DK243+DK244+DK245+DK248+DK252+DK253</f>
        <v>0</v>
      </c>
      <c r="DL238" s="49">
        <f>DM238+DP238</f>
        <v>6867487.0195439998</v>
      </c>
      <c r="DM238" s="49">
        <f>SUM(DN238:DO238)</f>
        <v>5763575.418544</v>
      </c>
      <c r="DN238" s="49">
        <f>DN239+DN243+DN244+DN245+DN248+DN252+DN253</f>
        <v>3655253.5138339996</v>
      </c>
      <c r="DO238" s="49">
        <f>DO239+DO243+DO244+DO245+DO248+DO252+DO253</f>
        <v>2108321.9047099999</v>
      </c>
      <c r="DP238" s="49">
        <f>SUM(DQ238:DR238)</f>
        <v>1103911.601</v>
      </c>
      <c r="DQ238" s="49">
        <f>DQ239+DQ243+DQ244+DQ245+DQ248+DQ252+DQ253</f>
        <v>1006843.301</v>
      </c>
      <c r="DR238" s="49">
        <f>DR239+DR243+DR244+DR245+DR248+DR252+DR253</f>
        <v>97068.299999999988</v>
      </c>
    </row>
    <row r="239" spans="1:122" s="3" customFormat="1" ht="15" customHeight="1" x14ac:dyDescent="0.3">
      <c r="A239" s="53"/>
      <c r="B239" s="51"/>
      <c r="C239" s="52" t="s">
        <v>205</v>
      </c>
      <c r="D239" s="49">
        <f>E239+H239</f>
        <v>31576.619000000002</v>
      </c>
      <c r="E239" s="49">
        <f>SUM(F239:G239)</f>
        <v>31576.619000000002</v>
      </c>
      <c r="F239" s="49">
        <f>SUM(F240:F242)</f>
        <v>13052.112000000001</v>
      </c>
      <c r="G239" s="49">
        <f>SUM(G240:G242)</f>
        <v>18524.507000000001</v>
      </c>
      <c r="H239" s="49">
        <f>SUM(I239:J239)</f>
        <v>0</v>
      </c>
      <c r="I239" s="49">
        <f>SUM(I240:I242)</f>
        <v>0</v>
      </c>
      <c r="J239" s="49">
        <f>SUM(J240:J242)</f>
        <v>0</v>
      </c>
      <c r="K239" s="49">
        <f>L239+O239</f>
        <v>31456.629000000001</v>
      </c>
      <c r="L239" s="49">
        <f>SUM(M239:N239)</f>
        <v>31456.629000000001</v>
      </c>
      <c r="M239" s="49">
        <f>SUM(M240:M242)</f>
        <v>11442.743</v>
      </c>
      <c r="N239" s="49">
        <f>SUM(N240:N242)</f>
        <v>20013.885999999999</v>
      </c>
      <c r="O239" s="49">
        <f>SUM(P239:Q239)</f>
        <v>0</v>
      </c>
      <c r="P239" s="49">
        <f>SUM(P240:P242)</f>
        <v>0</v>
      </c>
      <c r="Q239" s="49">
        <f>SUM(Q240:Q242)</f>
        <v>0</v>
      </c>
      <c r="R239" s="49">
        <f>S239+V239</f>
        <v>39700.745999999999</v>
      </c>
      <c r="S239" s="49">
        <f>SUM(T239:U239)</f>
        <v>39700.745999999999</v>
      </c>
      <c r="T239" s="49">
        <f>SUM(T240:T242)</f>
        <v>18116.885000000002</v>
      </c>
      <c r="U239" s="49">
        <f>SUM(U240:U242)</f>
        <v>21583.860999999997</v>
      </c>
      <c r="V239" s="49">
        <f>SUM(W239:X239)</f>
        <v>0</v>
      </c>
      <c r="W239" s="49">
        <f>SUM(W240:W242)</f>
        <v>0</v>
      </c>
      <c r="X239" s="49">
        <f>SUM(X240:X242)</f>
        <v>0</v>
      </c>
      <c r="Y239" s="49">
        <f>Z239+AC239</f>
        <v>102733.99400000001</v>
      </c>
      <c r="Z239" s="49">
        <f>SUM(AA239:AB239)</f>
        <v>102733.99400000001</v>
      </c>
      <c r="AA239" s="49">
        <f>SUM(AA240:AA242)</f>
        <v>42611.740000000005</v>
      </c>
      <c r="AB239" s="49">
        <f>SUM(AB240:AB242)</f>
        <v>60122.254000000001</v>
      </c>
      <c r="AC239" s="49">
        <f>SUM(AD239:AE239)</f>
        <v>0</v>
      </c>
      <c r="AD239" s="49">
        <f>SUM(AD240:AD242)</f>
        <v>0</v>
      </c>
      <c r="AE239" s="49">
        <f>SUM(AE240:AE242)</f>
        <v>0</v>
      </c>
      <c r="AF239" s="49">
        <f>AG239+AJ239</f>
        <v>37404.813999999998</v>
      </c>
      <c r="AG239" s="49">
        <f>SUM(AH239:AI239)</f>
        <v>37404.813999999998</v>
      </c>
      <c r="AH239" s="49">
        <f>SUM(AH240:AH242)</f>
        <v>18178.612000000001</v>
      </c>
      <c r="AI239" s="49">
        <f>SUM(AI240:AI242)</f>
        <v>19226.202000000001</v>
      </c>
      <c r="AJ239" s="49">
        <f>SUM(AK239:AL239)</f>
        <v>0</v>
      </c>
      <c r="AK239" s="49">
        <f>SUM(AK240:AK242)</f>
        <v>0</v>
      </c>
      <c r="AL239" s="49">
        <f>SUM(AL240:AL242)</f>
        <v>0</v>
      </c>
      <c r="AM239" s="49">
        <f>AN239+AQ239</f>
        <v>40399.179999999993</v>
      </c>
      <c r="AN239" s="49">
        <f>SUM(AO239:AP239)</f>
        <v>40399.179999999993</v>
      </c>
      <c r="AO239" s="49">
        <f>SUM(AO240:AO242)</f>
        <v>18604.328999999998</v>
      </c>
      <c r="AP239" s="49">
        <f>SUM(AP240:AP242)</f>
        <v>21794.850999999999</v>
      </c>
      <c r="AQ239" s="49">
        <f>SUM(AR239:AS239)</f>
        <v>0</v>
      </c>
      <c r="AR239" s="49">
        <f>SUM(AR240:AR242)</f>
        <v>0</v>
      </c>
      <c r="AS239" s="49">
        <f>SUM(AS240:AS242)</f>
        <v>0</v>
      </c>
      <c r="AT239" s="49">
        <f>AU239+AX239</f>
        <v>30850.330999999998</v>
      </c>
      <c r="AU239" s="49">
        <f>SUM(AV239:AW239)</f>
        <v>30850.330999999998</v>
      </c>
      <c r="AV239" s="49">
        <f>SUM(AV240:AV242)</f>
        <v>10914.446</v>
      </c>
      <c r="AW239" s="49">
        <f>SUM(AW240:AW242)</f>
        <v>19935.884999999998</v>
      </c>
      <c r="AX239" s="49">
        <f>SUM(AY239:AZ239)</f>
        <v>0</v>
      </c>
      <c r="AY239" s="49">
        <f>SUM(AY240:AY242)</f>
        <v>0</v>
      </c>
      <c r="AZ239" s="49">
        <f>SUM(AZ240:AZ242)</f>
        <v>0</v>
      </c>
      <c r="BA239" s="49">
        <f>BB239+BE239</f>
        <v>108654.32500000001</v>
      </c>
      <c r="BB239" s="49">
        <f>SUM(BC239:BD239)</f>
        <v>108654.32500000001</v>
      </c>
      <c r="BC239" s="49">
        <f>SUM(BC240:BC242)</f>
        <v>47697.387000000002</v>
      </c>
      <c r="BD239" s="49">
        <f>SUM(BD240:BD242)</f>
        <v>60956.938000000002</v>
      </c>
      <c r="BE239" s="49">
        <f>SUM(BF239:BG239)</f>
        <v>0</v>
      </c>
      <c r="BF239" s="49">
        <f>SUM(BF240:BF242)</f>
        <v>0</v>
      </c>
      <c r="BG239" s="49">
        <f>SUM(BG240:BG242)</f>
        <v>0</v>
      </c>
      <c r="BH239" s="49">
        <f>BI239+BL239</f>
        <v>26834.743000000002</v>
      </c>
      <c r="BI239" s="49">
        <f>SUM(BJ239:BK239)</f>
        <v>26834.743000000002</v>
      </c>
      <c r="BJ239" s="49">
        <f>SUM(BJ240:BJ242)</f>
        <v>7895.4</v>
      </c>
      <c r="BK239" s="49">
        <f>SUM(BK240:BK242)</f>
        <v>18939.343000000001</v>
      </c>
      <c r="BL239" s="49">
        <f>SUM(BM239:BN239)</f>
        <v>0</v>
      </c>
      <c r="BM239" s="49">
        <f>SUM(BM240:BM242)</f>
        <v>0</v>
      </c>
      <c r="BN239" s="49">
        <f>SUM(BN240:BN242)</f>
        <v>0</v>
      </c>
      <c r="BO239" s="49">
        <f>BP239+BS239</f>
        <v>19666.683000000001</v>
      </c>
      <c r="BP239" s="49">
        <f>SUM(BQ239:BR239)</f>
        <v>19666.683000000001</v>
      </c>
      <c r="BQ239" s="49">
        <f>SUM(BQ240:BQ242)</f>
        <v>5116.7570000000005</v>
      </c>
      <c r="BR239" s="49">
        <f>SUM(BR240:BR242)</f>
        <v>14549.925999999999</v>
      </c>
      <c r="BS239" s="49">
        <f>SUM(BT239:BU239)</f>
        <v>0</v>
      </c>
      <c r="BT239" s="49">
        <f>SUM(BT240:BT242)</f>
        <v>0</v>
      </c>
      <c r="BU239" s="49">
        <f>SUM(BU240:BU242)</f>
        <v>0</v>
      </c>
      <c r="BV239" s="49">
        <f>BW239+BZ239</f>
        <v>15282.819</v>
      </c>
      <c r="BW239" s="49">
        <f>SUM(BX239:BY239)</f>
        <v>15282.819</v>
      </c>
      <c r="BX239" s="49">
        <f>SUM(BX240:BX242)</f>
        <v>5280.9859999999999</v>
      </c>
      <c r="BY239" s="49">
        <f>SUM(BY240:BY242)</f>
        <v>10001.833000000001</v>
      </c>
      <c r="BZ239" s="49">
        <f>SUM(CA239:CB239)</f>
        <v>0</v>
      </c>
      <c r="CA239" s="49">
        <f>SUM(CA240:CA242)</f>
        <v>0</v>
      </c>
      <c r="CB239" s="49">
        <f>SUM(CB240:CB242)</f>
        <v>0</v>
      </c>
      <c r="CC239" s="49">
        <f>CD239+CG239</f>
        <v>61784.244999999995</v>
      </c>
      <c r="CD239" s="49">
        <f>SUM(CE239:CF239)</f>
        <v>61784.244999999995</v>
      </c>
      <c r="CE239" s="49">
        <f>SUM(CE240:CE242)</f>
        <v>18293.143</v>
      </c>
      <c r="CF239" s="49">
        <f>SUM(CF240:CF242)</f>
        <v>43491.101999999999</v>
      </c>
      <c r="CG239" s="49">
        <f>SUM(CH239:CI239)</f>
        <v>0</v>
      </c>
      <c r="CH239" s="49">
        <f>SUM(CH240:CH242)</f>
        <v>0</v>
      </c>
      <c r="CI239" s="49">
        <f>SUM(CI240:CI242)</f>
        <v>0</v>
      </c>
      <c r="CJ239" s="49">
        <f>CK239+CN239</f>
        <v>16419.846000000001</v>
      </c>
      <c r="CK239" s="49">
        <f>SUM(CL239:CM239)</f>
        <v>16419.846000000001</v>
      </c>
      <c r="CL239" s="49">
        <f>SUM(CL240:CL242)</f>
        <v>6317.6549999999997</v>
      </c>
      <c r="CM239" s="49">
        <f>SUM(CM240:CM242)</f>
        <v>10102.191000000001</v>
      </c>
      <c r="CN239" s="49">
        <f>SUM(CO239:CP239)</f>
        <v>0</v>
      </c>
      <c r="CO239" s="49">
        <f>SUM(CO240:CO242)</f>
        <v>0</v>
      </c>
      <c r="CP239" s="49">
        <f>SUM(CP240:CP242)</f>
        <v>0</v>
      </c>
      <c r="CQ239" s="49">
        <f>CR239+CU239</f>
        <v>14717.163</v>
      </c>
      <c r="CR239" s="49">
        <f>SUM(CS239:CT239)</f>
        <v>14717.163</v>
      </c>
      <c r="CS239" s="49">
        <f>SUM(CS240:CS242)</f>
        <v>5959.375</v>
      </c>
      <c r="CT239" s="49">
        <f>SUM(CT240:CT242)</f>
        <v>8757.7880000000005</v>
      </c>
      <c r="CU239" s="49">
        <f>SUM(CV239:CW239)</f>
        <v>0</v>
      </c>
      <c r="CV239" s="49">
        <f>SUM(CV240:CV242)</f>
        <v>0</v>
      </c>
      <c r="CW239" s="49">
        <f>SUM(CW240:CW242)</f>
        <v>0</v>
      </c>
      <c r="CX239" s="49">
        <f>CY239+DB239</f>
        <v>15724.499</v>
      </c>
      <c r="CY239" s="49">
        <f>SUM(CZ239:DA239)</f>
        <v>15724.499</v>
      </c>
      <c r="CZ239" s="49">
        <f>SUM(CZ240:CZ242)</f>
        <v>6501.7649999999994</v>
      </c>
      <c r="DA239" s="49">
        <f>SUM(DA240:DA242)</f>
        <v>9222.7340000000004</v>
      </c>
      <c r="DB239" s="49">
        <f>SUM(DC239:DD239)</f>
        <v>0</v>
      </c>
      <c r="DC239" s="49">
        <f>SUM(DC240:DC242)</f>
        <v>0</v>
      </c>
      <c r="DD239" s="49">
        <f>SUM(DD240:DD242)</f>
        <v>0</v>
      </c>
      <c r="DE239" s="49">
        <f>DF239+DI239</f>
        <v>46861.508000000002</v>
      </c>
      <c r="DF239" s="49">
        <f>SUM(DG239:DH239)</f>
        <v>46861.508000000002</v>
      </c>
      <c r="DG239" s="49">
        <f>SUM(DG240:DG242)</f>
        <v>18778.794999999998</v>
      </c>
      <c r="DH239" s="49">
        <f>SUM(DH240:DH242)</f>
        <v>28082.713</v>
      </c>
      <c r="DI239" s="49">
        <f>SUM(DJ239:DK239)</f>
        <v>0</v>
      </c>
      <c r="DJ239" s="49">
        <f>SUM(DJ240:DJ242)</f>
        <v>0</v>
      </c>
      <c r="DK239" s="49">
        <f>SUM(DK240:DK242)</f>
        <v>0</v>
      </c>
      <c r="DL239" s="49">
        <f>DM239+DP239</f>
        <v>320034.07200000004</v>
      </c>
      <c r="DM239" s="49">
        <f>SUM(DN239:DO239)</f>
        <v>320034.07200000004</v>
      </c>
      <c r="DN239" s="49">
        <f>SUM(DN240:DN242)</f>
        <v>127381.065</v>
      </c>
      <c r="DO239" s="49">
        <f>SUM(DO240:DO242)</f>
        <v>192653.00700000001</v>
      </c>
      <c r="DP239" s="49">
        <f>SUM(DQ239:DR239)</f>
        <v>0</v>
      </c>
      <c r="DQ239" s="49">
        <f>SUM(DQ240:DQ242)</f>
        <v>0</v>
      </c>
      <c r="DR239" s="49">
        <f>SUM(DR240:DR242)</f>
        <v>0</v>
      </c>
    </row>
    <row r="240" spans="1:122" s="3" customFormat="1" ht="15" customHeight="1" x14ac:dyDescent="0.3">
      <c r="A240" s="53"/>
      <c r="B240" s="51"/>
      <c r="C240" s="55" t="s">
        <v>206</v>
      </c>
      <c r="D240" s="49">
        <f>+E240+H240</f>
        <v>7573.6190000000006</v>
      </c>
      <c r="E240" s="49">
        <f>F240+G240</f>
        <v>7573.6190000000006</v>
      </c>
      <c r="F240" s="94">
        <v>6012.1120000000001</v>
      </c>
      <c r="G240" s="94">
        <v>1561.5070000000001</v>
      </c>
      <c r="H240" s="49">
        <f>I240+J240</f>
        <v>0</v>
      </c>
      <c r="I240" s="94">
        <v>0</v>
      </c>
      <c r="J240" s="94">
        <v>0</v>
      </c>
      <c r="K240" s="49">
        <f>+L240+O240</f>
        <v>7173.6290000000008</v>
      </c>
      <c r="L240" s="49">
        <f>M240+N240</f>
        <v>7173.6290000000008</v>
      </c>
      <c r="M240" s="94">
        <v>4869.7430000000004</v>
      </c>
      <c r="N240" s="94">
        <v>2303.886</v>
      </c>
      <c r="O240" s="49">
        <f>P240+Q240</f>
        <v>0</v>
      </c>
      <c r="P240" s="94">
        <v>0</v>
      </c>
      <c r="Q240" s="94">
        <v>0</v>
      </c>
      <c r="R240" s="49">
        <f>+S240+V240</f>
        <v>11982.146000000001</v>
      </c>
      <c r="S240" s="49">
        <f>T240+U240</f>
        <v>11982.146000000001</v>
      </c>
      <c r="T240" s="94">
        <v>9393.4850000000006</v>
      </c>
      <c r="U240" s="94">
        <v>2588.6610000000001</v>
      </c>
      <c r="V240" s="49">
        <f>W240+X240</f>
        <v>0</v>
      </c>
      <c r="W240" s="94">
        <v>0</v>
      </c>
      <c r="X240" s="94">
        <v>0</v>
      </c>
      <c r="Y240" s="49">
        <f>+Z240+AC240</f>
        <v>26729.394</v>
      </c>
      <c r="Z240" s="49">
        <f>AA240+AB240</f>
        <v>26729.394</v>
      </c>
      <c r="AA240" s="94">
        <f t="shared" ref="AA240:AB244" si="553">+F240+M240+T240</f>
        <v>20275.34</v>
      </c>
      <c r="AB240" s="94">
        <f t="shared" si="553"/>
        <v>6454.0540000000001</v>
      </c>
      <c r="AC240" s="49">
        <f>AD240+AE240</f>
        <v>0</v>
      </c>
      <c r="AD240" s="94">
        <f t="shared" ref="AD240:AE244" si="554">+I240+P240+W240</f>
        <v>0</v>
      </c>
      <c r="AE240" s="94">
        <f t="shared" si="554"/>
        <v>0</v>
      </c>
      <c r="AF240" s="49">
        <f>+AG240+AJ240</f>
        <v>11740.413999999999</v>
      </c>
      <c r="AG240" s="49">
        <f>AH240+AI240</f>
        <v>11740.413999999999</v>
      </c>
      <c r="AH240" s="94">
        <v>9728.1119999999992</v>
      </c>
      <c r="AI240" s="94">
        <v>2012.3019999999999</v>
      </c>
      <c r="AJ240" s="49">
        <f>AK240+AL240</f>
        <v>0</v>
      </c>
      <c r="AK240" s="94">
        <v>0</v>
      </c>
      <c r="AL240" s="94">
        <v>0</v>
      </c>
      <c r="AM240" s="49">
        <f>+AN240+AQ240</f>
        <v>11485.48</v>
      </c>
      <c r="AN240" s="49">
        <f>AO240+AP240</f>
        <v>11485.48</v>
      </c>
      <c r="AO240" s="94">
        <v>9209.628999999999</v>
      </c>
      <c r="AP240" s="94">
        <v>2275.8510000000001</v>
      </c>
      <c r="AQ240" s="49">
        <f>AR240+AS240</f>
        <v>0</v>
      </c>
      <c r="AR240" s="94">
        <v>0</v>
      </c>
      <c r="AS240" s="94">
        <v>0</v>
      </c>
      <c r="AT240" s="49">
        <f>+AU240+AX240</f>
        <v>4525.9309999999996</v>
      </c>
      <c r="AU240" s="49">
        <f>AV240+AW240</f>
        <v>4525.9309999999996</v>
      </c>
      <c r="AV240" s="94">
        <v>2919.6459999999997</v>
      </c>
      <c r="AW240" s="94">
        <v>1606.2849999999999</v>
      </c>
      <c r="AX240" s="49">
        <f>AY240+AZ240</f>
        <v>0</v>
      </c>
      <c r="AY240" s="94">
        <v>0</v>
      </c>
      <c r="AZ240" s="94">
        <v>0</v>
      </c>
      <c r="BA240" s="49">
        <f>+BB240+BE240</f>
        <v>27751.824999999997</v>
      </c>
      <c r="BB240" s="49">
        <f>BC240+BD240</f>
        <v>27751.824999999997</v>
      </c>
      <c r="BC240" s="94">
        <f t="shared" ref="BC240:BD244" si="555">+AH240+AO240+AV240</f>
        <v>21857.386999999999</v>
      </c>
      <c r="BD240" s="94">
        <f t="shared" si="555"/>
        <v>5894.4380000000001</v>
      </c>
      <c r="BE240" s="49">
        <f>BF240+BG240</f>
        <v>0</v>
      </c>
      <c r="BF240" s="94">
        <f t="shared" ref="BF240:BG244" si="556">+AK240+AR240+AY240</f>
        <v>0</v>
      </c>
      <c r="BG240" s="94">
        <f t="shared" si="556"/>
        <v>0</v>
      </c>
      <c r="BH240" s="49">
        <f>+BI240+BL240</f>
        <v>3146.8429999999998</v>
      </c>
      <c r="BI240" s="49">
        <f>BJ240+BK240</f>
        <v>3146.8429999999998</v>
      </c>
      <c r="BJ240" s="94">
        <v>1654.5</v>
      </c>
      <c r="BK240" s="94">
        <v>1492.3429999999998</v>
      </c>
      <c r="BL240" s="49">
        <f>BM240+BN240</f>
        <v>0</v>
      </c>
      <c r="BM240" s="94">
        <v>0</v>
      </c>
      <c r="BN240" s="94">
        <v>0</v>
      </c>
      <c r="BO240" s="49">
        <f>+BP240+BS240</f>
        <v>1846.4830000000002</v>
      </c>
      <c r="BP240" s="49">
        <f>BQ240+BR240</f>
        <v>1846.4830000000002</v>
      </c>
      <c r="BQ240" s="94">
        <v>1000.557</v>
      </c>
      <c r="BR240" s="94">
        <v>845.92600000000004</v>
      </c>
      <c r="BS240" s="49">
        <f>BT240+BU240</f>
        <v>0</v>
      </c>
      <c r="BT240" s="94">
        <v>0</v>
      </c>
      <c r="BU240" s="94">
        <v>0</v>
      </c>
      <c r="BV240" s="49">
        <f>+BW240+BZ240</f>
        <v>1697.319</v>
      </c>
      <c r="BW240" s="49">
        <f>BX240+BY240</f>
        <v>1697.319</v>
      </c>
      <c r="BX240" s="94">
        <v>847.48599999999999</v>
      </c>
      <c r="BY240" s="94">
        <v>849.83299999999997</v>
      </c>
      <c r="BZ240" s="49">
        <f>CA240+CB240</f>
        <v>0</v>
      </c>
      <c r="CA240" s="94">
        <v>0</v>
      </c>
      <c r="CB240" s="94">
        <v>0</v>
      </c>
      <c r="CC240" s="49">
        <f>+CD240+CG240</f>
        <v>6690.6449999999995</v>
      </c>
      <c r="CD240" s="49">
        <f>CE240+CF240</f>
        <v>6690.6449999999995</v>
      </c>
      <c r="CE240" s="94">
        <f t="shared" ref="CE240:CF244" si="557">+BJ240+BQ240+BX240</f>
        <v>3502.5429999999997</v>
      </c>
      <c r="CF240" s="94">
        <f t="shared" si="557"/>
        <v>3188.1019999999999</v>
      </c>
      <c r="CG240" s="49">
        <f>CH240+CI240</f>
        <v>0</v>
      </c>
      <c r="CH240" s="94">
        <f t="shared" ref="CH240:CI244" si="558">+BM240+BT240+CA240</f>
        <v>0</v>
      </c>
      <c r="CI240" s="94">
        <f t="shared" si="558"/>
        <v>0</v>
      </c>
      <c r="CJ240" s="49">
        <f>+CK240+CN240</f>
        <v>1677.346</v>
      </c>
      <c r="CK240" s="49">
        <f>CL240+CM240</f>
        <v>1677.346</v>
      </c>
      <c r="CL240" s="94">
        <v>844.15499999999997</v>
      </c>
      <c r="CM240" s="94">
        <v>833.19100000000003</v>
      </c>
      <c r="CN240" s="49">
        <f>CO240+CP240</f>
        <v>0</v>
      </c>
      <c r="CO240" s="94">
        <v>0</v>
      </c>
      <c r="CP240" s="94">
        <v>0</v>
      </c>
      <c r="CQ240" s="49">
        <f>+CR240+CU240</f>
        <v>1683.8630000000001</v>
      </c>
      <c r="CR240" s="49">
        <f>CS240+CT240</f>
        <v>1683.8630000000001</v>
      </c>
      <c r="CS240" s="94">
        <v>841.07500000000005</v>
      </c>
      <c r="CT240" s="94">
        <v>842.78800000000001</v>
      </c>
      <c r="CU240" s="49">
        <f>CV240+CW240</f>
        <v>0</v>
      </c>
      <c r="CV240" s="94">
        <v>0</v>
      </c>
      <c r="CW240" s="94">
        <v>0</v>
      </c>
      <c r="CX240" s="49">
        <f>+CY240+DB240</f>
        <v>3353.4989999999998</v>
      </c>
      <c r="CY240" s="49">
        <f>CZ240+DA240</f>
        <v>3353.4989999999998</v>
      </c>
      <c r="CZ240" s="94">
        <v>1665.7649999999999</v>
      </c>
      <c r="DA240" s="94">
        <v>1687.7339999999999</v>
      </c>
      <c r="DB240" s="49">
        <f>DC240+DD240</f>
        <v>0</v>
      </c>
      <c r="DC240" s="94">
        <v>0</v>
      </c>
      <c r="DD240" s="94">
        <v>0</v>
      </c>
      <c r="DE240" s="49">
        <f>+DF240+DI240</f>
        <v>6714.7079999999996</v>
      </c>
      <c r="DF240" s="49">
        <f>DG240+DH240</f>
        <v>6714.7079999999996</v>
      </c>
      <c r="DG240" s="94">
        <f t="shared" ref="DG240:DH244" si="559">+CL240+CS240+CZ240</f>
        <v>3350.9949999999999</v>
      </c>
      <c r="DH240" s="94">
        <f t="shared" si="559"/>
        <v>3363.7129999999997</v>
      </c>
      <c r="DI240" s="49">
        <f>DJ240+DK240</f>
        <v>0</v>
      </c>
      <c r="DJ240" s="94">
        <f t="shared" ref="DJ240:DK244" si="560">+CO240+CV240+DC240</f>
        <v>0</v>
      </c>
      <c r="DK240" s="94">
        <f t="shared" si="560"/>
        <v>0</v>
      </c>
      <c r="DL240" s="49">
        <f>+DM240+DP240</f>
        <v>67886.572</v>
      </c>
      <c r="DM240" s="49">
        <f>DN240+DO240</f>
        <v>67886.572</v>
      </c>
      <c r="DN240" s="94">
        <f t="shared" ref="DN240:DO244" si="561">AA240+BC240+CE240+DG240</f>
        <v>48986.264999999999</v>
      </c>
      <c r="DO240" s="94">
        <f t="shared" si="561"/>
        <v>18900.307000000001</v>
      </c>
      <c r="DP240" s="49">
        <f>DQ240+DR240</f>
        <v>0</v>
      </c>
      <c r="DQ240" s="94">
        <f t="shared" ref="DQ240:DR244" si="562">AD240+BF240+CH240+DJ240</f>
        <v>0</v>
      </c>
      <c r="DR240" s="94">
        <f t="shared" si="562"/>
        <v>0</v>
      </c>
    </row>
    <row r="241" spans="1:122" s="3" customFormat="1" ht="15" customHeight="1" x14ac:dyDescent="0.3">
      <c r="A241" s="53"/>
      <c r="B241" s="51"/>
      <c r="C241" s="55" t="s">
        <v>207</v>
      </c>
      <c r="D241" s="49">
        <f>+E241+H241</f>
        <v>24003</v>
      </c>
      <c r="E241" s="49">
        <f>F241+G241</f>
        <v>24003</v>
      </c>
      <c r="F241" s="94">
        <v>7040</v>
      </c>
      <c r="G241" s="94">
        <v>16963</v>
      </c>
      <c r="H241" s="49">
        <f>I241+J241</f>
        <v>0</v>
      </c>
      <c r="I241" s="94">
        <v>0</v>
      </c>
      <c r="J241" s="94">
        <v>0</v>
      </c>
      <c r="K241" s="49">
        <f>+L241+O241</f>
        <v>24283</v>
      </c>
      <c r="L241" s="49">
        <f>M241+N241</f>
        <v>24283</v>
      </c>
      <c r="M241" s="94">
        <v>6573</v>
      </c>
      <c r="N241" s="94">
        <v>17710</v>
      </c>
      <c r="O241" s="49">
        <f>P241+Q241</f>
        <v>0</v>
      </c>
      <c r="P241" s="94">
        <v>0</v>
      </c>
      <c r="Q241" s="94">
        <v>0</v>
      </c>
      <c r="R241" s="49">
        <f>+S241+V241</f>
        <v>27718.6</v>
      </c>
      <c r="S241" s="49">
        <f>T241+U241</f>
        <v>27718.6</v>
      </c>
      <c r="T241" s="94">
        <v>8723.4</v>
      </c>
      <c r="U241" s="94">
        <v>18995.199999999997</v>
      </c>
      <c r="V241" s="49">
        <f>W241+X241</f>
        <v>0</v>
      </c>
      <c r="W241" s="94">
        <v>0</v>
      </c>
      <c r="X241" s="94">
        <v>0</v>
      </c>
      <c r="Y241" s="49">
        <f>+Z241+AC241</f>
        <v>76004.600000000006</v>
      </c>
      <c r="Z241" s="49">
        <f>AA241+AB241</f>
        <v>76004.600000000006</v>
      </c>
      <c r="AA241" s="94">
        <f t="shared" si="553"/>
        <v>22336.400000000001</v>
      </c>
      <c r="AB241" s="94">
        <f t="shared" si="553"/>
        <v>53668.2</v>
      </c>
      <c r="AC241" s="49">
        <f>AD241+AE241</f>
        <v>0</v>
      </c>
      <c r="AD241" s="94">
        <f t="shared" si="554"/>
        <v>0</v>
      </c>
      <c r="AE241" s="94">
        <f t="shared" si="554"/>
        <v>0</v>
      </c>
      <c r="AF241" s="49">
        <f>+AG241+AJ241</f>
        <v>25664.400000000001</v>
      </c>
      <c r="AG241" s="49">
        <f>AH241+AI241</f>
        <v>25664.400000000001</v>
      </c>
      <c r="AH241" s="94">
        <v>8450.5</v>
      </c>
      <c r="AI241" s="94">
        <v>17213.900000000001</v>
      </c>
      <c r="AJ241" s="49">
        <f>AK241+AL241</f>
        <v>0</v>
      </c>
      <c r="AK241" s="94">
        <v>0</v>
      </c>
      <c r="AL241" s="94">
        <v>0</v>
      </c>
      <c r="AM241" s="49">
        <f>+AN241+AQ241</f>
        <v>28913.7</v>
      </c>
      <c r="AN241" s="49">
        <f>AO241+AP241</f>
        <v>28913.7</v>
      </c>
      <c r="AO241" s="94">
        <v>9394.7000000000007</v>
      </c>
      <c r="AP241" s="94">
        <v>19519</v>
      </c>
      <c r="AQ241" s="49">
        <f>AR241+AS241</f>
        <v>0</v>
      </c>
      <c r="AR241" s="94">
        <v>0</v>
      </c>
      <c r="AS241" s="94">
        <v>0</v>
      </c>
      <c r="AT241" s="49">
        <f>+AU241+AX241</f>
        <v>26324.399999999998</v>
      </c>
      <c r="AU241" s="49">
        <f>AV241+AW241</f>
        <v>26324.399999999998</v>
      </c>
      <c r="AV241" s="94">
        <v>7994.8</v>
      </c>
      <c r="AW241" s="94">
        <v>18329.599999999999</v>
      </c>
      <c r="AX241" s="49">
        <f>AY241+AZ241</f>
        <v>0</v>
      </c>
      <c r="AY241" s="94">
        <v>0</v>
      </c>
      <c r="AZ241" s="94">
        <v>0</v>
      </c>
      <c r="BA241" s="49">
        <f>+BB241+BE241</f>
        <v>80902.5</v>
      </c>
      <c r="BB241" s="49">
        <f>BC241+BD241</f>
        <v>80902.5</v>
      </c>
      <c r="BC241" s="94">
        <f t="shared" si="555"/>
        <v>25840</v>
      </c>
      <c r="BD241" s="94">
        <f t="shared" si="555"/>
        <v>55062.5</v>
      </c>
      <c r="BE241" s="49">
        <f>BF241+BG241</f>
        <v>0</v>
      </c>
      <c r="BF241" s="94">
        <f t="shared" si="556"/>
        <v>0</v>
      </c>
      <c r="BG241" s="94">
        <f t="shared" si="556"/>
        <v>0</v>
      </c>
      <c r="BH241" s="49">
        <f>+BI241+BL241</f>
        <v>23687.9</v>
      </c>
      <c r="BI241" s="49">
        <f>BJ241+BK241</f>
        <v>23687.9</v>
      </c>
      <c r="BJ241" s="94">
        <v>6240.9</v>
      </c>
      <c r="BK241" s="94">
        <v>17447</v>
      </c>
      <c r="BL241" s="49">
        <f>BM241+BN241</f>
        <v>0</v>
      </c>
      <c r="BM241" s="94">
        <v>0</v>
      </c>
      <c r="BN241" s="94">
        <v>0</v>
      </c>
      <c r="BO241" s="49">
        <f>+BP241+BS241</f>
        <v>17820.2</v>
      </c>
      <c r="BP241" s="49">
        <f>BQ241+BR241</f>
        <v>17820.2</v>
      </c>
      <c r="BQ241" s="94">
        <v>4116.2000000000007</v>
      </c>
      <c r="BR241" s="94">
        <v>13704</v>
      </c>
      <c r="BS241" s="49">
        <f>BT241+BU241</f>
        <v>0</v>
      </c>
      <c r="BT241" s="94">
        <v>0</v>
      </c>
      <c r="BU241" s="94">
        <v>0</v>
      </c>
      <c r="BV241" s="49">
        <f>+BW241+BZ241</f>
        <v>13585.5</v>
      </c>
      <c r="BW241" s="49">
        <f>BX241+BY241</f>
        <v>13585.5</v>
      </c>
      <c r="BX241" s="94">
        <v>4433.5</v>
      </c>
      <c r="BY241" s="94">
        <v>9152</v>
      </c>
      <c r="BZ241" s="49">
        <f>CA241+CB241</f>
        <v>0</v>
      </c>
      <c r="CA241" s="94">
        <v>0</v>
      </c>
      <c r="CB241" s="94">
        <v>0</v>
      </c>
      <c r="CC241" s="49">
        <f>+CD241+CG241</f>
        <v>55093.599999999999</v>
      </c>
      <c r="CD241" s="49">
        <f>CE241+CF241</f>
        <v>55093.599999999999</v>
      </c>
      <c r="CE241" s="94">
        <f t="shared" si="557"/>
        <v>14790.6</v>
      </c>
      <c r="CF241" s="94">
        <f t="shared" si="557"/>
        <v>40303</v>
      </c>
      <c r="CG241" s="49">
        <f>CH241+CI241</f>
        <v>0</v>
      </c>
      <c r="CH241" s="94">
        <f t="shared" si="558"/>
        <v>0</v>
      </c>
      <c r="CI241" s="94">
        <f t="shared" si="558"/>
        <v>0</v>
      </c>
      <c r="CJ241" s="49">
        <f>+CK241+CN241</f>
        <v>14742.5</v>
      </c>
      <c r="CK241" s="49">
        <f>CL241+CM241</f>
        <v>14742.5</v>
      </c>
      <c r="CL241" s="94">
        <v>5473.5</v>
      </c>
      <c r="CM241" s="94">
        <v>9269</v>
      </c>
      <c r="CN241" s="49">
        <f>CO241+CP241</f>
        <v>0</v>
      </c>
      <c r="CO241" s="94">
        <v>0</v>
      </c>
      <c r="CP241" s="94">
        <v>0</v>
      </c>
      <c r="CQ241" s="49">
        <f>+CR241+CU241</f>
        <v>13033.3</v>
      </c>
      <c r="CR241" s="49">
        <f>CS241+CT241</f>
        <v>13033.3</v>
      </c>
      <c r="CS241" s="94">
        <v>5118.3</v>
      </c>
      <c r="CT241" s="94">
        <v>7915</v>
      </c>
      <c r="CU241" s="49">
        <f>CV241+CW241</f>
        <v>0</v>
      </c>
      <c r="CV241" s="94">
        <v>0</v>
      </c>
      <c r="CW241" s="94">
        <v>0</v>
      </c>
      <c r="CX241" s="49">
        <f>+CY241+DB241</f>
        <v>12371</v>
      </c>
      <c r="CY241" s="49">
        <f>CZ241+DA241</f>
        <v>12371</v>
      </c>
      <c r="CZ241" s="94">
        <v>4836</v>
      </c>
      <c r="DA241" s="94">
        <v>7535</v>
      </c>
      <c r="DB241" s="49">
        <f>DC241+DD241</f>
        <v>0</v>
      </c>
      <c r="DC241" s="94">
        <v>0</v>
      </c>
      <c r="DD241" s="94">
        <v>0</v>
      </c>
      <c r="DE241" s="49">
        <f>+DF241+DI241</f>
        <v>40146.800000000003</v>
      </c>
      <c r="DF241" s="49">
        <f>DG241+DH241</f>
        <v>40146.800000000003</v>
      </c>
      <c r="DG241" s="94">
        <f t="shared" si="559"/>
        <v>15427.8</v>
      </c>
      <c r="DH241" s="94">
        <f t="shared" si="559"/>
        <v>24719</v>
      </c>
      <c r="DI241" s="49">
        <f>DJ241+DK241</f>
        <v>0</v>
      </c>
      <c r="DJ241" s="94">
        <f t="shared" si="560"/>
        <v>0</v>
      </c>
      <c r="DK241" s="94">
        <f t="shared" si="560"/>
        <v>0</v>
      </c>
      <c r="DL241" s="49">
        <f>+DM241+DP241</f>
        <v>252147.5</v>
      </c>
      <c r="DM241" s="49">
        <f>DN241+DO241</f>
        <v>252147.5</v>
      </c>
      <c r="DN241" s="94">
        <f t="shared" si="561"/>
        <v>78394.8</v>
      </c>
      <c r="DO241" s="94">
        <f t="shared" si="561"/>
        <v>173752.7</v>
      </c>
      <c r="DP241" s="49">
        <f>DQ241+DR241</f>
        <v>0</v>
      </c>
      <c r="DQ241" s="94">
        <f t="shared" si="562"/>
        <v>0</v>
      </c>
      <c r="DR241" s="94">
        <f t="shared" si="562"/>
        <v>0</v>
      </c>
    </row>
    <row r="242" spans="1:122" s="3" customFormat="1" ht="15" customHeight="1" x14ac:dyDescent="0.3">
      <c r="A242" s="53"/>
      <c r="B242" s="51"/>
      <c r="C242" s="55" t="s">
        <v>208</v>
      </c>
      <c r="D242" s="49">
        <f>+E242+H242</f>
        <v>0</v>
      </c>
      <c r="E242" s="49">
        <f>F242+G242</f>
        <v>0</v>
      </c>
      <c r="F242" s="94">
        <v>0</v>
      </c>
      <c r="G242" s="94">
        <v>0</v>
      </c>
      <c r="H242" s="49">
        <f>I242+J242</f>
        <v>0</v>
      </c>
      <c r="I242" s="94">
        <v>0</v>
      </c>
      <c r="J242" s="94">
        <v>0</v>
      </c>
      <c r="K242" s="49">
        <f>+L242+O242</f>
        <v>0</v>
      </c>
      <c r="L242" s="49">
        <f>M242+N242</f>
        <v>0</v>
      </c>
      <c r="M242" s="94">
        <v>0</v>
      </c>
      <c r="N242" s="94">
        <v>0</v>
      </c>
      <c r="O242" s="49">
        <f>P242+Q242</f>
        <v>0</v>
      </c>
      <c r="P242" s="94">
        <v>0</v>
      </c>
      <c r="Q242" s="94">
        <v>0</v>
      </c>
      <c r="R242" s="49">
        <f>+S242+V242</f>
        <v>0</v>
      </c>
      <c r="S242" s="49">
        <f>T242+U242</f>
        <v>0</v>
      </c>
      <c r="T242" s="94">
        <v>0</v>
      </c>
      <c r="U242" s="94">
        <v>0</v>
      </c>
      <c r="V242" s="49">
        <f>W242+X242</f>
        <v>0</v>
      </c>
      <c r="W242" s="94">
        <v>0</v>
      </c>
      <c r="X242" s="94">
        <v>0</v>
      </c>
      <c r="Y242" s="49">
        <f>+Z242+AC242</f>
        <v>0</v>
      </c>
      <c r="Z242" s="49">
        <f>AA242+AB242</f>
        <v>0</v>
      </c>
      <c r="AA242" s="94">
        <f t="shared" si="553"/>
        <v>0</v>
      </c>
      <c r="AB242" s="94">
        <f t="shared" si="553"/>
        <v>0</v>
      </c>
      <c r="AC242" s="49">
        <f>AD242+AE242</f>
        <v>0</v>
      </c>
      <c r="AD242" s="94">
        <f t="shared" si="554"/>
        <v>0</v>
      </c>
      <c r="AE242" s="94">
        <f t="shared" si="554"/>
        <v>0</v>
      </c>
      <c r="AF242" s="49">
        <f>+AG242+AJ242</f>
        <v>0</v>
      </c>
      <c r="AG242" s="49">
        <f>AH242+AI242</f>
        <v>0</v>
      </c>
      <c r="AH242" s="94">
        <v>0</v>
      </c>
      <c r="AI242" s="94">
        <v>0</v>
      </c>
      <c r="AJ242" s="49">
        <f>AK242+AL242</f>
        <v>0</v>
      </c>
      <c r="AK242" s="94">
        <v>0</v>
      </c>
      <c r="AL242" s="94">
        <v>0</v>
      </c>
      <c r="AM242" s="49">
        <f>+AN242+AQ242</f>
        <v>0</v>
      </c>
      <c r="AN242" s="49">
        <f>AO242+AP242</f>
        <v>0</v>
      </c>
      <c r="AO242" s="94">
        <v>0</v>
      </c>
      <c r="AP242" s="94">
        <v>0</v>
      </c>
      <c r="AQ242" s="49">
        <f>AR242+AS242</f>
        <v>0</v>
      </c>
      <c r="AR242" s="94">
        <v>0</v>
      </c>
      <c r="AS242" s="94">
        <v>0</v>
      </c>
      <c r="AT242" s="49">
        <f>+AU242+AX242</f>
        <v>0</v>
      </c>
      <c r="AU242" s="49">
        <f>AV242+AW242</f>
        <v>0</v>
      </c>
      <c r="AV242" s="94">
        <v>0</v>
      </c>
      <c r="AW242" s="94">
        <v>0</v>
      </c>
      <c r="AX242" s="49">
        <f>AY242+AZ242</f>
        <v>0</v>
      </c>
      <c r="AY242" s="94">
        <v>0</v>
      </c>
      <c r="AZ242" s="94">
        <v>0</v>
      </c>
      <c r="BA242" s="49">
        <f>+BB242+BE242</f>
        <v>0</v>
      </c>
      <c r="BB242" s="49">
        <f>BC242+BD242</f>
        <v>0</v>
      </c>
      <c r="BC242" s="94">
        <f t="shared" si="555"/>
        <v>0</v>
      </c>
      <c r="BD242" s="94">
        <f t="shared" si="555"/>
        <v>0</v>
      </c>
      <c r="BE242" s="49">
        <f>BF242+BG242</f>
        <v>0</v>
      </c>
      <c r="BF242" s="94">
        <f t="shared" si="556"/>
        <v>0</v>
      </c>
      <c r="BG242" s="94">
        <f t="shared" si="556"/>
        <v>0</v>
      </c>
      <c r="BH242" s="49">
        <f>+BI242+BL242</f>
        <v>0</v>
      </c>
      <c r="BI242" s="49">
        <f>BJ242+BK242</f>
        <v>0</v>
      </c>
      <c r="BJ242" s="94">
        <v>0</v>
      </c>
      <c r="BK242" s="94">
        <v>0</v>
      </c>
      <c r="BL242" s="49">
        <f>BM242+BN242</f>
        <v>0</v>
      </c>
      <c r="BM242" s="94">
        <v>0</v>
      </c>
      <c r="BN242" s="94">
        <v>0</v>
      </c>
      <c r="BO242" s="49">
        <f>+BP242+BS242</f>
        <v>0</v>
      </c>
      <c r="BP242" s="49">
        <f>BQ242+BR242</f>
        <v>0</v>
      </c>
      <c r="BQ242" s="94">
        <v>0</v>
      </c>
      <c r="BR242" s="94">
        <v>0</v>
      </c>
      <c r="BS242" s="49">
        <f>BT242+BU242</f>
        <v>0</v>
      </c>
      <c r="BT242" s="94">
        <v>0</v>
      </c>
      <c r="BU242" s="94">
        <v>0</v>
      </c>
      <c r="BV242" s="49">
        <f>+BW242+BZ242</f>
        <v>0</v>
      </c>
      <c r="BW242" s="49">
        <f>BX242+BY242</f>
        <v>0</v>
      </c>
      <c r="BX242" s="94">
        <v>0</v>
      </c>
      <c r="BY242" s="94">
        <v>0</v>
      </c>
      <c r="BZ242" s="49">
        <f>CA242+CB242</f>
        <v>0</v>
      </c>
      <c r="CA242" s="94">
        <v>0</v>
      </c>
      <c r="CB242" s="94">
        <v>0</v>
      </c>
      <c r="CC242" s="49">
        <f>+CD242+CG242</f>
        <v>0</v>
      </c>
      <c r="CD242" s="49">
        <f>CE242+CF242</f>
        <v>0</v>
      </c>
      <c r="CE242" s="94">
        <f t="shared" si="557"/>
        <v>0</v>
      </c>
      <c r="CF242" s="94">
        <f t="shared" si="557"/>
        <v>0</v>
      </c>
      <c r="CG242" s="49">
        <f>CH242+CI242</f>
        <v>0</v>
      </c>
      <c r="CH242" s="94">
        <f t="shared" si="558"/>
        <v>0</v>
      </c>
      <c r="CI242" s="94">
        <f t="shared" si="558"/>
        <v>0</v>
      </c>
      <c r="CJ242" s="49">
        <f>+CK242+CN242</f>
        <v>0</v>
      </c>
      <c r="CK242" s="49">
        <f>CL242+CM242</f>
        <v>0</v>
      </c>
      <c r="CL242" s="94">
        <v>0</v>
      </c>
      <c r="CM242" s="94">
        <v>0</v>
      </c>
      <c r="CN242" s="49">
        <f>CO242+CP242</f>
        <v>0</v>
      </c>
      <c r="CO242" s="94">
        <v>0</v>
      </c>
      <c r="CP242" s="94">
        <v>0</v>
      </c>
      <c r="CQ242" s="49">
        <f>+CR242+CU242</f>
        <v>0</v>
      </c>
      <c r="CR242" s="49">
        <f>CS242+CT242</f>
        <v>0</v>
      </c>
      <c r="CS242" s="94">
        <v>0</v>
      </c>
      <c r="CT242" s="94">
        <v>0</v>
      </c>
      <c r="CU242" s="49">
        <f>CV242+CW242</f>
        <v>0</v>
      </c>
      <c r="CV242" s="94">
        <v>0</v>
      </c>
      <c r="CW242" s="94">
        <v>0</v>
      </c>
      <c r="CX242" s="49">
        <f>+CY242+DB242</f>
        <v>0</v>
      </c>
      <c r="CY242" s="49">
        <f>CZ242+DA242</f>
        <v>0</v>
      </c>
      <c r="CZ242" s="94">
        <v>0</v>
      </c>
      <c r="DA242" s="94">
        <v>0</v>
      </c>
      <c r="DB242" s="49">
        <f>DC242+DD242</f>
        <v>0</v>
      </c>
      <c r="DC242" s="94">
        <v>0</v>
      </c>
      <c r="DD242" s="94">
        <v>0</v>
      </c>
      <c r="DE242" s="49">
        <f>+DF242+DI242</f>
        <v>0</v>
      </c>
      <c r="DF242" s="49">
        <f>DG242+DH242</f>
        <v>0</v>
      </c>
      <c r="DG242" s="94">
        <f t="shared" si="559"/>
        <v>0</v>
      </c>
      <c r="DH242" s="94">
        <f t="shared" si="559"/>
        <v>0</v>
      </c>
      <c r="DI242" s="49">
        <f>DJ242+DK242</f>
        <v>0</v>
      </c>
      <c r="DJ242" s="94">
        <f t="shared" si="560"/>
        <v>0</v>
      </c>
      <c r="DK242" s="94">
        <f t="shared" si="560"/>
        <v>0</v>
      </c>
      <c r="DL242" s="49">
        <f>+DM242+DP242</f>
        <v>0</v>
      </c>
      <c r="DM242" s="49">
        <f>DN242+DO242</f>
        <v>0</v>
      </c>
      <c r="DN242" s="94">
        <f t="shared" si="561"/>
        <v>0</v>
      </c>
      <c r="DO242" s="94">
        <f t="shared" si="561"/>
        <v>0</v>
      </c>
      <c r="DP242" s="49">
        <f>DQ242+DR242</f>
        <v>0</v>
      </c>
      <c r="DQ242" s="94">
        <f t="shared" si="562"/>
        <v>0</v>
      </c>
      <c r="DR242" s="94">
        <f t="shared" si="562"/>
        <v>0</v>
      </c>
    </row>
    <row r="243" spans="1:122" s="3" customFormat="1" ht="15" customHeight="1" x14ac:dyDescent="0.3">
      <c r="A243" s="53"/>
      <c r="B243" s="51"/>
      <c r="C243" s="52" t="s">
        <v>209</v>
      </c>
      <c r="D243" s="49">
        <f>+E243+H243</f>
        <v>6660</v>
      </c>
      <c r="E243" s="49">
        <f>F243+G243</f>
        <v>6660</v>
      </c>
      <c r="F243" s="94">
        <v>3390</v>
      </c>
      <c r="G243" s="94">
        <v>3270</v>
      </c>
      <c r="H243" s="49">
        <f>I243+J243</f>
        <v>0</v>
      </c>
      <c r="I243" s="94">
        <v>0</v>
      </c>
      <c r="J243" s="94">
        <v>0</v>
      </c>
      <c r="K243" s="49">
        <f>+L243+O243</f>
        <v>2815</v>
      </c>
      <c r="L243" s="49">
        <f>M243+N243</f>
        <v>2815</v>
      </c>
      <c r="M243" s="94">
        <v>1330</v>
      </c>
      <c r="N243" s="94">
        <v>1485</v>
      </c>
      <c r="O243" s="49">
        <f>P243+Q243</f>
        <v>0</v>
      </c>
      <c r="P243" s="94">
        <v>0</v>
      </c>
      <c r="Q243" s="94">
        <v>0</v>
      </c>
      <c r="R243" s="49">
        <f>+S243+V243</f>
        <v>4890</v>
      </c>
      <c r="S243" s="49">
        <f>T243+U243</f>
        <v>4890</v>
      </c>
      <c r="T243" s="94">
        <v>2295</v>
      </c>
      <c r="U243" s="94">
        <v>2595</v>
      </c>
      <c r="V243" s="49">
        <f>W243+X243</f>
        <v>0</v>
      </c>
      <c r="W243" s="94">
        <v>0</v>
      </c>
      <c r="X243" s="94">
        <v>0</v>
      </c>
      <c r="Y243" s="49">
        <f>+Z243+AC243</f>
        <v>14365</v>
      </c>
      <c r="Z243" s="49">
        <f>AA243+AB243</f>
        <v>14365</v>
      </c>
      <c r="AA243" s="94">
        <f t="shared" si="553"/>
        <v>7015</v>
      </c>
      <c r="AB243" s="94">
        <f t="shared" si="553"/>
        <v>7350</v>
      </c>
      <c r="AC243" s="49">
        <f>AD243+AE243</f>
        <v>0</v>
      </c>
      <c r="AD243" s="94">
        <f t="shared" si="554"/>
        <v>0</v>
      </c>
      <c r="AE243" s="94">
        <f t="shared" si="554"/>
        <v>0</v>
      </c>
      <c r="AF243" s="49">
        <f>+AG243+AJ243</f>
        <v>4777</v>
      </c>
      <c r="AG243" s="49">
        <f>AH243+AI243</f>
        <v>4777</v>
      </c>
      <c r="AH243" s="94">
        <v>3002</v>
      </c>
      <c r="AI243" s="94">
        <v>1775</v>
      </c>
      <c r="AJ243" s="49">
        <f>AK243+AL243</f>
        <v>0</v>
      </c>
      <c r="AK243" s="94">
        <v>0</v>
      </c>
      <c r="AL243" s="94">
        <v>0</v>
      </c>
      <c r="AM243" s="49">
        <f>+AN243+AQ243</f>
        <v>4795</v>
      </c>
      <c r="AN243" s="49">
        <f>AO243+AP243</f>
        <v>4795</v>
      </c>
      <c r="AO243" s="94">
        <v>3420</v>
      </c>
      <c r="AP243" s="94">
        <v>1375</v>
      </c>
      <c r="AQ243" s="49">
        <f>AR243+AS243</f>
        <v>0</v>
      </c>
      <c r="AR243" s="94">
        <v>0</v>
      </c>
      <c r="AS243" s="94">
        <v>0</v>
      </c>
      <c r="AT243" s="49">
        <f>+AU243+AX243</f>
        <v>5345</v>
      </c>
      <c r="AU243" s="49">
        <f>AV243+AW243</f>
        <v>5345</v>
      </c>
      <c r="AV243" s="94">
        <v>4145</v>
      </c>
      <c r="AW243" s="94">
        <v>1200</v>
      </c>
      <c r="AX243" s="49">
        <f>AY243+AZ243</f>
        <v>0</v>
      </c>
      <c r="AY243" s="94">
        <v>0</v>
      </c>
      <c r="AZ243" s="94">
        <v>0</v>
      </c>
      <c r="BA243" s="49">
        <f>+BB243+BE243</f>
        <v>14917</v>
      </c>
      <c r="BB243" s="49">
        <f>BC243+BD243</f>
        <v>14917</v>
      </c>
      <c r="BC243" s="94">
        <f t="shared" si="555"/>
        <v>10567</v>
      </c>
      <c r="BD243" s="94">
        <f t="shared" si="555"/>
        <v>4350</v>
      </c>
      <c r="BE243" s="49">
        <f>BF243+BG243</f>
        <v>0</v>
      </c>
      <c r="BF243" s="94">
        <f t="shared" si="556"/>
        <v>0</v>
      </c>
      <c r="BG243" s="94">
        <f t="shared" si="556"/>
        <v>0</v>
      </c>
      <c r="BH243" s="49">
        <f>+BI243+BL243</f>
        <v>4950</v>
      </c>
      <c r="BI243" s="49">
        <f>BJ243+BK243</f>
        <v>4950</v>
      </c>
      <c r="BJ243" s="94">
        <v>3500</v>
      </c>
      <c r="BK243" s="94">
        <v>1450</v>
      </c>
      <c r="BL243" s="49">
        <f>BM243+BN243</f>
        <v>0</v>
      </c>
      <c r="BM243" s="94">
        <v>0</v>
      </c>
      <c r="BN243" s="94">
        <v>0</v>
      </c>
      <c r="BO243" s="49">
        <f>+BP243+BS243</f>
        <v>4145</v>
      </c>
      <c r="BP243" s="49">
        <f>BQ243+BR243</f>
        <v>4145</v>
      </c>
      <c r="BQ243" s="94">
        <v>2745</v>
      </c>
      <c r="BR243" s="94">
        <v>1400</v>
      </c>
      <c r="BS243" s="49">
        <f>BT243+BU243</f>
        <v>0</v>
      </c>
      <c r="BT243" s="94">
        <v>0</v>
      </c>
      <c r="BU243" s="94">
        <v>0</v>
      </c>
      <c r="BV243" s="49">
        <f>+BW243+BZ243</f>
        <v>4129</v>
      </c>
      <c r="BW243" s="49">
        <f>BX243+BY243</f>
        <v>4129</v>
      </c>
      <c r="BX243" s="94">
        <v>2768</v>
      </c>
      <c r="BY243" s="94">
        <v>1361</v>
      </c>
      <c r="BZ243" s="49">
        <f>CA243+CB243</f>
        <v>0</v>
      </c>
      <c r="CA243" s="94">
        <v>0</v>
      </c>
      <c r="CB243" s="94">
        <v>0</v>
      </c>
      <c r="CC243" s="49">
        <f>+CD243+CG243</f>
        <v>13224</v>
      </c>
      <c r="CD243" s="49">
        <f>CE243+CF243</f>
        <v>13224</v>
      </c>
      <c r="CE243" s="94">
        <f t="shared" si="557"/>
        <v>9013</v>
      </c>
      <c r="CF243" s="94">
        <f t="shared" si="557"/>
        <v>4211</v>
      </c>
      <c r="CG243" s="49">
        <f>CH243+CI243</f>
        <v>0</v>
      </c>
      <c r="CH243" s="94">
        <f t="shared" si="558"/>
        <v>0</v>
      </c>
      <c r="CI243" s="94">
        <f t="shared" si="558"/>
        <v>0</v>
      </c>
      <c r="CJ243" s="49">
        <f>+CK243+CN243</f>
        <v>6010</v>
      </c>
      <c r="CK243" s="49">
        <f>CL243+CM243</f>
        <v>6010</v>
      </c>
      <c r="CL243" s="94">
        <v>3680</v>
      </c>
      <c r="CM243" s="94">
        <v>2330</v>
      </c>
      <c r="CN243" s="49">
        <f>CO243+CP243</f>
        <v>0</v>
      </c>
      <c r="CO243" s="94">
        <v>0</v>
      </c>
      <c r="CP243" s="94">
        <v>0</v>
      </c>
      <c r="CQ243" s="49">
        <f>+CR243+CU243</f>
        <v>4669</v>
      </c>
      <c r="CR243" s="49">
        <f>CS243+CT243</f>
        <v>4669</v>
      </c>
      <c r="CS243" s="94">
        <v>2577</v>
      </c>
      <c r="CT243" s="94">
        <v>2092</v>
      </c>
      <c r="CU243" s="49">
        <f>CV243+CW243</f>
        <v>0</v>
      </c>
      <c r="CV243" s="94">
        <v>0</v>
      </c>
      <c r="CW243" s="94">
        <v>0</v>
      </c>
      <c r="CX243" s="49">
        <f>+CY243+DB243</f>
        <v>3417</v>
      </c>
      <c r="CY243" s="49">
        <f>CZ243+DA243</f>
        <v>3417</v>
      </c>
      <c r="CZ243" s="94">
        <v>2330</v>
      </c>
      <c r="DA243" s="94">
        <v>1087</v>
      </c>
      <c r="DB243" s="49">
        <f>DC243+DD243</f>
        <v>0</v>
      </c>
      <c r="DC243" s="94">
        <v>0</v>
      </c>
      <c r="DD243" s="94">
        <v>0</v>
      </c>
      <c r="DE243" s="49">
        <f>+DF243+DI243</f>
        <v>14096</v>
      </c>
      <c r="DF243" s="49">
        <f>DG243+DH243</f>
        <v>14096</v>
      </c>
      <c r="DG243" s="94">
        <f t="shared" si="559"/>
        <v>8587</v>
      </c>
      <c r="DH243" s="94">
        <f t="shared" si="559"/>
        <v>5509</v>
      </c>
      <c r="DI243" s="49">
        <f>DJ243+DK243</f>
        <v>0</v>
      </c>
      <c r="DJ243" s="94">
        <f t="shared" si="560"/>
        <v>0</v>
      </c>
      <c r="DK243" s="94">
        <f t="shared" si="560"/>
        <v>0</v>
      </c>
      <c r="DL243" s="49">
        <f>+DM243+DP243</f>
        <v>56602</v>
      </c>
      <c r="DM243" s="49">
        <f>DN243+DO243</f>
        <v>56602</v>
      </c>
      <c r="DN243" s="94">
        <f t="shared" si="561"/>
        <v>35182</v>
      </c>
      <c r="DO243" s="94">
        <f t="shared" si="561"/>
        <v>21420</v>
      </c>
      <c r="DP243" s="49">
        <f>DQ243+DR243</f>
        <v>0</v>
      </c>
      <c r="DQ243" s="94">
        <f t="shared" si="562"/>
        <v>0</v>
      </c>
      <c r="DR243" s="94">
        <f t="shared" si="562"/>
        <v>0</v>
      </c>
    </row>
    <row r="244" spans="1:122" s="3" customFormat="1" ht="15" customHeight="1" x14ac:dyDescent="0.3">
      <c r="A244" s="53"/>
      <c r="B244" s="51"/>
      <c r="C244" s="52" t="s">
        <v>210</v>
      </c>
      <c r="D244" s="49">
        <f>+E244+H244</f>
        <v>1880</v>
      </c>
      <c r="E244" s="49">
        <f>F244+G244</f>
        <v>1880</v>
      </c>
      <c r="F244" s="94">
        <v>1880</v>
      </c>
      <c r="G244" s="94">
        <v>0</v>
      </c>
      <c r="H244" s="49">
        <f>I244+J244</f>
        <v>0</v>
      </c>
      <c r="I244" s="94">
        <v>0</v>
      </c>
      <c r="J244" s="94">
        <v>0</v>
      </c>
      <c r="K244" s="49">
        <f>+L244+O244</f>
        <v>0</v>
      </c>
      <c r="L244" s="49">
        <f>M244+N244</f>
        <v>0</v>
      </c>
      <c r="M244" s="94">
        <v>0</v>
      </c>
      <c r="N244" s="94">
        <v>0</v>
      </c>
      <c r="O244" s="49">
        <f>P244+Q244</f>
        <v>0</v>
      </c>
      <c r="P244" s="94">
        <v>0</v>
      </c>
      <c r="Q244" s="94">
        <v>0</v>
      </c>
      <c r="R244" s="49">
        <f>+S244+V244</f>
        <v>0</v>
      </c>
      <c r="S244" s="49">
        <f>T244+U244</f>
        <v>0</v>
      </c>
      <c r="T244" s="94">
        <v>0</v>
      </c>
      <c r="U244" s="94">
        <v>0</v>
      </c>
      <c r="V244" s="49">
        <f>W244+X244</f>
        <v>0</v>
      </c>
      <c r="W244" s="94">
        <v>0</v>
      </c>
      <c r="X244" s="94">
        <v>0</v>
      </c>
      <c r="Y244" s="49">
        <f>+Z244+AC244</f>
        <v>1880</v>
      </c>
      <c r="Z244" s="49">
        <f>AA244+AB244</f>
        <v>1880</v>
      </c>
      <c r="AA244" s="94">
        <f t="shared" si="553"/>
        <v>1880</v>
      </c>
      <c r="AB244" s="94">
        <f t="shared" si="553"/>
        <v>0</v>
      </c>
      <c r="AC244" s="49">
        <f>AD244+AE244</f>
        <v>0</v>
      </c>
      <c r="AD244" s="94">
        <f t="shared" si="554"/>
        <v>0</v>
      </c>
      <c r="AE244" s="94">
        <f t="shared" si="554"/>
        <v>0</v>
      </c>
      <c r="AF244" s="49">
        <f>+AG244+AJ244</f>
        <v>0</v>
      </c>
      <c r="AG244" s="49">
        <f>AH244+AI244</f>
        <v>0</v>
      </c>
      <c r="AH244" s="94">
        <v>0</v>
      </c>
      <c r="AI244" s="94">
        <v>0</v>
      </c>
      <c r="AJ244" s="49">
        <f>AK244+AL244</f>
        <v>0</v>
      </c>
      <c r="AK244" s="94">
        <v>0</v>
      </c>
      <c r="AL244" s="94">
        <v>0</v>
      </c>
      <c r="AM244" s="49">
        <f>+AN244+AQ244</f>
        <v>0</v>
      </c>
      <c r="AN244" s="49">
        <f>AO244+AP244</f>
        <v>0</v>
      </c>
      <c r="AO244" s="94">
        <v>0</v>
      </c>
      <c r="AP244" s="94">
        <v>0</v>
      </c>
      <c r="AQ244" s="49">
        <f>AR244+AS244</f>
        <v>0</v>
      </c>
      <c r="AR244" s="94">
        <v>0</v>
      </c>
      <c r="AS244" s="94">
        <v>0</v>
      </c>
      <c r="AT244" s="49">
        <f>+AU244+AX244</f>
        <v>0</v>
      </c>
      <c r="AU244" s="49">
        <f>AV244+AW244</f>
        <v>0</v>
      </c>
      <c r="AV244" s="94">
        <v>0</v>
      </c>
      <c r="AW244" s="94">
        <v>0</v>
      </c>
      <c r="AX244" s="49">
        <f>AY244+AZ244</f>
        <v>0</v>
      </c>
      <c r="AY244" s="94">
        <v>0</v>
      </c>
      <c r="AZ244" s="94">
        <v>0</v>
      </c>
      <c r="BA244" s="49">
        <f>+BB244+BE244</f>
        <v>0</v>
      </c>
      <c r="BB244" s="49">
        <f>BC244+BD244</f>
        <v>0</v>
      </c>
      <c r="BC244" s="94">
        <f t="shared" si="555"/>
        <v>0</v>
      </c>
      <c r="BD244" s="94">
        <f t="shared" si="555"/>
        <v>0</v>
      </c>
      <c r="BE244" s="49">
        <f>BF244+BG244</f>
        <v>0</v>
      </c>
      <c r="BF244" s="94">
        <f t="shared" si="556"/>
        <v>0</v>
      </c>
      <c r="BG244" s="94">
        <f t="shared" si="556"/>
        <v>0</v>
      </c>
      <c r="BH244" s="49">
        <f>+BI244+BL244</f>
        <v>0</v>
      </c>
      <c r="BI244" s="49">
        <f>BJ244+BK244</f>
        <v>0</v>
      </c>
      <c r="BJ244" s="94">
        <v>0</v>
      </c>
      <c r="BK244" s="94">
        <v>0</v>
      </c>
      <c r="BL244" s="49">
        <f>BM244+BN244</f>
        <v>0</v>
      </c>
      <c r="BM244" s="94">
        <v>0</v>
      </c>
      <c r="BN244" s="94">
        <v>0</v>
      </c>
      <c r="BO244" s="49">
        <f>+BP244+BS244</f>
        <v>0</v>
      </c>
      <c r="BP244" s="49">
        <f>BQ244+BR244</f>
        <v>0</v>
      </c>
      <c r="BQ244" s="94">
        <v>0</v>
      </c>
      <c r="BR244" s="94">
        <v>0</v>
      </c>
      <c r="BS244" s="49">
        <f>BT244+BU244</f>
        <v>0</v>
      </c>
      <c r="BT244" s="94">
        <v>0</v>
      </c>
      <c r="BU244" s="94">
        <v>0</v>
      </c>
      <c r="BV244" s="49">
        <f>+BW244+BZ244</f>
        <v>0</v>
      </c>
      <c r="BW244" s="49">
        <f>BX244+BY244</f>
        <v>0</v>
      </c>
      <c r="BX244" s="94">
        <v>0</v>
      </c>
      <c r="BY244" s="94">
        <v>0</v>
      </c>
      <c r="BZ244" s="49">
        <f>CA244+CB244</f>
        <v>0</v>
      </c>
      <c r="CA244" s="94">
        <v>0</v>
      </c>
      <c r="CB244" s="94">
        <v>0</v>
      </c>
      <c r="CC244" s="49">
        <f>+CD244+CG244</f>
        <v>0</v>
      </c>
      <c r="CD244" s="49">
        <f>CE244+CF244</f>
        <v>0</v>
      </c>
      <c r="CE244" s="94">
        <f t="shared" si="557"/>
        <v>0</v>
      </c>
      <c r="CF244" s="94">
        <f t="shared" si="557"/>
        <v>0</v>
      </c>
      <c r="CG244" s="49">
        <f>CH244+CI244</f>
        <v>0</v>
      </c>
      <c r="CH244" s="94">
        <f t="shared" si="558"/>
        <v>0</v>
      </c>
      <c r="CI244" s="94">
        <f t="shared" si="558"/>
        <v>0</v>
      </c>
      <c r="CJ244" s="49">
        <f>+CK244+CN244</f>
        <v>0</v>
      </c>
      <c r="CK244" s="49">
        <f>CL244+CM244</f>
        <v>0</v>
      </c>
      <c r="CL244" s="94">
        <v>0</v>
      </c>
      <c r="CM244" s="94">
        <v>0</v>
      </c>
      <c r="CN244" s="49">
        <f>CO244+CP244</f>
        <v>0</v>
      </c>
      <c r="CO244" s="94">
        <v>0</v>
      </c>
      <c r="CP244" s="94">
        <v>0</v>
      </c>
      <c r="CQ244" s="49">
        <f>+CR244+CU244</f>
        <v>0</v>
      </c>
      <c r="CR244" s="49">
        <f>CS244+CT244</f>
        <v>0</v>
      </c>
      <c r="CS244" s="94">
        <v>0</v>
      </c>
      <c r="CT244" s="94">
        <v>0</v>
      </c>
      <c r="CU244" s="49">
        <f>CV244+CW244</f>
        <v>0</v>
      </c>
      <c r="CV244" s="94">
        <v>0</v>
      </c>
      <c r="CW244" s="94">
        <v>0</v>
      </c>
      <c r="CX244" s="49">
        <f>+CY244+DB244</f>
        <v>0</v>
      </c>
      <c r="CY244" s="49">
        <f>CZ244+DA244</f>
        <v>0</v>
      </c>
      <c r="CZ244" s="94">
        <v>0</v>
      </c>
      <c r="DA244" s="94">
        <v>0</v>
      </c>
      <c r="DB244" s="49">
        <f>DC244+DD244</f>
        <v>0</v>
      </c>
      <c r="DC244" s="94">
        <v>0</v>
      </c>
      <c r="DD244" s="94">
        <v>0</v>
      </c>
      <c r="DE244" s="49">
        <f>+DF244+DI244</f>
        <v>0</v>
      </c>
      <c r="DF244" s="49">
        <f>DG244+DH244</f>
        <v>0</v>
      </c>
      <c r="DG244" s="94">
        <f t="shared" si="559"/>
        <v>0</v>
      </c>
      <c r="DH244" s="94">
        <f t="shared" si="559"/>
        <v>0</v>
      </c>
      <c r="DI244" s="49">
        <f>DJ244+DK244</f>
        <v>0</v>
      </c>
      <c r="DJ244" s="94">
        <f t="shared" si="560"/>
        <v>0</v>
      </c>
      <c r="DK244" s="94">
        <f t="shared" si="560"/>
        <v>0</v>
      </c>
      <c r="DL244" s="49">
        <f>+DM244+DP244</f>
        <v>1880</v>
      </c>
      <c r="DM244" s="49">
        <f>DN244+DO244</f>
        <v>1880</v>
      </c>
      <c r="DN244" s="94">
        <f t="shared" si="561"/>
        <v>1880</v>
      </c>
      <c r="DO244" s="94">
        <f t="shared" si="561"/>
        <v>0</v>
      </c>
      <c r="DP244" s="49">
        <f>DQ244+DR244</f>
        <v>0</v>
      </c>
      <c r="DQ244" s="94">
        <f t="shared" si="562"/>
        <v>0</v>
      </c>
      <c r="DR244" s="94">
        <f t="shared" si="562"/>
        <v>0</v>
      </c>
    </row>
    <row r="245" spans="1:122" s="3" customFormat="1" ht="15" customHeight="1" x14ac:dyDescent="0.3">
      <c r="A245" s="53"/>
      <c r="B245" s="51"/>
      <c r="C245" s="52" t="s">
        <v>211</v>
      </c>
      <c r="D245" s="49">
        <f>E245+H245</f>
        <v>3326.8649999999998</v>
      </c>
      <c r="E245" s="49">
        <f>SUM(F245:G245)</f>
        <v>3326.8649999999998</v>
      </c>
      <c r="F245" s="49">
        <f>SUM(F246:F247)</f>
        <v>497.048</v>
      </c>
      <c r="G245" s="49">
        <f>SUM(G246:G247)</f>
        <v>2829.817</v>
      </c>
      <c r="H245" s="49">
        <f>SUM(I245:J245)</f>
        <v>0</v>
      </c>
      <c r="I245" s="49">
        <f>SUM(I246:I247)</f>
        <v>0</v>
      </c>
      <c r="J245" s="49">
        <f>SUM(J246:J247)</f>
        <v>0</v>
      </c>
      <c r="K245" s="49">
        <f>L245+O245</f>
        <v>0</v>
      </c>
      <c r="L245" s="49">
        <f>SUM(M245:N245)</f>
        <v>0</v>
      </c>
      <c r="M245" s="49">
        <f>SUM(M246:M247)</f>
        <v>0</v>
      </c>
      <c r="N245" s="49">
        <f>SUM(N246:N247)</f>
        <v>0</v>
      </c>
      <c r="O245" s="49">
        <f>SUM(P245:Q245)</f>
        <v>0</v>
      </c>
      <c r="P245" s="49">
        <f>SUM(P246:P247)</f>
        <v>0</v>
      </c>
      <c r="Q245" s="49">
        <f>SUM(Q246:Q247)</f>
        <v>0</v>
      </c>
      <c r="R245" s="49">
        <f>S245+V245</f>
        <v>11527.327000000001</v>
      </c>
      <c r="S245" s="49">
        <f>SUM(T245:U245)</f>
        <v>4130.5810000000001</v>
      </c>
      <c r="T245" s="49">
        <f>SUM(T246:T247)</f>
        <v>514.36800000000005</v>
      </c>
      <c r="U245" s="49">
        <f>SUM(U246:U247)</f>
        <v>3616.2129999999997</v>
      </c>
      <c r="V245" s="49">
        <f>SUM(W245:X245)</f>
        <v>7396.7460000000001</v>
      </c>
      <c r="W245" s="49">
        <f>SUM(W246:W247)</f>
        <v>7396.7460000000001</v>
      </c>
      <c r="X245" s="49">
        <f>SUM(X246:X247)</f>
        <v>0</v>
      </c>
      <c r="Y245" s="49">
        <f>Z245+AC245</f>
        <v>14854.191999999999</v>
      </c>
      <c r="Z245" s="49">
        <f>SUM(AA245:AB245)</f>
        <v>7457.4459999999999</v>
      </c>
      <c r="AA245" s="49">
        <f>SUM(AA246:AA247)</f>
        <v>1011.4160000000001</v>
      </c>
      <c r="AB245" s="49">
        <f>SUM(AB246:AB247)</f>
        <v>6446.03</v>
      </c>
      <c r="AC245" s="49">
        <f>SUM(AD245:AE245)</f>
        <v>7396.7460000000001</v>
      </c>
      <c r="AD245" s="49">
        <f>SUM(AD246:AD247)</f>
        <v>7396.7460000000001</v>
      </c>
      <c r="AE245" s="49">
        <f>SUM(AE246:AE247)</f>
        <v>0</v>
      </c>
      <c r="AF245" s="49">
        <f>AG245+AJ245</f>
        <v>620.79600000000005</v>
      </c>
      <c r="AG245" s="49">
        <f>SUM(AH245:AI245)</f>
        <v>620.79600000000005</v>
      </c>
      <c r="AH245" s="49">
        <f>SUM(AH246:AH247)</f>
        <v>595.79600000000005</v>
      </c>
      <c r="AI245" s="49">
        <f>SUM(AI246:AI247)</f>
        <v>25</v>
      </c>
      <c r="AJ245" s="49">
        <f>SUM(AK245:AL245)</f>
        <v>0</v>
      </c>
      <c r="AK245" s="49">
        <f>SUM(AK246:AK247)</f>
        <v>0</v>
      </c>
      <c r="AL245" s="49">
        <f>SUM(AL246:AL247)</f>
        <v>0</v>
      </c>
      <c r="AM245" s="49">
        <f>AN245+AQ245</f>
        <v>11001.737000000001</v>
      </c>
      <c r="AN245" s="49">
        <f>SUM(AO245:AP245)</f>
        <v>4798.7370000000001</v>
      </c>
      <c r="AO245" s="49">
        <f>SUM(AO246:AO247)</f>
        <v>4798.7370000000001</v>
      </c>
      <c r="AP245" s="49">
        <f>SUM(AP246:AP247)</f>
        <v>0</v>
      </c>
      <c r="AQ245" s="49">
        <f>SUM(AR245:AS245)</f>
        <v>6203</v>
      </c>
      <c r="AR245" s="49">
        <f>SUM(AR246:AR247)</f>
        <v>6203</v>
      </c>
      <c r="AS245" s="49">
        <f>SUM(AS246:AS247)</f>
        <v>0</v>
      </c>
      <c r="AT245" s="49">
        <f>AU245+AX245</f>
        <v>10618.544</v>
      </c>
      <c r="AU245" s="49">
        <f>SUM(AV245:AW245)</f>
        <v>0</v>
      </c>
      <c r="AV245" s="49">
        <f>SUM(AV246:AV247)</f>
        <v>0</v>
      </c>
      <c r="AW245" s="49">
        <f>SUM(AW246:AW247)</f>
        <v>0</v>
      </c>
      <c r="AX245" s="49">
        <f>SUM(AY245:AZ245)</f>
        <v>10618.544</v>
      </c>
      <c r="AY245" s="49">
        <f>SUM(AY246:AY247)</f>
        <v>10618.544</v>
      </c>
      <c r="AZ245" s="49">
        <f>SUM(AZ246:AZ247)</f>
        <v>0</v>
      </c>
      <c r="BA245" s="49">
        <f>BB245+BE245</f>
        <v>22241.077000000001</v>
      </c>
      <c r="BB245" s="49">
        <f>SUM(BC245:BD245)</f>
        <v>5419.5330000000004</v>
      </c>
      <c r="BC245" s="49">
        <f>SUM(BC246:BC247)</f>
        <v>5394.5330000000004</v>
      </c>
      <c r="BD245" s="49">
        <f>SUM(BD246:BD247)</f>
        <v>25</v>
      </c>
      <c r="BE245" s="49">
        <f>SUM(BF245:BG245)</f>
        <v>16821.544000000002</v>
      </c>
      <c r="BF245" s="49">
        <f>SUM(BF246:BF247)</f>
        <v>16821.544000000002</v>
      </c>
      <c r="BG245" s="49">
        <f>SUM(BG246:BG247)</f>
        <v>0</v>
      </c>
      <c r="BH245" s="49">
        <f>BI245+BL245</f>
        <v>2625.0529999999999</v>
      </c>
      <c r="BI245" s="49">
        <f>SUM(BJ245:BK245)</f>
        <v>2625.0529999999999</v>
      </c>
      <c r="BJ245" s="49">
        <f>SUM(BJ246:BJ247)</f>
        <v>485.41399999999999</v>
      </c>
      <c r="BK245" s="49">
        <f>SUM(BK246:BK247)</f>
        <v>2139.6390000000001</v>
      </c>
      <c r="BL245" s="49">
        <f>SUM(BM245:BN245)</f>
        <v>0</v>
      </c>
      <c r="BM245" s="49">
        <f>SUM(BM246:BM247)</f>
        <v>0</v>
      </c>
      <c r="BN245" s="49">
        <f>SUM(BN246:BN247)</f>
        <v>0</v>
      </c>
      <c r="BO245" s="49">
        <f>BP245+BS245</f>
        <v>15358.779999999999</v>
      </c>
      <c r="BP245" s="49">
        <f>SUM(BQ245:BR245)</f>
        <v>5971.7979999999998</v>
      </c>
      <c r="BQ245" s="49">
        <f>SUM(BQ246:BQ247)</f>
        <v>585.33100000000002</v>
      </c>
      <c r="BR245" s="49">
        <f>SUM(BR246:BR247)</f>
        <v>5386.4669999999996</v>
      </c>
      <c r="BS245" s="49">
        <f>SUM(BT245:BU245)</f>
        <v>9386.982</v>
      </c>
      <c r="BT245" s="49">
        <f>SUM(BT246:BT247)</f>
        <v>9386.982</v>
      </c>
      <c r="BU245" s="49">
        <f>SUM(BU246:BU247)</f>
        <v>0</v>
      </c>
      <c r="BV245" s="49">
        <f>BW245+BZ245</f>
        <v>417.93099999999998</v>
      </c>
      <c r="BW245" s="49">
        <f>SUM(BX245:BY245)</f>
        <v>417.93099999999998</v>
      </c>
      <c r="BX245" s="49">
        <f>SUM(BX246:BX247)</f>
        <v>417.93099999999998</v>
      </c>
      <c r="BY245" s="49">
        <f>SUM(BY246:BY247)</f>
        <v>0</v>
      </c>
      <c r="BZ245" s="49">
        <f>SUM(CA245:CB245)</f>
        <v>0</v>
      </c>
      <c r="CA245" s="49">
        <f>SUM(CA246:CA247)</f>
        <v>0</v>
      </c>
      <c r="CB245" s="49">
        <f>SUM(CB246:CB247)</f>
        <v>0</v>
      </c>
      <c r="CC245" s="49">
        <f>CD245+CG245</f>
        <v>18401.763999999999</v>
      </c>
      <c r="CD245" s="49">
        <f>SUM(CE245:CF245)</f>
        <v>9014.7819999999992</v>
      </c>
      <c r="CE245" s="49">
        <f>SUM(CE246:CE247)</f>
        <v>1488.6759999999999</v>
      </c>
      <c r="CF245" s="49">
        <f>SUM(CF246:CF247)</f>
        <v>7526.1059999999998</v>
      </c>
      <c r="CG245" s="49">
        <f>SUM(CH245:CI245)</f>
        <v>9386.982</v>
      </c>
      <c r="CH245" s="49">
        <f>SUM(CH246:CH247)</f>
        <v>9386.982</v>
      </c>
      <c r="CI245" s="49">
        <f>SUM(CI246:CI247)</f>
        <v>0</v>
      </c>
      <c r="CJ245" s="49">
        <f>CK245+CN245</f>
        <v>292.10000000000002</v>
      </c>
      <c r="CK245" s="49">
        <f>SUM(CL245:CM245)</f>
        <v>292.10000000000002</v>
      </c>
      <c r="CL245" s="49">
        <f>SUM(CL246:CL247)</f>
        <v>292.10000000000002</v>
      </c>
      <c r="CM245" s="49">
        <f>SUM(CM246:CM247)</f>
        <v>0</v>
      </c>
      <c r="CN245" s="49">
        <f>SUM(CO245:CP245)</f>
        <v>0</v>
      </c>
      <c r="CO245" s="49">
        <f>SUM(CO246:CO247)</f>
        <v>0</v>
      </c>
      <c r="CP245" s="49">
        <f>SUM(CP246:CP247)</f>
        <v>0</v>
      </c>
      <c r="CQ245" s="49">
        <f>CR245+CU245</f>
        <v>0</v>
      </c>
      <c r="CR245" s="49">
        <f>SUM(CS245:CT245)</f>
        <v>0</v>
      </c>
      <c r="CS245" s="49">
        <f>SUM(CS246:CS247)</f>
        <v>0</v>
      </c>
      <c r="CT245" s="49">
        <f>SUM(CT246:CT247)</f>
        <v>0</v>
      </c>
      <c r="CU245" s="49">
        <f>SUM(CV245:CW245)</f>
        <v>0</v>
      </c>
      <c r="CV245" s="49">
        <f>SUM(CV246:CV247)</f>
        <v>0</v>
      </c>
      <c r="CW245" s="49">
        <f>SUM(CW246:CW247)</f>
        <v>0</v>
      </c>
      <c r="CX245" s="49">
        <f>CY245+DB245</f>
        <v>3128.8980000000001</v>
      </c>
      <c r="CY245" s="49">
        <f>SUM(CZ245:DA245)</f>
        <v>3128.8980000000001</v>
      </c>
      <c r="CZ245" s="49">
        <f>SUM(CZ246:CZ247)</f>
        <v>0</v>
      </c>
      <c r="DA245" s="49">
        <f>SUM(DA246:DA247)</f>
        <v>3128.8980000000001</v>
      </c>
      <c r="DB245" s="49">
        <f>SUM(DC245:DD245)</f>
        <v>0</v>
      </c>
      <c r="DC245" s="49">
        <f>SUM(DC246:DC247)</f>
        <v>0</v>
      </c>
      <c r="DD245" s="49">
        <f>SUM(DD246:DD247)</f>
        <v>0</v>
      </c>
      <c r="DE245" s="49">
        <f>DF245+DI245</f>
        <v>3420.998</v>
      </c>
      <c r="DF245" s="49">
        <f>SUM(DG245:DH245)</f>
        <v>3420.998</v>
      </c>
      <c r="DG245" s="49">
        <f>SUM(DG246:DG247)</f>
        <v>292.10000000000002</v>
      </c>
      <c r="DH245" s="49">
        <f>SUM(DH246:DH247)</f>
        <v>3128.8980000000001</v>
      </c>
      <c r="DI245" s="49">
        <f>SUM(DJ245:DK245)</f>
        <v>0</v>
      </c>
      <c r="DJ245" s="49">
        <f>SUM(DJ246:DJ247)</f>
        <v>0</v>
      </c>
      <c r="DK245" s="49">
        <f>SUM(DK246:DK247)</f>
        <v>0</v>
      </c>
      <c r="DL245" s="49">
        <f>DM245+DP245</f>
        <v>58918.031000000003</v>
      </c>
      <c r="DM245" s="49">
        <f>SUM(DN245:DO245)</f>
        <v>25312.758999999998</v>
      </c>
      <c r="DN245" s="49">
        <f>SUM(DN246:DN247)</f>
        <v>8186.7250000000004</v>
      </c>
      <c r="DO245" s="49">
        <f>SUM(DO246:DO247)</f>
        <v>17126.034</v>
      </c>
      <c r="DP245" s="49">
        <f>SUM(DQ245:DR245)</f>
        <v>33605.272000000004</v>
      </c>
      <c r="DQ245" s="49">
        <f>SUM(DQ246:DQ247)</f>
        <v>33605.272000000004</v>
      </c>
      <c r="DR245" s="49">
        <f>SUM(DR246:DR247)</f>
        <v>0</v>
      </c>
    </row>
    <row r="246" spans="1:122" s="3" customFormat="1" ht="15" customHeight="1" x14ac:dyDescent="0.3">
      <c r="A246" s="53"/>
      <c r="B246" s="51"/>
      <c r="C246" s="55" t="s">
        <v>212</v>
      </c>
      <c r="D246" s="49">
        <f>+E246+H246</f>
        <v>3326.8649999999998</v>
      </c>
      <c r="E246" s="49">
        <f>F246+G246</f>
        <v>3326.8649999999998</v>
      </c>
      <c r="F246" s="94">
        <v>497.048</v>
      </c>
      <c r="G246" s="94">
        <v>2829.817</v>
      </c>
      <c r="H246" s="49">
        <f>I246+J246</f>
        <v>0</v>
      </c>
      <c r="I246" s="94">
        <v>0</v>
      </c>
      <c r="J246" s="94">
        <v>0</v>
      </c>
      <c r="K246" s="49">
        <f>+L246+O246</f>
        <v>0</v>
      </c>
      <c r="L246" s="49">
        <f>M246+N246</f>
        <v>0</v>
      </c>
      <c r="M246" s="94">
        <v>0</v>
      </c>
      <c r="N246" s="94">
        <v>0</v>
      </c>
      <c r="O246" s="49">
        <f>P246+Q246</f>
        <v>0</v>
      </c>
      <c r="P246" s="94">
        <v>0</v>
      </c>
      <c r="Q246" s="94">
        <v>0</v>
      </c>
      <c r="R246" s="49">
        <f>+S246+V246</f>
        <v>11527.327000000001</v>
      </c>
      <c r="S246" s="49">
        <f>T246+U246</f>
        <v>4130.5810000000001</v>
      </c>
      <c r="T246" s="94">
        <v>514.36800000000005</v>
      </c>
      <c r="U246" s="94">
        <v>3616.2129999999997</v>
      </c>
      <c r="V246" s="49">
        <f>W246+X246</f>
        <v>7396.7460000000001</v>
      </c>
      <c r="W246" s="94">
        <v>7396.7460000000001</v>
      </c>
      <c r="X246" s="94">
        <v>0</v>
      </c>
      <c r="Y246" s="49">
        <f>+Z246+AC246</f>
        <v>14854.191999999999</v>
      </c>
      <c r="Z246" s="49">
        <f>AA246+AB246</f>
        <v>7457.4459999999999</v>
      </c>
      <c r="AA246" s="94">
        <f>+F246+M246+T246</f>
        <v>1011.4160000000001</v>
      </c>
      <c r="AB246" s="94">
        <f>+G246+N246+U246</f>
        <v>6446.03</v>
      </c>
      <c r="AC246" s="49">
        <f>AD246+AE246</f>
        <v>7396.7460000000001</v>
      </c>
      <c r="AD246" s="94">
        <f>+I246+P246+W246</f>
        <v>7396.7460000000001</v>
      </c>
      <c r="AE246" s="94">
        <f>+J246+Q246+X246</f>
        <v>0</v>
      </c>
      <c r="AF246" s="49">
        <f>+AG246+AJ246</f>
        <v>620.79600000000005</v>
      </c>
      <c r="AG246" s="49">
        <f>AH246+AI246</f>
        <v>620.79600000000005</v>
      </c>
      <c r="AH246" s="94">
        <v>595.79600000000005</v>
      </c>
      <c r="AI246" s="94">
        <v>25</v>
      </c>
      <c r="AJ246" s="49">
        <f>AK246+AL246</f>
        <v>0</v>
      </c>
      <c r="AK246" s="94">
        <v>0</v>
      </c>
      <c r="AL246" s="94">
        <v>0</v>
      </c>
      <c r="AM246" s="49">
        <f>+AN246+AQ246</f>
        <v>11001.737000000001</v>
      </c>
      <c r="AN246" s="49">
        <f>AO246+AP246</f>
        <v>4798.7370000000001</v>
      </c>
      <c r="AO246" s="94">
        <v>4798.7370000000001</v>
      </c>
      <c r="AP246" s="94">
        <v>0</v>
      </c>
      <c r="AQ246" s="49">
        <f>AR246+AS246</f>
        <v>6203</v>
      </c>
      <c r="AR246" s="94">
        <v>6203</v>
      </c>
      <c r="AS246" s="94">
        <v>0</v>
      </c>
      <c r="AT246" s="49">
        <f>+AU246+AX246</f>
        <v>10618.544</v>
      </c>
      <c r="AU246" s="49">
        <f>AV246+AW246</f>
        <v>0</v>
      </c>
      <c r="AV246" s="94">
        <v>0</v>
      </c>
      <c r="AW246" s="94">
        <v>0</v>
      </c>
      <c r="AX246" s="49">
        <f>AY246+AZ246</f>
        <v>10618.544</v>
      </c>
      <c r="AY246" s="94">
        <v>10618.544</v>
      </c>
      <c r="AZ246" s="94">
        <v>0</v>
      </c>
      <c r="BA246" s="49">
        <f>+BB246+BE246</f>
        <v>22241.077000000001</v>
      </c>
      <c r="BB246" s="49">
        <f>BC246+BD246</f>
        <v>5419.5330000000004</v>
      </c>
      <c r="BC246" s="94">
        <f>+AH246+AO246+AV246</f>
        <v>5394.5330000000004</v>
      </c>
      <c r="BD246" s="94">
        <f>+AI246+AP246+AW246</f>
        <v>25</v>
      </c>
      <c r="BE246" s="49">
        <f>BF246+BG246</f>
        <v>16821.544000000002</v>
      </c>
      <c r="BF246" s="94">
        <f>+AK246+AR246+AY246</f>
        <v>16821.544000000002</v>
      </c>
      <c r="BG246" s="94">
        <f>+AL246+AS246+AZ246</f>
        <v>0</v>
      </c>
      <c r="BH246" s="49">
        <f>+BI246+BL246</f>
        <v>2625.0529999999999</v>
      </c>
      <c r="BI246" s="49">
        <f>BJ246+BK246</f>
        <v>2625.0529999999999</v>
      </c>
      <c r="BJ246" s="94">
        <v>485.41399999999999</v>
      </c>
      <c r="BK246" s="94">
        <v>2139.6390000000001</v>
      </c>
      <c r="BL246" s="49">
        <f>BM246+BN246</f>
        <v>0</v>
      </c>
      <c r="BM246" s="94">
        <v>0</v>
      </c>
      <c r="BN246" s="94">
        <v>0</v>
      </c>
      <c r="BO246" s="49">
        <f>+BP246+BS246</f>
        <v>4586.1229999999996</v>
      </c>
      <c r="BP246" s="49">
        <f>BQ246+BR246</f>
        <v>585.33100000000002</v>
      </c>
      <c r="BQ246" s="94">
        <v>585.33100000000002</v>
      </c>
      <c r="BR246" s="94">
        <v>0</v>
      </c>
      <c r="BS246" s="49">
        <f>BT246+BU246</f>
        <v>4000.7919999999999</v>
      </c>
      <c r="BT246" s="94">
        <v>4000.7919999999999</v>
      </c>
      <c r="BU246" s="94">
        <v>0</v>
      </c>
      <c r="BV246" s="49">
        <f>+BW246+BZ246</f>
        <v>417.93099999999998</v>
      </c>
      <c r="BW246" s="49">
        <f>BX246+BY246</f>
        <v>417.93099999999998</v>
      </c>
      <c r="BX246" s="94">
        <v>417.93099999999998</v>
      </c>
      <c r="BY246" s="94">
        <v>0</v>
      </c>
      <c r="BZ246" s="49">
        <f>CA246+CB246</f>
        <v>0</v>
      </c>
      <c r="CA246" s="94">
        <v>0</v>
      </c>
      <c r="CB246" s="94">
        <v>0</v>
      </c>
      <c r="CC246" s="49">
        <f>+CD246+CG246</f>
        <v>7629.107</v>
      </c>
      <c r="CD246" s="49">
        <f>CE246+CF246</f>
        <v>3628.3150000000001</v>
      </c>
      <c r="CE246" s="94">
        <f>+BJ246+BQ246+BX246</f>
        <v>1488.6759999999999</v>
      </c>
      <c r="CF246" s="94">
        <f>+BK246+BR246+BY246</f>
        <v>2139.6390000000001</v>
      </c>
      <c r="CG246" s="49">
        <f>CH246+CI246</f>
        <v>4000.7919999999999</v>
      </c>
      <c r="CH246" s="94">
        <f>+BM246+BT246+CA246</f>
        <v>4000.7919999999999</v>
      </c>
      <c r="CI246" s="94">
        <f>+BN246+BU246+CB246</f>
        <v>0</v>
      </c>
      <c r="CJ246" s="49">
        <f>+CK246+CN246</f>
        <v>292.10000000000002</v>
      </c>
      <c r="CK246" s="49">
        <f>CL246+CM246</f>
        <v>292.10000000000002</v>
      </c>
      <c r="CL246" s="94">
        <v>292.10000000000002</v>
      </c>
      <c r="CM246" s="94">
        <v>0</v>
      </c>
      <c r="CN246" s="49">
        <f>CO246+CP246</f>
        <v>0</v>
      </c>
      <c r="CO246" s="94">
        <v>0</v>
      </c>
      <c r="CP246" s="94">
        <v>0</v>
      </c>
      <c r="CQ246" s="49">
        <f>+CR246+CU246</f>
        <v>0</v>
      </c>
      <c r="CR246" s="49">
        <f>CS246+CT246</f>
        <v>0</v>
      </c>
      <c r="CS246" s="94">
        <v>0</v>
      </c>
      <c r="CT246" s="94">
        <v>0</v>
      </c>
      <c r="CU246" s="49">
        <f>CV246+CW246</f>
        <v>0</v>
      </c>
      <c r="CV246" s="94">
        <v>0</v>
      </c>
      <c r="CW246" s="94">
        <v>0</v>
      </c>
      <c r="CX246" s="49">
        <f>+CY246+DB246</f>
        <v>1279.6400000000001</v>
      </c>
      <c r="CY246" s="49">
        <f>CZ246+DA246</f>
        <v>1279.6400000000001</v>
      </c>
      <c r="CZ246" s="94">
        <v>0</v>
      </c>
      <c r="DA246" s="94">
        <v>1279.6400000000001</v>
      </c>
      <c r="DB246" s="49">
        <f>DC246+DD246</f>
        <v>0</v>
      </c>
      <c r="DC246" s="94">
        <v>0</v>
      </c>
      <c r="DD246" s="94">
        <v>0</v>
      </c>
      <c r="DE246" s="49">
        <f>+DF246+DI246</f>
        <v>1571.7400000000002</v>
      </c>
      <c r="DF246" s="49">
        <f>DG246+DH246</f>
        <v>1571.7400000000002</v>
      </c>
      <c r="DG246" s="94">
        <f>+CL246+CS246+CZ246</f>
        <v>292.10000000000002</v>
      </c>
      <c r="DH246" s="94">
        <f>+CM246+CT246+DA246</f>
        <v>1279.6400000000001</v>
      </c>
      <c r="DI246" s="49">
        <f>DJ246+DK246</f>
        <v>0</v>
      </c>
      <c r="DJ246" s="94">
        <f>+CO246+CV246+DC246</f>
        <v>0</v>
      </c>
      <c r="DK246" s="94">
        <f>+CP246+CW246+DD246</f>
        <v>0</v>
      </c>
      <c r="DL246" s="49">
        <f>+DM246+DP246</f>
        <v>46296.116000000002</v>
      </c>
      <c r="DM246" s="49">
        <f>DN246+DO246</f>
        <v>18077.034</v>
      </c>
      <c r="DN246" s="94">
        <f>AA246+BC246+CE246+DG246</f>
        <v>8186.7250000000004</v>
      </c>
      <c r="DO246" s="94">
        <f>AB246+BD246+CF246+DH246</f>
        <v>9890.3089999999993</v>
      </c>
      <c r="DP246" s="49">
        <f>DQ246+DR246</f>
        <v>28219.082000000002</v>
      </c>
      <c r="DQ246" s="94">
        <f>AD246+BF246+CH246+DJ246</f>
        <v>28219.082000000002</v>
      </c>
      <c r="DR246" s="94">
        <f>AE246+BG246+CI246+DK246</f>
        <v>0</v>
      </c>
    </row>
    <row r="247" spans="1:122" s="3" customFormat="1" ht="15" customHeight="1" x14ac:dyDescent="0.3">
      <c r="A247" s="53"/>
      <c r="B247" s="51"/>
      <c r="C247" s="55" t="s">
        <v>213</v>
      </c>
      <c r="D247" s="49">
        <f>+E247+H247</f>
        <v>0</v>
      </c>
      <c r="E247" s="49">
        <f>F247+G247</f>
        <v>0</v>
      </c>
      <c r="F247" s="94">
        <v>0</v>
      </c>
      <c r="G247" s="94">
        <v>0</v>
      </c>
      <c r="H247" s="49">
        <f>I247+J247</f>
        <v>0</v>
      </c>
      <c r="I247" s="94">
        <v>0</v>
      </c>
      <c r="J247" s="94">
        <v>0</v>
      </c>
      <c r="K247" s="49">
        <f>+L247+O247</f>
        <v>0</v>
      </c>
      <c r="L247" s="49">
        <f>M247+N247</f>
        <v>0</v>
      </c>
      <c r="M247" s="94">
        <v>0</v>
      </c>
      <c r="N247" s="94">
        <v>0</v>
      </c>
      <c r="O247" s="49">
        <f>P247+Q247</f>
        <v>0</v>
      </c>
      <c r="P247" s="94">
        <v>0</v>
      </c>
      <c r="Q247" s="94">
        <v>0</v>
      </c>
      <c r="R247" s="49">
        <f>+S247+V247</f>
        <v>0</v>
      </c>
      <c r="S247" s="49">
        <f>T247+U247</f>
        <v>0</v>
      </c>
      <c r="T247" s="94">
        <v>0</v>
      </c>
      <c r="U247" s="94">
        <v>0</v>
      </c>
      <c r="V247" s="49">
        <f>W247+X247</f>
        <v>0</v>
      </c>
      <c r="W247" s="94">
        <v>0</v>
      </c>
      <c r="X247" s="94">
        <v>0</v>
      </c>
      <c r="Y247" s="49">
        <f>+Z247+AC247</f>
        <v>0</v>
      </c>
      <c r="Z247" s="49">
        <f>AA247+AB247</f>
        <v>0</v>
      </c>
      <c r="AA247" s="94">
        <f>+F247+M247+T247</f>
        <v>0</v>
      </c>
      <c r="AB247" s="94">
        <f>+G247+N247+U247</f>
        <v>0</v>
      </c>
      <c r="AC247" s="49">
        <f>AD247+AE247</f>
        <v>0</v>
      </c>
      <c r="AD247" s="94">
        <f>+I247+P247+W247</f>
        <v>0</v>
      </c>
      <c r="AE247" s="94">
        <f>+J247+Q247+X247</f>
        <v>0</v>
      </c>
      <c r="AF247" s="49">
        <f>+AG247+AJ247</f>
        <v>0</v>
      </c>
      <c r="AG247" s="49">
        <f>AH247+AI247</f>
        <v>0</v>
      </c>
      <c r="AH247" s="94">
        <v>0</v>
      </c>
      <c r="AI247" s="94">
        <v>0</v>
      </c>
      <c r="AJ247" s="49">
        <f>AK247+AL247</f>
        <v>0</v>
      </c>
      <c r="AK247" s="94">
        <v>0</v>
      </c>
      <c r="AL247" s="94">
        <v>0</v>
      </c>
      <c r="AM247" s="49">
        <f>+AN247+AQ247</f>
        <v>0</v>
      </c>
      <c r="AN247" s="49">
        <f>AO247+AP247</f>
        <v>0</v>
      </c>
      <c r="AO247" s="94">
        <v>0</v>
      </c>
      <c r="AP247" s="94">
        <v>0</v>
      </c>
      <c r="AQ247" s="49">
        <f>AR247+AS247</f>
        <v>0</v>
      </c>
      <c r="AR247" s="94">
        <v>0</v>
      </c>
      <c r="AS247" s="94">
        <v>0</v>
      </c>
      <c r="AT247" s="49">
        <f>+AU247+AX247</f>
        <v>0</v>
      </c>
      <c r="AU247" s="49">
        <f>AV247+AW247</f>
        <v>0</v>
      </c>
      <c r="AV247" s="94">
        <v>0</v>
      </c>
      <c r="AW247" s="94">
        <v>0</v>
      </c>
      <c r="AX247" s="49">
        <f>AY247+AZ247</f>
        <v>0</v>
      </c>
      <c r="AY247" s="94">
        <v>0</v>
      </c>
      <c r="AZ247" s="94">
        <v>0</v>
      </c>
      <c r="BA247" s="49">
        <f>+BB247+BE247</f>
        <v>0</v>
      </c>
      <c r="BB247" s="49">
        <f>BC247+BD247</f>
        <v>0</v>
      </c>
      <c r="BC247" s="94">
        <f>+AH247+AO247+AV247</f>
        <v>0</v>
      </c>
      <c r="BD247" s="94">
        <f>+AI247+AP247+AW247</f>
        <v>0</v>
      </c>
      <c r="BE247" s="49">
        <f>BF247+BG247</f>
        <v>0</v>
      </c>
      <c r="BF247" s="94">
        <f>+AK247+AR247+AY247</f>
        <v>0</v>
      </c>
      <c r="BG247" s="94">
        <f>+AL247+AS247+AZ247</f>
        <v>0</v>
      </c>
      <c r="BH247" s="49">
        <f>+BI247+BL247</f>
        <v>0</v>
      </c>
      <c r="BI247" s="49">
        <f>BJ247+BK247</f>
        <v>0</v>
      </c>
      <c r="BJ247" s="94">
        <v>0</v>
      </c>
      <c r="BK247" s="94">
        <v>0</v>
      </c>
      <c r="BL247" s="49">
        <f>BM247+BN247</f>
        <v>0</v>
      </c>
      <c r="BM247" s="94">
        <v>0</v>
      </c>
      <c r="BN247" s="94">
        <v>0</v>
      </c>
      <c r="BO247" s="49">
        <f>+BP247+BS247</f>
        <v>10772.656999999999</v>
      </c>
      <c r="BP247" s="49">
        <f>BQ247+BR247</f>
        <v>5386.4669999999996</v>
      </c>
      <c r="BQ247" s="94">
        <v>0</v>
      </c>
      <c r="BR247" s="94">
        <v>5386.4669999999996</v>
      </c>
      <c r="BS247" s="49">
        <f>BT247+BU247</f>
        <v>5386.19</v>
      </c>
      <c r="BT247" s="94">
        <v>5386.19</v>
      </c>
      <c r="BU247" s="94">
        <v>0</v>
      </c>
      <c r="BV247" s="49">
        <f>+BW247+BZ247</f>
        <v>0</v>
      </c>
      <c r="BW247" s="49">
        <f>BX247+BY247</f>
        <v>0</v>
      </c>
      <c r="BX247" s="94">
        <v>0</v>
      </c>
      <c r="BY247" s="94">
        <v>0</v>
      </c>
      <c r="BZ247" s="49">
        <f>CA247+CB247</f>
        <v>0</v>
      </c>
      <c r="CA247" s="94">
        <v>0</v>
      </c>
      <c r="CB247" s="94">
        <v>0</v>
      </c>
      <c r="CC247" s="49">
        <f>+CD247+CG247</f>
        <v>10772.656999999999</v>
      </c>
      <c r="CD247" s="49">
        <f>CE247+CF247</f>
        <v>5386.4669999999996</v>
      </c>
      <c r="CE247" s="94">
        <f>+BJ247+BQ247+BX247</f>
        <v>0</v>
      </c>
      <c r="CF247" s="94">
        <f>+BK247+BR247+BY247</f>
        <v>5386.4669999999996</v>
      </c>
      <c r="CG247" s="49">
        <f>CH247+CI247</f>
        <v>5386.19</v>
      </c>
      <c r="CH247" s="94">
        <f>+BM247+BT247+CA247</f>
        <v>5386.19</v>
      </c>
      <c r="CI247" s="94">
        <f>+BN247+BU247+CB247</f>
        <v>0</v>
      </c>
      <c r="CJ247" s="49">
        <f>+CK247+CN247</f>
        <v>0</v>
      </c>
      <c r="CK247" s="49">
        <f>CL247+CM247</f>
        <v>0</v>
      </c>
      <c r="CL247" s="94">
        <v>0</v>
      </c>
      <c r="CM247" s="94">
        <v>0</v>
      </c>
      <c r="CN247" s="49">
        <f>CO247+CP247</f>
        <v>0</v>
      </c>
      <c r="CO247" s="94">
        <v>0</v>
      </c>
      <c r="CP247" s="94">
        <v>0</v>
      </c>
      <c r="CQ247" s="49">
        <f>+CR247+CU247</f>
        <v>0</v>
      </c>
      <c r="CR247" s="49">
        <f>CS247+CT247</f>
        <v>0</v>
      </c>
      <c r="CS247" s="94">
        <v>0</v>
      </c>
      <c r="CT247" s="94">
        <v>0</v>
      </c>
      <c r="CU247" s="49">
        <f>CV247+CW247</f>
        <v>0</v>
      </c>
      <c r="CV247" s="94">
        <v>0</v>
      </c>
      <c r="CW247" s="94">
        <v>0</v>
      </c>
      <c r="CX247" s="49">
        <f>+CY247+DB247</f>
        <v>1849.258</v>
      </c>
      <c r="CY247" s="49">
        <f>CZ247+DA247</f>
        <v>1849.258</v>
      </c>
      <c r="CZ247" s="94">
        <v>0</v>
      </c>
      <c r="DA247" s="94">
        <v>1849.258</v>
      </c>
      <c r="DB247" s="49">
        <f>DC247+DD247</f>
        <v>0</v>
      </c>
      <c r="DC247" s="94">
        <v>0</v>
      </c>
      <c r="DD247" s="94">
        <v>0</v>
      </c>
      <c r="DE247" s="49">
        <f>+DF247+DI247</f>
        <v>1849.258</v>
      </c>
      <c r="DF247" s="49">
        <f>DG247+DH247</f>
        <v>1849.258</v>
      </c>
      <c r="DG247" s="94">
        <f>+CL247+CS247+CZ247</f>
        <v>0</v>
      </c>
      <c r="DH247" s="94">
        <f>+CM247+CT247+DA247</f>
        <v>1849.258</v>
      </c>
      <c r="DI247" s="49">
        <f>DJ247+DK247</f>
        <v>0</v>
      </c>
      <c r="DJ247" s="94">
        <f>+CO247+CV247+DC247</f>
        <v>0</v>
      </c>
      <c r="DK247" s="94">
        <f>+CP247+CW247+DD247</f>
        <v>0</v>
      </c>
      <c r="DL247" s="49">
        <f>+DM247+DP247</f>
        <v>12621.914999999999</v>
      </c>
      <c r="DM247" s="49">
        <f>DN247+DO247</f>
        <v>7235.7249999999995</v>
      </c>
      <c r="DN247" s="94">
        <f>AA247+BC247+CE247+DG247</f>
        <v>0</v>
      </c>
      <c r="DO247" s="94">
        <f>AB247+BD247+CF247+DH247</f>
        <v>7235.7249999999995</v>
      </c>
      <c r="DP247" s="49">
        <f>DQ247+DR247</f>
        <v>5386.19</v>
      </c>
      <c r="DQ247" s="94">
        <f>AD247+BF247+CH247+DJ247</f>
        <v>5386.19</v>
      </c>
      <c r="DR247" s="94">
        <f>AE247+BG247+CI247+DK247</f>
        <v>0</v>
      </c>
    </row>
    <row r="248" spans="1:122" s="101" customFormat="1" ht="15" customHeight="1" x14ac:dyDescent="0.3">
      <c r="A248" s="97"/>
      <c r="B248" s="98"/>
      <c r="C248" s="99" t="s">
        <v>214</v>
      </c>
      <c r="D248" s="100">
        <f>E248+H248</f>
        <v>40.400999999999996</v>
      </c>
      <c r="E248" s="100">
        <f>SUM(E249:E251)</f>
        <v>40.400999999999996</v>
      </c>
      <c r="F248" s="100">
        <f>SUM(F249:F251)</f>
        <v>25.755000000000003</v>
      </c>
      <c r="G248" s="100">
        <f>SUM(G249:G251)</f>
        <v>14.645999999999997</v>
      </c>
      <c r="H248" s="100">
        <f>SUM(I248:J248)</f>
        <v>0</v>
      </c>
      <c r="I248" s="100">
        <f>SUM(I249:I251)</f>
        <v>0</v>
      </c>
      <c r="J248" s="100">
        <f>SUM(J249:J251)</f>
        <v>0</v>
      </c>
      <c r="K248" s="100">
        <f>L248+O248</f>
        <v>7253.7849999999999</v>
      </c>
      <c r="L248" s="100">
        <f>SUM(M248:N248)</f>
        <v>7253.7849999999999</v>
      </c>
      <c r="M248" s="100">
        <f>SUM(M249:M251)</f>
        <v>7240.0630000000001</v>
      </c>
      <c r="N248" s="100">
        <f>SUM(N249:N251)</f>
        <v>13.721999999999996</v>
      </c>
      <c r="O248" s="100">
        <f>SUM(P248:Q248)</f>
        <v>0</v>
      </c>
      <c r="P248" s="100">
        <f>SUM(P249:P251)</f>
        <v>0</v>
      </c>
      <c r="Q248" s="100">
        <f>SUM(Q249:Q251)</f>
        <v>0</v>
      </c>
      <c r="R248" s="100">
        <f>S248+V248</f>
        <v>4067.5639999999994</v>
      </c>
      <c r="S248" s="100">
        <f>SUM(T248:U248)</f>
        <v>4067.5639999999994</v>
      </c>
      <c r="T248" s="100">
        <f>SUM(T249:T251)</f>
        <v>4043.0599999999995</v>
      </c>
      <c r="U248" s="100">
        <f>SUM(U249:U251)</f>
        <v>24.503999999999994</v>
      </c>
      <c r="V248" s="100">
        <f>SUM(W248:X248)</f>
        <v>0</v>
      </c>
      <c r="W248" s="100">
        <f>SUM(W249:W251)</f>
        <v>0</v>
      </c>
      <c r="X248" s="100">
        <f>SUM(X249:X251)</f>
        <v>0</v>
      </c>
      <c r="Y248" s="100">
        <f>Z248+AC248</f>
        <v>11361.749999999998</v>
      </c>
      <c r="Z248" s="100">
        <f>SUM(AA248:AB248)</f>
        <v>11361.749999999998</v>
      </c>
      <c r="AA248" s="100">
        <f>SUM(AA249:AA251)</f>
        <v>11308.877999999999</v>
      </c>
      <c r="AB248" s="100">
        <f>SUM(AB249:AB251)</f>
        <v>52.871999999999986</v>
      </c>
      <c r="AC248" s="100">
        <f>SUM(AD248:AE248)</f>
        <v>0</v>
      </c>
      <c r="AD248" s="100">
        <f>SUM(AD249:AD251)</f>
        <v>0</v>
      </c>
      <c r="AE248" s="100">
        <f>SUM(AE249:AE251)</f>
        <v>0</v>
      </c>
      <c r="AF248" s="100">
        <f>AG248+AJ248</f>
        <v>2396.8229999999999</v>
      </c>
      <c r="AG248" s="100">
        <f>SUM(AH248:AI248)</f>
        <v>2396.8229999999999</v>
      </c>
      <c r="AH248" s="100">
        <f>SUM(AH249:AH251)</f>
        <v>2350.4159999999997</v>
      </c>
      <c r="AI248" s="100">
        <f>SUM(AI249:AI251)</f>
        <v>46.407000000000004</v>
      </c>
      <c r="AJ248" s="100">
        <f>SUM(AK248:AL248)</f>
        <v>0</v>
      </c>
      <c r="AK248" s="100">
        <f>SUM(AK249:AK251)</f>
        <v>0</v>
      </c>
      <c r="AL248" s="100">
        <f>SUM(AL249:AL251)</f>
        <v>0</v>
      </c>
      <c r="AM248" s="100">
        <f>AN248+AQ248</f>
        <v>1964.7239999999999</v>
      </c>
      <c r="AN248" s="100">
        <f>SUM(AO248:AP248)</f>
        <v>1964.7239999999999</v>
      </c>
      <c r="AO248" s="100">
        <f>SUM(AO249:AO251)</f>
        <v>1936.655</v>
      </c>
      <c r="AP248" s="100">
        <f>SUM(AP249:AP251)</f>
        <v>28.069000000000006</v>
      </c>
      <c r="AQ248" s="100">
        <f>SUM(AR248:AS248)</f>
        <v>0</v>
      </c>
      <c r="AR248" s="100">
        <f>SUM(AR249:AR251)</f>
        <v>0</v>
      </c>
      <c r="AS248" s="100">
        <f>SUM(AS249:AS251)</f>
        <v>0</v>
      </c>
      <c r="AT248" s="100">
        <f>AU248+AX248</f>
        <v>1985.8889999999999</v>
      </c>
      <c r="AU248" s="100">
        <f>SUM(AV248:AW248)</f>
        <v>1985.8889999999999</v>
      </c>
      <c r="AV248" s="100">
        <f>SUM(AV249:AV251)</f>
        <v>1963.2149999999999</v>
      </c>
      <c r="AW248" s="100">
        <f>SUM(AW249:AW251)</f>
        <v>22.67400000000001</v>
      </c>
      <c r="AX248" s="100">
        <f>SUM(AY248:AZ248)</f>
        <v>0</v>
      </c>
      <c r="AY248" s="100">
        <f>SUM(AY249:AY251)</f>
        <v>0</v>
      </c>
      <c r="AZ248" s="100">
        <f>SUM(AZ249:AZ251)</f>
        <v>0</v>
      </c>
      <c r="BA248" s="100">
        <f>BB248+BE248</f>
        <v>6347.4359999999988</v>
      </c>
      <c r="BB248" s="100">
        <f>SUM(BC248:BD248)</f>
        <v>6347.4359999999988</v>
      </c>
      <c r="BC248" s="100">
        <f>SUM(BC249:BC251)</f>
        <v>6250.2859999999991</v>
      </c>
      <c r="BD248" s="100">
        <f>SUM(BD249:BD251)</f>
        <v>97.15000000000002</v>
      </c>
      <c r="BE248" s="100">
        <f>SUM(BF248:BG248)</f>
        <v>0</v>
      </c>
      <c r="BF248" s="100">
        <f>SUM(BF249:BF251)</f>
        <v>0</v>
      </c>
      <c r="BG248" s="100">
        <f>SUM(BG249:BG251)</f>
        <v>0</v>
      </c>
      <c r="BH248" s="100">
        <f>BI248+BL248</f>
        <v>57.089999999999975</v>
      </c>
      <c r="BI248" s="100">
        <f>SUM(BJ248:BK248)</f>
        <v>57.089999999999975</v>
      </c>
      <c r="BJ248" s="100">
        <f>SUM(BJ249:BJ251)</f>
        <v>35.422999999999988</v>
      </c>
      <c r="BK248" s="100">
        <f>SUM(BK249:BK251)</f>
        <v>21.666999999999991</v>
      </c>
      <c r="BL248" s="100">
        <f>SUM(BM248:BN248)</f>
        <v>0</v>
      </c>
      <c r="BM248" s="100">
        <f>SUM(BM249:BM251)</f>
        <v>0</v>
      </c>
      <c r="BN248" s="100">
        <f>SUM(BN249:BN251)</f>
        <v>0</v>
      </c>
      <c r="BO248" s="100">
        <f>BP248+BS248</f>
        <v>4045.7669999999998</v>
      </c>
      <c r="BP248" s="100">
        <f>SUM(BQ248:BR248)</f>
        <v>4045.7669999999998</v>
      </c>
      <c r="BQ248" s="100">
        <f>SUM(BQ249:BQ251)</f>
        <v>4029.596</v>
      </c>
      <c r="BR248" s="100">
        <f>SUM(BR249:BR251)</f>
        <v>16.170999999999999</v>
      </c>
      <c r="BS248" s="100">
        <f>SUM(BT248:BU248)</f>
        <v>0</v>
      </c>
      <c r="BT248" s="100">
        <f>SUM(BT249:BT251)</f>
        <v>0</v>
      </c>
      <c r="BU248" s="100">
        <f>SUM(BU249:BU251)</f>
        <v>0</v>
      </c>
      <c r="BV248" s="100">
        <f>BW248+BZ248</f>
        <v>1137.2690000000002</v>
      </c>
      <c r="BW248" s="100">
        <f>SUM(BX248:BY248)</f>
        <v>1137.2690000000002</v>
      </c>
      <c r="BX248" s="100">
        <f>SUM(BX249:BX251)</f>
        <v>1120.0170000000003</v>
      </c>
      <c r="BY248" s="100">
        <f>SUM(BY249:BY251)</f>
        <v>17.252000000000002</v>
      </c>
      <c r="BZ248" s="100">
        <f>SUM(CA248:CB248)</f>
        <v>0</v>
      </c>
      <c r="CA248" s="100">
        <f>SUM(CA249:CA251)</f>
        <v>0</v>
      </c>
      <c r="CB248" s="100">
        <f>SUM(CB249:CB251)</f>
        <v>0</v>
      </c>
      <c r="CC248" s="100">
        <f>CD248+CG248</f>
        <v>5240.1260000000011</v>
      </c>
      <c r="CD248" s="100">
        <f>SUM(CE248:CF248)</f>
        <v>5240.1260000000011</v>
      </c>
      <c r="CE248" s="100">
        <f>SUM(CE249:CE251)</f>
        <v>5185.036000000001</v>
      </c>
      <c r="CF248" s="100">
        <f>SUM(CF249:CF251)</f>
        <v>55.089999999999996</v>
      </c>
      <c r="CG248" s="100">
        <f>SUM(CH248:CI248)</f>
        <v>0</v>
      </c>
      <c r="CH248" s="100">
        <f>SUM(CH249:CH251)</f>
        <v>0</v>
      </c>
      <c r="CI248" s="100">
        <f>SUM(CI249:CI251)</f>
        <v>0</v>
      </c>
      <c r="CJ248" s="100">
        <f>CK248+CN248</f>
        <v>62.784999999999997</v>
      </c>
      <c r="CK248" s="100">
        <f>SUM(CL248:CM248)</f>
        <v>62.784999999999997</v>
      </c>
      <c r="CL248" s="100">
        <f>SUM(CL249:CL251)</f>
        <v>35.137999999999991</v>
      </c>
      <c r="CM248" s="100">
        <f>SUM(CM249:CM251)</f>
        <v>27.647000000000006</v>
      </c>
      <c r="CN248" s="100">
        <f>SUM(CO248:CP248)</f>
        <v>0</v>
      </c>
      <c r="CO248" s="100">
        <f>SUM(CO249:CO251)</f>
        <v>0</v>
      </c>
      <c r="CP248" s="100">
        <f>SUM(CP249:CP251)</f>
        <v>0</v>
      </c>
      <c r="CQ248" s="100">
        <f>CR248+CU248</f>
        <v>5023.6809999999996</v>
      </c>
      <c r="CR248" s="100">
        <f>SUM(CS248:CT248)</f>
        <v>5023.6809999999996</v>
      </c>
      <c r="CS248" s="100">
        <f>SUM(CS249:CS251)</f>
        <v>4989.2</v>
      </c>
      <c r="CT248" s="100">
        <f>SUM(CT249:CT251)</f>
        <v>34.481000000000002</v>
      </c>
      <c r="CU248" s="100">
        <f>SUM(CV248:CW248)</f>
        <v>0</v>
      </c>
      <c r="CV248" s="100">
        <f>SUM(CV249:CV251)</f>
        <v>0</v>
      </c>
      <c r="CW248" s="100">
        <f>SUM(CW249:CW251)</f>
        <v>0</v>
      </c>
      <c r="CX248" s="100">
        <f>CY248+DB248</f>
        <v>2876.116</v>
      </c>
      <c r="CY248" s="100">
        <f>SUM(CZ248:DA248)</f>
        <v>2876.116</v>
      </c>
      <c r="CZ248" s="100">
        <f>SUM(CZ249:CZ251)</f>
        <v>2849.029</v>
      </c>
      <c r="DA248" s="100">
        <f>SUM(DA249:DA251)</f>
        <v>27.087</v>
      </c>
      <c r="DB248" s="100">
        <f>SUM(DC248:DD248)</f>
        <v>0</v>
      </c>
      <c r="DC248" s="100">
        <f>SUM(DC249:DC251)</f>
        <v>0</v>
      </c>
      <c r="DD248" s="100">
        <f>SUM(DD249:DD251)</f>
        <v>0</v>
      </c>
      <c r="DE248" s="100">
        <f>DF248+DI248</f>
        <v>7962.5820000000003</v>
      </c>
      <c r="DF248" s="100">
        <f>SUM(DG248:DH248)</f>
        <v>7962.5820000000003</v>
      </c>
      <c r="DG248" s="100">
        <f>SUM(DG249:DG251)</f>
        <v>7873.3670000000002</v>
      </c>
      <c r="DH248" s="100">
        <f>SUM(DH249:DH251)</f>
        <v>89.215000000000003</v>
      </c>
      <c r="DI248" s="100">
        <f>SUM(DJ248:DK248)</f>
        <v>0</v>
      </c>
      <c r="DJ248" s="100">
        <f>SUM(DJ249:DJ251)</f>
        <v>0</v>
      </c>
      <c r="DK248" s="100">
        <f>SUM(DK249:DK251)</f>
        <v>0</v>
      </c>
      <c r="DL248" s="100">
        <f>DM248+DP248</f>
        <v>30911.894</v>
      </c>
      <c r="DM248" s="100">
        <f>SUM(DN248:DO248)</f>
        <v>30911.894</v>
      </c>
      <c r="DN248" s="100">
        <f>SUM(DN249:DN251)</f>
        <v>30617.566999999999</v>
      </c>
      <c r="DO248" s="100">
        <f>SUM(DO249:DO251)</f>
        <v>294.327</v>
      </c>
      <c r="DP248" s="100">
        <f>SUM(DQ248:DR248)</f>
        <v>0</v>
      </c>
      <c r="DQ248" s="100">
        <f>SUM(DQ249:DQ251)</f>
        <v>0</v>
      </c>
      <c r="DR248" s="100">
        <f>SUM(DR249:DR251)</f>
        <v>0</v>
      </c>
    </row>
    <row r="249" spans="1:122" s="3" customFormat="1" ht="15" customHeight="1" x14ac:dyDescent="0.3">
      <c r="A249" s="53"/>
      <c r="B249" s="51"/>
      <c r="C249" s="55" t="s">
        <v>215</v>
      </c>
      <c r="D249" s="49">
        <f>+E249+H249</f>
        <v>0</v>
      </c>
      <c r="E249" s="49">
        <f>F249+G249</f>
        <v>0</v>
      </c>
      <c r="F249" s="94">
        <v>0</v>
      </c>
      <c r="G249" s="94">
        <v>0</v>
      </c>
      <c r="H249" s="49">
        <f>I249+J249</f>
        <v>0</v>
      </c>
      <c r="I249" s="94">
        <v>0</v>
      </c>
      <c r="J249" s="94">
        <v>0</v>
      </c>
      <c r="K249" s="49">
        <f>+L249+O249</f>
        <v>7212.24</v>
      </c>
      <c r="L249" s="49">
        <f>M249+N249</f>
        <v>7212.24</v>
      </c>
      <c r="M249" s="94">
        <v>7212.24</v>
      </c>
      <c r="N249" s="94">
        <v>0</v>
      </c>
      <c r="O249" s="49">
        <f>P249+Q249</f>
        <v>0</v>
      </c>
      <c r="P249" s="94">
        <v>0</v>
      </c>
      <c r="Q249" s="94">
        <v>0</v>
      </c>
      <c r="R249" s="49">
        <f>+S249+V249</f>
        <v>3988.5699999999997</v>
      </c>
      <c r="S249" s="49">
        <f>T249+U249</f>
        <v>3988.5699999999997</v>
      </c>
      <c r="T249" s="94">
        <v>3988.5699999999997</v>
      </c>
      <c r="U249" s="94">
        <v>0</v>
      </c>
      <c r="V249" s="49">
        <f>W249+X249</f>
        <v>0</v>
      </c>
      <c r="W249" s="94">
        <v>0</v>
      </c>
      <c r="X249" s="94">
        <v>0</v>
      </c>
      <c r="Y249" s="49">
        <f>+Z249+AC249</f>
        <v>11200.81</v>
      </c>
      <c r="Z249" s="49">
        <f>AA249+AB249</f>
        <v>11200.81</v>
      </c>
      <c r="AA249" s="94">
        <f t="shared" ref="AA249:AB253" si="563">+F249+M249+T249</f>
        <v>11200.81</v>
      </c>
      <c r="AB249" s="94">
        <f t="shared" si="563"/>
        <v>0</v>
      </c>
      <c r="AC249" s="49">
        <f>AD249+AE249</f>
        <v>0</v>
      </c>
      <c r="AD249" s="94">
        <f t="shared" ref="AD249:AE253" si="564">+I249+P249+W249</f>
        <v>0</v>
      </c>
      <c r="AE249" s="94">
        <f t="shared" si="564"/>
        <v>0</v>
      </c>
      <c r="AF249" s="49">
        <f>+AG249+AJ249</f>
        <v>2332.1</v>
      </c>
      <c r="AG249" s="49">
        <f>AH249+AI249</f>
        <v>2332.1</v>
      </c>
      <c r="AH249" s="94">
        <v>2332.1</v>
      </c>
      <c r="AI249" s="94">
        <v>0</v>
      </c>
      <c r="AJ249" s="49">
        <f>AK249+AL249</f>
        <v>0</v>
      </c>
      <c r="AK249" s="94">
        <v>0</v>
      </c>
      <c r="AL249" s="94">
        <v>0</v>
      </c>
      <c r="AM249" s="49">
        <f>+AN249+AQ249</f>
        <v>1899.34</v>
      </c>
      <c r="AN249" s="49">
        <f>AO249+AP249</f>
        <v>1899.34</v>
      </c>
      <c r="AO249" s="94">
        <v>1899.34</v>
      </c>
      <c r="AP249" s="94">
        <v>0</v>
      </c>
      <c r="AQ249" s="49">
        <f>AR249+AS249</f>
        <v>0</v>
      </c>
      <c r="AR249" s="94">
        <v>0</v>
      </c>
      <c r="AS249" s="94">
        <v>0</v>
      </c>
      <c r="AT249" s="49">
        <f>+AU249+AX249</f>
        <v>1911.12</v>
      </c>
      <c r="AU249" s="49">
        <f>AV249+AW249</f>
        <v>1911.12</v>
      </c>
      <c r="AV249" s="94">
        <v>1911.12</v>
      </c>
      <c r="AW249" s="94">
        <v>0</v>
      </c>
      <c r="AX249" s="49">
        <f>AY249+AZ249</f>
        <v>0</v>
      </c>
      <c r="AY249" s="94">
        <v>0</v>
      </c>
      <c r="AZ249" s="94">
        <v>0</v>
      </c>
      <c r="BA249" s="49">
        <f>+BB249+BE249</f>
        <v>6142.5599999999995</v>
      </c>
      <c r="BB249" s="49">
        <f>BC249+BD249</f>
        <v>6142.5599999999995</v>
      </c>
      <c r="BC249" s="94">
        <f t="shared" ref="BC249:BD253" si="565">+AH249+AO249+AV249</f>
        <v>6142.5599999999995</v>
      </c>
      <c r="BD249" s="94">
        <f t="shared" si="565"/>
        <v>0</v>
      </c>
      <c r="BE249" s="49">
        <f>BF249+BG249</f>
        <v>0</v>
      </c>
      <c r="BF249" s="94">
        <f t="shared" ref="BF249:BG253" si="566">+AK249+AR249+AY249</f>
        <v>0</v>
      </c>
      <c r="BG249" s="94">
        <f t="shared" si="566"/>
        <v>0</v>
      </c>
      <c r="BH249" s="49">
        <f>+BI249+BL249</f>
        <v>0</v>
      </c>
      <c r="BI249" s="49">
        <f>BJ249+BK249</f>
        <v>0</v>
      </c>
      <c r="BJ249" s="94">
        <v>0</v>
      </c>
      <c r="BK249" s="94">
        <v>0</v>
      </c>
      <c r="BL249" s="49">
        <f>BM249+BN249</f>
        <v>0</v>
      </c>
      <c r="BM249" s="94">
        <v>0</v>
      </c>
      <c r="BN249" s="94">
        <v>0</v>
      </c>
      <c r="BO249" s="49">
        <f>+BP249+BS249</f>
        <v>4000.53</v>
      </c>
      <c r="BP249" s="49">
        <f>BQ249+BR249</f>
        <v>4000.53</v>
      </c>
      <c r="BQ249" s="94">
        <v>4000.53</v>
      </c>
      <c r="BR249" s="94">
        <v>0</v>
      </c>
      <c r="BS249" s="49">
        <f>BT249+BU249</f>
        <v>0</v>
      </c>
      <c r="BT249" s="94">
        <v>0</v>
      </c>
      <c r="BU249" s="94">
        <v>0</v>
      </c>
      <c r="BV249" s="49">
        <f>+BW249+BZ249</f>
        <v>1081.2240000000002</v>
      </c>
      <c r="BW249" s="49">
        <f>BX249+BY249</f>
        <v>1081.2240000000002</v>
      </c>
      <c r="BX249" s="94">
        <v>1081.2240000000002</v>
      </c>
      <c r="BY249" s="94">
        <v>0</v>
      </c>
      <c r="BZ249" s="49">
        <f>CA249+CB249</f>
        <v>0</v>
      </c>
      <c r="CA249" s="94">
        <v>0</v>
      </c>
      <c r="CB249" s="94">
        <v>0</v>
      </c>
      <c r="CC249" s="49">
        <f>+CD249+CG249</f>
        <v>5081.7540000000008</v>
      </c>
      <c r="CD249" s="49">
        <f>CE249+CF249</f>
        <v>5081.7540000000008</v>
      </c>
      <c r="CE249" s="94">
        <f t="shared" ref="CE249:CF253" si="567">+BJ249+BQ249+BX249</f>
        <v>5081.7540000000008</v>
      </c>
      <c r="CF249" s="94">
        <f t="shared" si="567"/>
        <v>0</v>
      </c>
      <c r="CG249" s="49">
        <f>CH249+CI249</f>
        <v>0</v>
      </c>
      <c r="CH249" s="94">
        <f t="shared" ref="CH249:CI253" si="568">+BM249+BT249+CA249</f>
        <v>0</v>
      </c>
      <c r="CI249" s="94">
        <f t="shared" si="568"/>
        <v>0</v>
      </c>
      <c r="CJ249" s="49">
        <f>+CK249+CN249</f>
        <v>0</v>
      </c>
      <c r="CK249" s="49">
        <f>CL249+CM249</f>
        <v>0</v>
      </c>
      <c r="CL249" s="94">
        <v>0</v>
      </c>
      <c r="CM249" s="94">
        <v>0</v>
      </c>
      <c r="CN249" s="49">
        <f>CO249+CP249</f>
        <v>0</v>
      </c>
      <c r="CO249" s="94">
        <v>0</v>
      </c>
      <c r="CP249" s="94">
        <v>0</v>
      </c>
      <c r="CQ249" s="49">
        <f>+CR249+CU249</f>
        <v>4963.46</v>
      </c>
      <c r="CR249" s="49">
        <f>CS249+CT249</f>
        <v>4963.46</v>
      </c>
      <c r="CS249" s="94">
        <v>4963.46</v>
      </c>
      <c r="CT249" s="94">
        <v>0</v>
      </c>
      <c r="CU249" s="49">
        <f>CV249+CW249</f>
        <v>0</v>
      </c>
      <c r="CV249" s="94">
        <v>0</v>
      </c>
      <c r="CW249" s="94">
        <v>0</v>
      </c>
      <c r="CX249" s="49">
        <f>+CY249+DB249</f>
        <v>2830.41</v>
      </c>
      <c r="CY249" s="49">
        <f>CZ249+DA249</f>
        <v>2830.41</v>
      </c>
      <c r="CZ249" s="94">
        <v>2830.41</v>
      </c>
      <c r="DA249" s="94">
        <v>0</v>
      </c>
      <c r="DB249" s="49">
        <f>DC249+DD249</f>
        <v>0</v>
      </c>
      <c r="DC249" s="94">
        <v>0</v>
      </c>
      <c r="DD249" s="94">
        <v>0</v>
      </c>
      <c r="DE249" s="49">
        <f>+DF249+DI249</f>
        <v>7793.87</v>
      </c>
      <c r="DF249" s="49">
        <f>DG249+DH249</f>
        <v>7793.87</v>
      </c>
      <c r="DG249" s="94">
        <f t="shared" ref="DG249:DH253" si="569">+CL249+CS249+CZ249</f>
        <v>7793.87</v>
      </c>
      <c r="DH249" s="94">
        <f t="shared" si="569"/>
        <v>0</v>
      </c>
      <c r="DI249" s="49">
        <f>DJ249+DK249</f>
        <v>0</v>
      </c>
      <c r="DJ249" s="94">
        <f t="shared" ref="DJ249:DK253" si="570">+CO249+CV249+DC249</f>
        <v>0</v>
      </c>
      <c r="DK249" s="94">
        <f t="shared" si="570"/>
        <v>0</v>
      </c>
      <c r="DL249" s="49">
        <f>+DM249+DP249</f>
        <v>30218.993999999999</v>
      </c>
      <c r="DM249" s="49">
        <f>DN249+DO249</f>
        <v>30218.993999999999</v>
      </c>
      <c r="DN249" s="94">
        <f t="shared" ref="DN249:DO253" si="571">AA249+BC249+CE249+DG249</f>
        <v>30218.993999999999</v>
      </c>
      <c r="DO249" s="94">
        <f t="shared" si="571"/>
        <v>0</v>
      </c>
      <c r="DP249" s="49">
        <f>DQ249+DR249</f>
        <v>0</v>
      </c>
      <c r="DQ249" s="94">
        <f t="shared" ref="DQ249:DR253" si="572">AD249+BF249+CH249+DJ249</f>
        <v>0</v>
      </c>
      <c r="DR249" s="94">
        <f t="shared" si="572"/>
        <v>0</v>
      </c>
    </row>
    <row r="250" spans="1:122" s="3" customFormat="1" ht="15" customHeight="1" x14ac:dyDescent="0.3">
      <c r="A250" s="53"/>
      <c r="B250" s="51"/>
      <c r="C250" s="55" t="s">
        <v>216</v>
      </c>
      <c r="D250" s="49">
        <f>+E250+H250</f>
        <v>40.400999999999996</v>
      </c>
      <c r="E250" s="49">
        <f>F250+G250</f>
        <v>40.400999999999996</v>
      </c>
      <c r="F250" s="94">
        <v>25.755000000000003</v>
      </c>
      <c r="G250" s="94">
        <v>14.645999999999997</v>
      </c>
      <c r="H250" s="49">
        <f>I250+J250</f>
        <v>0</v>
      </c>
      <c r="I250" s="94">
        <v>0</v>
      </c>
      <c r="J250" s="94">
        <v>0</v>
      </c>
      <c r="K250" s="49">
        <f>+L250+O250</f>
        <v>41.544999999999987</v>
      </c>
      <c r="L250" s="49">
        <f>M250+N250</f>
        <v>41.544999999999987</v>
      </c>
      <c r="M250" s="94">
        <v>27.822999999999993</v>
      </c>
      <c r="N250" s="94">
        <v>13.721999999999996</v>
      </c>
      <c r="O250" s="49">
        <f>P250+Q250</f>
        <v>0</v>
      </c>
      <c r="P250" s="94">
        <v>0</v>
      </c>
      <c r="Q250" s="94">
        <v>0</v>
      </c>
      <c r="R250" s="49">
        <f>+S250+V250</f>
        <v>78.993999999999957</v>
      </c>
      <c r="S250" s="49">
        <f>T250+U250</f>
        <v>78.993999999999957</v>
      </c>
      <c r="T250" s="94">
        <v>54.489999999999966</v>
      </c>
      <c r="U250" s="94">
        <v>24.503999999999994</v>
      </c>
      <c r="V250" s="49">
        <f>W250+X250</f>
        <v>0</v>
      </c>
      <c r="W250" s="94">
        <v>0</v>
      </c>
      <c r="X250" s="94">
        <v>0</v>
      </c>
      <c r="Y250" s="49">
        <f>+Z250+AC250</f>
        <v>160.93999999999994</v>
      </c>
      <c r="Z250" s="49">
        <f>AA250+AB250</f>
        <v>160.93999999999994</v>
      </c>
      <c r="AA250" s="94">
        <f t="shared" si="563"/>
        <v>108.06799999999996</v>
      </c>
      <c r="AB250" s="94">
        <f t="shared" si="563"/>
        <v>52.871999999999986</v>
      </c>
      <c r="AC250" s="49">
        <f>AD250+AE250</f>
        <v>0</v>
      </c>
      <c r="AD250" s="94">
        <f t="shared" si="564"/>
        <v>0</v>
      </c>
      <c r="AE250" s="94">
        <f t="shared" si="564"/>
        <v>0</v>
      </c>
      <c r="AF250" s="49">
        <f>+AG250+AJ250</f>
        <v>64.723000000000013</v>
      </c>
      <c r="AG250" s="49">
        <f>AH250+AI250</f>
        <v>64.723000000000013</v>
      </c>
      <c r="AH250" s="94">
        <v>18.316000000000003</v>
      </c>
      <c r="AI250" s="94">
        <v>46.407000000000004</v>
      </c>
      <c r="AJ250" s="49">
        <f>AK250+AL250</f>
        <v>0</v>
      </c>
      <c r="AK250" s="94">
        <v>0</v>
      </c>
      <c r="AL250" s="94">
        <v>0</v>
      </c>
      <c r="AM250" s="49">
        <f>+AN250+AQ250</f>
        <v>65.384000000000029</v>
      </c>
      <c r="AN250" s="49">
        <f>AO250+AP250</f>
        <v>65.384000000000029</v>
      </c>
      <c r="AO250" s="94">
        <v>37.315000000000019</v>
      </c>
      <c r="AP250" s="94">
        <v>28.069000000000006</v>
      </c>
      <c r="AQ250" s="49">
        <f>AR250+AS250</f>
        <v>0</v>
      </c>
      <c r="AR250" s="94">
        <v>0</v>
      </c>
      <c r="AS250" s="94">
        <v>0</v>
      </c>
      <c r="AT250" s="49">
        <f>+AU250+AX250</f>
        <v>74.76900000000002</v>
      </c>
      <c r="AU250" s="49">
        <f>AV250+AW250</f>
        <v>74.76900000000002</v>
      </c>
      <c r="AV250" s="94">
        <v>52.095000000000006</v>
      </c>
      <c r="AW250" s="94">
        <v>22.67400000000001</v>
      </c>
      <c r="AX250" s="49">
        <f>AY250+AZ250</f>
        <v>0</v>
      </c>
      <c r="AY250" s="94">
        <v>0</v>
      </c>
      <c r="AZ250" s="94">
        <v>0</v>
      </c>
      <c r="BA250" s="49">
        <f>+BB250+BE250</f>
        <v>204.87600000000003</v>
      </c>
      <c r="BB250" s="49">
        <f>BC250+BD250</f>
        <v>204.87600000000003</v>
      </c>
      <c r="BC250" s="94">
        <f t="shared" si="565"/>
        <v>107.72600000000003</v>
      </c>
      <c r="BD250" s="94">
        <f t="shared" si="565"/>
        <v>97.15000000000002</v>
      </c>
      <c r="BE250" s="49">
        <f>BF250+BG250</f>
        <v>0</v>
      </c>
      <c r="BF250" s="94">
        <f t="shared" si="566"/>
        <v>0</v>
      </c>
      <c r="BG250" s="94">
        <f t="shared" si="566"/>
        <v>0</v>
      </c>
      <c r="BH250" s="49">
        <f>+BI250+BL250</f>
        <v>57.089999999999975</v>
      </c>
      <c r="BI250" s="49">
        <f>BJ250+BK250</f>
        <v>57.089999999999975</v>
      </c>
      <c r="BJ250" s="94">
        <v>35.422999999999988</v>
      </c>
      <c r="BK250" s="94">
        <v>21.666999999999991</v>
      </c>
      <c r="BL250" s="49">
        <f>BM250+BN250</f>
        <v>0</v>
      </c>
      <c r="BM250" s="94">
        <v>0</v>
      </c>
      <c r="BN250" s="94">
        <v>0</v>
      </c>
      <c r="BO250" s="49">
        <f>+BP250+BS250</f>
        <v>45.236999999999995</v>
      </c>
      <c r="BP250" s="49">
        <f>BQ250+BR250</f>
        <v>45.236999999999995</v>
      </c>
      <c r="BQ250" s="94">
        <v>29.065999999999999</v>
      </c>
      <c r="BR250" s="94">
        <v>16.170999999999999</v>
      </c>
      <c r="BS250" s="49">
        <f>BT250+BU250</f>
        <v>0</v>
      </c>
      <c r="BT250" s="94">
        <v>0</v>
      </c>
      <c r="BU250" s="94">
        <v>0</v>
      </c>
      <c r="BV250" s="49">
        <f>+BW250+BZ250</f>
        <v>56.045000000000016</v>
      </c>
      <c r="BW250" s="49">
        <f>BX250+BY250</f>
        <v>56.045000000000016</v>
      </c>
      <c r="BX250" s="94">
        <v>38.793000000000013</v>
      </c>
      <c r="BY250" s="94">
        <v>17.252000000000002</v>
      </c>
      <c r="BZ250" s="49">
        <f>CA250+CB250</f>
        <v>0</v>
      </c>
      <c r="CA250" s="94">
        <v>0</v>
      </c>
      <c r="CB250" s="94">
        <v>0</v>
      </c>
      <c r="CC250" s="49">
        <f>+CD250+CG250</f>
        <v>158.37200000000001</v>
      </c>
      <c r="CD250" s="49">
        <f>CE250+CF250</f>
        <v>158.37200000000001</v>
      </c>
      <c r="CE250" s="94">
        <f t="shared" si="567"/>
        <v>103.28200000000001</v>
      </c>
      <c r="CF250" s="94">
        <f t="shared" si="567"/>
        <v>55.089999999999996</v>
      </c>
      <c r="CG250" s="49">
        <f>CH250+CI250</f>
        <v>0</v>
      </c>
      <c r="CH250" s="94">
        <f t="shared" si="568"/>
        <v>0</v>
      </c>
      <c r="CI250" s="94">
        <f t="shared" si="568"/>
        <v>0</v>
      </c>
      <c r="CJ250" s="49">
        <f>+CK250+CN250</f>
        <v>62.784999999999997</v>
      </c>
      <c r="CK250" s="49">
        <f>CL250+CM250</f>
        <v>62.784999999999997</v>
      </c>
      <c r="CL250" s="94">
        <v>35.137999999999991</v>
      </c>
      <c r="CM250" s="94">
        <v>27.647000000000006</v>
      </c>
      <c r="CN250" s="49">
        <f>CO250+CP250</f>
        <v>0</v>
      </c>
      <c r="CO250" s="94">
        <v>0</v>
      </c>
      <c r="CP250" s="94">
        <v>0</v>
      </c>
      <c r="CQ250" s="49">
        <f>+CR250+CU250</f>
        <v>60.221000000000004</v>
      </c>
      <c r="CR250" s="49">
        <f>CS250+CT250</f>
        <v>60.221000000000004</v>
      </c>
      <c r="CS250" s="94">
        <v>25.740000000000002</v>
      </c>
      <c r="CT250" s="94">
        <v>34.481000000000002</v>
      </c>
      <c r="CU250" s="49">
        <f>CV250+CW250</f>
        <v>0</v>
      </c>
      <c r="CV250" s="94">
        <v>0</v>
      </c>
      <c r="CW250" s="94">
        <v>0</v>
      </c>
      <c r="CX250" s="49">
        <f>+CY250+DB250</f>
        <v>45.705999999999996</v>
      </c>
      <c r="CY250" s="49">
        <f>CZ250+DA250</f>
        <v>45.705999999999996</v>
      </c>
      <c r="CZ250" s="94">
        <v>18.618999999999996</v>
      </c>
      <c r="DA250" s="94">
        <v>27.087</v>
      </c>
      <c r="DB250" s="49">
        <f>DC250+DD250</f>
        <v>0</v>
      </c>
      <c r="DC250" s="94">
        <v>0</v>
      </c>
      <c r="DD250" s="94">
        <v>0</v>
      </c>
      <c r="DE250" s="49">
        <f>+DF250+DI250</f>
        <v>168.71199999999999</v>
      </c>
      <c r="DF250" s="49">
        <f>DG250+DH250</f>
        <v>168.71199999999999</v>
      </c>
      <c r="DG250" s="94">
        <f t="shared" si="569"/>
        <v>79.496999999999986</v>
      </c>
      <c r="DH250" s="94">
        <f t="shared" si="569"/>
        <v>89.215000000000003</v>
      </c>
      <c r="DI250" s="49">
        <f>DJ250+DK250</f>
        <v>0</v>
      </c>
      <c r="DJ250" s="94">
        <f t="shared" si="570"/>
        <v>0</v>
      </c>
      <c r="DK250" s="94">
        <f t="shared" si="570"/>
        <v>0</v>
      </c>
      <c r="DL250" s="49">
        <f>+DM250+DP250</f>
        <v>692.9</v>
      </c>
      <c r="DM250" s="49">
        <f>DN250+DO250</f>
        <v>692.9</v>
      </c>
      <c r="DN250" s="94">
        <f t="shared" si="571"/>
        <v>398.57299999999998</v>
      </c>
      <c r="DO250" s="94">
        <f t="shared" si="571"/>
        <v>294.327</v>
      </c>
      <c r="DP250" s="49">
        <f>DQ250+DR250</f>
        <v>0</v>
      </c>
      <c r="DQ250" s="94">
        <f t="shared" si="572"/>
        <v>0</v>
      </c>
      <c r="DR250" s="94">
        <f t="shared" si="572"/>
        <v>0</v>
      </c>
    </row>
    <row r="251" spans="1:122" s="3" customFormat="1" ht="15" customHeight="1" x14ac:dyDescent="0.3">
      <c r="A251" s="53"/>
      <c r="B251" s="51"/>
      <c r="C251" s="55" t="s">
        <v>217</v>
      </c>
      <c r="D251" s="49">
        <f>+E251+H251</f>
        <v>0</v>
      </c>
      <c r="E251" s="49">
        <f>F251+G251</f>
        <v>0</v>
      </c>
      <c r="F251" s="94">
        <v>0</v>
      </c>
      <c r="G251" s="94">
        <v>0</v>
      </c>
      <c r="H251" s="49">
        <f>I251+J251</f>
        <v>0</v>
      </c>
      <c r="I251" s="94">
        <v>0</v>
      </c>
      <c r="J251" s="94">
        <v>0</v>
      </c>
      <c r="K251" s="49">
        <f>+L251+O251</f>
        <v>0</v>
      </c>
      <c r="L251" s="49">
        <f>M251+N251</f>
        <v>0</v>
      </c>
      <c r="M251" s="94">
        <v>0</v>
      </c>
      <c r="N251" s="94">
        <v>0</v>
      </c>
      <c r="O251" s="49">
        <f>P251+Q251</f>
        <v>0</v>
      </c>
      <c r="P251" s="94">
        <v>0</v>
      </c>
      <c r="Q251" s="94">
        <v>0</v>
      </c>
      <c r="R251" s="49">
        <f>+S251+V251</f>
        <v>0</v>
      </c>
      <c r="S251" s="49">
        <f>T251+U251</f>
        <v>0</v>
      </c>
      <c r="T251" s="94">
        <v>0</v>
      </c>
      <c r="U251" s="94">
        <v>0</v>
      </c>
      <c r="V251" s="49">
        <f>W251+X251</f>
        <v>0</v>
      </c>
      <c r="W251" s="94">
        <v>0</v>
      </c>
      <c r="X251" s="94">
        <v>0</v>
      </c>
      <c r="Y251" s="49">
        <f>+Z251+AC251</f>
        <v>0</v>
      </c>
      <c r="Z251" s="49">
        <f>AA251+AB251</f>
        <v>0</v>
      </c>
      <c r="AA251" s="94">
        <f t="shared" si="563"/>
        <v>0</v>
      </c>
      <c r="AB251" s="94">
        <f t="shared" si="563"/>
        <v>0</v>
      </c>
      <c r="AC251" s="49">
        <f>AD251+AE251</f>
        <v>0</v>
      </c>
      <c r="AD251" s="94">
        <f t="shared" si="564"/>
        <v>0</v>
      </c>
      <c r="AE251" s="94">
        <f t="shared" si="564"/>
        <v>0</v>
      </c>
      <c r="AF251" s="49">
        <f>+AG251+AJ251</f>
        <v>0</v>
      </c>
      <c r="AG251" s="49">
        <f>AH251+AI251</f>
        <v>0</v>
      </c>
      <c r="AH251" s="94">
        <v>0</v>
      </c>
      <c r="AI251" s="94">
        <v>0</v>
      </c>
      <c r="AJ251" s="49">
        <f>AK251+AL251</f>
        <v>0</v>
      </c>
      <c r="AK251" s="94">
        <v>0</v>
      </c>
      <c r="AL251" s="94">
        <v>0</v>
      </c>
      <c r="AM251" s="49">
        <f>+AN251+AQ251</f>
        <v>0</v>
      </c>
      <c r="AN251" s="49">
        <f>AO251+AP251</f>
        <v>0</v>
      </c>
      <c r="AO251" s="94">
        <v>0</v>
      </c>
      <c r="AP251" s="94">
        <v>0</v>
      </c>
      <c r="AQ251" s="49">
        <f>AR251+AS251</f>
        <v>0</v>
      </c>
      <c r="AR251" s="94">
        <v>0</v>
      </c>
      <c r="AS251" s="94">
        <v>0</v>
      </c>
      <c r="AT251" s="49">
        <f>+AU251+AX251</f>
        <v>0</v>
      </c>
      <c r="AU251" s="49">
        <f>AV251+AW251</f>
        <v>0</v>
      </c>
      <c r="AV251" s="94">
        <v>0</v>
      </c>
      <c r="AW251" s="94">
        <v>0</v>
      </c>
      <c r="AX251" s="49">
        <f>AY251+AZ251</f>
        <v>0</v>
      </c>
      <c r="AY251" s="94">
        <v>0</v>
      </c>
      <c r="AZ251" s="94">
        <v>0</v>
      </c>
      <c r="BA251" s="49">
        <f>+BB251+BE251</f>
        <v>0</v>
      </c>
      <c r="BB251" s="49">
        <f>BC251+BD251</f>
        <v>0</v>
      </c>
      <c r="BC251" s="94">
        <f t="shared" si="565"/>
        <v>0</v>
      </c>
      <c r="BD251" s="94">
        <f t="shared" si="565"/>
        <v>0</v>
      </c>
      <c r="BE251" s="49">
        <f>BF251+BG251</f>
        <v>0</v>
      </c>
      <c r="BF251" s="94">
        <f t="shared" si="566"/>
        <v>0</v>
      </c>
      <c r="BG251" s="94">
        <f t="shared" si="566"/>
        <v>0</v>
      </c>
      <c r="BH251" s="49">
        <f>+BI251+BL251</f>
        <v>0</v>
      </c>
      <c r="BI251" s="49">
        <f>BJ251+BK251</f>
        <v>0</v>
      </c>
      <c r="BJ251" s="94">
        <v>0</v>
      </c>
      <c r="BK251" s="94">
        <v>0</v>
      </c>
      <c r="BL251" s="49">
        <f>BM251+BN251</f>
        <v>0</v>
      </c>
      <c r="BM251" s="94">
        <v>0</v>
      </c>
      <c r="BN251" s="94">
        <v>0</v>
      </c>
      <c r="BO251" s="49">
        <f>+BP251+BS251</f>
        <v>0</v>
      </c>
      <c r="BP251" s="49">
        <f>BQ251+BR251</f>
        <v>0</v>
      </c>
      <c r="BQ251" s="94">
        <v>0</v>
      </c>
      <c r="BR251" s="94">
        <v>0</v>
      </c>
      <c r="BS251" s="49">
        <f>BT251+BU251</f>
        <v>0</v>
      </c>
      <c r="BT251" s="94">
        <v>0</v>
      </c>
      <c r="BU251" s="94">
        <v>0</v>
      </c>
      <c r="BV251" s="49">
        <f>+BW251+BZ251</f>
        <v>0</v>
      </c>
      <c r="BW251" s="49">
        <f>BX251+BY251</f>
        <v>0</v>
      </c>
      <c r="BX251" s="94">
        <v>0</v>
      </c>
      <c r="BY251" s="94">
        <v>0</v>
      </c>
      <c r="BZ251" s="49">
        <f>CA251+CB251</f>
        <v>0</v>
      </c>
      <c r="CA251" s="94">
        <v>0</v>
      </c>
      <c r="CB251" s="94">
        <v>0</v>
      </c>
      <c r="CC251" s="49">
        <f>+CD251+CG251</f>
        <v>0</v>
      </c>
      <c r="CD251" s="49">
        <f>CE251+CF251</f>
        <v>0</v>
      </c>
      <c r="CE251" s="94">
        <f t="shared" si="567"/>
        <v>0</v>
      </c>
      <c r="CF251" s="94">
        <f t="shared" si="567"/>
        <v>0</v>
      </c>
      <c r="CG251" s="49">
        <f>CH251+CI251</f>
        <v>0</v>
      </c>
      <c r="CH251" s="94">
        <f t="shared" si="568"/>
        <v>0</v>
      </c>
      <c r="CI251" s="94">
        <f t="shared" si="568"/>
        <v>0</v>
      </c>
      <c r="CJ251" s="49">
        <f>+CK251+CN251</f>
        <v>0</v>
      </c>
      <c r="CK251" s="49">
        <f>CL251+CM251</f>
        <v>0</v>
      </c>
      <c r="CL251" s="94">
        <v>0</v>
      </c>
      <c r="CM251" s="94">
        <v>0</v>
      </c>
      <c r="CN251" s="49">
        <f>CO251+CP251</f>
        <v>0</v>
      </c>
      <c r="CO251" s="94">
        <v>0</v>
      </c>
      <c r="CP251" s="94">
        <v>0</v>
      </c>
      <c r="CQ251" s="49">
        <f>+CR251+CU251</f>
        <v>0</v>
      </c>
      <c r="CR251" s="49">
        <f>CS251+CT251</f>
        <v>0</v>
      </c>
      <c r="CS251" s="94">
        <v>0</v>
      </c>
      <c r="CT251" s="94">
        <v>0</v>
      </c>
      <c r="CU251" s="49">
        <f>CV251+CW251</f>
        <v>0</v>
      </c>
      <c r="CV251" s="94">
        <v>0</v>
      </c>
      <c r="CW251" s="94">
        <v>0</v>
      </c>
      <c r="CX251" s="49">
        <f>+CY251+DB251</f>
        <v>0</v>
      </c>
      <c r="CY251" s="49">
        <f>CZ251+DA251</f>
        <v>0</v>
      </c>
      <c r="CZ251" s="94">
        <v>0</v>
      </c>
      <c r="DA251" s="94">
        <v>0</v>
      </c>
      <c r="DB251" s="49">
        <f>DC251+DD251</f>
        <v>0</v>
      </c>
      <c r="DC251" s="94">
        <v>0</v>
      </c>
      <c r="DD251" s="94">
        <v>0</v>
      </c>
      <c r="DE251" s="49">
        <f>+DF251+DI251</f>
        <v>0</v>
      </c>
      <c r="DF251" s="49">
        <f>DG251+DH251</f>
        <v>0</v>
      </c>
      <c r="DG251" s="94">
        <f t="shared" si="569"/>
        <v>0</v>
      </c>
      <c r="DH251" s="94">
        <f t="shared" si="569"/>
        <v>0</v>
      </c>
      <c r="DI251" s="49">
        <f>DJ251+DK251</f>
        <v>0</v>
      </c>
      <c r="DJ251" s="94">
        <f t="shared" si="570"/>
        <v>0</v>
      </c>
      <c r="DK251" s="94">
        <f t="shared" si="570"/>
        <v>0</v>
      </c>
      <c r="DL251" s="49">
        <f>+DM251+DP251</f>
        <v>0</v>
      </c>
      <c r="DM251" s="49">
        <f>DN251+DO251</f>
        <v>0</v>
      </c>
      <c r="DN251" s="94">
        <f t="shared" si="571"/>
        <v>0</v>
      </c>
      <c r="DO251" s="94">
        <f t="shared" si="571"/>
        <v>0</v>
      </c>
      <c r="DP251" s="49">
        <f>DQ251+DR251</f>
        <v>0</v>
      </c>
      <c r="DQ251" s="94">
        <f t="shared" si="572"/>
        <v>0</v>
      </c>
      <c r="DR251" s="94">
        <f t="shared" si="572"/>
        <v>0</v>
      </c>
    </row>
    <row r="252" spans="1:122" s="3" customFormat="1" ht="15" customHeight="1" x14ac:dyDescent="0.3">
      <c r="A252" s="53"/>
      <c r="B252" s="51"/>
      <c r="C252" s="52" t="s">
        <v>57</v>
      </c>
      <c r="D252" s="49">
        <f>+E252+H252</f>
        <v>12055.003000000001</v>
      </c>
      <c r="E252" s="49">
        <f>F252+G252</f>
        <v>12055.003000000001</v>
      </c>
      <c r="F252" s="94">
        <v>6155</v>
      </c>
      <c r="G252" s="94">
        <v>5900.0029999999997</v>
      </c>
      <c r="H252" s="49">
        <f>I252+J252</f>
        <v>0</v>
      </c>
      <c r="I252" s="94">
        <v>0</v>
      </c>
      <c r="J252" s="94">
        <v>0</v>
      </c>
      <c r="K252" s="49">
        <f>+L252+O252</f>
        <v>9860.58</v>
      </c>
      <c r="L252" s="49">
        <f>M252+N252</f>
        <v>9860.58</v>
      </c>
      <c r="M252" s="94">
        <v>5955</v>
      </c>
      <c r="N252" s="94">
        <v>3905.58</v>
      </c>
      <c r="O252" s="49">
        <f>P252+Q252</f>
        <v>0</v>
      </c>
      <c r="P252" s="94">
        <v>0</v>
      </c>
      <c r="Q252" s="94">
        <v>0</v>
      </c>
      <c r="R252" s="49">
        <f>+S252+V252</f>
        <v>14480.8</v>
      </c>
      <c r="S252" s="49">
        <f>T252+U252</f>
        <v>14480.8</v>
      </c>
      <c r="T252" s="94">
        <v>7661</v>
      </c>
      <c r="U252" s="94">
        <v>6819.8</v>
      </c>
      <c r="V252" s="49">
        <f>W252+X252</f>
        <v>0</v>
      </c>
      <c r="W252" s="94">
        <v>0</v>
      </c>
      <c r="X252" s="94">
        <v>0</v>
      </c>
      <c r="Y252" s="49">
        <f>+Z252+AC252</f>
        <v>36396.383000000002</v>
      </c>
      <c r="Z252" s="49">
        <f>AA252+AB252</f>
        <v>36396.383000000002</v>
      </c>
      <c r="AA252" s="94">
        <f t="shared" si="563"/>
        <v>19771</v>
      </c>
      <c r="AB252" s="94">
        <f t="shared" si="563"/>
        <v>16625.382999999998</v>
      </c>
      <c r="AC252" s="49">
        <f>AD252+AE252</f>
        <v>0</v>
      </c>
      <c r="AD252" s="94">
        <f t="shared" si="564"/>
        <v>0</v>
      </c>
      <c r="AE252" s="94">
        <f t="shared" si="564"/>
        <v>0</v>
      </c>
      <c r="AF252" s="49">
        <f>+AG252+AJ252</f>
        <v>12300.59</v>
      </c>
      <c r="AG252" s="49">
        <f>AH252+AI252</f>
        <v>12300.59</v>
      </c>
      <c r="AH252" s="94">
        <v>8344</v>
      </c>
      <c r="AI252" s="94">
        <v>3956.59</v>
      </c>
      <c r="AJ252" s="49">
        <f>AK252+AL252</f>
        <v>0</v>
      </c>
      <c r="AK252" s="94">
        <v>0</v>
      </c>
      <c r="AL252" s="94">
        <v>0</v>
      </c>
      <c r="AM252" s="49">
        <f>+AN252+AQ252</f>
        <v>23554.685000000001</v>
      </c>
      <c r="AN252" s="49">
        <f>AO252+AP252</f>
        <v>23554.685000000001</v>
      </c>
      <c r="AO252" s="94">
        <v>11383</v>
      </c>
      <c r="AP252" s="94">
        <v>12171.685000000001</v>
      </c>
      <c r="AQ252" s="49">
        <f>AR252+AS252</f>
        <v>0</v>
      </c>
      <c r="AR252" s="94">
        <v>0</v>
      </c>
      <c r="AS252" s="94">
        <v>0</v>
      </c>
      <c r="AT252" s="49">
        <f>+AU252+AX252</f>
        <v>13948</v>
      </c>
      <c r="AU252" s="49">
        <f>AV252+AW252</f>
        <v>13948</v>
      </c>
      <c r="AV252" s="94">
        <v>8799</v>
      </c>
      <c r="AW252" s="94">
        <v>5149</v>
      </c>
      <c r="AX252" s="49">
        <f>AY252+AZ252</f>
        <v>0</v>
      </c>
      <c r="AY252" s="94">
        <v>0</v>
      </c>
      <c r="AZ252" s="94">
        <v>0</v>
      </c>
      <c r="BA252" s="49">
        <f>+BB252+BE252</f>
        <v>49803.275000000001</v>
      </c>
      <c r="BB252" s="49">
        <f>BC252+BD252</f>
        <v>49803.275000000001</v>
      </c>
      <c r="BC252" s="94">
        <f t="shared" si="565"/>
        <v>28526</v>
      </c>
      <c r="BD252" s="94">
        <f t="shared" si="565"/>
        <v>21277.275000000001</v>
      </c>
      <c r="BE252" s="49">
        <f>BF252+BG252</f>
        <v>0</v>
      </c>
      <c r="BF252" s="94">
        <f t="shared" si="566"/>
        <v>0</v>
      </c>
      <c r="BG252" s="94">
        <f t="shared" si="566"/>
        <v>0</v>
      </c>
      <c r="BH252" s="49">
        <f>+BI252+BL252</f>
        <v>14496.324000000001</v>
      </c>
      <c r="BI252" s="49">
        <f>BJ252+BK252</f>
        <v>14496.324000000001</v>
      </c>
      <c r="BJ252" s="94">
        <v>8178</v>
      </c>
      <c r="BK252" s="94">
        <v>6318.3240000000005</v>
      </c>
      <c r="BL252" s="49">
        <f>BM252+BN252</f>
        <v>0</v>
      </c>
      <c r="BM252" s="94">
        <v>0</v>
      </c>
      <c r="BN252" s="94">
        <v>0</v>
      </c>
      <c r="BO252" s="49">
        <f>+BP252+BS252</f>
        <v>11631</v>
      </c>
      <c r="BP252" s="49">
        <f>BQ252+BR252</f>
        <v>11631</v>
      </c>
      <c r="BQ252" s="94">
        <v>7448</v>
      </c>
      <c r="BR252" s="94">
        <v>4183</v>
      </c>
      <c r="BS252" s="49">
        <f>BT252+BU252</f>
        <v>0</v>
      </c>
      <c r="BT252" s="94">
        <v>0</v>
      </c>
      <c r="BU252" s="94">
        <v>0</v>
      </c>
      <c r="BV252" s="49">
        <f>+BW252+BZ252</f>
        <v>16226</v>
      </c>
      <c r="BW252" s="49">
        <f>BX252+BY252</f>
        <v>16226</v>
      </c>
      <c r="BX252" s="94">
        <v>11474</v>
      </c>
      <c r="BY252" s="94">
        <v>4752</v>
      </c>
      <c r="BZ252" s="49">
        <f>CA252+CB252</f>
        <v>0</v>
      </c>
      <c r="CA252" s="94">
        <v>0</v>
      </c>
      <c r="CB252" s="94">
        <v>0</v>
      </c>
      <c r="CC252" s="49">
        <f>+CD252+CG252</f>
        <v>42353.324000000001</v>
      </c>
      <c r="CD252" s="49">
        <f>CE252+CF252</f>
        <v>42353.324000000001</v>
      </c>
      <c r="CE252" s="94">
        <f t="shared" si="567"/>
        <v>27100</v>
      </c>
      <c r="CF252" s="94">
        <f t="shared" si="567"/>
        <v>15253.324000000001</v>
      </c>
      <c r="CG252" s="49">
        <f>CH252+CI252</f>
        <v>0</v>
      </c>
      <c r="CH252" s="94">
        <f t="shared" si="568"/>
        <v>0</v>
      </c>
      <c r="CI252" s="94">
        <f t="shared" si="568"/>
        <v>0</v>
      </c>
      <c r="CJ252" s="49">
        <f>+CK252+CN252</f>
        <v>23329.309999999998</v>
      </c>
      <c r="CK252" s="49">
        <f>CL252+CM252</f>
        <v>23329.309999999998</v>
      </c>
      <c r="CL252" s="94">
        <v>16832.309999999998</v>
      </c>
      <c r="CM252" s="94">
        <v>6497</v>
      </c>
      <c r="CN252" s="49">
        <f>CO252+CP252</f>
        <v>0</v>
      </c>
      <c r="CO252" s="94">
        <v>0</v>
      </c>
      <c r="CP252" s="94">
        <v>0</v>
      </c>
      <c r="CQ252" s="49">
        <f>+CR252+CU252</f>
        <v>10639.56</v>
      </c>
      <c r="CR252" s="49">
        <f>CS252+CT252</f>
        <v>10639.56</v>
      </c>
      <c r="CS252" s="94">
        <v>6499</v>
      </c>
      <c r="CT252" s="94">
        <v>4140.5599999999995</v>
      </c>
      <c r="CU252" s="49">
        <f>CV252+CW252</f>
        <v>0</v>
      </c>
      <c r="CV252" s="94">
        <v>0</v>
      </c>
      <c r="CW252" s="94">
        <v>0</v>
      </c>
      <c r="CX252" s="49">
        <f>+CY252+DB252</f>
        <v>19916.253000000001</v>
      </c>
      <c r="CY252" s="49">
        <f>CZ252+DA252</f>
        <v>19916.253000000001</v>
      </c>
      <c r="CZ252" s="94">
        <v>9511.3529999999992</v>
      </c>
      <c r="DA252" s="94">
        <v>10404.900000000001</v>
      </c>
      <c r="DB252" s="49">
        <f>DC252+DD252</f>
        <v>0</v>
      </c>
      <c r="DC252" s="94">
        <v>0</v>
      </c>
      <c r="DD252" s="94">
        <v>0</v>
      </c>
      <c r="DE252" s="49">
        <f>+DF252+DI252</f>
        <v>53885.123</v>
      </c>
      <c r="DF252" s="49">
        <f>DG252+DH252</f>
        <v>53885.123</v>
      </c>
      <c r="DG252" s="94">
        <f t="shared" si="569"/>
        <v>32842.663</v>
      </c>
      <c r="DH252" s="94">
        <f t="shared" si="569"/>
        <v>21042.46</v>
      </c>
      <c r="DI252" s="49">
        <f>DJ252+DK252</f>
        <v>0</v>
      </c>
      <c r="DJ252" s="94">
        <f t="shared" si="570"/>
        <v>0</v>
      </c>
      <c r="DK252" s="94">
        <f t="shared" si="570"/>
        <v>0</v>
      </c>
      <c r="DL252" s="49">
        <f>+DM252+DP252</f>
        <v>182438.10499999998</v>
      </c>
      <c r="DM252" s="49">
        <f>DN252+DO252</f>
        <v>182438.10499999998</v>
      </c>
      <c r="DN252" s="94">
        <f t="shared" si="571"/>
        <v>108239.663</v>
      </c>
      <c r="DO252" s="94">
        <f t="shared" si="571"/>
        <v>74198.441999999995</v>
      </c>
      <c r="DP252" s="49">
        <f>DQ252+DR252</f>
        <v>0</v>
      </c>
      <c r="DQ252" s="94">
        <f t="shared" si="572"/>
        <v>0</v>
      </c>
      <c r="DR252" s="94">
        <f t="shared" si="572"/>
        <v>0</v>
      </c>
    </row>
    <row r="253" spans="1:122" s="3" customFormat="1" ht="15" customHeight="1" x14ac:dyDescent="0.3">
      <c r="A253" s="53"/>
      <c r="B253" s="51"/>
      <c r="C253" s="52" t="s">
        <v>28</v>
      </c>
      <c r="D253" s="49">
        <f>+E253+H253</f>
        <v>500817.45520000003</v>
      </c>
      <c r="E253" s="49">
        <f>F253+G253</f>
        <v>443924.73320000002</v>
      </c>
      <c r="F253" s="94">
        <v>263613.04119999998</v>
      </c>
      <c r="G253" s="94">
        <v>180311.69200000004</v>
      </c>
      <c r="H253" s="49">
        <f>I253+J253</f>
        <v>56892.722000000002</v>
      </c>
      <c r="I253" s="94">
        <v>56892.722000000002</v>
      </c>
      <c r="J253" s="94">
        <v>0</v>
      </c>
      <c r="K253" s="49">
        <f>+L253+O253</f>
        <v>521391.79800000007</v>
      </c>
      <c r="L253" s="49">
        <f>M253+N253</f>
        <v>411389.21800000005</v>
      </c>
      <c r="M253" s="94">
        <v>250725.76400000002</v>
      </c>
      <c r="N253" s="94">
        <v>160663.45400000003</v>
      </c>
      <c r="O253" s="49">
        <f>P253+Q253</f>
        <v>110002.57999999999</v>
      </c>
      <c r="P253" s="94">
        <v>90284.4</v>
      </c>
      <c r="Q253" s="94">
        <v>19718.18</v>
      </c>
      <c r="R253" s="49">
        <f>+S253+V253</f>
        <v>598415.65399999998</v>
      </c>
      <c r="S253" s="49">
        <f>T253+U253</f>
        <v>460880.20599999995</v>
      </c>
      <c r="T253" s="94">
        <v>303677.59299999999</v>
      </c>
      <c r="U253" s="94">
        <v>157202.61299999995</v>
      </c>
      <c r="V253" s="49">
        <f>W253+X253</f>
        <v>137535.448</v>
      </c>
      <c r="W253" s="94">
        <v>118557.628</v>
      </c>
      <c r="X253" s="94">
        <v>18977.82</v>
      </c>
      <c r="Y253" s="49">
        <f>+Z253+AC253</f>
        <v>1620624.9072</v>
      </c>
      <c r="Z253" s="49">
        <f>AA253+AB253</f>
        <v>1316194.1572</v>
      </c>
      <c r="AA253" s="94">
        <f t="shared" si="563"/>
        <v>818016.39819999994</v>
      </c>
      <c r="AB253" s="94">
        <f t="shared" si="563"/>
        <v>498177.75900000002</v>
      </c>
      <c r="AC253" s="49">
        <f>AD253+AE253</f>
        <v>304430.75</v>
      </c>
      <c r="AD253" s="94">
        <f t="shared" si="564"/>
        <v>265734.75</v>
      </c>
      <c r="AE253" s="94">
        <f t="shared" si="564"/>
        <v>38696</v>
      </c>
      <c r="AF253" s="49">
        <f>+AG253+AJ253</f>
        <v>525051.65999999992</v>
      </c>
      <c r="AG253" s="49">
        <f>AH253+AI253</f>
        <v>420386.35599999991</v>
      </c>
      <c r="AH253" s="94">
        <v>274218.21999999991</v>
      </c>
      <c r="AI253" s="94">
        <v>146168.136</v>
      </c>
      <c r="AJ253" s="49">
        <f>AK253+AL253</f>
        <v>104665.304</v>
      </c>
      <c r="AK253" s="94">
        <v>83487.284</v>
      </c>
      <c r="AL253" s="94">
        <v>21178.02</v>
      </c>
      <c r="AM253" s="49">
        <f>+AN253+AQ253</f>
        <v>554497.92499999993</v>
      </c>
      <c r="AN253" s="49">
        <f>AO253+AP253</f>
        <v>431199.12399999995</v>
      </c>
      <c r="AO253" s="94">
        <v>270980.97899999993</v>
      </c>
      <c r="AP253" s="94">
        <v>160218.14500000002</v>
      </c>
      <c r="AQ253" s="49">
        <f>AR253+AS253</f>
        <v>123298.80099999999</v>
      </c>
      <c r="AR253" s="94">
        <v>119351.851</v>
      </c>
      <c r="AS253" s="94">
        <v>3946.95</v>
      </c>
      <c r="AT253" s="49">
        <f>+AU253+AX253</f>
        <v>537608.31499999994</v>
      </c>
      <c r="AU253" s="49">
        <f>AV253+AW253</f>
        <v>418573.77899999998</v>
      </c>
      <c r="AV253" s="94">
        <v>279213.31099999999</v>
      </c>
      <c r="AW253" s="94">
        <v>139360.46799999999</v>
      </c>
      <c r="AX253" s="49">
        <f>AY253+AZ253</f>
        <v>119034.53599999999</v>
      </c>
      <c r="AY253" s="94">
        <v>104462.326</v>
      </c>
      <c r="AZ253" s="94">
        <v>14572.21</v>
      </c>
      <c r="BA253" s="49">
        <f>+BB253+BE253</f>
        <v>1617157.9</v>
      </c>
      <c r="BB253" s="49">
        <f>BC253+BD253</f>
        <v>1270159.2589999998</v>
      </c>
      <c r="BC253" s="94">
        <f t="shared" si="565"/>
        <v>824412.50999999978</v>
      </c>
      <c r="BD253" s="94">
        <f t="shared" si="565"/>
        <v>445746.74900000001</v>
      </c>
      <c r="BE253" s="49">
        <f>BF253+BG253</f>
        <v>346998.641</v>
      </c>
      <c r="BF253" s="94">
        <f t="shared" si="566"/>
        <v>307301.46100000001</v>
      </c>
      <c r="BG253" s="94">
        <f t="shared" si="566"/>
        <v>39697.18</v>
      </c>
      <c r="BH253" s="49">
        <f>+BI253+BL253</f>
        <v>496192.78799999994</v>
      </c>
      <c r="BI253" s="49">
        <f>BJ253+BK253</f>
        <v>417812.29399999994</v>
      </c>
      <c r="BJ253" s="94">
        <v>272993.01499999996</v>
      </c>
      <c r="BK253" s="94">
        <v>144819.27899999998</v>
      </c>
      <c r="BL253" s="49">
        <f>BM253+BN253</f>
        <v>78380.493999999992</v>
      </c>
      <c r="BM253" s="94">
        <v>59705.373999999996</v>
      </c>
      <c r="BN253" s="94">
        <v>18675.12</v>
      </c>
      <c r="BO253" s="49">
        <f>+BP253+BS253</f>
        <v>446854.17999999993</v>
      </c>
      <c r="BP253" s="49">
        <f>BQ253+BR253</f>
        <v>391730.28599999996</v>
      </c>
      <c r="BQ253" s="94">
        <v>284618.98399999994</v>
      </c>
      <c r="BR253" s="94">
        <v>107111.302</v>
      </c>
      <c r="BS253" s="49">
        <f>BT253+BU253</f>
        <v>55123.894</v>
      </c>
      <c r="BT253" s="94">
        <v>55123.894</v>
      </c>
      <c r="BU253" s="94">
        <v>0</v>
      </c>
      <c r="BV253" s="49">
        <f>+BW253+BZ253</f>
        <v>483655.15699999989</v>
      </c>
      <c r="BW253" s="49">
        <f>BX253+BY253</f>
        <v>424881.61699999991</v>
      </c>
      <c r="BX253" s="94">
        <v>295847.38799999992</v>
      </c>
      <c r="BY253" s="94">
        <v>129034.22899999999</v>
      </c>
      <c r="BZ253" s="49">
        <f>CA253+CB253</f>
        <v>58773.54</v>
      </c>
      <c r="CA253" s="94">
        <v>58773.54</v>
      </c>
      <c r="CB253" s="94">
        <v>0</v>
      </c>
      <c r="CC253" s="49">
        <f>+CD253+CG253</f>
        <v>1426702.1249999998</v>
      </c>
      <c r="CD253" s="49">
        <f>CE253+CF253</f>
        <v>1234424.1969999997</v>
      </c>
      <c r="CE253" s="94">
        <f t="shared" si="567"/>
        <v>853459.38699999976</v>
      </c>
      <c r="CF253" s="94">
        <f t="shared" si="567"/>
        <v>380964.80999999994</v>
      </c>
      <c r="CG253" s="49">
        <f>CH253+CI253</f>
        <v>192277.92799999999</v>
      </c>
      <c r="CH253" s="94">
        <f t="shared" si="568"/>
        <v>173602.80799999999</v>
      </c>
      <c r="CI253" s="94">
        <f t="shared" si="568"/>
        <v>18675.12</v>
      </c>
      <c r="CJ253" s="49">
        <f>+CK253+CN253</f>
        <v>543923.11788999988</v>
      </c>
      <c r="CK253" s="49">
        <f>CL253+CM253</f>
        <v>462325.55088999984</v>
      </c>
      <c r="CL253" s="94">
        <v>307183.65988999989</v>
      </c>
      <c r="CM253" s="94">
        <v>155141.89099999997</v>
      </c>
      <c r="CN253" s="49">
        <f>CO253+CP253</f>
        <v>81597.56700000001</v>
      </c>
      <c r="CO253" s="94">
        <v>81597.56700000001</v>
      </c>
      <c r="CP253" s="94">
        <v>0</v>
      </c>
      <c r="CQ253" s="49">
        <f>+CR253+CU253</f>
        <v>528067.07078199997</v>
      </c>
      <c r="CR253" s="49">
        <f>CS253+CT253</f>
        <v>440858.94978199992</v>
      </c>
      <c r="CS253" s="94">
        <v>273015.31957199995</v>
      </c>
      <c r="CT253" s="94">
        <v>167843.63021</v>
      </c>
      <c r="CU253" s="49">
        <f>CV253+CW253</f>
        <v>87208.120999999999</v>
      </c>
      <c r="CV253" s="94">
        <v>87208.120999999999</v>
      </c>
      <c r="CW253" s="94">
        <v>0</v>
      </c>
      <c r="CX253" s="49">
        <f>+CY253+DB253</f>
        <v>480227.79667200008</v>
      </c>
      <c r="CY253" s="49">
        <f>CZ253+DA253</f>
        <v>422434.4746720001</v>
      </c>
      <c r="CZ253" s="94">
        <v>267679.21917200007</v>
      </c>
      <c r="DA253" s="94">
        <v>154755.25550000003</v>
      </c>
      <c r="DB253" s="49">
        <f>DC253+DD253</f>
        <v>57793.322</v>
      </c>
      <c r="DC253" s="94">
        <v>57793.322</v>
      </c>
      <c r="DD253" s="94">
        <v>0</v>
      </c>
      <c r="DE253" s="49">
        <f>+DF253+DI253</f>
        <v>1552217.9853439999</v>
      </c>
      <c r="DF253" s="49">
        <f>DG253+DH253</f>
        <v>1325618.9753439999</v>
      </c>
      <c r="DG253" s="94">
        <f t="shared" si="569"/>
        <v>847878.19863399991</v>
      </c>
      <c r="DH253" s="94">
        <f t="shared" si="569"/>
        <v>477740.77671000001</v>
      </c>
      <c r="DI253" s="49">
        <f>DJ253+DK253</f>
        <v>226599.01</v>
      </c>
      <c r="DJ253" s="94">
        <f t="shared" si="570"/>
        <v>226599.01</v>
      </c>
      <c r="DK253" s="94">
        <f t="shared" si="570"/>
        <v>0</v>
      </c>
      <c r="DL253" s="49">
        <f>+DM253+DP253</f>
        <v>6216702.9175439999</v>
      </c>
      <c r="DM253" s="49">
        <f>DN253+DO253</f>
        <v>5146396.5885439999</v>
      </c>
      <c r="DN253" s="94">
        <f t="shared" si="571"/>
        <v>3343766.4938339996</v>
      </c>
      <c r="DO253" s="94">
        <f t="shared" si="571"/>
        <v>1802630.0947099999</v>
      </c>
      <c r="DP253" s="49">
        <f>DQ253+DR253</f>
        <v>1070306.3289999999</v>
      </c>
      <c r="DQ253" s="94">
        <f t="shared" si="572"/>
        <v>973238.02899999998</v>
      </c>
      <c r="DR253" s="94">
        <f t="shared" si="572"/>
        <v>97068.299999999988</v>
      </c>
    </row>
    <row r="254" spans="1:122" s="3" customFormat="1" ht="15" customHeight="1" x14ac:dyDescent="0.3">
      <c r="A254" s="53"/>
      <c r="B254" s="51"/>
      <c r="C254" s="55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</row>
    <row r="255" spans="1:122" s="3" customFormat="1" ht="15" customHeight="1" x14ac:dyDescent="0.3">
      <c r="A255" s="50"/>
      <c r="B255" s="51" t="s">
        <v>218</v>
      </c>
      <c r="C255" s="52"/>
      <c r="D255" s="49">
        <f>E255+H255</f>
        <v>448684.94300000003</v>
      </c>
      <c r="E255" s="49">
        <f t="shared" ref="E255:E263" si="573">SUM(F255:G255)</f>
        <v>246553.46500000003</v>
      </c>
      <c r="F255" s="49">
        <f>F256+F260+F263+F267+F270+F273+F276+F277</f>
        <v>99829.881000000008</v>
      </c>
      <c r="G255" s="49">
        <f>G256+G260+G263+G267+G270+G273+G276+G277</f>
        <v>146723.584</v>
      </c>
      <c r="H255" s="49">
        <f>SUM(I255:J255)</f>
        <v>202131.478</v>
      </c>
      <c r="I255" s="49">
        <f>I256+I260+I263+I267+I270+I273+I276+I277</f>
        <v>129685</v>
      </c>
      <c r="J255" s="49">
        <f>J256+J260+J263+J267+J270+J273+J276+J277</f>
        <v>72446.478000000003</v>
      </c>
      <c r="K255" s="49">
        <f>L255+O255</f>
        <v>408935.87099999993</v>
      </c>
      <c r="L255" s="49">
        <f t="shared" ref="L255" si="574">SUM(M255:N255)</f>
        <v>237789.69199999998</v>
      </c>
      <c r="M255" s="49">
        <f>M256+M260+M263+M267+M270+M273+M276+M277</f>
        <v>85183.706999999995</v>
      </c>
      <c r="N255" s="49">
        <f>N256+N260+N263+N267+N270+N273+N276+N277</f>
        <v>152605.98499999999</v>
      </c>
      <c r="O255" s="49">
        <f>SUM(P255:Q255)</f>
        <v>171146.17899999997</v>
      </c>
      <c r="P255" s="49">
        <f>P256+P260+P263+P267+P270+P273+P276+P277</f>
        <v>77310.456999999995</v>
      </c>
      <c r="Q255" s="49">
        <f>Q256+Q260+Q263+Q267+Q270+Q273+Q276+Q277</f>
        <v>93835.72199999998</v>
      </c>
      <c r="R255" s="49">
        <f>S255+V255</f>
        <v>387235.91</v>
      </c>
      <c r="S255" s="49">
        <f t="shared" ref="S255" si="575">SUM(T255:U255)</f>
        <v>248982.18099999998</v>
      </c>
      <c r="T255" s="49">
        <f>T256+T260+T263+T267+T270+T273+T276+T277</f>
        <v>90514.244999999995</v>
      </c>
      <c r="U255" s="49">
        <f>U256+U260+U263+U267+U270+U273+U276+U277</f>
        <v>158467.93599999999</v>
      </c>
      <c r="V255" s="49">
        <f>SUM(W255:X255)</f>
        <v>138253.72899999999</v>
      </c>
      <c r="W255" s="49">
        <f>W256+W260+W263+W267+W270+W273+W276+W277</f>
        <v>105138.974</v>
      </c>
      <c r="X255" s="49">
        <f>X256+X260+X263+X267+X270+X273+X276+X277</f>
        <v>33114.754999999997</v>
      </c>
      <c r="Y255" s="49">
        <f>Z255+AC255</f>
        <v>1244856.7239999999</v>
      </c>
      <c r="Z255" s="49">
        <f t="shared" ref="Z255" si="576">SUM(AA255:AB255)</f>
        <v>733325.33799999999</v>
      </c>
      <c r="AA255" s="49">
        <f>AA256+AA260+AA263+AA267+AA270+AA273+AA276+AA277</f>
        <v>275527.83299999998</v>
      </c>
      <c r="AB255" s="49">
        <f>AB256+AB260+AB263+AB267+AB270+AB273+AB276+AB277</f>
        <v>457797.505</v>
      </c>
      <c r="AC255" s="49">
        <f>SUM(AD255:AE255)</f>
        <v>511531.38599999994</v>
      </c>
      <c r="AD255" s="49">
        <f>AD256+AD260+AD263+AD267+AD270+AD273+AD276+AD277</f>
        <v>312134.43099999998</v>
      </c>
      <c r="AE255" s="49">
        <f>AE256+AE260+AE263+AE267+AE270+AE273+AE276+AE277</f>
        <v>199396.95499999999</v>
      </c>
      <c r="AF255" s="49">
        <f>AG255+AJ255</f>
        <v>422758.31599999999</v>
      </c>
      <c r="AG255" s="49">
        <f t="shared" ref="AG255" si="577">SUM(AH255:AI255)</f>
        <v>246648.28700000001</v>
      </c>
      <c r="AH255" s="49">
        <f>AH256+AH260+AH263+AH267+AH270+AH273+AH276+AH277</f>
        <v>98418.387000000002</v>
      </c>
      <c r="AI255" s="49">
        <f>AI256+AI260+AI263+AI267+AI270+AI273+AI276+AI277</f>
        <v>148229.9</v>
      </c>
      <c r="AJ255" s="49">
        <f>SUM(AK255:AL255)</f>
        <v>176110.02900000001</v>
      </c>
      <c r="AK255" s="49">
        <f>AK256+AK260+AK263+AK267+AK270+AK273+AK276+AK277</f>
        <v>122434.558</v>
      </c>
      <c r="AL255" s="49">
        <f>AL256+AL260+AL263+AL267+AL270+AL273+AL276+AL277</f>
        <v>53675.471000000005</v>
      </c>
      <c r="AM255" s="49">
        <f>AN255+AQ255</f>
        <v>423703.89800000004</v>
      </c>
      <c r="AN255" s="49">
        <f t="shared" ref="AN255" si="578">SUM(AO255:AP255)</f>
        <v>229830.59300000002</v>
      </c>
      <c r="AO255" s="49">
        <f>AO256+AO260+AO263+AO267+AO270+AO273+AO276+AO277</f>
        <v>93126.246000000014</v>
      </c>
      <c r="AP255" s="49">
        <f>AP256+AP260+AP263+AP267+AP270+AP273+AP276+AP277</f>
        <v>136704.34700000001</v>
      </c>
      <c r="AQ255" s="49">
        <f>SUM(AR255:AS255)</f>
        <v>193873.30499999999</v>
      </c>
      <c r="AR255" s="49">
        <f>AR256+AR260+AR263+AR267+AR270+AR273+AR276+AR277</f>
        <v>104741.579</v>
      </c>
      <c r="AS255" s="49">
        <f>AS256+AS260+AS263+AS267+AS270+AS273+AS276+AS277</f>
        <v>89131.725999999995</v>
      </c>
      <c r="AT255" s="49">
        <f>AU255+AX255</f>
        <v>446605.50100000005</v>
      </c>
      <c r="AU255" s="49">
        <f t="shared" ref="AU255" si="579">SUM(AV255:AW255)</f>
        <v>259357.997</v>
      </c>
      <c r="AV255" s="49">
        <f>AV256+AV260+AV263+AV267+AV270+AV273+AV276+AV277</f>
        <v>92816.47099999999</v>
      </c>
      <c r="AW255" s="49">
        <f>AW256+AW260+AW263+AW267+AW270+AW273+AW276+AW277</f>
        <v>166541.52600000001</v>
      </c>
      <c r="AX255" s="49">
        <f>SUM(AY255:AZ255)</f>
        <v>187247.50400000002</v>
      </c>
      <c r="AY255" s="49">
        <f>AY256+AY260+AY263+AY267+AY270+AY273+AY276+AY277</f>
        <v>100501.342</v>
      </c>
      <c r="AZ255" s="49">
        <f>AZ256+AZ260+AZ263+AZ267+AZ270+AZ273+AZ276+AZ277</f>
        <v>86746.161999999997</v>
      </c>
      <c r="BA255" s="49">
        <f>BB255+BE255</f>
        <v>1293067.7150000001</v>
      </c>
      <c r="BB255" s="49">
        <f t="shared" ref="BB255" si="580">SUM(BC255:BD255)</f>
        <v>735836.87700000009</v>
      </c>
      <c r="BC255" s="49">
        <f>BC256+BC260+BC263+BC267+BC270+BC273+BC276+BC277</f>
        <v>284361.10399999999</v>
      </c>
      <c r="BD255" s="49">
        <f>BD256+BD260+BD263+BD267+BD270+BD273+BD276+BD277</f>
        <v>451475.77300000004</v>
      </c>
      <c r="BE255" s="49">
        <f>SUM(BF255:BG255)</f>
        <v>557230.83799999999</v>
      </c>
      <c r="BF255" s="49">
        <f>BF256+BF260+BF263+BF267+BF270+BF273+BF276+BF277</f>
        <v>327677.47899999999</v>
      </c>
      <c r="BG255" s="49">
        <f>BG256+BG260+BG263+BG267+BG270+BG273+BG276+BG277</f>
        <v>229553.359</v>
      </c>
      <c r="BH255" s="49">
        <f>BI255+BL255</f>
        <v>359188.18799999997</v>
      </c>
      <c r="BI255" s="49">
        <f t="shared" ref="BI255" si="581">SUM(BJ255:BK255)</f>
        <v>269323.16599999997</v>
      </c>
      <c r="BJ255" s="49">
        <f>BJ256+BJ260+BJ263+BJ267+BJ270+BJ273+BJ276+BJ277</f>
        <v>99110.538</v>
      </c>
      <c r="BK255" s="49">
        <f>BK256+BK260+BK263+BK267+BK270+BK273+BK276+BK277</f>
        <v>170212.628</v>
      </c>
      <c r="BL255" s="49">
        <f>SUM(BM255:BN255)</f>
        <v>89865.021999999997</v>
      </c>
      <c r="BM255" s="49">
        <f>BM256+BM260+BM263+BM267+BM270+BM273+BM276+BM277</f>
        <v>53364.112000000001</v>
      </c>
      <c r="BN255" s="49">
        <f>BN256+BN260+BN263+BN267+BN270+BN273+BN276+BN277</f>
        <v>36500.909999999996</v>
      </c>
      <c r="BO255" s="49">
        <f>BP255+BS255</f>
        <v>354418.04599999997</v>
      </c>
      <c r="BP255" s="49">
        <f t="shared" ref="BP255" si="582">SUM(BQ255:BR255)</f>
        <v>277378.52199999994</v>
      </c>
      <c r="BQ255" s="49">
        <f>BQ256+BQ260+BQ263+BQ267+BQ270+BQ273+BQ276+BQ277</f>
        <v>92335.89999999998</v>
      </c>
      <c r="BR255" s="49">
        <f>BR256+BR260+BR263+BR267+BR270+BR273+BR276+BR277</f>
        <v>185042.62199999997</v>
      </c>
      <c r="BS255" s="49">
        <f>SUM(BT255:BU255)</f>
        <v>77039.524000000005</v>
      </c>
      <c r="BT255" s="49">
        <f>BT256+BT260+BT263+BT267+BT270+BT273+BT276+BT277</f>
        <v>42254.438999999998</v>
      </c>
      <c r="BU255" s="49">
        <f>BU256+BU260+BU263+BU267+BU270+BU273+BU276+BU277</f>
        <v>34785.084999999999</v>
      </c>
      <c r="BV255" s="49">
        <f>BW255+BZ255</f>
        <v>335677.77960000001</v>
      </c>
      <c r="BW255" s="49">
        <f t="shared" ref="BW255" si="583">SUM(BX255:BY255)</f>
        <v>290251.03860000003</v>
      </c>
      <c r="BX255" s="49">
        <f>BX256+BX260+BX263+BX267+BX270+BX273+BX276+BX277</f>
        <v>87486.332800000004</v>
      </c>
      <c r="BY255" s="49">
        <f>BY256+BY260+BY263+BY267+BY270+BY273+BY276+BY277</f>
        <v>202764.70580000003</v>
      </c>
      <c r="BZ255" s="49">
        <f>SUM(CA255:CB255)</f>
        <v>45426.740999999995</v>
      </c>
      <c r="CA255" s="49">
        <f>CA256+CA260+CA263+CA267+CA270+CA273+CA276+CA277</f>
        <v>45426.740999999995</v>
      </c>
      <c r="CB255" s="49">
        <f>CB256+CB260+CB263+CB267+CB270+CB273+CB276+CB277</f>
        <v>0</v>
      </c>
      <c r="CC255" s="49">
        <f>CD255+CG255</f>
        <v>1049284.0136000002</v>
      </c>
      <c r="CD255" s="49">
        <f t="shared" ref="CD255" si="584">SUM(CE255:CF255)</f>
        <v>836952.72660000005</v>
      </c>
      <c r="CE255" s="49">
        <f>CE256+CE260+CE263+CE267+CE270+CE273+CE276+CE277</f>
        <v>278932.77080000006</v>
      </c>
      <c r="CF255" s="49">
        <f>CF256+CF260+CF263+CF267+CF270+CF273+CF276+CF277</f>
        <v>558019.9558</v>
      </c>
      <c r="CG255" s="49">
        <f>SUM(CH255:CI255)</f>
        <v>212331.28700000001</v>
      </c>
      <c r="CH255" s="49">
        <f>CH256+CH260+CH263+CH267+CH270+CH273+CH276+CH277</f>
        <v>141045.29200000002</v>
      </c>
      <c r="CI255" s="49">
        <f>CI256+CI260+CI263+CI267+CI270+CI273+CI276+CI277</f>
        <v>71285.994999999995</v>
      </c>
      <c r="CJ255" s="49">
        <f>CK255+CN255</f>
        <v>400008.43599999999</v>
      </c>
      <c r="CK255" s="49">
        <f t="shared" ref="CK255" si="585">SUM(CL255:CM255)</f>
        <v>295423.67799999996</v>
      </c>
      <c r="CL255" s="49">
        <f>CL256+CL260+CL263+CL267+CL270+CL273+CL276+CL277</f>
        <v>110689.22399999999</v>
      </c>
      <c r="CM255" s="49">
        <f>CM256+CM260+CM263+CM267+CM270+CM273+CM276+CM277</f>
        <v>184734.454</v>
      </c>
      <c r="CN255" s="49">
        <f>SUM(CO255:CP255)</f>
        <v>104584.758</v>
      </c>
      <c r="CO255" s="49">
        <f>CO256+CO260+CO263+CO267+CO270+CO273+CO276+CO277</f>
        <v>67921.394</v>
      </c>
      <c r="CP255" s="49">
        <f>CP256+CP260+CP263+CP267+CP270+CP273+CP276+CP277</f>
        <v>36663.364000000001</v>
      </c>
      <c r="CQ255" s="49">
        <f>CR255+CU255</f>
        <v>440847.364</v>
      </c>
      <c r="CR255" s="49">
        <f t="shared" ref="CR255" si="586">SUM(CS255:CT255)</f>
        <v>283263.08600000001</v>
      </c>
      <c r="CS255" s="49">
        <f>CS256+CS260+CS263+CS267+CS270+CS273+CS276+CS277</f>
        <v>88299.269</v>
      </c>
      <c r="CT255" s="49">
        <f>CT256+CT260+CT263+CT267+CT270+CT273+CT276+CT277</f>
        <v>194963.81700000001</v>
      </c>
      <c r="CU255" s="49">
        <f>SUM(CV255:CW255)</f>
        <v>157584.27799999999</v>
      </c>
      <c r="CV255" s="49">
        <f>CV256+CV260+CV263+CV267+CV270+CV273+CV276+CV277</f>
        <v>84304.071000000011</v>
      </c>
      <c r="CW255" s="49">
        <f>CW256+CW260+CW263+CW267+CW270+CW273+CW276+CW277</f>
        <v>73280.206999999995</v>
      </c>
      <c r="CX255" s="49">
        <f>CY255+DB255</f>
        <v>473261.80599999998</v>
      </c>
      <c r="CY255" s="49">
        <f t="shared" ref="CY255" si="587">SUM(CZ255:DA255)</f>
        <v>226877.375</v>
      </c>
      <c r="CZ255" s="49">
        <f>CZ256+CZ260+CZ263+CZ267+CZ270+CZ273+CZ276+CZ277</f>
        <v>99443.100999999995</v>
      </c>
      <c r="DA255" s="49">
        <f>DA256+DA260+DA263+DA267+DA270+DA273+DA276+DA277</f>
        <v>127434.274</v>
      </c>
      <c r="DB255" s="49">
        <f>SUM(DC255:DD255)</f>
        <v>246384.43099999995</v>
      </c>
      <c r="DC255" s="49">
        <f>DC256+DC260+DC263+DC267+DC270+DC273+DC276+DC277</f>
        <v>146744.22499999998</v>
      </c>
      <c r="DD255" s="49">
        <f>DD256+DD260+DD263+DD267+DD270+DD273+DD276+DD277</f>
        <v>99640.205999999976</v>
      </c>
      <c r="DE255" s="49">
        <f>DF255+DI255</f>
        <v>1314117.6059999999</v>
      </c>
      <c r="DF255" s="49">
        <f t="shared" ref="DF255" si="588">SUM(DG255:DH255)</f>
        <v>805564.13899999997</v>
      </c>
      <c r="DG255" s="49">
        <f>DG256+DG260+DG263+DG267+DG270+DG273+DG276+DG277</f>
        <v>298431.59399999998</v>
      </c>
      <c r="DH255" s="49">
        <f>DH256+DH260+DH263+DH267+DH270+DH273+DH276+DH277</f>
        <v>507132.54499999998</v>
      </c>
      <c r="DI255" s="49">
        <f>SUM(DJ255:DK255)</f>
        <v>508553.46699999995</v>
      </c>
      <c r="DJ255" s="49">
        <f>DJ256+DJ260+DJ263+DJ267+DJ270+DJ273+DJ276+DJ277</f>
        <v>298969.69</v>
      </c>
      <c r="DK255" s="49">
        <f>DK256+DK260+DK263+DK267+DK270+DK273+DK276+DK277</f>
        <v>209583.77699999997</v>
      </c>
      <c r="DL255" s="49">
        <f>DM255+DP255</f>
        <v>4901326.0586000001</v>
      </c>
      <c r="DM255" s="49">
        <f t="shared" ref="DM255" si="589">SUM(DN255:DO255)</f>
        <v>3111679.0806</v>
      </c>
      <c r="DN255" s="49">
        <f>DN256+DN260+DN263+DN267+DN270+DN273+DN276+DN277</f>
        <v>1137253.3018</v>
      </c>
      <c r="DO255" s="49">
        <f>DO256+DO260+DO263+DO267+DO270+DO273+DO276+DO277</f>
        <v>1974425.7788</v>
      </c>
      <c r="DP255" s="49">
        <f>SUM(DQ255:DR255)</f>
        <v>1789646.9780000001</v>
      </c>
      <c r="DQ255" s="49">
        <f>DQ256+DQ260+DQ263+DQ267+DQ270+DQ273+DQ276+DQ277</f>
        <v>1079826.892</v>
      </c>
      <c r="DR255" s="49">
        <f>DR256+DR260+DR263+DR267+DR270+DR273+DR276+DR277</f>
        <v>709820.08600000001</v>
      </c>
    </row>
    <row r="256" spans="1:122" s="3" customFormat="1" ht="15" customHeight="1" x14ac:dyDescent="0.3">
      <c r="A256" s="53"/>
      <c r="B256" s="51"/>
      <c r="C256" s="52" t="s">
        <v>219</v>
      </c>
      <c r="D256" s="49">
        <f>E256+H256</f>
        <v>37016.061000000002</v>
      </c>
      <c r="E256" s="49">
        <f t="shared" si="573"/>
        <v>37016.061000000002</v>
      </c>
      <c r="F256" s="49">
        <f>SUM(F257:F259)</f>
        <v>33651.150999999998</v>
      </c>
      <c r="G256" s="49">
        <f>SUM(G257:G259)</f>
        <v>3364.91</v>
      </c>
      <c r="H256" s="49">
        <f>SUM(I256:J256)</f>
        <v>0</v>
      </c>
      <c r="I256" s="49">
        <f>SUM(I257:I259)</f>
        <v>0</v>
      </c>
      <c r="J256" s="49">
        <f>SUM(J257:J259)</f>
        <v>0</v>
      </c>
      <c r="K256" s="49">
        <f>L256+O256</f>
        <v>38809.629999999997</v>
      </c>
      <c r="L256" s="49">
        <f>SUM(M256:N256)</f>
        <v>38809.629999999997</v>
      </c>
      <c r="M256" s="49">
        <f>SUM(M257:M259)</f>
        <v>35948.31</v>
      </c>
      <c r="N256" s="49">
        <f>SUM(N257:N259)</f>
        <v>2861.3199999999997</v>
      </c>
      <c r="O256" s="49">
        <f>SUM(P256:Q256)</f>
        <v>0</v>
      </c>
      <c r="P256" s="49">
        <f>SUM(P257:P259)</f>
        <v>0</v>
      </c>
      <c r="Q256" s="49">
        <f>SUM(Q257:Q259)</f>
        <v>0</v>
      </c>
      <c r="R256" s="49">
        <f>S256+V256</f>
        <v>36480.089999999997</v>
      </c>
      <c r="S256" s="49">
        <f>SUM(T256:U256)</f>
        <v>36480.089999999997</v>
      </c>
      <c r="T256" s="49">
        <f>SUM(T257:T259)</f>
        <v>34319.199999999997</v>
      </c>
      <c r="U256" s="49">
        <f>SUM(U257:U259)</f>
        <v>2160.8900000000003</v>
      </c>
      <c r="V256" s="49">
        <f>SUM(W256:X256)</f>
        <v>0</v>
      </c>
      <c r="W256" s="49">
        <f>SUM(W257:W259)</f>
        <v>0</v>
      </c>
      <c r="X256" s="49">
        <f>SUM(X257:X259)</f>
        <v>0</v>
      </c>
      <c r="Y256" s="49">
        <f>Z256+AC256</f>
        <v>112305.78099999999</v>
      </c>
      <c r="Z256" s="49">
        <f>SUM(AA256:AB256)</f>
        <v>112305.78099999999</v>
      </c>
      <c r="AA256" s="49">
        <f>SUM(AA257:AA259)</f>
        <v>103918.66099999999</v>
      </c>
      <c r="AB256" s="49">
        <f>SUM(AB257:AB259)</f>
        <v>8387.119999999999</v>
      </c>
      <c r="AC256" s="49">
        <f>SUM(AD256:AE256)</f>
        <v>0</v>
      </c>
      <c r="AD256" s="49">
        <f>SUM(AD257:AD259)</f>
        <v>0</v>
      </c>
      <c r="AE256" s="49">
        <f>SUM(AE257:AE259)</f>
        <v>0</v>
      </c>
      <c r="AF256" s="49">
        <f>AG256+AJ256</f>
        <v>33876.47</v>
      </c>
      <c r="AG256" s="49">
        <f>SUM(AH256:AI256)</f>
        <v>33876.47</v>
      </c>
      <c r="AH256" s="49">
        <f>SUM(AH257:AH259)</f>
        <v>30520.900000000005</v>
      </c>
      <c r="AI256" s="49">
        <f>SUM(AI257:AI259)</f>
        <v>3355.5699999999997</v>
      </c>
      <c r="AJ256" s="49">
        <f>SUM(AK256:AL256)</f>
        <v>0</v>
      </c>
      <c r="AK256" s="49">
        <f>SUM(AK257:AK259)</f>
        <v>0</v>
      </c>
      <c r="AL256" s="49">
        <f>SUM(AL257:AL259)</f>
        <v>0</v>
      </c>
      <c r="AM256" s="49">
        <f>AN256+AQ256</f>
        <v>37617.540000000008</v>
      </c>
      <c r="AN256" s="49">
        <f>SUM(AO256:AP256)</f>
        <v>37617.540000000008</v>
      </c>
      <c r="AO256" s="49">
        <f>SUM(AO257:AO259)</f>
        <v>34714.960000000006</v>
      </c>
      <c r="AP256" s="49">
        <f>SUM(AP257:AP259)</f>
        <v>2902.58</v>
      </c>
      <c r="AQ256" s="49">
        <f>SUM(AR256:AS256)</f>
        <v>0</v>
      </c>
      <c r="AR256" s="49">
        <f>SUM(AR257:AR259)</f>
        <v>0</v>
      </c>
      <c r="AS256" s="49">
        <f>SUM(AS257:AS259)</f>
        <v>0</v>
      </c>
      <c r="AT256" s="49">
        <f>AU256+AX256</f>
        <v>38613.279999999999</v>
      </c>
      <c r="AU256" s="49">
        <f>SUM(AV256:AW256)</f>
        <v>38613.279999999999</v>
      </c>
      <c r="AV256" s="49">
        <f>SUM(AV257:AV259)</f>
        <v>36607.72</v>
      </c>
      <c r="AW256" s="49">
        <f>SUM(AW257:AW259)</f>
        <v>2005.56</v>
      </c>
      <c r="AX256" s="49">
        <f>SUM(AY256:AZ256)</f>
        <v>0</v>
      </c>
      <c r="AY256" s="49">
        <f>SUM(AY257:AY259)</f>
        <v>0</v>
      </c>
      <c r="AZ256" s="49">
        <f>SUM(AZ257:AZ259)</f>
        <v>0</v>
      </c>
      <c r="BA256" s="49">
        <f>BB256+BE256</f>
        <v>110107.29000000001</v>
      </c>
      <c r="BB256" s="49">
        <f>SUM(BC256:BD256)</f>
        <v>110107.29000000001</v>
      </c>
      <c r="BC256" s="49">
        <f>SUM(BC257:BC259)</f>
        <v>101843.58000000002</v>
      </c>
      <c r="BD256" s="49">
        <f>SUM(BD257:BD259)</f>
        <v>8263.7099999999991</v>
      </c>
      <c r="BE256" s="49">
        <f>SUM(BF256:BG256)</f>
        <v>0</v>
      </c>
      <c r="BF256" s="49">
        <f>SUM(BF257:BF259)</f>
        <v>0</v>
      </c>
      <c r="BG256" s="49">
        <f>SUM(BG257:BG259)</f>
        <v>0</v>
      </c>
      <c r="BH256" s="49">
        <f>BI256+BL256</f>
        <v>39379.490000000005</v>
      </c>
      <c r="BI256" s="49">
        <f>SUM(BJ256:BK256)</f>
        <v>39379.490000000005</v>
      </c>
      <c r="BJ256" s="49">
        <f>SUM(BJ257:BJ259)</f>
        <v>36196.720000000008</v>
      </c>
      <c r="BK256" s="49">
        <f>SUM(BK257:BK259)</f>
        <v>3182.7699999999995</v>
      </c>
      <c r="BL256" s="49">
        <f>SUM(BM256:BN256)</f>
        <v>0</v>
      </c>
      <c r="BM256" s="49">
        <f>SUM(BM257:BM259)</f>
        <v>0</v>
      </c>
      <c r="BN256" s="49">
        <f>SUM(BN257:BN259)</f>
        <v>0</v>
      </c>
      <c r="BO256" s="49">
        <f>BP256+BS256</f>
        <v>36566.19</v>
      </c>
      <c r="BP256" s="49">
        <f>SUM(BQ256:BR256)</f>
        <v>36566.19</v>
      </c>
      <c r="BQ256" s="49">
        <f>SUM(BQ257:BQ259)</f>
        <v>33686.44</v>
      </c>
      <c r="BR256" s="49">
        <f>SUM(BR257:BR259)</f>
        <v>2879.75</v>
      </c>
      <c r="BS256" s="49">
        <f>SUM(BT256:BU256)</f>
        <v>0</v>
      </c>
      <c r="BT256" s="49">
        <f>SUM(BT257:BT259)</f>
        <v>0</v>
      </c>
      <c r="BU256" s="49">
        <f>SUM(BU257:BU259)</f>
        <v>0</v>
      </c>
      <c r="BV256" s="49">
        <f>BW256+BZ256</f>
        <v>33054.324000000001</v>
      </c>
      <c r="BW256" s="49">
        <f>SUM(BX256:BY256)</f>
        <v>33054.324000000001</v>
      </c>
      <c r="BX256" s="49">
        <f>SUM(BX257:BX259)</f>
        <v>31052.404000000002</v>
      </c>
      <c r="BY256" s="49">
        <f>SUM(BY257:BY259)</f>
        <v>2001.9200000000003</v>
      </c>
      <c r="BZ256" s="49">
        <f>SUM(CA256:CB256)</f>
        <v>0</v>
      </c>
      <c r="CA256" s="49">
        <f>SUM(CA257:CA259)</f>
        <v>0</v>
      </c>
      <c r="CB256" s="49">
        <f>SUM(CB257:CB259)</f>
        <v>0</v>
      </c>
      <c r="CC256" s="49">
        <f>CD256+CG256</f>
        <v>109000.00400000002</v>
      </c>
      <c r="CD256" s="49">
        <f>SUM(CE256:CF256)</f>
        <v>109000.00400000002</v>
      </c>
      <c r="CE256" s="49">
        <f>SUM(CE257:CE259)</f>
        <v>100935.56400000001</v>
      </c>
      <c r="CF256" s="49">
        <f>SUM(CF257:CF259)</f>
        <v>8064.44</v>
      </c>
      <c r="CG256" s="49">
        <f>SUM(CH256:CI256)</f>
        <v>0</v>
      </c>
      <c r="CH256" s="49">
        <f>SUM(CH257:CH259)</f>
        <v>0</v>
      </c>
      <c r="CI256" s="49">
        <f>SUM(CI257:CI259)</f>
        <v>0</v>
      </c>
      <c r="CJ256" s="49">
        <f>CK256+CN256</f>
        <v>40721.199999999997</v>
      </c>
      <c r="CK256" s="49">
        <f>SUM(CL256:CM256)</f>
        <v>40721.199999999997</v>
      </c>
      <c r="CL256" s="49">
        <f>SUM(CL257:CL259)</f>
        <v>36803.089999999997</v>
      </c>
      <c r="CM256" s="49">
        <f>SUM(CM257:CM259)</f>
        <v>3918.1099999999997</v>
      </c>
      <c r="CN256" s="49">
        <f>SUM(CO256:CP256)</f>
        <v>0</v>
      </c>
      <c r="CO256" s="49">
        <f>SUM(CO257:CO259)</f>
        <v>0</v>
      </c>
      <c r="CP256" s="49">
        <f>SUM(CP257:CP259)</f>
        <v>0</v>
      </c>
      <c r="CQ256" s="49">
        <f>CR256+CU256</f>
        <v>30342.46</v>
      </c>
      <c r="CR256" s="49">
        <f>SUM(CS256:CT256)</f>
        <v>30342.46</v>
      </c>
      <c r="CS256" s="49">
        <f>SUM(CS257:CS259)</f>
        <v>27882.27</v>
      </c>
      <c r="CT256" s="49">
        <f>SUM(CT257:CT259)</f>
        <v>2460.1900000000005</v>
      </c>
      <c r="CU256" s="49">
        <f>SUM(CV256:CW256)</f>
        <v>0</v>
      </c>
      <c r="CV256" s="49">
        <f>SUM(CV257:CV259)</f>
        <v>0</v>
      </c>
      <c r="CW256" s="49">
        <f>SUM(CW257:CW259)</f>
        <v>0</v>
      </c>
      <c r="CX256" s="49">
        <f>CY256+DB256</f>
        <v>38774.46</v>
      </c>
      <c r="CY256" s="49">
        <f>SUM(CZ256:DA256)</f>
        <v>38774.46</v>
      </c>
      <c r="CZ256" s="49">
        <f>SUM(CZ257:CZ259)</f>
        <v>35533.58</v>
      </c>
      <c r="DA256" s="49">
        <f>SUM(DA257:DA259)</f>
        <v>3240.88</v>
      </c>
      <c r="DB256" s="49">
        <f>SUM(DC256:DD256)</f>
        <v>0</v>
      </c>
      <c r="DC256" s="49">
        <f>SUM(DC257:DC259)</f>
        <v>0</v>
      </c>
      <c r="DD256" s="49">
        <f>SUM(DD257:DD259)</f>
        <v>0</v>
      </c>
      <c r="DE256" s="49">
        <f>DF256+DI256</f>
        <v>109838.12</v>
      </c>
      <c r="DF256" s="49">
        <f>SUM(DG256:DH256)</f>
        <v>109838.12</v>
      </c>
      <c r="DG256" s="49">
        <f>SUM(DG257:DG259)</f>
        <v>100218.94</v>
      </c>
      <c r="DH256" s="49">
        <f>SUM(DH257:DH259)</f>
        <v>9619.18</v>
      </c>
      <c r="DI256" s="49">
        <f>SUM(DJ256:DK256)</f>
        <v>0</v>
      </c>
      <c r="DJ256" s="49">
        <f>SUM(DJ257:DJ259)</f>
        <v>0</v>
      </c>
      <c r="DK256" s="49">
        <f>SUM(DK257:DK259)</f>
        <v>0</v>
      </c>
      <c r="DL256" s="49">
        <f>DM256+DP256</f>
        <v>441251.19500000001</v>
      </c>
      <c r="DM256" s="49">
        <f>SUM(DN256:DO256)</f>
        <v>441251.19500000001</v>
      </c>
      <c r="DN256" s="49">
        <f>SUM(DN257:DN259)</f>
        <v>406916.745</v>
      </c>
      <c r="DO256" s="49">
        <f>SUM(DO257:DO259)</f>
        <v>34334.449999999997</v>
      </c>
      <c r="DP256" s="49">
        <f>SUM(DQ256:DR256)</f>
        <v>0</v>
      </c>
      <c r="DQ256" s="49">
        <f>SUM(DQ257:DQ259)</f>
        <v>0</v>
      </c>
      <c r="DR256" s="49">
        <f>SUM(DR257:DR259)</f>
        <v>0</v>
      </c>
    </row>
    <row r="257" spans="1:122" s="3" customFormat="1" ht="15" customHeight="1" x14ac:dyDescent="0.3">
      <c r="A257" s="53"/>
      <c r="B257" s="51"/>
      <c r="C257" s="55" t="s">
        <v>220</v>
      </c>
      <c r="D257" s="49">
        <f>+E257+H257</f>
        <v>18001.96</v>
      </c>
      <c r="E257" s="49">
        <f>F257+G257</f>
        <v>18001.96</v>
      </c>
      <c r="F257" s="94">
        <v>16601.96</v>
      </c>
      <c r="G257" s="94">
        <v>1400</v>
      </c>
      <c r="H257" s="49">
        <f>I257+J257</f>
        <v>0</v>
      </c>
      <c r="I257" s="94">
        <v>0</v>
      </c>
      <c r="J257" s="94">
        <v>0</v>
      </c>
      <c r="K257" s="49">
        <f>+L257+O257</f>
        <v>21636.14</v>
      </c>
      <c r="L257" s="49">
        <f>M257+N257</f>
        <v>21636.14</v>
      </c>
      <c r="M257" s="94">
        <v>20436.14</v>
      </c>
      <c r="N257" s="94">
        <v>1200</v>
      </c>
      <c r="O257" s="49">
        <f>P257+Q257</f>
        <v>0</v>
      </c>
      <c r="P257" s="94">
        <v>0</v>
      </c>
      <c r="Q257" s="94">
        <v>0</v>
      </c>
      <c r="R257" s="49">
        <f>+S257+V257</f>
        <v>14115.870000000003</v>
      </c>
      <c r="S257" s="49">
        <f>T257+U257</f>
        <v>14115.870000000003</v>
      </c>
      <c r="T257" s="94">
        <v>13415.870000000003</v>
      </c>
      <c r="U257" s="94">
        <v>700</v>
      </c>
      <c r="V257" s="49">
        <f>W257+X257</f>
        <v>0</v>
      </c>
      <c r="W257" s="94">
        <v>0</v>
      </c>
      <c r="X257" s="94">
        <v>0</v>
      </c>
      <c r="Y257" s="49">
        <f>+Z257+AC257</f>
        <v>53753.97</v>
      </c>
      <c r="Z257" s="49">
        <f>AA257+AB257</f>
        <v>53753.97</v>
      </c>
      <c r="AA257" s="94">
        <f t="shared" ref="AA257:AB259" si="590">+F257+M257+T257</f>
        <v>50453.97</v>
      </c>
      <c r="AB257" s="94">
        <f t="shared" si="590"/>
        <v>3300</v>
      </c>
      <c r="AC257" s="49">
        <f>AD257+AE257</f>
        <v>0</v>
      </c>
      <c r="AD257" s="94">
        <f t="shared" ref="AD257:AE259" si="591">+I257+P257+W257</f>
        <v>0</v>
      </c>
      <c r="AE257" s="94">
        <f t="shared" si="591"/>
        <v>0</v>
      </c>
      <c r="AF257" s="49">
        <f>+AG257+AJ257</f>
        <v>16416.48</v>
      </c>
      <c r="AG257" s="49">
        <f>AH257+AI257</f>
        <v>16416.48</v>
      </c>
      <c r="AH257" s="94">
        <v>14916.48</v>
      </c>
      <c r="AI257" s="94">
        <v>1500</v>
      </c>
      <c r="AJ257" s="49">
        <f>AK257+AL257</f>
        <v>0</v>
      </c>
      <c r="AK257" s="94">
        <v>0</v>
      </c>
      <c r="AL257" s="94">
        <v>0</v>
      </c>
      <c r="AM257" s="49">
        <f>+AN257+AQ257</f>
        <v>17545.34</v>
      </c>
      <c r="AN257" s="49">
        <f>AO257+AP257</f>
        <v>17545.34</v>
      </c>
      <c r="AO257" s="94">
        <v>16845.34</v>
      </c>
      <c r="AP257" s="94">
        <v>700</v>
      </c>
      <c r="AQ257" s="49">
        <f>AR257+AS257</f>
        <v>0</v>
      </c>
      <c r="AR257" s="94">
        <v>0</v>
      </c>
      <c r="AS257" s="94">
        <v>0</v>
      </c>
      <c r="AT257" s="49">
        <f>+AU257+AX257</f>
        <v>16845.46</v>
      </c>
      <c r="AU257" s="49">
        <f>AV257+AW257</f>
        <v>16845.46</v>
      </c>
      <c r="AV257" s="94">
        <v>16845.46</v>
      </c>
      <c r="AW257" s="94">
        <v>0</v>
      </c>
      <c r="AX257" s="49">
        <f>AY257+AZ257</f>
        <v>0</v>
      </c>
      <c r="AY257" s="94">
        <v>0</v>
      </c>
      <c r="AZ257" s="94">
        <v>0</v>
      </c>
      <c r="BA257" s="49">
        <f>+BB257+BE257</f>
        <v>50807.28</v>
      </c>
      <c r="BB257" s="49">
        <f>BC257+BD257</f>
        <v>50807.28</v>
      </c>
      <c r="BC257" s="94">
        <f t="shared" ref="BC257:BD259" si="592">+AH257+AO257+AV257</f>
        <v>48607.28</v>
      </c>
      <c r="BD257" s="94">
        <f t="shared" si="592"/>
        <v>2200</v>
      </c>
      <c r="BE257" s="49">
        <f>BF257+BG257</f>
        <v>0</v>
      </c>
      <c r="BF257" s="94">
        <f t="shared" ref="BF257:BG259" si="593">+AK257+AR257+AY257</f>
        <v>0</v>
      </c>
      <c r="BG257" s="94">
        <f t="shared" si="593"/>
        <v>0</v>
      </c>
      <c r="BH257" s="49">
        <f>+BI257+BL257</f>
        <v>19124.96</v>
      </c>
      <c r="BI257" s="49">
        <f>BJ257+BK257</f>
        <v>19124.96</v>
      </c>
      <c r="BJ257" s="94">
        <v>17724.96</v>
      </c>
      <c r="BK257" s="94">
        <v>1400</v>
      </c>
      <c r="BL257" s="49">
        <f>BM257+BN257</f>
        <v>0</v>
      </c>
      <c r="BM257" s="94">
        <v>0</v>
      </c>
      <c r="BN257" s="94">
        <v>0</v>
      </c>
      <c r="BO257" s="49">
        <f>+BP257+BS257</f>
        <v>17497.989999999998</v>
      </c>
      <c r="BP257" s="49">
        <f>BQ257+BR257</f>
        <v>17497.989999999998</v>
      </c>
      <c r="BQ257" s="94">
        <v>15897.99</v>
      </c>
      <c r="BR257" s="94">
        <v>1600</v>
      </c>
      <c r="BS257" s="49">
        <f>BT257+BU257</f>
        <v>0</v>
      </c>
      <c r="BT257" s="94">
        <v>0</v>
      </c>
      <c r="BU257" s="94">
        <v>0</v>
      </c>
      <c r="BV257" s="49">
        <f>+BW257+BZ257</f>
        <v>15245.58</v>
      </c>
      <c r="BW257" s="49">
        <f>BX257+BY257</f>
        <v>15245.58</v>
      </c>
      <c r="BX257" s="94">
        <v>14545.58</v>
      </c>
      <c r="BY257" s="94">
        <v>700</v>
      </c>
      <c r="BZ257" s="49">
        <f>CA257+CB257</f>
        <v>0</v>
      </c>
      <c r="CA257" s="94">
        <v>0</v>
      </c>
      <c r="CB257" s="94">
        <v>0</v>
      </c>
      <c r="CC257" s="49">
        <f>+CD257+CG257</f>
        <v>51868.53</v>
      </c>
      <c r="CD257" s="49">
        <f>CE257+CF257</f>
        <v>51868.53</v>
      </c>
      <c r="CE257" s="94">
        <f t="shared" ref="CE257:CF259" si="594">+BJ257+BQ257+BX257</f>
        <v>48168.53</v>
      </c>
      <c r="CF257" s="94">
        <f t="shared" si="594"/>
        <v>3700</v>
      </c>
      <c r="CG257" s="49">
        <f>CH257+CI257</f>
        <v>0</v>
      </c>
      <c r="CH257" s="94">
        <f t="shared" ref="CH257:CI259" si="595">+BM257+BT257+CA257</f>
        <v>0</v>
      </c>
      <c r="CI257" s="94">
        <f t="shared" si="595"/>
        <v>0</v>
      </c>
      <c r="CJ257" s="49">
        <f>+CK257+CN257</f>
        <v>20375.52</v>
      </c>
      <c r="CK257" s="49">
        <f>CL257+CM257</f>
        <v>20375.52</v>
      </c>
      <c r="CL257" s="94">
        <v>18275.52</v>
      </c>
      <c r="CM257" s="94">
        <v>2100</v>
      </c>
      <c r="CN257" s="49">
        <f>CO257+CP257</f>
        <v>0</v>
      </c>
      <c r="CO257" s="94">
        <v>0</v>
      </c>
      <c r="CP257" s="94">
        <v>0</v>
      </c>
      <c r="CQ257" s="49">
        <f>+CR257+CU257</f>
        <v>13305.4</v>
      </c>
      <c r="CR257" s="49">
        <f>CS257+CT257</f>
        <v>13305.4</v>
      </c>
      <c r="CS257" s="94">
        <v>12405.4</v>
      </c>
      <c r="CT257" s="94">
        <v>900</v>
      </c>
      <c r="CU257" s="49">
        <f>CV257+CW257</f>
        <v>0</v>
      </c>
      <c r="CV257" s="94">
        <v>0</v>
      </c>
      <c r="CW257" s="94">
        <v>0</v>
      </c>
      <c r="CX257" s="49">
        <f>+CY257+DB257</f>
        <v>18245.38</v>
      </c>
      <c r="CY257" s="49">
        <f>CZ257+DA257</f>
        <v>18245.38</v>
      </c>
      <c r="CZ257" s="94">
        <v>16645.38</v>
      </c>
      <c r="DA257" s="94">
        <v>1600</v>
      </c>
      <c r="DB257" s="49">
        <f>DC257+DD257</f>
        <v>0</v>
      </c>
      <c r="DC257" s="94">
        <v>0</v>
      </c>
      <c r="DD257" s="94">
        <v>0</v>
      </c>
      <c r="DE257" s="49">
        <f>+DF257+DI257</f>
        <v>51926.3</v>
      </c>
      <c r="DF257" s="49">
        <f>DG257+DH257</f>
        <v>51926.3</v>
      </c>
      <c r="DG257" s="94">
        <f t="shared" ref="DG257:DH259" si="596">+CL257+CS257+CZ257</f>
        <v>47326.3</v>
      </c>
      <c r="DH257" s="94">
        <f t="shared" si="596"/>
        <v>4600</v>
      </c>
      <c r="DI257" s="49">
        <f>DJ257+DK257</f>
        <v>0</v>
      </c>
      <c r="DJ257" s="94">
        <f t="shared" ref="DJ257:DK259" si="597">+CO257+CV257+DC257</f>
        <v>0</v>
      </c>
      <c r="DK257" s="94">
        <f t="shared" si="597"/>
        <v>0</v>
      </c>
      <c r="DL257" s="49">
        <f>+DM257+DP257</f>
        <v>208356.08000000002</v>
      </c>
      <c r="DM257" s="49">
        <f>DN257+DO257</f>
        <v>208356.08000000002</v>
      </c>
      <c r="DN257" s="94">
        <f t="shared" ref="DN257:DO259" si="598">AA257+BC257+CE257+DG257</f>
        <v>194556.08000000002</v>
      </c>
      <c r="DO257" s="94">
        <f t="shared" si="598"/>
        <v>13800</v>
      </c>
      <c r="DP257" s="49">
        <f>DQ257+DR257</f>
        <v>0</v>
      </c>
      <c r="DQ257" s="94">
        <f t="shared" ref="DQ257:DR259" si="599">AD257+BF257+CH257+DJ257</f>
        <v>0</v>
      </c>
      <c r="DR257" s="94">
        <f t="shared" si="599"/>
        <v>0</v>
      </c>
    </row>
    <row r="258" spans="1:122" s="3" customFormat="1" ht="15" customHeight="1" x14ac:dyDescent="0.3">
      <c r="A258" s="53"/>
      <c r="B258" s="51"/>
      <c r="C258" s="55" t="s">
        <v>221</v>
      </c>
      <c r="D258" s="49">
        <f>+E258+H258</f>
        <v>19014.100999999999</v>
      </c>
      <c r="E258" s="49">
        <f>F258+G258</f>
        <v>19014.100999999999</v>
      </c>
      <c r="F258" s="94">
        <v>17049.190999999999</v>
      </c>
      <c r="G258" s="94">
        <v>1964.9099999999999</v>
      </c>
      <c r="H258" s="49">
        <f>I258+J258</f>
        <v>0</v>
      </c>
      <c r="I258" s="94">
        <v>0</v>
      </c>
      <c r="J258" s="94">
        <v>0</v>
      </c>
      <c r="K258" s="49">
        <f>+L258+O258</f>
        <v>17173.490000000002</v>
      </c>
      <c r="L258" s="49">
        <f>M258+N258</f>
        <v>17173.490000000002</v>
      </c>
      <c r="M258" s="94">
        <v>15512.170000000002</v>
      </c>
      <c r="N258" s="94">
        <v>1661.32</v>
      </c>
      <c r="O258" s="49">
        <f>P258+Q258</f>
        <v>0</v>
      </c>
      <c r="P258" s="94">
        <v>0</v>
      </c>
      <c r="Q258" s="94">
        <v>0</v>
      </c>
      <c r="R258" s="49">
        <f>+S258+V258</f>
        <v>22364.219999999998</v>
      </c>
      <c r="S258" s="49">
        <f>T258+U258</f>
        <v>22364.219999999998</v>
      </c>
      <c r="T258" s="94">
        <v>20903.329999999998</v>
      </c>
      <c r="U258" s="94">
        <v>1460.89</v>
      </c>
      <c r="V258" s="49">
        <f>W258+X258</f>
        <v>0</v>
      </c>
      <c r="W258" s="94">
        <v>0</v>
      </c>
      <c r="X258" s="94">
        <v>0</v>
      </c>
      <c r="Y258" s="49">
        <f>+Z258+AC258</f>
        <v>58551.811000000002</v>
      </c>
      <c r="Z258" s="49">
        <f>AA258+AB258</f>
        <v>58551.811000000002</v>
      </c>
      <c r="AA258" s="94">
        <f t="shared" si="590"/>
        <v>53464.690999999999</v>
      </c>
      <c r="AB258" s="94">
        <f t="shared" si="590"/>
        <v>5087.12</v>
      </c>
      <c r="AC258" s="49">
        <f>AD258+AE258</f>
        <v>0</v>
      </c>
      <c r="AD258" s="94">
        <f t="shared" si="591"/>
        <v>0</v>
      </c>
      <c r="AE258" s="94">
        <f t="shared" si="591"/>
        <v>0</v>
      </c>
      <c r="AF258" s="49">
        <f>+AG258+AJ258</f>
        <v>17459.990000000005</v>
      </c>
      <c r="AG258" s="49">
        <f>AH258+AI258</f>
        <v>17459.990000000005</v>
      </c>
      <c r="AH258" s="94">
        <v>15604.420000000006</v>
      </c>
      <c r="AI258" s="94">
        <v>1855.5699999999997</v>
      </c>
      <c r="AJ258" s="49">
        <f>AK258+AL258</f>
        <v>0</v>
      </c>
      <c r="AK258" s="94">
        <v>0</v>
      </c>
      <c r="AL258" s="94">
        <v>0</v>
      </c>
      <c r="AM258" s="49">
        <f>+AN258+AQ258</f>
        <v>20072.200000000004</v>
      </c>
      <c r="AN258" s="49">
        <f>AO258+AP258</f>
        <v>20072.200000000004</v>
      </c>
      <c r="AO258" s="94">
        <v>17869.620000000003</v>
      </c>
      <c r="AP258" s="94">
        <v>2202.58</v>
      </c>
      <c r="AQ258" s="49">
        <f>AR258+AS258</f>
        <v>0</v>
      </c>
      <c r="AR258" s="94">
        <v>0</v>
      </c>
      <c r="AS258" s="94">
        <v>0</v>
      </c>
      <c r="AT258" s="49">
        <f>+AU258+AX258</f>
        <v>21767.820000000003</v>
      </c>
      <c r="AU258" s="49">
        <f>AV258+AW258</f>
        <v>21767.820000000003</v>
      </c>
      <c r="AV258" s="94">
        <v>19762.260000000002</v>
      </c>
      <c r="AW258" s="94">
        <v>2005.56</v>
      </c>
      <c r="AX258" s="49">
        <f>AY258+AZ258</f>
        <v>0</v>
      </c>
      <c r="AY258" s="94">
        <v>0</v>
      </c>
      <c r="AZ258" s="94">
        <v>0</v>
      </c>
      <c r="BA258" s="49">
        <f>+BB258+BE258</f>
        <v>59300.010000000009</v>
      </c>
      <c r="BB258" s="49">
        <f>BC258+BD258</f>
        <v>59300.010000000009</v>
      </c>
      <c r="BC258" s="94">
        <f t="shared" si="592"/>
        <v>53236.30000000001</v>
      </c>
      <c r="BD258" s="94">
        <f t="shared" si="592"/>
        <v>6063.7099999999991</v>
      </c>
      <c r="BE258" s="49">
        <f>BF258+BG258</f>
        <v>0</v>
      </c>
      <c r="BF258" s="94">
        <f t="shared" si="593"/>
        <v>0</v>
      </c>
      <c r="BG258" s="94">
        <f t="shared" si="593"/>
        <v>0</v>
      </c>
      <c r="BH258" s="49">
        <f>+BI258+BL258</f>
        <v>20254.53000000001</v>
      </c>
      <c r="BI258" s="49">
        <f>BJ258+BK258</f>
        <v>20254.53000000001</v>
      </c>
      <c r="BJ258" s="94">
        <v>18471.760000000009</v>
      </c>
      <c r="BK258" s="94">
        <v>1782.7699999999998</v>
      </c>
      <c r="BL258" s="49">
        <f>BM258+BN258</f>
        <v>0</v>
      </c>
      <c r="BM258" s="94">
        <v>0</v>
      </c>
      <c r="BN258" s="94">
        <v>0</v>
      </c>
      <c r="BO258" s="49">
        <f>+BP258+BS258</f>
        <v>19068.200000000004</v>
      </c>
      <c r="BP258" s="49">
        <f>BQ258+BR258</f>
        <v>19068.200000000004</v>
      </c>
      <c r="BQ258" s="94">
        <v>17788.450000000004</v>
      </c>
      <c r="BR258" s="94">
        <v>1279.75</v>
      </c>
      <c r="BS258" s="49">
        <f>BT258+BU258</f>
        <v>0</v>
      </c>
      <c r="BT258" s="94">
        <v>0</v>
      </c>
      <c r="BU258" s="94">
        <v>0</v>
      </c>
      <c r="BV258" s="49">
        <f>+BW258+BZ258</f>
        <v>17808.744000000002</v>
      </c>
      <c r="BW258" s="49">
        <f>BX258+BY258</f>
        <v>17808.744000000002</v>
      </c>
      <c r="BX258" s="94">
        <v>16506.824000000001</v>
      </c>
      <c r="BY258" s="94">
        <v>1301.9200000000003</v>
      </c>
      <c r="BZ258" s="49">
        <f>CA258+CB258</f>
        <v>0</v>
      </c>
      <c r="CA258" s="94">
        <v>0</v>
      </c>
      <c r="CB258" s="94">
        <v>0</v>
      </c>
      <c r="CC258" s="49">
        <f>+CD258+CG258</f>
        <v>57131.474000000017</v>
      </c>
      <c r="CD258" s="49">
        <f>CE258+CF258</f>
        <v>57131.474000000017</v>
      </c>
      <c r="CE258" s="94">
        <f t="shared" si="594"/>
        <v>52767.034000000014</v>
      </c>
      <c r="CF258" s="94">
        <f t="shared" si="594"/>
        <v>4364.4399999999996</v>
      </c>
      <c r="CG258" s="49">
        <f>CH258+CI258</f>
        <v>0</v>
      </c>
      <c r="CH258" s="94">
        <f t="shared" si="595"/>
        <v>0</v>
      </c>
      <c r="CI258" s="94">
        <f t="shared" si="595"/>
        <v>0</v>
      </c>
      <c r="CJ258" s="49">
        <f>+CK258+CN258</f>
        <v>20345.679999999997</v>
      </c>
      <c r="CK258" s="49">
        <f>CL258+CM258</f>
        <v>20345.679999999997</v>
      </c>
      <c r="CL258" s="94">
        <v>18527.569999999996</v>
      </c>
      <c r="CM258" s="94">
        <v>1818.1099999999997</v>
      </c>
      <c r="CN258" s="49">
        <f>CO258+CP258</f>
        <v>0</v>
      </c>
      <c r="CO258" s="94">
        <v>0</v>
      </c>
      <c r="CP258" s="94">
        <v>0</v>
      </c>
      <c r="CQ258" s="49">
        <f>+CR258+CU258</f>
        <v>17037.060000000001</v>
      </c>
      <c r="CR258" s="49">
        <f>CS258+CT258</f>
        <v>17037.060000000001</v>
      </c>
      <c r="CS258" s="94">
        <v>15476.87</v>
      </c>
      <c r="CT258" s="94">
        <v>1560.1900000000003</v>
      </c>
      <c r="CU258" s="49">
        <f>CV258+CW258</f>
        <v>0</v>
      </c>
      <c r="CV258" s="94">
        <v>0</v>
      </c>
      <c r="CW258" s="94">
        <v>0</v>
      </c>
      <c r="CX258" s="49">
        <f>+CY258+DB258</f>
        <v>20529.079999999998</v>
      </c>
      <c r="CY258" s="49">
        <f>CZ258+DA258</f>
        <v>20529.079999999998</v>
      </c>
      <c r="CZ258" s="94">
        <v>18888.199999999997</v>
      </c>
      <c r="DA258" s="94">
        <v>1640.88</v>
      </c>
      <c r="DB258" s="49">
        <f>DC258+DD258</f>
        <v>0</v>
      </c>
      <c r="DC258" s="94">
        <v>0</v>
      </c>
      <c r="DD258" s="94">
        <v>0</v>
      </c>
      <c r="DE258" s="49">
        <f>+DF258+DI258</f>
        <v>57911.819999999992</v>
      </c>
      <c r="DF258" s="49">
        <f>DG258+DH258</f>
        <v>57911.819999999992</v>
      </c>
      <c r="DG258" s="94">
        <f t="shared" si="596"/>
        <v>52892.639999999992</v>
      </c>
      <c r="DH258" s="94">
        <f t="shared" si="596"/>
        <v>5019.18</v>
      </c>
      <c r="DI258" s="49">
        <f>DJ258+DK258</f>
        <v>0</v>
      </c>
      <c r="DJ258" s="94">
        <f t="shared" si="597"/>
        <v>0</v>
      </c>
      <c r="DK258" s="94">
        <f t="shared" si="597"/>
        <v>0</v>
      </c>
      <c r="DL258" s="49">
        <f>+DM258+DP258</f>
        <v>232895.11499999999</v>
      </c>
      <c r="DM258" s="49">
        <f>DN258+DO258</f>
        <v>232895.11499999999</v>
      </c>
      <c r="DN258" s="94">
        <f t="shared" si="598"/>
        <v>212360.66500000001</v>
      </c>
      <c r="DO258" s="94">
        <f t="shared" si="598"/>
        <v>20534.449999999997</v>
      </c>
      <c r="DP258" s="49">
        <f>DQ258+DR258</f>
        <v>0</v>
      </c>
      <c r="DQ258" s="94">
        <f t="shared" si="599"/>
        <v>0</v>
      </c>
      <c r="DR258" s="94">
        <f t="shared" si="599"/>
        <v>0</v>
      </c>
    </row>
    <row r="259" spans="1:122" s="3" customFormat="1" ht="15" customHeight="1" x14ac:dyDescent="0.3">
      <c r="A259" s="53"/>
      <c r="B259" s="51"/>
      <c r="C259" s="55" t="s">
        <v>222</v>
      </c>
      <c r="D259" s="49">
        <f>+E259+H259</f>
        <v>0</v>
      </c>
      <c r="E259" s="49">
        <f>F259+G259</f>
        <v>0</v>
      </c>
      <c r="F259" s="94">
        <v>0</v>
      </c>
      <c r="G259" s="94">
        <v>0</v>
      </c>
      <c r="H259" s="49">
        <f>I259+J259</f>
        <v>0</v>
      </c>
      <c r="I259" s="94">
        <v>0</v>
      </c>
      <c r="J259" s="94">
        <v>0</v>
      </c>
      <c r="K259" s="49">
        <f>+L259+O259</f>
        <v>0</v>
      </c>
      <c r="L259" s="49">
        <f>M259+N259</f>
        <v>0</v>
      </c>
      <c r="M259" s="94">
        <v>0</v>
      </c>
      <c r="N259" s="94">
        <v>0</v>
      </c>
      <c r="O259" s="49">
        <f>P259+Q259</f>
        <v>0</v>
      </c>
      <c r="P259" s="94">
        <v>0</v>
      </c>
      <c r="Q259" s="94">
        <v>0</v>
      </c>
      <c r="R259" s="49">
        <f>+S259+V259</f>
        <v>0</v>
      </c>
      <c r="S259" s="49">
        <f>T259+U259</f>
        <v>0</v>
      </c>
      <c r="T259" s="94">
        <v>0</v>
      </c>
      <c r="U259" s="94">
        <v>0</v>
      </c>
      <c r="V259" s="49">
        <f>W259+X259</f>
        <v>0</v>
      </c>
      <c r="W259" s="94">
        <v>0</v>
      </c>
      <c r="X259" s="94">
        <v>0</v>
      </c>
      <c r="Y259" s="49">
        <f>+Z259+AC259</f>
        <v>0</v>
      </c>
      <c r="Z259" s="49">
        <f>AA259+AB259</f>
        <v>0</v>
      </c>
      <c r="AA259" s="94">
        <f t="shared" si="590"/>
        <v>0</v>
      </c>
      <c r="AB259" s="94">
        <f t="shared" si="590"/>
        <v>0</v>
      </c>
      <c r="AC259" s="49">
        <f>AD259+AE259</f>
        <v>0</v>
      </c>
      <c r="AD259" s="94">
        <f t="shared" si="591"/>
        <v>0</v>
      </c>
      <c r="AE259" s="94">
        <f t="shared" si="591"/>
        <v>0</v>
      </c>
      <c r="AF259" s="49">
        <f>+AG259+AJ259</f>
        <v>0</v>
      </c>
      <c r="AG259" s="49">
        <f>AH259+AI259</f>
        <v>0</v>
      </c>
      <c r="AH259" s="94">
        <v>0</v>
      </c>
      <c r="AI259" s="94">
        <v>0</v>
      </c>
      <c r="AJ259" s="49">
        <f>AK259+AL259</f>
        <v>0</v>
      </c>
      <c r="AK259" s="94">
        <v>0</v>
      </c>
      <c r="AL259" s="94">
        <v>0</v>
      </c>
      <c r="AM259" s="49">
        <f>+AN259+AQ259</f>
        <v>0</v>
      </c>
      <c r="AN259" s="49">
        <f>AO259+AP259</f>
        <v>0</v>
      </c>
      <c r="AO259" s="94">
        <v>0</v>
      </c>
      <c r="AP259" s="94">
        <v>0</v>
      </c>
      <c r="AQ259" s="49">
        <f>AR259+AS259</f>
        <v>0</v>
      </c>
      <c r="AR259" s="94">
        <v>0</v>
      </c>
      <c r="AS259" s="94">
        <v>0</v>
      </c>
      <c r="AT259" s="49">
        <f>+AU259+AX259</f>
        <v>0</v>
      </c>
      <c r="AU259" s="49">
        <f>AV259+AW259</f>
        <v>0</v>
      </c>
      <c r="AV259" s="94">
        <v>0</v>
      </c>
      <c r="AW259" s="94">
        <v>0</v>
      </c>
      <c r="AX259" s="49">
        <f>AY259+AZ259</f>
        <v>0</v>
      </c>
      <c r="AY259" s="94">
        <v>0</v>
      </c>
      <c r="AZ259" s="94">
        <v>0</v>
      </c>
      <c r="BA259" s="49">
        <f>+BB259+BE259</f>
        <v>0</v>
      </c>
      <c r="BB259" s="49">
        <f>BC259+BD259</f>
        <v>0</v>
      </c>
      <c r="BC259" s="94">
        <f t="shared" si="592"/>
        <v>0</v>
      </c>
      <c r="BD259" s="94">
        <f t="shared" si="592"/>
        <v>0</v>
      </c>
      <c r="BE259" s="49">
        <f>BF259+BG259</f>
        <v>0</v>
      </c>
      <c r="BF259" s="94">
        <f t="shared" si="593"/>
        <v>0</v>
      </c>
      <c r="BG259" s="94">
        <f t="shared" si="593"/>
        <v>0</v>
      </c>
      <c r="BH259" s="49">
        <f>+BI259+BL259</f>
        <v>0</v>
      </c>
      <c r="BI259" s="49">
        <f>BJ259+BK259</f>
        <v>0</v>
      </c>
      <c r="BJ259" s="94">
        <v>0</v>
      </c>
      <c r="BK259" s="94">
        <v>0</v>
      </c>
      <c r="BL259" s="49">
        <f>BM259+BN259</f>
        <v>0</v>
      </c>
      <c r="BM259" s="94">
        <v>0</v>
      </c>
      <c r="BN259" s="94">
        <v>0</v>
      </c>
      <c r="BO259" s="49">
        <f>+BP259+BS259</f>
        <v>0</v>
      </c>
      <c r="BP259" s="49">
        <f>BQ259+BR259</f>
        <v>0</v>
      </c>
      <c r="BQ259" s="94">
        <v>0</v>
      </c>
      <c r="BR259" s="94">
        <v>0</v>
      </c>
      <c r="BS259" s="49">
        <f>BT259+BU259</f>
        <v>0</v>
      </c>
      <c r="BT259" s="94">
        <v>0</v>
      </c>
      <c r="BU259" s="94">
        <v>0</v>
      </c>
      <c r="BV259" s="49">
        <f>+BW259+BZ259</f>
        <v>0</v>
      </c>
      <c r="BW259" s="49">
        <f>BX259+BY259</f>
        <v>0</v>
      </c>
      <c r="BX259" s="94">
        <v>0</v>
      </c>
      <c r="BY259" s="94">
        <v>0</v>
      </c>
      <c r="BZ259" s="49">
        <f>CA259+CB259</f>
        <v>0</v>
      </c>
      <c r="CA259" s="94">
        <v>0</v>
      </c>
      <c r="CB259" s="94">
        <v>0</v>
      </c>
      <c r="CC259" s="49">
        <f>+CD259+CG259</f>
        <v>0</v>
      </c>
      <c r="CD259" s="49">
        <f>CE259+CF259</f>
        <v>0</v>
      </c>
      <c r="CE259" s="94">
        <f t="shared" si="594"/>
        <v>0</v>
      </c>
      <c r="CF259" s="94">
        <f t="shared" si="594"/>
        <v>0</v>
      </c>
      <c r="CG259" s="49">
        <f>CH259+CI259</f>
        <v>0</v>
      </c>
      <c r="CH259" s="94">
        <f t="shared" si="595"/>
        <v>0</v>
      </c>
      <c r="CI259" s="94">
        <f t="shared" si="595"/>
        <v>0</v>
      </c>
      <c r="CJ259" s="49">
        <f>+CK259+CN259</f>
        <v>0</v>
      </c>
      <c r="CK259" s="49">
        <f>CL259+CM259</f>
        <v>0</v>
      </c>
      <c r="CL259" s="94">
        <v>0</v>
      </c>
      <c r="CM259" s="94">
        <v>0</v>
      </c>
      <c r="CN259" s="49">
        <f>CO259+CP259</f>
        <v>0</v>
      </c>
      <c r="CO259" s="94">
        <v>0</v>
      </c>
      <c r="CP259" s="94">
        <v>0</v>
      </c>
      <c r="CQ259" s="49">
        <f>+CR259+CU259</f>
        <v>0</v>
      </c>
      <c r="CR259" s="49">
        <f>CS259+CT259</f>
        <v>0</v>
      </c>
      <c r="CS259" s="94">
        <v>0</v>
      </c>
      <c r="CT259" s="94">
        <v>0</v>
      </c>
      <c r="CU259" s="49">
        <f>CV259+CW259</f>
        <v>0</v>
      </c>
      <c r="CV259" s="94">
        <v>0</v>
      </c>
      <c r="CW259" s="94">
        <v>0</v>
      </c>
      <c r="CX259" s="49">
        <f>+CY259+DB259</f>
        <v>0</v>
      </c>
      <c r="CY259" s="49">
        <f>CZ259+DA259</f>
        <v>0</v>
      </c>
      <c r="CZ259" s="94">
        <v>0</v>
      </c>
      <c r="DA259" s="94">
        <v>0</v>
      </c>
      <c r="DB259" s="49">
        <f>DC259+DD259</f>
        <v>0</v>
      </c>
      <c r="DC259" s="94">
        <v>0</v>
      </c>
      <c r="DD259" s="94">
        <v>0</v>
      </c>
      <c r="DE259" s="49">
        <f>+DF259+DI259</f>
        <v>0</v>
      </c>
      <c r="DF259" s="49">
        <f>DG259+DH259</f>
        <v>0</v>
      </c>
      <c r="DG259" s="94">
        <f t="shared" si="596"/>
        <v>0</v>
      </c>
      <c r="DH259" s="94">
        <f t="shared" si="596"/>
        <v>0</v>
      </c>
      <c r="DI259" s="49">
        <f>DJ259+DK259</f>
        <v>0</v>
      </c>
      <c r="DJ259" s="94">
        <f t="shared" si="597"/>
        <v>0</v>
      </c>
      <c r="DK259" s="94">
        <f t="shared" si="597"/>
        <v>0</v>
      </c>
      <c r="DL259" s="49">
        <f>+DM259+DP259</f>
        <v>0</v>
      </c>
      <c r="DM259" s="49">
        <f>DN259+DO259</f>
        <v>0</v>
      </c>
      <c r="DN259" s="94">
        <f t="shared" si="598"/>
        <v>0</v>
      </c>
      <c r="DO259" s="94">
        <f t="shared" si="598"/>
        <v>0</v>
      </c>
      <c r="DP259" s="49">
        <f>DQ259+DR259</f>
        <v>0</v>
      </c>
      <c r="DQ259" s="94">
        <f t="shared" si="599"/>
        <v>0</v>
      </c>
      <c r="DR259" s="94">
        <f t="shared" si="599"/>
        <v>0</v>
      </c>
    </row>
    <row r="260" spans="1:122" s="3" customFormat="1" ht="15" customHeight="1" x14ac:dyDescent="0.3">
      <c r="A260" s="53"/>
      <c r="B260" s="51"/>
      <c r="C260" s="52" t="s">
        <v>223</v>
      </c>
      <c r="D260" s="49">
        <f>E260+H260</f>
        <v>8485.7839999999997</v>
      </c>
      <c r="E260" s="49">
        <f t="shared" si="573"/>
        <v>8485.7839999999997</v>
      </c>
      <c r="F260" s="49">
        <f>SUM(F261:F262)</f>
        <v>6893.3240000000005</v>
      </c>
      <c r="G260" s="49">
        <f>SUM(G261:G262)</f>
        <v>1592.46</v>
      </c>
      <c r="H260" s="49">
        <f>SUM(I260:J260)</f>
        <v>0</v>
      </c>
      <c r="I260" s="49">
        <f>SUM(I261:I262)</f>
        <v>0</v>
      </c>
      <c r="J260" s="49">
        <f>SUM(J261:J262)</f>
        <v>0</v>
      </c>
      <c r="K260" s="49">
        <f>L260+O260</f>
        <v>11088.19</v>
      </c>
      <c r="L260" s="49">
        <f>SUM(M260:N260)</f>
        <v>11088.19</v>
      </c>
      <c r="M260" s="49">
        <f>SUM(M261:M262)</f>
        <v>8591.5</v>
      </c>
      <c r="N260" s="49">
        <f>SUM(N261:N262)</f>
        <v>2496.69</v>
      </c>
      <c r="O260" s="49">
        <f>SUM(P260:Q260)</f>
        <v>0</v>
      </c>
      <c r="P260" s="49">
        <f>SUM(P261:P262)</f>
        <v>0</v>
      </c>
      <c r="Q260" s="49">
        <f>SUM(Q261:Q262)</f>
        <v>0</v>
      </c>
      <c r="R260" s="49">
        <f>S260+V260</f>
        <v>8348.9900000000016</v>
      </c>
      <c r="S260" s="49">
        <f>SUM(T260:U260)</f>
        <v>8348.9900000000016</v>
      </c>
      <c r="T260" s="49">
        <f>SUM(T261:T262)</f>
        <v>7156.4000000000015</v>
      </c>
      <c r="U260" s="49">
        <f>SUM(U261:U262)</f>
        <v>1192.5900000000001</v>
      </c>
      <c r="V260" s="49">
        <f>SUM(W260:X260)</f>
        <v>0</v>
      </c>
      <c r="W260" s="49">
        <f>SUM(W261:W262)</f>
        <v>0</v>
      </c>
      <c r="X260" s="49">
        <f>SUM(X261:X262)</f>
        <v>0</v>
      </c>
      <c r="Y260" s="49">
        <f>Z260+AC260</f>
        <v>27922.964</v>
      </c>
      <c r="Z260" s="49">
        <f>SUM(AA260:AB260)</f>
        <v>27922.964</v>
      </c>
      <c r="AA260" s="49">
        <f>SUM(AA261:AA262)</f>
        <v>22641.224000000002</v>
      </c>
      <c r="AB260" s="49">
        <f>SUM(AB261:AB262)</f>
        <v>5281.74</v>
      </c>
      <c r="AC260" s="49">
        <f>SUM(AD260:AE260)</f>
        <v>0</v>
      </c>
      <c r="AD260" s="49">
        <f>SUM(AD261:AD262)</f>
        <v>0</v>
      </c>
      <c r="AE260" s="49">
        <f>SUM(AE261:AE262)</f>
        <v>0</v>
      </c>
      <c r="AF260" s="49">
        <f>AG260+AJ260</f>
        <v>11426.28</v>
      </c>
      <c r="AG260" s="49">
        <f>SUM(AH260:AI260)</f>
        <v>11426.28</v>
      </c>
      <c r="AH260" s="49">
        <f>SUM(AH261:AH262)</f>
        <v>9638.68</v>
      </c>
      <c r="AI260" s="49">
        <f>SUM(AI261:AI262)</f>
        <v>1787.5999999999997</v>
      </c>
      <c r="AJ260" s="49">
        <f>SUM(AK260:AL260)</f>
        <v>0</v>
      </c>
      <c r="AK260" s="49">
        <f>SUM(AK261:AK262)</f>
        <v>0</v>
      </c>
      <c r="AL260" s="49">
        <f>SUM(AL261:AL262)</f>
        <v>0</v>
      </c>
      <c r="AM260" s="49">
        <f>AN260+AQ260</f>
        <v>7499.09</v>
      </c>
      <c r="AN260" s="49">
        <f>SUM(AO260:AP260)</f>
        <v>7499.09</v>
      </c>
      <c r="AO260" s="49">
        <f>SUM(AO261:AO262)</f>
        <v>6631.92</v>
      </c>
      <c r="AP260" s="49">
        <f>SUM(AP261:AP262)</f>
        <v>867.17</v>
      </c>
      <c r="AQ260" s="49">
        <f>SUM(AR260:AS260)</f>
        <v>0</v>
      </c>
      <c r="AR260" s="49">
        <f>SUM(AR261:AR262)</f>
        <v>0</v>
      </c>
      <c r="AS260" s="49">
        <f>SUM(AS261:AS262)</f>
        <v>0</v>
      </c>
      <c r="AT260" s="49">
        <f>AU260+AX260</f>
        <v>13704.367999999999</v>
      </c>
      <c r="AU260" s="49">
        <f>SUM(AV260:AW260)</f>
        <v>13704.367999999999</v>
      </c>
      <c r="AV260" s="49">
        <f>SUM(AV261:AV262)</f>
        <v>11117.657999999999</v>
      </c>
      <c r="AW260" s="49">
        <f>SUM(AW261:AW262)</f>
        <v>2586.71</v>
      </c>
      <c r="AX260" s="49">
        <f>SUM(AY260:AZ260)</f>
        <v>0</v>
      </c>
      <c r="AY260" s="49">
        <f>SUM(AY261:AY262)</f>
        <v>0</v>
      </c>
      <c r="AZ260" s="49">
        <f>SUM(AZ261:AZ262)</f>
        <v>0</v>
      </c>
      <c r="BA260" s="49">
        <f>BB260+BE260</f>
        <v>32629.738000000001</v>
      </c>
      <c r="BB260" s="49">
        <f>SUM(BC260:BD260)</f>
        <v>32629.738000000001</v>
      </c>
      <c r="BC260" s="49">
        <f>SUM(BC261:BC262)</f>
        <v>27388.258000000002</v>
      </c>
      <c r="BD260" s="49">
        <f>SUM(BD261:BD262)</f>
        <v>5241.4799999999996</v>
      </c>
      <c r="BE260" s="49">
        <f>SUM(BF260:BG260)</f>
        <v>0</v>
      </c>
      <c r="BF260" s="49">
        <f>SUM(BF261:BF262)</f>
        <v>0</v>
      </c>
      <c r="BG260" s="49">
        <f>SUM(BG261:BG262)</f>
        <v>0</v>
      </c>
      <c r="BH260" s="49">
        <f>BI260+BL260</f>
        <v>8511.4499999999989</v>
      </c>
      <c r="BI260" s="49">
        <f>SUM(BJ260:BK260)</f>
        <v>8511.4499999999989</v>
      </c>
      <c r="BJ260" s="49">
        <f>SUM(BJ261:BJ262)</f>
        <v>7208.8799999999992</v>
      </c>
      <c r="BK260" s="49">
        <f>SUM(BK261:BK262)</f>
        <v>1302.5699999999997</v>
      </c>
      <c r="BL260" s="49">
        <f>SUM(BM260:BN260)</f>
        <v>0</v>
      </c>
      <c r="BM260" s="49">
        <f>SUM(BM261:BM262)</f>
        <v>0</v>
      </c>
      <c r="BN260" s="49">
        <f>SUM(BN261:BN262)</f>
        <v>0</v>
      </c>
      <c r="BO260" s="49">
        <f>BP260+BS260</f>
        <v>9403.44</v>
      </c>
      <c r="BP260" s="49">
        <f>SUM(BQ260:BR260)</f>
        <v>9403.44</v>
      </c>
      <c r="BQ260" s="49">
        <f>SUM(BQ261:BQ262)</f>
        <v>8063.3600000000006</v>
      </c>
      <c r="BR260" s="49">
        <f>SUM(BR261:BR262)</f>
        <v>1340.08</v>
      </c>
      <c r="BS260" s="49">
        <f>SUM(BT260:BU260)</f>
        <v>0</v>
      </c>
      <c r="BT260" s="49">
        <f>SUM(BT261:BT262)</f>
        <v>0</v>
      </c>
      <c r="BU260" s="49">
        <f>SUM(BU261:BU262)</f>
        <v>0</v>
      </c>
      <c r="BV260" s="49">
        <f>BW260+BZ260</f>
        <v>11045.529999999999</v>
      </c>
      <c r="BW260" s="49">
        <f>SUM(BX260:BY260)</f>
        <v>11045.529999999999</v>
      </c>
      <c r="BX260" s="49">
        <f>SUM(BX261:BX262)</f>
        <v>6952.7899999999991</v>
      </c>
      <c r="BY260" s="49">
        <f>SUM(BY261:BY262)</f>
        <v>4092.7400000000002</v>
      </c>
      <c r="BZ260" s="49">
        <f>SUM(CA260:CB260)</f>
        <v>0</v>
      </c>
      <c r="CA260" s="49">
        <f>SUM(CA261:CA262)</f>
        <v>0</v>
      </c>
      <c r="CB260" s="49">
        <f>SUM(CB261:CB262)</f>
        <v>0</v>
      </c>
      <c r="CC260" s="49">
        <f>CD260+CG260</f>
        <v>28960.42</v>
      </c>
      <c r="CD260" s="49">
        <f>SUM(CE260:CF260)</f>
        <v>28960.42</v>
      </c>
      <c r="CE260" s="49">
        <f>SUM(CE261:CE262)</f>
        <v>22225.03</v>
      </c>
      <c r="CF260" s="49">
        <f>SUM(CF261:CF262)</f>
        <v>6735.39</v>
      </c>
      <c r="CG260" s="49">
        <f>SUM(CH260:CI260)</f>
        <v>0</v>
      </c>
      <c r="CH260" s="49">
        <f>SUM(CH261:CH262)</f>
        <v>0</v>
      </c>
      <c r="CI260" s="49">
        <f>SUM(CI261:CI262)</f>
        <v>0</v>
      </c>
      <c r="CJ260" s="49">
        <f>CK260+CN260</f>
        <v>7499.7010000000009</v>
      </c>
      <c r="CK260" s="49">
        <f>SUM(CL260:CM260)</f>
        <v>7499.7010000000009</v>
      </c>
      <c r="CL260" s="49">
        <f>SUM(CL261:CL262)</f>
        <v>6247.7000000000007</v>
      </c>
      <c r="CM260" s="49">
        <f>SUM(CM261:CM262)</f>
        <v>1252.001</v>
      </c>
      <c r="CN260" s="49">
        <f>SUM(CO260:CP260)</f>
        <v>0</v>
      </c>
      <c r="CO260" s="49">
        <f>SUM(CO261:CO262)</f>
        <v>0</v>
      </c>
      <c r="CP260" s="49">
        <f>SUM(CP261:CP262)</f>
        <v>0</v>
      </c>
      <c r="CQ260" s="49">
        <f>CR260+CU260</f>
        <v>11072.594999999999</v>
      </c>
      <c r="CR260" s="49">
        <f>SUM(CS260:CT260)</f>
        <v>11072.594999999999</v>
      </c>
      <c r="CS260" s="49">
        <f>SUM(CS261:CS262)</f>
        <v>6705.4599999999991</v>
      </c>
      <c r="CT260" s="49">
        <f>SUM(CT261:CT262)</f>
        <v>4367.1350000000002</v>
      </c>
      <c r="CU260" s="49">
        <f>SUM(CV260:CW260)</f>
        <v>0</v>
      </c>
      <c r="CV260" s="49">
        <f>SUM(CV261:CV262)</f>
        <v>0</v>
      </c>
      <c r="CW260" s="49">
        <f>SUM(CW261:CW262)</f>
        <v>0</v>
      </c>
      <c r="CX260" s="49">
        <f>CY260+DB260</f>
        <v>7447.02</v>
      </c>
      <c r="CY260" s="49">
        <f>SUM(CZ260:DA260)</f>
        <v>7447.02</v>
      </c>
      <c r="CZ260" s="49">
        <f>SUM(CZ261:CZ262)</f>
        <v>7328.2000000000007</v>
      </c>
      <c r="DA260" s="49">
        <f>SUM(DA261:DA262)</f>
        <v>118.82000000000001</v>
      </c>
      <c r="DB260" s="49">
        <f>SUM(DC260:DD260)</f>
        <v>0</v>
      </c>
      <c r="DC260" s="49">
        <f>SUM(DC261:DC262)</f>
        <v>0</v>
      </c>
      <c r="DD260" s="49">
        <f>SUM(DD261:DD262)</f>
        <v>0</v>
      </c>
      <c r="DE260" s="49">
        <f>DF260+DI260</f>
        <v>26019.315999999999</v>
      </c>
      <c r="DF260" s="49">
        <f>SUM(DG260:DH260)</f>
        <v>26019.315999999999</v>
      </c>
      <c r="DG260" s="49">
        <f>SUM(DG261:DG262)</f>
        <v>20281.36</v>
      </c>
      <c r="DH260" s="49">
        <f>SUM(DH261:DH262)</f>
        <v>5737.9560000000001</v>
      </c>
      <c r="DI260" s="49">
        <f>SUM(DJ260:DK260)</f>
        <v>0</v>
      </c>
      <c r="DJ260" s="49">
        <f>SUM(DJ261:DJ262)</f>
        <v>0</v>
      </c>
      <c r="DK260" s="49">
        <f>SUM(DK261:DK262)</f>
        <v>0</v>
      </c>
      <c r="DL260" s="49">
        <f>DM260+DP260</f>
        <v>115532.43800000001</v>
      </c>
      <c r="DM260" s="49">
        <f>SUM(DN260:DO260)</f>
        <v>115532.43800000001</v>
      </c>
      <c r="DN260" s="49">
        <f>SUM(DN261:DN262)</f>
        <v>92535.872000000003</v>
      </c>
      <c r="DO260" s="49">
        <f>SUM(DO261:DO262)</f>
        <v>22996.566000000003</v>
      </c>
      <c r="DP260" s="49">
        <f>SUM(DQ260:DR260)</f>
        <v>0</v>
      </c>
      <c r="DQ260" s="49">
        <f>SUM(DQ261:DQ262)</f>
        <v>0</v>
      </c>
      <c r="DR260" s="49">
        <f>SUM(DR261:DR262)</f>
        <v>0</v>
      </c>
    </row>
    <row r="261" spans="1:122" s="3" customFormat="1" ht="15" customHeight="1" x14ac:dyDescent="0.3">
      <c r="A261" s="53"/>
      <c r="B261" s="51"/>
      <c r="C261" s="55" t="s">
        <v>224</v>
      </c>
      <c r="D261" s="49">
        <f>+E261+H261</f>
        <v>4518.6539999999995</v>
      </c>
      <c r="E261" s="49">
        <f>F261+G261</f>
        <v>4518.6539999999995</v>
      </c>
      <c r="F261" s="94">
        <v>2935.9939999999997</v>
      </c>
      <c r="G261" s="94">
        <v>1582.66</v>
      </c>
      <c r="H261" s="49">
        <f>I261+J261</f>
        <v>0</v>
      </c>
      <c r="I261" s="94">
        <v>0</v>
      </c>
      <c r="J261" s="94">
        <v>0</v>
      </c>
      <c r="K261" s="49">
        <f>+L261+O261</f>
        <v>7340.75</v>
      </c>
      <c r="L261" s="49">
        <f>M261+N261</f>
        <v>7340.75</v>
      </c>
      <c r="M261" s="94">
        <v>4854.46</v>
      </c>
      <c r="N261" s="94">
        <v>2486.29</v>
      </c>
      <c r="O261" s="49">
        <f>P261+Q261</f>
        <v>0</v>
      </c>
      <c r="P261" s="94">
        <v>0</v>
      </c>
      <c r="Q261" s="94">
        <v>0</v>
      </c>
      <c r="R261" s="49">
        <f>+S261+V261</f>
        <v>4948.630000000001</v>
      </c>
      <c r="S261" s="49">
        <f>T261+U261</f>
        <v>4948.630000000001</v>
      </c>
      <c r="T261" s="94">
        <v>3763.6700000000005</v>
      </c>
      <c r="U261" s="94">
        <v>1184.96</v>
      </c>
      <c r="V261" s="49">
        <f>W261+X261</f>
        <v>0</v>
      </c>
      <c r="W261" s="94">
        <v>0</v>
      </c>
      <c r="X261" s="94">
        <v>0</v>
      </c>
      <c r="Y261" s="49">
        <f>+Z261+AC261</f>
        <v>16808.034</v>
      </c>
      <c r="Z261" s="49">
        <f>AA261+AB261</f>
        <v>16808.034</v>
      </c>
      <c r="AA261" s="94">
        <f>+F261+M261+T261</f>
        <v>11554.124</v>
      </c>
      <c r="AB261" s="94">
        <f>+G261+N261+U261</f>
        <v>5253.91</v>
      </c>
      <c r="AC261" s="49">
        <f>AD261+AE261</f>
        <v>0</v>
      </c>
      <c r="AD261" s="94">
        <f>+I261+P261+W261</f>
        <v>0</v>
      </c>
      <c r="AE261" s="94">
        <f>+J261+Q261+X261</f>
        <v>0</v>
      </c>
      <c r="AF261" s="49">
        <f>+AG261+AJ261</f>
        <v>8898.5300000000007</v>
      </c>
      <c r="AG261" s="49">
        <f>AH261+AI261</f>
        <v>8898.5300000000007</v>
      </c>
      <c r="AH261" s="94">
        <v>7138.7500000000009</v>
      </c>
      <c r="AI261" s="94">
        <v>1759.7799999999997</v>
      </c>
      <c r="AJ261" s="49">
        <f>AK261+AL261</f>
        <v>0</v>
      </c>
      <c r="AK261" s="94">
        <v>0</v>
      </c>
      <c r="AL261" s="94">
        <v>0</v>
      </c>
      <c r="AM261" s="49">
        <f>+AN261+AQ261</f>
        <v>4605.1099999999997</v>
      </c>
      <c r="AN261" s="49">
        <f>AO261+AP261</f>
        <v>4605.1099999999997</v>
      </c>
      <c r="AO261" s="94">
        <v>3810.71</v>
      </c>
      <c r="AP261" s="94">
        <v>794.4</v>
      </c>
      <c r="AQ261" s="49">
        <f>AR261+AS261</f>
        <v>0</v>
      </c>
      <c r="AR261" s="94">
        <v>0</v>
      </c>
      <c r="AS261" s="94">
        <v>0</v>
      </c>
      <c r="AT261" s="49">
        <f>+AU261+AX261</f>
        <v>10210.710000000001</v>
      </c>
      <c r="AU261" s="49">
        <f>AV261+AW261</f>
        <v>10210.710000000001</v>
      </c>
      <c r="AV261" s="94">
        <v>7644.35</v>
      </c>
      <c r="AW261" s="94">
        <v>2566.36</v>
      </c>
      <c r="AX261" s="49">
        <f>AY261+AZ261</f>
        <v>0</v>
      </c>
      <c r="AY261" s="94">
        <v>0</v>
      </c>
      <c r="AZ261" s="94">
        <v>0</v>
      </c>
      <c r="BA261" s="49">
        <f>+BB261+BE261</f>
        <v>23714.350000000002</v>
      </c>
      <c r="BB261" s="49">
        <f>BC261+BD261</f>
        <v>23714.350000000002</v>
      </c>
      <c r="BC261" s="94">
        <f>+AH261+AO261+AV261</f>
        <v>18593.810000000001</v>
      </c>
      <c r="BD261" s="94">
        <f>+AI261+AP261+AW261</f>
        <v>5120.54</v>
      </c>
      <c r="BE261" s="49">
        <f>BF261+BG261</f>
        <v>0</v>
      </c>
      <c r="BF261" s="94">
        <f>+AK261+AR261+AY261</f>
        <v>0</v>
      </c>
      <c r="BG261" s="94">
        <f>+AL261+AS261+AZ261</f>
        <v>0</v>
      </c>
      <c r="BH261" s="49">
        <f>+BI261+BL261</f>
        <v>4939.6499999999996</v>
      </c>
      <c r="BI261" s="49">
        <f>BJ261+BK261</f>
        <v>4939.6499999999996</v>
      </c>
      <c r="BJ261" s="94">
        <v>3651.4500000000003</v>
      </c>
      <c r="BK261" s="94">
        <v>1288.1999999999998</v>
      </c>
      <c r="BL261" s="49">
        <f>BM261+BN261</f>
        <v>0</v>
      </c>
      <c r="BM261" s="94">
        <v>0</v>
      </c>
      <c r="BN261" s="94">
        <v>0</v>
      </c>
      <c r="BO261" s="49">
        <f>+BP261+BS261</f>
        <v>6195.9400000000005</v>
      </c>
      <c r="BP261" s="49">
        <f>BQ261+BR261</f>
        <v>6195.9400000000005</v>
      </c>
      <c r="BQ261" s="94">
        <v>4880.97</v>
      </c>
      <c r="BR261" s="94">
        <v>1314.97</v>
      </c>
      <c r="BS261" s="49">
        <f>BT261+BU261</f>
        <v>0</v>
      </c>
      <c r="BT261" s="94">
        <v>0</v>
      </c>
      <c r="BU261" s="94">
        <v>0</v>
      </c>
      <c r="BV261" s="49">
        <f>+BW261+BZ261</f>
        <v>8432.7999999999993</v>
      </c>
      <c r="BW261" s="49">
        <f>BX261+BY261</f>
        <v>8432.7999999999993</v>
      </c>
      <c r="BX261" s="94">
        <v>4348.84</v>
      </c>
      <c r="BY261" s="94">
        <v>4083.96</v>
      </c>
      <c r="BZ261" s="49">
        <f>CA261+CB261</f>
        <v>0</v>
      </c>
      <c r="CA261" s="94">
        <v>0</v>
      </c>
      <c r="CB261" s="94">
        <v>0</v>
      </c>
      <c r="CC261" s="49">
        <f>+CD261+CG261</f>
        <v>19568.39</v>
      </c>
      <c r="CD261" s="49">
        <f>CE261+CF261</f>
        <v>19568.39</v>
      </c>
      <c r="CE261" s="94">
        <f>+BJ261+BQ261+BX261</f>
        <v>12881.26</v>
      </c>
      <c r="CF261" s="94">
        <f>+BK261+BR261+BY261</f>
        <v>6687.13</v>
      </c>
      <c r="CG261" s="49">
        <f>CH261+CI261</f>
        <v>0</v>
      </c>
      <c r="CH261" s="94">
        <f>+BM261+BT261+CA261</f>
        <v>0</v>
      </c>
      <c r="CI261" s="94">
        <f>+BN261+BU261+CB261</f>
        <v>0</v>
      </c>
      <c r="CJ261" s="49">
        <f>+CK261+CN261</f>
        <v>3643.3910000000001</v>
      </c>
      <c r="CK261" s="49">
        <f>CL261+CM261</f>
        <v>3643.3910000000001</v>
      </c>
      <c r="CL261" s="94">
        <v>2406.92</v>
      </c>
      <c r="CM261" s="94">
        <v>1236.471</v>
      </c>
      <c r="CN261" s="49">
        <f>CO261+CP261</f>
        <v>0</v>
      </c>
      <c r="CO261" s="94">
        <v>0</v>
      </c>
      <c r="CP261" s="94">
        <v>0</v>
      </c>
      <c r="CQ261" s="49">
        <f>+CR261+CU261</f>
        <v>7810.4349999999995</v>
      </c>
      <c r="CR261" s="49">
        <f>CS261+CT261</f>
        <v>7810.4349999999995</v>
      </c>
      <c r="CS261" s="94">
        <v>3458.36</v>
      </c>
      <c r="CT261" s="94">
        <v>4352.0749999999998</v>
      </c>
      <c r="CU261" s="49">
        <f>CV261+CW261</f>
        <v>0</v>
      </c>
      <c r="CV261" s="94">
        <v>0</v>
      </c>
      <c r="CW261" s="94">
        <v>0</v>
      </c>
      <c r="CX261" s="49">
        <f>+CY261+DB261</f>
        <v>4632.4400000000005</v>
      </c>
      <c r="CY261" s="49">
        <f>CZ261+DA261</f>
        <v>4632.4400000000005</v>
      </c>
      <c r="CZ261" s="94">
        <v>4548.43</v>
      </c>
      <c r="DA261" s="94">
        <v>84.01</v>
      </c>
      <c r="DB261" s="49">
        <f>DC261+DD261</f>
        <v>0</v>
      </c>
      <c r="DC261" s="94">
        <v>0</v>
      </c>
      <c r="DD261" s="94">
        <v>0</v>
      </c>
      <c r="DE261" s="49">
        <f>+DF261+DI261</f>
        <v>16086.266000000001</v>
      </c>
      <c r="DF261" s="49">
        <f>DG261+DH261</f>
        <v>16086.266000000001</v>
      </c>
      <c r="DG261" s="94">
        <f>+CL261+CS261+CZ261</f>
        <v>10413.710000000001</v>
      </c>
      <c r="DH261" s="94">
        <f>+CM261+CT261+DA261</f>
        <v>5672.5560000000005</v>
      </c>
      <c r="DI261" s="49">
        <f>DJ261+DK261</f>
        <v>0</v>
      </c>
      <c r="DJ261" s="94">
        <f>+CO261+CV261+DC261</f>
        <v>0</v>
      </c>
      <c r="DK261" s="94">
        <f>+CP261+CW261+DD261</f>
        <v>0</v>
      </c>
      <c r="DL261" s="49">
        <f>+DM261+DP261</f>
        <v>76177.040000000008</v>
      </c>
      <c r="DM261" s="49">
        <f>DN261+DO261</f>
        <v>76177.040000000008</v>
      </c>
      <c r="DN261" s="94">
        <f>AA261+BC261+CE261+DG261</f>
        <v>53442.904000000002</v>
      </c>
      <c r="DO261" s="94">
        <f>AB261+BD261+CF261+DH261</f>
        <v>22734.136000000002</v>
      </c>
      <c r="DP261" s="49">
        <f>DQ261+DR261</f>
        <v>0</v>
      </c>
      <c r="DQ261" s="94">
        <f>AD261+BF261+CH261+DJ261</f>
        <v>0</v>
      </c>
      <c r="DR261" s="94">
        <f>AE261+BG261+CI261+DK261</f>
        <v>0</v>
      </c>
    </row>
    <row r="262" spans="1:122" s="3" customFormat="1" ht="15" customHeight="1" x14ac:dyDescent="0.3">
      <c r="A262" s="53"/>
      <c r="B262" s="51"/>
      <c r="C262" s="55" t="s">
        <v>225</v>
      </c>
      <c r="D262" s="49">
        <f>+E262+H262</f>
        <v>3967.1300000000006</v>
      </c>
      <c r="E262" s="49">
        <f>F262+G262</f>
        <v>3967.1300000000006</v>
      </c>
      <c r="F262" s="94">
        <v>3957.3300000000004</v>
      </c>
      <c r="G262" s="94">
        <v>9.7999999999999989</v>
      </c>
      <c r="H262" s="49">
        <f>I262+J262</f>
        <v>0</v>
      </c>
      <c r="I262" s="94">
        <v>0</v>
      </c>
      <c r="J262" s="94">
        <v>0</v>
      </c>
      <c r="K262" s="49">
        <f>+L262+O262</f>
        <v>3747.44</v>
      </c>
      <c r="L262" s="49">
        <f>M262+N262</f>
        <v>3747.44</v>
      </c>
      <c r="M262" s="94">
        <v>3737.04</v>
      </c>
      <c r="N262" s="94">
        <v>10.4</v>
      </c>
      <c r="O262" s="49">
        <f>P262+Q262</f>
        <v>0</v>
      </c>
      <c r="P262" s="94">
        <v>0</v>
      </c>
      <c r="Q262" s="94">
        <v>0</v>
      </c>
      <c r="R262" s="49">
        <f>+S262+V262</f>
        <v>3400.360000000001</v>
      </c>
      <c r="S262" s="49">
        <f>T262+U262</f>
        <v>3400.360000000001</v>
      </c>
      <c r="T262" s="94">
        <v>3392.7300000000009</v>
      </c>
      <c r="U262" s="94">
        <v>7.63</v>
      </c>
      <c r="V262" s="49">
        <f>W262+X262</f>
        <v>0</v>
      </c>
      <c r="W262" s="94">
        <v>0</v>
      </c>
      <c r="X262" s="94">
        <v>0</v>
      </c>
      <c r="Y262" s="49">
        <f>+Z262+AC262</f>
        <v>11114.930000000002</v>
      </c>
      <c r="Z262" s="49">
        <f>AA262+AB262</f>
        <v>11114.930000000002</v>
      </c>
      <c r="AA262" s="94">
        <f>+F262+M262+T262</f>
        <v>11087.100000000002</v>
      </c>
      <c r="AB262" s="94">
        <f>+G262+N262+U262</f>
        <v>27.83</v>
      </c>
      <c r="AC262" s="49">
        <f>AD262+AE262</f>
        <v>0</v>
      </c>
      <c r="AD262" s="94">
        <f>+I262+P262+W262</f>
        <v>0</v>
      </c>
      <c r="AE262" s="94">
        <f>+J262+Q262+X262</f>
        <v>0</v>
      </c>
      <c r="AF262" s="49">
        <f>+AG262+AJ262</f>
        <v>2527.7500000000005</v>
      </c>
      <c r="AG262" s="49">
        <f>AH262+AI262</f>
        <v>2527.7500000000005</v>
      </c>
      <c r="AH262" s="94">
        <v>2499.9300000000003</v>
      </c>
      <c r="AI262" s="94">
        <v>27.819999999999993</v>
      </c>
      <c r="AJ262" s="49">
        <f>AK262+AL262</f>
        <v>0</v>
      </c>
      <c r="AK262" s="94">
        <v>0</v>
      </c>
      <c r="AL262" s="94">
        <v>0</v>
      </c>
      <c r="AM262" s="49">
        <f>+AN262+AQ262</f>
        <v>2893.9799999999996</v>
      </c>
      <c r="AN262" s="49">
        <f>AO262+AP262</f>
        <v>2893.9799999999996</v>
      </c>
      <c r="AO262" s="94">
        <v>2821.2099999999996</v>
      </c>
      <c r="AP262" s="94">
        <v>72.77</v>
      </c>
      <c r="AQ262" s="49">
        <f>AR262+AS262</f>
        <v>0</v>
      </c>
      <c r="AR262" s="94">
        <v>0</v>
      </c>
      <c r="AS262" s="94">
        <v>0</v>
      </c>
      <c r="AT262" s="49">
        <f>+AU262+AX262</f>
        <v>3493.6579999999994</v>
      </c>
      <c r="AU262" s="49">
        <f>AV262+AW262</f>
        <v>3493.6579999999994</v>
      </c>
      <c r="AV262" s="94">
        <v>3473.3079999999995</v>
      </c>
      <c r="AW262" s="94">
        <v>20.349999999999998</v>
      </c>
      <c r="AX262" s="49">
        <f>AY262+AZ262</f>
        <v>0</v>
      </c>
      <c r="AY262" s="94">
        <v>0</v>
      </c>
      <c r="AZ262" s="94">
        <v>0</v>
      </c>
      <c r="BA262" s="49">
        <f>+BB262+BE262</f>
        <v>8915.387999999999</v>
      </c>
      <c r="BB262" s="49">
        <f>BC262+BD262</f>
        <v>8915.387999999999</v>
      </c>
      <c r="BC262" s="94">
        <f>+AH262+AO262+AV262</f>
        <v>8794.4479999999985</v>
      </c>
      <c r="BD262" s="94">
        <f>+AI262+AP262+AW262</f>
        <v>120.93999999999998</v>
      </c>
      <c r="BE262" s="49">
        <f>BF262+BG262</f>
        <v>0</v>
      </c>
      <c r="BF262" s="94">
        <f>+AK262+AR262+AY262</f>
        <v>0</v>
      </c>
      <c r="BG262" s="94">
        <f>+AL262+AS262+AZ262</f>
        <v>0</v>
      </c>
      <c r="BH262" s="49">
        <f>+BI262+BL262</f>
        <v>3571.7999999999993</v>
      </c>
      <c r="BI262" s="49">
        <f>BJ262+BK262</f>
        <v>3571.7999999999993</v>
      </c>
      <c r="BJ262" s="94">
        <v>3557.4299999999994</v>
      </c>
      <c r="BK262" s="94">
        <v>14.370000000000001</v>
      </c>
      <c r="BL262" s="49">
        <f>BM262+BN262</f>
        <v>0</v>
      </c>
      <c r="BM262" s="94">
        <v>0</v>
      </c>
      <c r="BN262" s="94">
        <v>0</v>
      </c>
      <c r="BO262" s="49">
        <f>+BP262+BS262</f>
        <v>3207.5</v>
      </c>
      <c r="BP262" s="49">
        <f>BQ262+BR262</f>
        <v>3207.5</v>
      </c>
      <c r="BQ262" s="94">
        <v>3182.39</v>
      </c>
      <c r="BR262" s="94">
        <v>25.11</v>
      </c>
      <c r="BS262" s="49">
        <f>BT262+BU262</f>
        <v>0</v>
      </c>
      <c r="BT262" s="94">
        <v>0</v>
      </c>
      <c r="BU262" s="94">
        <v>0</v>
      </c>
      <c r="BV262" s="49">
        <f>+BW262+BZ262</f>
        <v>2612.7299999999996</v>
      </c>
      <c r="BW262" s="49">
        <f>BX262+BY262</f>
        <v>2612.7299999999996</v>
      </c>
      <c r="BX262" s="94">
        <v>2603.9499999999994</v>
      </c>
      <c r="BY262" s="94">
        <v>8.7799999999999994</v>
      </c>
      <c r="BZ262" s="49">
        <f>CA262+CB262</f>
        <v>0</v>
      </c>
      <c r="CA262" s="94">
        <v>0</v>
      </c>
      <c r="CB262" s="94">
        <v>0</v>
      </c>
      <c r="CC262" s="49">
        <f>+CD262+CG262</f>
        <v>9392.0299999999988</v>
      </c>
      <c r="CD262" s="49">
        <f>CE262+CF262</f>
        <v>9392.0299999999988</v>
      </c>
      <c r="CE262" s="94">
        <f>+BJ262+BQ262+BX262</f>
        <v>9343.7699999999986</v>
      </c>
      <c r="CF262" s="94">
        <f>+BK262+BR262+BY262</f>
        <v>48.260000000000005</v>
      </c>
      <c r="CG262" s="49">
        <f>CH262+CI262</f>
        <v>0</v>
      </c>
      <c r="CH262" s="94">
        <f>+BM262+BT262+CA262</f>
        <v>0</v>
      </c>
      <c r="CI262" s="94">
        <f>+BN262+BU262+CB262</f>
        <v>0</v>
      </c>
      <c r="CJ262" s="49">
        <f>+CK262+CN262</f>
        <v>3856.3100000000004</v>
      </c>
      <c r="CK262" s="49">
        <f>CL262+CM262</f>
        <v>3856.3100000000004</v>
      </c>
      <c r="CL262" s="94">
        <v>3840.78</v>
      </c>
      <c r="CM262" s="94">
        <v>15.530000000000001</v>
      </c>
      <c r="CN262" s="49">
        <f>CO262+CP262</f>
        <v>0</v>
      </c>
      <c r="CO262" s="94">
        <v>0</v>
      </c>
      <c r="CP262" s="94">
        <v>0</v>
      </c>
      <c r="CQ262" s="49">
        <f>+CR262+CU262</f>
        <v>3262.1599999999994</v>
      </c>
      <c r="CR262" s="49">
        <f>CS262+CT262</f>
        <v>3262.1599999999994</v>
      </c>
      <c r="CS262" s="94">
        <v>3247.0999999999995</v>
      </c>
      <c r="CT262" s="94">
        <v>15.06</v>
      </c>
      <c r="CU262" s="49">
        <f>CV262+CW262</f>
        <v>0</v>
      </c>
      <c r="CV262" s="94">
        <v>0</v>
      </c>
      <c r="CW262" s="94">
        <v>0</v>
      </c>
      <c r="CX262" s="49">
        <f>+CY262+DB262</f>
        <v>2814.58</v>
      </c>
      <c r="CY262" s="49">
        <f>CZ262+DA262</f>
        <v>2814.58</v>
      </c>
      <c r="CZ262" s="94">
        <v>2779.77</v>
      </c>
      <c r="DA262" s="94">
        <v>34.81</v>
      </c>
      <c r="DB262" s="49">
        <f>DC262+DD262</f>
        <v>0</v>
      </c>
      <c r="DC262" s="94">
        <v>0</v>
      </c>
      <c r="DD262" s="94">
        <v>0</v>
      </c>
      <c r="DE262" s="49">
        <f>+DF262+DI262</f>
        <v>9933.0499999999993</v>
      </c>
      <c r="DF262" s="49">
        <f>DG262+DH262</f>
        <v>9933.0499999999993</v>
      </c>
      <c r="DG262" s="94">
        <f>+CL262+CS262+CZ262</f>
        <v>9867.65</v>
      </c>
      <c r="DH262" s="94">
        <f>+CM262+CT262+DA262</f>
        <v>65.400000000000006</v>
      </c>
      <c r="DI262" s="49">
        <f>DJ262+DK262</f>
        <v>0</v>
      </c>
      <c r="DJ262" s="94">
        <f>+CO262+CV262+DC262</f>
        <v>0</v>
      </c>
      <c r="DK262" s="94">
        <f>+CP262+CW262+DD262</f>
        <v>0</v>
      </c>
      <c r="DL262" s="49">
        <f>+DM262+DP262</f>
        <v>39355.398000000001</v>
      </c>
      <c r="DM262" s="49">
        <f>DN262+DO262</f>
        <v>39355.398000000001</v>
      </c>
      <c r="DN262" s="94">
        <f>AA262+BC262+CE262+DG262</f>
        <v>39092.968000000001</v>
      </c>
      <c r="DO262" s="94">
        <f>AB262+BD262+CF262+DH262</f>
        <v>262.42999999999995</v>
      </c>
      <c r="DP262" s="49">
        <f>DQ262+DR262</f>
        <v>0</v>
      </c>
      <c r="DQ262" s="94">
        <f>AD262+BF262+CH262+DJ262</f>
        <v>0</v>
      </c>
      <c r="DR262" s="94">
        <f>AE262+BG262+CI262+DK262</f>
        <v>0</v>
      </c>
    </row>
    <row r="263" spans="1:122" s="3" customFormat="1" ht="15" customHeight="1" x14ac:dyDescent="0.3">
      <c r="A263" s="53"/>
      <c r="B263" s="51"/>
      <c r="C263" s="52" t="s">
        <v>226</v>
      </c>
      <c r="D263" s="49">
        <f>E263+H263</f>
        <v>9731.6850000000013</v>
      </c>
      <c r="E263" s="49">
        <f t="shared" si="573"/>
        <v>9731.6850000000013</v>
      </c>
      <c r="F263" s="49">
        <f>SUM(F264:F265)</f>
        <v>8134.7800000000007</v>
      </c>
      <c r="G263" s="49">
        <f>SUM(G264:G265)</f>
        <v>1596.9050000000002</v>
      </c>
      <c r="H263" s="49">
        <f>SUM(I263:J263)</f>
        <v>0</v>
      </c>
      <c r="I263" s="49">
        <f>SUM(I264:I265)</f>
        <v>0</v>
      </c>
      <c r="J263" s="49">
        <f>SUM(J264:J265)</f>
        <v>0</v>
      </c>
      <c r="K263" s="49">
        <f>L263+O263</f>
        <v>10555.105000000001</v>
      </c>
      <c r="L263" s="49">
        <f>SUM(M263:N263)</f>
        <v>10555.105000000001</v>
      </c>
      <c r="M263" s="49">
        <f>SUM(M264:M265)</f>
        <v>9607.86</v>
      </c>
      <c r="N263" s="49">
        <f>SUM(N264:N265)</f>
        <v>947.245</v>
      </c>
      <c r="O263" s="49">
        <f>SUM(P263:Q263)</f>
        <v>0</v>
      </c>
      <c r="P263" s="49">
        <f>SUM(P264:P265)</f>
        <v>0</v>
      </c>
      <c r="Q263" s="49">
        <f>SUM(Q264:Q265)</f>
        <v>0</v>
      </c>
      <c r="R263" s="49">
        <f>S263+V263</f>
        <v>11408.170000000002</v>
      </c>
      <c r="S263" s="49">
        <f>SUM(T263:U263)</f>
        <v>11408.170000000002</v>
      </c>
      <c r="T263" s="49">
        <f>SUM(T264:T265)</f>
        <v>10920.100000000002</v>
      </c>
      <c r="U263" s="49">
        <f>SUM(U264:U265)</f>
        <v>488.07</v>
      </c>
      <c r="V263" s="49">
        <f>SUM(W263:X263)</f>
        <v>0</v>
      </c>
      <c r="W263" s="49">
        <f>SUM(W264:W265)</f>
        <v>0</v>
      </c>
      <c r="X263" s="49">
        <f>SUM(X264:X265)</f>
        <v>0</v>
      </c>
      <c r="Y263" s="49">
        <f>Z263+AC263</f>
        <v>31694.960000000006</v>
      </c>
      <c r="Z263" s="49">
        <f>SUM(AA263:AB263)</f>
        <v>31694.960000000006</v>
      </c>
      <c r="AA263" s="49">
        <f>SUM(AA264:AA266)</f>
        <v>28662.740000000005</v>
      </c>
      <c r="AB263" s="49">
        <f>SUM(AB264:AB266)</f>
        <v>3032.2200000000003</v>
      </c>
      <c r="AC263" s="49">
        <f>SUM(AD263:AE263)</f>
        <v>0</v>
      </c>
      <c r="AD263" s="49">
        <f>SUM(AD264:AD266)</f>
        <v>0</v>
      </c>
      <c r="AE263" s="49">
        <f>SUM(AE264:AE266)</f>
        <v>0</v>
      </c>
      <c r="AF263" s="49">
        <f>AG263+AJ263</f>
        <v>10974.429999999998</v>
      </c>
      <c r="AG263" s="49">
        <f>SUM(AH263:AI263)</f>
        <v>10974.429999999998</v>
      </c>
      <c r="AH263" s="49">
        <f>SUM(AH264:AH265)</f>
        <v>10003.099999999999</v>
      </c>
      <c r="AI263" s="49">
        <f>SUM(AI264:AI265)</f>
        <v>971.32999999999993</v>
      </c>
      <c r="AJ263" s="49">
        <f>SUM(AK263:AL263)</f>
        <v>0</v>
      </c>
      <c r="AK263" s="49">
        <f>SUM(AK264:AK265)</f>
        <v>0</v>
      </c>
      <c r="AL263" s="49">
        <f>SUM(AL264:AL265)</f>
        <v>0</v>
      </c>
      <c r="AM263" s="49">
        <f>AN263+AQ263</f>
        <v>10668.524999999998</v>
      </c>
      <c r="AN263" s="49">
        <f>SUM(AO263:AP263)</f>
        <v>10668.524999999998</v>
      </c>
      <c r="AO263" s="49">
        <f>SUM(AO264:AO265)</f>
        <v>9693.9399999999969</v>
      </c>
      <c r="AP263" s="49">
        <f>SUM(AP264:AP265)</f>
        <v>974.58500000000004</v>
      </c>
      <c r="AQ263" s="49">
        <f>SUM(AR263:AS263)</f>
        <v>0</v>
      </c>
      <c r="AR263" s="49">
        <f>SUM(AR264:AR265)</f>
        <v>0</v>
      </c>
      <c r="AS263" s="49">
        <f>SUM(AS264:AS265)</f>
        <v>0</v>
      </c>
      <c r="AT263" s="49">
        <f>AU263+AX263</f>
        <v>10822.404999999999</v>
      </c>
      <c r="AU263" s="49">
        <f>SUM(AV263:AW263)</f>
        <v>10822.404999999999</v>
      </c>
      <c r="AV263" s="49">
        <f>SUM(AV264:AV265)</f>
        <v>9144.9549999999981</v>
      </c>
      <c r="AW263" s="49">
        <f>SUM(AW264:AW265)</f>
        <v>1677.45</v>
      </c>
      <c r="AX263" s="49">
        <f>SUM(AY263:AZ263)</f>
        <v>0</v>
      </c>
      <c r="AY263" s="49">
        <f>SUM(AY264:AY265)</f>
        <v>0</v>
      </c>
      <c r="AZ263" s="49">
        <f>SUM(AZ264:AZ265)</f>
        <v>0</v>
      </c>
      <c r="BA263" s="49">
        <f>BB263+BE263</f>
        <v>32465.359999999993</v>
      </c>
      <c r="BB263" s="49">
        <f>SUM(BC263:BD263)</f>
        <v>32465.359999999993</v>
      </c>
      <c r="BC263" s="49">
        <f>SUM(BC264:BC266)</f>
        <v>28841.994999999995</v>
      </c>
      <c r="BD263" s="49">
        <f>SUM(BD264:BD266)</f>
        <v>3623.3649999999998</v>
      </c>
      <c r="BE263" s="49">
        <f>SUM(BF263:BG263)</f>
        <v>0</v>
      </c>
      <c r="BF263" s="49">
        <f>SUM(BF264:BF266)</f>
        <v>0</v>
      </c>
      <c r="BG263" s="49">
        <f>SUM(BG264:BG266)</f>
        <v>0</v>
      </c>
      <c r="BH263" s="49">
        <f>BI263+BL263</f>
        <v>15283.400000000001</v>
      </c>
      <c r="BI263" s="49">
        <f>SUM(BJ263:BK263)</f>
        <v>15283.400000000001</v>
      </c>
      <c r="BJ263" s="49">
        <f>SUM(BJ264:BJ265)</f>
        <v>13331.53</v>
      </c>
      <c r="BK263" s="49">
        <f>SUM(BK264:BK265)</f>
        <v>1951.87</v>
      </c>
      <c r="BL263" s="49">
        <f>SUM(BM263:BN263)</f>
        <v>0</v>
      </c>
      <c r="BM263" s="49">
        <f>SUM(BM264:BM265)</f>
        <v>0</v>
      </c>
      <c r="BN263" s="49">
        <f>SUM(BN264:BN265)</f>
        <v>0</v>
      </c>
      <c r="BO263" s="49">
        <f>BP263+BS263</f>
        <v>13437.309999999998</v>
      </c>
      <c r="BP263" s="49">
        <f>SUM(BQ263:BR263)</f>
        <v>13437.309999999998</v>
      </c>
      <c r="BQ263" s="49">
        <f>SUM(BQ264:BQ265)</f>
        <v>12851.239999999998</v>
      </c>
      <c r="BR263" s="49">
        <f>SUM(BR264:BR265)</f>
        <v>586.07000000000005</v>
      </c>
      <c r="BS263" s="49">
        <f>SUM(BT263:BU263)</f>
        <v>0</v>
      </c>
      <c r="BT263" s="49">
        <f>SUM(BT264:BT265)</f>
        <v>0</v>
      </c>
      <c r="BU263" s="49">
        <f>SUM(BU264:BU265)</f>
        <v>0</v>
      </c>
      <c r="BV263" s="49">
        <f>BW263+BZ263</f>
        <v>16314.655000000002</v>
      </c>
      <c r="BW263" s="49">
        <f>SUM(BX263:BY263)</f>
        <v>16314.655000000002</v>
      </c>
      <c r="BX263" s="49">
        <f>SUM(BX264:BX265)</f>
        <v>13779.990000000002</v>
      </c>
      <c r="BY263" s="49">
        <f>SUM(BY264:BY265)</f>
        <v>2534.665</v>
      </c>
      <c r="BZ263" s="49">
        <f>SUM(CA263:CB263)</f>
        <v>0</v>
      </c>
      <c r="CA263" s="49">
        <f>SUM(CA264:CA265)</f>
        <v>0</v>
      </c>
      <c r="CB263" s="49">
        <f>SUM(CB264:CB265)</f>
        <v>0</v>
      </c>
      <c r="CC263" s="49">
        <f>CD263+CG263</f>
        <v>45035.365000000005</v>
      </c>
      <c r="CD263" s="49">
        <f>SUM(CE263:CF263)</f>
        <v>45035.365000000005</v>
      </c>
      <c r="CE263" s="49">
        <f>SUM(CE264:CE266)</f>
        <v>39962.76</v>
      </c>
      <c r="CF263" s="49">
        <f>SUM(CF264:CF266)</f>
        <v>5072.6049999999996</v>
      </c>
      <c r="CG263" s="49">
        <f>SUM(CH263:CI263)</f>
        <v>0</v>
      </c>
      <c r="CH263" s="49">
        <f>SUM(CH264:CH266)</f>
        <v>0</v>
      </c>
      <c r="CI263" s="49">
        <f>SUM(CI264:CI266)</f>
        <v>0</v>
      </c>
      <c r="CJ263" s="49">
        <f>CK263+CN263</f>
        <v>16958.493999999999</v>
      </c>
      <c r="CK263" s="49">
        <f>SUM(CL263:CM263)</f>
        <v>16958.493999999999</v>
      </c>
      <c r="CL263" s="49">
        <f>SUM(CL264:CL265)</f>
        <v>15414.346</v>
      </c>
      <c r="CM263" s="49">
        <f>SUM(CM264:CM265)</f>
        <v>1544.1480000000001</v>
      </c>
      <c r="CN263" s="49">
        <f>SUM(CO263:CP263)</f>
        <v>0</v>
      </c>
      <c r="CO263" s="49">
        <f>SUM(CO264:CO265)</f>
        <v>0</v>
      </c>
      <c r="CP263" s="49">
        <f>SUM(CP264:CP265)</f>
        <v>0</v>
      </c>
      <c r="CQ263" s="49">
        <f>CR263+CU263</f>
        <v>16472.254000000004</v>
      </c>
      <c r="CR263" s="49">
        <f>SUM(CS263:CT263)</f>
        <v>16472.254000000004</v>
      </c>
      <c r="CS263" s="49">
        <f>SUM(CS264:CS265)</f>
        <v>15854.674000000003</v>
      </c>
      <c r="CT263" s="49">
        <f>SUM(CT264:CT265)</f>
        <v>617.58000000000004</v>
      </c>
      <c r="CU263" s="49">
        <f>SUM(CV263:CW263)</f>
        <v>0</v>
      </c>
      <c r="CV263" s="49">
        <f>SUM(CV264:CV265)</f>
        <v>0</v>
      </c>
      <c r="CW263" s="49">
        <f>SUM(CW264:CW265)</f>
        <v>0</v>
      </c>
      <c r="CX263" s="49">
        <f>CY263+DB263</f>
        <v>16729.433000000001</v>
      </c>
      <c r="CY263" s="49">
        <f>SUM(CZ263:DA263)</f>
        <v>16729.433000000001</v>
      </c>
      <c r="CZ263" s="49">
        <f>SUM(CZ264:CZ265)</f>
        <v>15517.470000000001</v>
      </c>
      <c r="DA263" s="49">
        <f>SUM(DA264:DA265)</f>
        <v>1211.963</v>
      </c>
      <c r="DB263" s="49">
        <f>SUM(DC263:DD263)</f>
        <v>0</v>
      </c>
      <c r="DC263" s="49">
        <f>SUM(DC264:DC265)</f>
        <v>0</v>
      </c>
      <c r="DD263" s="49">
        <f>SUM(DD264:DD265)</f>
        <v>0</v>
      </c>
      <c r="DE263" s="49">
        <f>DF263+DI263</f>
        <v>50160.181000000004</v>
      </c>
      <c r="DF263" s="49">
        <f>SUM(DG263:DH263)</f>
        <v>50160.181000000004</v>
      </c>
      <c r="DG263" s="49">
        <f>SUM(DG264:DG266)</f>
        <v>46786.490000000005</v>
      </c>
      <c r="DH263" s="49">
        <f>SUM(DH264:DH266)</f>
        <v>3373.6909999999998</v>
      </c>
      <c r="DI263" s="49">
        <f>SUM(DJ263:DK263)</f>
        <v>0</v>
      </c>
      <c r="DJ263" s="49">
        <f>SUM(DJ264:DJ266)</f>
        <v>0</v>
      </c>
      <c r="DK263" s="49">
        <f>SUM(DK264:DK266)</f>
        <v>0</v>
      </c>
      <c r="DL263" s="49">
        <f>DM263+DP263</f>
        <v>159355.86600000001</v>
      </c>
      <c r="DM263" s="49">
        <f>SUM(DN263:DO263)</f>
        <v>159355.86600000001</v>
      </c>
      <c r="DN263" s="49">
        <f>SUM(DN264:DN266)</f>
        <v>144253.98500000002</v>
      </c>
      <c r="DO263" s="49">
        <f>SUM(DO264:DO266)</f>
        <v>15101.880999999998</v>
      </c>
      <c r="DP263" s="49">
        <f>SUM(DQ263:DR263)</f>
        <v>0</v>
      </c>
      <c r="DQ263" s="49">
        <f>SUM(DQ264:DQ266)</f>
        <v>0</v>
      </c>
      <c r="DR263" s="49">
        <f>SUM(DR264:DR266)</f>
        <v>0</v>
      </c>
    </row>
    <row r="264" spans="1:122" s="3" customFormat="1" ht="15" customHeight="1" x14ac:dyDescent="0.3">
      <c r="A264" s="53"/>
      <c r="B264" s="51"/>
      <c r="C264" s="55" t="s">
        <v>227</v>
      </c>
      <c r="D264" s="49">
        <f>+E264+H264</f>
        <v>4812.0749999999998</v>
      </c>
      <c r="E264" s="49">
        <f>F264+G264</f>
        <v>4812.0749999999998</v>
      </c>
      <c r="F264" s="94">
        <v>3643.0699999999997</v>
      </c>
      <c r="G264" s="94">
        <v>1169.0050000000001</v>
      </c>
      <c r="H264" s="49">
        <f>I264+J264</f>
        <v>0</v>
      </c>
      <c r="I264" s="94">
        <v>0</v>
      </c>
      <c r="J264" s="94">
        <v>0</v>
      </c>
      <c r="K264" s="49">
        <f>+L264+O264</f>
        <v>5937.255000000001</v>
      </c>
      <c r="L264" s="49">
        <f>M264+N264</f>
        <v>5937.255000000001</v>
      </c>
      <c r="M264" s="94">
        <v>5274.7800000000007</v>
      </c>
      <c r="N264" s="94">
        <v>662.47500000000002</v>
      </c>
      <c r="O264" s="49">
        <f>P264+Q264</f>
        <v>0</v>
      </c>
      <c r="P264" s="94">
        <v>0</v>
      </c>
      <c r="Q264" s="94">
        <v>0</v>
      </c>
      <c r="R264" s="49">
        <f>+S264+V264</f>
        <v>5602.27</v>
      </c>
      <c r="S264" s="49">
        <f>T264+U264</f>
        <v>5602.27</v>
      </c>
      <c r="T264" s="94">
        <v>5508.4500000000007</v>
      </c>
      <c r="U264" s="94">
        <v>93.82</v>
      </c>
      <c r="V264" s="49">
        <f>W264+X264</f>
        <v>0</v>
      </c>
      <c r="W264" s="94">
        <v>0</v>
      </c>
      <c r="X264" s="94">
        <v>0</v>
      </c>
      <c r="Y264" s="49">
        <f>+Z264+AC264</f>
        <v>16351.6</v>
      </c>
      <c r="Z264" s="49">
        <f>AA264+AB264</f>
        <v>16351.6</v>
      </c>
      <c r="AA264" s="94">
        <f t="shared" ref="AA264:AB266" si="600">+F264+M264+T264</f>
        <v>14426.300000000001</v>
      </c>
      <c r="AB264" s="94">
        <f t="shared" si="600"/>
        <v>1925.3</v>
      </c>
      <c r="AC264" s="49">
        <f>AD264+AE264</f>
        <v>0</v>
      </c>
      <c r="AD264" s="94">
        <f t="shared" ref="AD264:AE266" si="601">+I264+P264+W264</f>
        <v>0</v>
      </c>
      <c r="AE264" s="94">
        <f t="shared" si="601"/>
        <v>0</v>
      </c>
      <c r="AF264" s="49">
        <f>+AG264+AJ264</f>
        <v>5954.0199999999995</v>
      </c>
      <c r="AG264" s="49">
        <f>AH264+AI264</f>
        <v>5954.0199999999995</v>
      </c>
      <c r="AH264" s="94">
        <v>5328.15</v>
      </c>
      <c r="AI264" s="94">
        <v>625.87</v>
      </c>
      <c r="AJ264" s="49">
        <f>AK264+AL264</f>
        <v>0</v>
      </c>
      <c r="AK264" s="94">
        <v>0</v>
      </c>
      <c r="AL264" s="94">
        <v>0</v>
      </c>
      <c r="AM264" s="49">
        <f>+AN264+AQ264</f>
        <v>4330.1549999999997</v>
      </c>
      <c r="AN264" s="49">
        <f>AO264+AP264</f>
        <v>4330.1549999999997</v>
      </c>
      <c r="AO264" s="94">
        <v>3701.0299999999997</v>
      </c>
      <c r="AP264" s="94">
        <v>629.125</v>
      </c>
      <c r="AQ264" s="49">
        <f>AR264+AS264</f>
        <v>0</v>
      </c>
      <c r="AR264" s="94">
        <v>0</v>
      </c>
      <c r="AS264" s="94">
        <v>0</v>
      </c>
      <c r="AT264" s="49">
        <f>+AU264+AX264</f>
        <v>4701.67</v>
      </c>
      <c r="AU264" s="49">
        <f>AV264+AW264</f>
        <v>4701.67</v>
      </c>
      <c r="AV264" s="94">
        <v>3533.73</v>
      </c>
      <c r="AW264" s="94">
        <v>1167.94</v>
      </c>
      <c r="AX264" s="49">
        <f>AY264+AZ264</f>
        <v>0</v>
      </c>
      <c r="AY264" s="94">
        <v>0</v>
      </c>
      <c r="AZ264" s="94">
        <v>0</v>
      </c>
      <c r="BA264" s="49">
        <f>+BB264+BE264</f>
        <v>14985.844999999999</v>
      </c>
      <c r="BB264" s="49">
        <f>BC264+BD264</f>
        <v>14985.844999999999</v>
      </c>
      <c r="BC264" s="94">
        <f t="shared" ref="BC264:BD266" si="602">+AH264+AO264+AV264</f>
        <v>12562.91</v>
      </c>
      <c r="BD264" s="94">
        <f t="shared" si="602"/>
        <v>2422.9349999999999</v>
      </c>
      <c r="BE264" s="49">
        <f>BF264+BG264</f>
        <v>0</v>
      </c>
      <c r="BF264" s="94">
        <f t="shared" ref="BF264:BG266" si="603">+AK264+AR264+AY264</f>
        <v>0</v>
      </c>
      <c r="BG264" s="94">
        <f t="shared" si="603"/>
        <v>0</v>
      </c>
      <c r="BH264" s="49">
        <f>+BI264+BL264</f>
        <v>6409.1900000000005</v>
      </c>
      <c r="BI264" s="49">
        <f>BJ264+BK264</f>
        <v>6409.1900000000005</v>
      </c>
      <c r="BJ264" s="94">
        <v>4948.9400000000005</v>
      </c>
      <c r="BK264" s="94">
        <v>1460.25</v>
      </c>
      <c r="BL264" s="49">
        <f>BM264+BN264</f>
        <v>0</v>
      </c>
      <c r="BM264" s="94">
        <v>0</v>
      </c>
      <c r="BN264" s="94">
        <v>0</v>
      </c>
      <c r="BO264" s="49">
        <f>+BP264+BS264</f>
        <v>4436.25</v>
      </c>
      <c r="BP264" s="49">
        <f>BQ264+BR264</f>
        <v>4436.25</v>
      </c>
      <c r="BQ264" s="94">
        <v>4246.04</v>
      </c>
      <c r="BR264" s="94">
        <v>190.20999999999995</v>
      </c>
      <c r="BS264" s="49">
        <f>BT264+BU264</f>
        <v>0</v>
      </c>
      <c r="BT264" s="94">
        <v>0</v>
      </c>
      <c r="BU264" s="94">
        <v>0</v>
      </c>
      <c r="BV264" s="49">
        <f>+BW264+BZ264</f>
        <v>6488.6949999999997</v>
      </c>
      <c r="BW264" s="49">
        <f>BX264+BY264</f>
        <v>6488.6949999999997</v>
      </c>
      <c r="BX264" s="94">
        <v>4540.18</v>
      </c>
      <c r="BY264" s="94">
        <v>1948.5149999999999</v>
      </c>
      <c r="BZ264" s="49">
        <f>CA264+CB264</f>
        <v>0</v>
      </c>
      <c r="CA264" s="94">
        <v>0</v>
      </c>
      <c r="CB264" s="94">
        <v>0</v>
      </c>
      <c r="CC264" s="49">
        <f>+CD264+CG264</f>
        <v>17334.134999999998</v>
      </c>
      <c r="CD264" s="49">
        <f>CE264+CF264</f>
        <v>17334.134999999998</v>
      </c>
      <c r="CE264" s="94">
        <f t="shared" ref="CE264:CF266" si="604">+BJ264+BQ264+BX264</f>
        <v>13735.16</v>
      </c>
      <c r="CF264" s="94">
        <f t="shared" si="604"/>
        <v>3598.9749999999999</v>
      </c>
      <c r="CG264" s="49">
        <f>CH264+CI264</f>
        <v>0</v>
      </c>
      <c r="CH264" s="94">
        <f t="shared" ref="CH264:CI266" si="605">+BM264+BT264+CA264</f>
        <v>0</v>
      </c>
      <c r="CI264" s="94">
        <f t="shared" si="605"/>
        <v>0</v>
      </c>
      <c r="CJ264" s="49">
        <f>+CK264+CN264</f>
        <v>5454.4880000000003</v>
      </c>
      <c r="CK264" s="49">
        <f>CL264+CM264</f>
        <v>5454.4880000000003</v>
      </c>
      <c r="CL264" s="94">
        <v>4465.91</v>
      </c>
      <c r="CM264" s="94">
        <v>988.57800000000009</v>
      </c>
      <c r="CN264" s="49">
        <f>CO264+CP264</f>
        <v>0</v>
      </c>
      <c r="CO264" s="94">
        <v>0</v>
      </c>
      <c r="CP264" s="94">
        <v>0</v>
      </c>
      <c r="CQ264" s="49">
        <f>+CR264+CU264</f>
        <v>5509.2400000000007</v>
      </c>
      <c r="CR264" s="49">
        <f>CS264+CT264</f>
        <v>5509.2400000000007</v>
      </c>
      <c r="CS264" s="94">
        <v>5378.56</v>
      </c>
      <c r="CT264" s="94">
        <v>130.67999999999998</v>
      </c>
      <c r="CU264" s="49">
        <f>CV264+CW264</f>
        <v>0</v>
      </c>
      <c r="CV264" s="94">
        <v>0</v>
      </c>
      <c r="CW264" s="94">
        <v>0</v>
      </c>
      <c r="CX264" s="49">
        <f>+CY264+DB264</f>
        <v>4765.7429999999995</v>
      </c>
      <c r="CY264" s="49">
        <f>CZ264+DA264</f>
        <v>4765.7429999999995</v>
      </c>
      <c r="CZ264" s="94">
        <v>3948.85</v>
      </c>
      <c r="DA264" s="94">
        <v>816.89299999999992</v>
      </c>
      <c r="DB264" s="49">
        <f>DC264+DD264</f>
        <v>0</v>
      </c>
      <c r="DC264" s="94">
        <v>0</v>
      </c>
      <c r="DD264" s="94">
        <v>0</v>
      </c>
      <c r="DE264" s="49">
        <f>+DF264+DI264</f>
        <v>15729.471000000001</v>
      </c>
      <c r="DF264" s="49">
        <f>DG264+DH264</f>
        <v>15729.471000000001</v>
      </c>
      <c r="DG264" s="94">
        <f t="shared" ref="DG264:DH266" si="606">+CL264+CS264+CZ264</f>
        <v>13793.320000000002</v>
      </c>
      <c r="DH264" s="94">
        <f t="shared" si="606"/>
        <v>1936.1509999999998</v>
      </c>
      <c r="DI264" s="49">
        <f>DJ264+DK264</f>
        <v>0</v>
      </c>
      <c r="DJ264" s="94">
        <f t="shared" ref="DJ264:DK266" si="607">+CO264+CV264+DC264</f>
        <v>0</v>
      </c>
      <c r="DK264" s="94">
        <f t="shared" si="607"/>
        <v>0</v>
      </c>
      <c r="DL264" s="49">
        <f>+DM264+DP264</f>
        <v>64401.050999999992</v>
      </c>
      <c r="DM264" s="49">
        <f>DN264+DO264</f>
        <v>64401.050999999992</v>
      </c>
      <c r="DN264" s="94">
        <f t="shared" ref="DN264:DO266" si="608">AA264+BC264+CE264+DG264</f>
        <v>54517.689999999995</v>
      </c>
      <c r="DO264" s="94">
        <f t="shared" si="608"/>
        <v>9883.360999999999</v>
      </c>
      <c r="DP264" s="49">
        <f>DQ264+DR264</f>
        <v>0</v>
      </c>
      <c r="DQ264" s="94">
        <f t="shared" ref="DQ264:DR266" si="609">AD264+BF264+CH264+DJ264</f>
        <v>0</v>
      </c>
      <c r="DR264" s="94">
        <f t="shared" si="609"/>
        <v>0</v>
      </c>
    </row>
    <row r="265" spans="1:122" s="3" customFormat="1" ht="15" customHeight="1" x14ac:dyDescent="0.3">
      <c r="A265" s="53"/>
      <c r="B265" s="51"/>
      <c r="C265" s="55" t="s">
        <v>228</v>
      </c>
      <c r="D265" s="49">
        <f>+E265+H265</f>
        <v>4919.6100000000006</v>
      </c>
      <c r="E265" s="49">
        <f>F265+G265</f>
        <v>4919.6100000000006</v>
      </c>
      <c r="F265" s="94">
        <v>4491.7100000000009</v>
      </c>
      <c r="G265" s="94">
        <v>427.9</v>
      </c>
      <c r="H265" s="49">
        <f>I265+J265</f>
        <v>0</v>
      </c>
      <c r="I265" s="94">
        <v>0</v>
      </c>
      <c r="J265" s="94">
        <v>0</v>
      </c>
      <c r="K265" s="49">
        <f>+L265+O265</f>
        <v>4617.8500000000004</v>
      </c>
      <c r="L265" s="49">
        <f>M265+N265</f>
        <v>4617.8500000000004</v>
      </c>
      <c r="M265" s="94">
        <v>4333.08</v>
      </c>
      <c r="N265" s="94">
        <v>284.77</v>
      </c>
      <c r="O265" s="49">
        <f>P265+Q265</f>
        <v>0</v>
      </c>
      <c r="P265" s="94">
        <v>0</v>
      </c>
      <c r="Q265" s="94">
        <v>0</v>
      </c>
      <c r="R265" s="49">
        <f>+S265+V265</f>
        <v>5805.9000000000005</v>
      </c>
      <c r="S265" s="49">
        <f>T265+U265</f>
        <v>5805.9000000000005</v>
      </c>
      <c r="T265" s="94">
        <v>5411.6500000000005</v>
      </c>
      <c r="U265" s="94">
        <v>394.25</v>
      </c>
      <c r="V265" s="49">
        <f>W265+X265</f>
        <v>0</v>
      </c>
      <c r="W265" s="94">
        <v>0</v>
      </c>
      <c r="X265" s="94">
        <v>0</v>
      </c>
      <c r="Y265" s="49">
        <f>+Z265+AC265</f>
        <v>15343.360000000002</v>
      </c>
      <c r="Z265" s="49">
        <f>AA265+AB265</f>
        <v>15343.360000000002</v>
      </c>
      <c r="AA265" s="94">
        <f t="shared" si="600"/>
        <v>14236.440000000002</v>
      </c>
      <c r="AB265" s="94">
        <f t="shared" si="600"/>
        <v>1106.92</v>
      </c>
      <c r="AC265" s="49">
        <f>AD265+AE265</f>
        <v>0</v>
      </c>
      <c r="AD265" s="94">
        <f t="shared" si="601"/>
        <v>0</v>
      </c>
      <c r="AE265" s="94">
        <f t="shared" si="601"/>
        <v>0</v>
      </c>
      <c r="AF265" s="49">
        <f>+AG265+AJ265</f>
        <v>5020.41</v>
      </c>
      <c r="AG265" s="49">
        <f>AH265+AI265</f>
        <v>5020.41</v>
      </c>
      <c r="AH265" s="94">
        <v>4674.95</v>
      </c>
      <c r="AI265" s="94">
        <v>345.46</v>
      </c>
      <c r="AJ265" s="49">
        <f>AK265+AL265</f>
        <v>0</v>
      </c>
      <c r="AK265" s="94">
        <v>0</v>
      </c>
      <c r="AL265" s="94">
        <v>0</v>
      </c>
      <c r="AM265" s="49">
        <f>+AN265+AQ265</f>
        <v>6338.3699999999972</v>
      </c>
      <c r="AN265" s="49">
        <f>AO265+AP265</f>
        <v>6338.3699999999972</v>
      </c>
      <c r="AO265" s="94">
        <v>5992.9099999999971</v>
      </c>
      <c r="AP265" s="94">
        <v>345.46</v>
      </c>
      <c r="AQ265" s="49">
        <f>AR265+AS265</f>
        <v>0</v>
      </c>
      <c r="AR265" s="94">
        <v>0</v>
      </c>
      <c r="AS265" s="94">
        <v>0</v>
      </c>
      <c r="AT265" s="49">
        <f>+AU265+AX265</f>
        <v>6120.7349999999988</v>
      </c>
      <c r="AU265" s="49">
        <f>AV265+AW265</f>
        <v>6120.7349999999988</v>
      </c>
      <c r="AV265" s="94">
        <v>5611.2249999999985</v>
      </c>
      <c r="AW265" s="94">
        <v>509.50999999999993</v>
      </c>
      <c r="AX265" s="49">
        <f>AY265+AZ265</f>
        <v>0</v>
      </c>
      <c r="AY265" s="94">
        <v>0</v>
      </c>
      <c r="AZ265" s="94">
        <v>0</v>
      </c>
      <c r="BA265" s="49">
        <f>+BB265+BE265</f>
        <v>17479.514999999996</v>
      </c>
      <c r="BB265" s="49">
        <f>BC265+BD265</f>
        <v>17479.514999999996</v>
      </c>
      <c r="BC265" s="94">
        <f t="shared" si="602"/>
        <v>16279.084999999995</v>
      </c>
      <c r="BD265" s="94">
        <f t="shared" si="602"/>
        <v>1200.4299999999998</v>
      </c>
      <c r="BE265" s="49">
        <f>BF265+BG265</f>
        <v>0</v>
      </c>
      <c r="BF265" s="94">
        <f t="shared" si="603"/>
        <v>0</v>
      </c>
      <c r="BG265" s="94">
        <f t="shared" si="603"/>
        <v>0</v>
      </c>
      <c r="BH265" s="49">
        <f>+BI265+BL265</f>
        <v>8874.2100000000009</v>
      </c>
      <c r="BI265" s="49">
        <f>BJ265+BK265</f>
        <v>8874.2100000000009</v>
      </c>
      <c r="BJ265" s="94">
        <v>8382.59</v>
      </c>
      <c r="BK265" s="94">
        <v>491.61999999999995</v>
      </c>
      <c r="BL265" s="49">
        <f>BM265+BN265</f>
        <v>0</v>
      </c>
      <c r="BM265" s="94">
        <v>0</v>
      </c>
      <c r="BN265" s="94">
        <v>0</v>
      </c>
      <c r="BO265" s="49">
        <f>+BP265+BS265</f>
        <v>9001.06</v>
      </c>
      <c r="BP265" s="49">
        <f>BQ265+BR265</f>
        <v>9001.06</v>
      </c>
      <c r="BQ265" s="94">
        <v>8605.1999999999989</v>
      </c>
      <c r="BR265" s="94">
        <v>395.86000000000013</v>
      </c>
      <c r="BS265" s="49">
        <f>BT265+BU265</f>
        <v>0</v>
      </c>
      <c r="BT265" s="94">
        <v>0</v>
      </c>
      <c r="BU265" s="94">
        <v>0</v>
      </c>
      <c r="BV265" s="49">
        <f>+BW265+BZ265</f>
        <v>9825.9600000000009</v>
      </c>
      <c r="BW265" s="49">
        <f>BX265+BY265</f>
        <v>9825.9600000000009</v>
      </c>
      <c r="BX265" s="94">
        <v>9239.8100000000013</v>
      </c>
      <c r="BY265" s="94">
        <v>586.14999999999986</v>
      </c>
      <c r="BZ265" s="49">
        <f>CA265+CB265</f>
        <v>0</v>
      </c>
      <c r="CA265" s="94">
        <v>0</v>
      </c>
      <c r="CB265" s="94">
        <v>0</v>
      </c>
      <c r="CC265" s="49">
        <f>+CD265+CG265</f>
        <v>27701.230000000003</v>
      </c>
      <c r="CD265" s="49">
        <f>CE265+CF265</f>
        <v>27701.230000000003</v>
      </c>
      <c r="CE265" s="94">
        <f t="shared" si="604"/>
        <v>26227.600000000002</v>
      </c>
      <c r="CF265" s="94">
        <f t="shared" si="604"/>
        <v>1473.6299999999999</v>
      </c>
      <c r="CG265" s="49">
        <f>CH265+CI265</f>
        <v>0</v>
      </c>
      <c r="CH265" s="94">
        <f t="shared" si="605"/>
        <v>0</v>
      </c>
      <c r="CI265" s="94">
        <f t="shared" si="605"/>
        <v>0</v>
      </c>
      <c r="CJ265" s="49">
        <f>+CK265+CN265</f>
        <v>11504.005999999999</v>
      </c>
      <c r="CK265" s="49">
        <f>CL265+CM265</f>
        <v>11504.005999999999</v>
      </c>
      <c r="CL265" s="94">
        <v>10948.436</v>
      </c>
      <c r="CM265" s="94">
        <v>555.56999999999994</v>
      </c>
      <c r="CN265" s="49">
        <f>CO265+CP265</f>
        <v>0</v>
      </c>
      <c r="CO265" s="94">
        <v>0</v>
      </c>
      <c r="CP265" s="94">
        <v>0</v>
      </c>
      <c r="CQ265" s="49">
        <f>+CR265+CU265</f>
        <v>10963.014000000001</v>
      </c>
      <c r="CR265" s="49">
        <f>CS265+CT265</f>
        <v>10963.014000000001</v>
      </c>
      <c r="CS265" s="94">
        <v>10476.114000000001</v>
      </c>
      <c r="CT265" s="94">
        <v>486.90000000000009</v>
      </c>
      <c r="CU265" s="49">
        <f>CV265+CW265</f>
        <v>0</v>
      </c>
      <c r="CV265" s="94">
        <v>0</v>
      </c>
      <c r="CW265" s="94">
        <v>0</v>
      </c>
      <c r="CX265" s="49">
        <f>+CY265+DB265</f>
        <v>11963.69</v>
      </c>
      <c r="CY265" s="49">
        <f>CZ265+DA265</f>
        <v>11963.69</v>
      </c>
      <c r="CZ265" s="94">
        <v>11568.62</v>
      </c>
      <c r="DA265" s="94">
        <v>395.07</v>
      </c>
      <c r="DB265" s="49">
        <f>DC265+DD265</f>
        <v>0</v>
      </c>
      <c r="DC265" s="94">
        <v>0</v>
      </c>
      <c r="DD265" s="94">
        <v>0</v>
      </c>
      <c r="DE265" s="49">
        <f>+DF265+DI265</f>
        <v>34430.710000000006</v>
      </c>
      <c r="DF265" s="49">
        <f>DG265+DH265</f>
        <v>34430.710000000006</v>
      </c>
      <c r="DG265" s="94">
        <f t="shared" si="606"/>
        <v>32993.170000000006</v>
      </c>
      <c r="DH265" s="94">
        <f t="shared" si="606"/>
        <v>1437.54</v>
      </c>
      <c r="DI265" s="49">
        <f>DJ265+DK265</f>
        <v>0</v>
      </c>
      <c r="DJ265" s="94">
        <f t="shared" si="607"/>
        <v>0</v>
      </c>
      <c r="DK265" s="94">
        <f t="shared" si="607"/>
        <v>0</v>
      </c>
      <c r="DL265" s="49">
        <f>+DM265+DP265</f>
        <v>94954.815000000017</v>
      </c>
      <c r="DM265" s="49">
        <f>DN265+DO265</f>
        <v>94954.815000000017</v>
      </c>
      <c r="DN265" s="94">
        <f t="shared" si="608"/>
        <v>89736.295000000013</v>
      </c>
      <c r="DO265" s="94">
        <f t="shared" si="608"/>
        <v>5218.5199999999995</v>
      </c>
      <c r="DP265" s="49">
        <f>DQ265+DR265</f>
        <v>0</v>
      </c>
      <c r="DQ265" s="94">
        <f t="shared" si="609"/>
        <v>0</v>
      </c>
      <c r="DR265" s="94">
        <f t="shared" si="609"/>
        <v>0</v>
      </c>
    </row>
    <row r="266" spans="1:122" s="3" customFormat="1" ht="15" customHeight="1" x14ac:dyDescent="0.3">
      <c r="A266" s="53"/>
      <c r="B266" s="51"/>
      <c r="C266" s="55" t="s">
        <v>229</v>
      </c>
      <c r="D266" s="49">
        <f>+E266+H266</f>
        <v>0</v>
      </c>
      <c r="E266" s="49">
        <f>F266+G266</f>
        <v>0</v>
      </c>
      <c r="F266" s="94">
        <v>0</v>
      </c>
      <c r="G266" s="94">
        <v>0</v>
      </c>
      <c r="H266" s="49">
        <f>I266+J266</f>
        <v>0</v>
      </c>
      <c r="I266" s="94">
        <v>0</v>
      </c>
      <c r="J266" s="94">
        <v>0</v>
      </c>
      <c r="K266" s="49">
        <f>+L266+O266</f>
        <v>0</v>
      </c>
      <c r="L266" s="49">
        <f>M266+N266</f>
        <v>0</v>
      </c>
      <c r="M266" s="94">
        <v>0</v>
      </c>
      <c r="N266" s="94">
        <v>0</v>
      </c>
      <c r="O266" s="49">
        <f>P266+Q266</f>
        <v>0</v>
      </c>
      <c r="P266" s="94">
        <v>0</v>
      </c>
      <c r="Q266" s="94">
        <v>0</v>
      </c>
      <c r="R266" s="49">
        <f>+S266+V266</f>
        <v>0</v>
      </c>
      <c r="S266" s="49">
        <f>T266+U266</f>
        <v>0</v>
      </c>
      <c r="T266" s="94">
        <v>0</v>
      </c>
      <c r="U266" s="94">
        <v>0</v>
      </c>
      <c r="V266" s="49">
        <f>W266+X266</f>
        <v>0</v>
      </c>
      <c r="W266" s="94">
        <v>0</v>
      </c>
      <c r="X266" s="94">
        <v>0</v>
      </c>
      <c r="Y266" s="49">
        <f>+Z266+AC266</f>
        <v>0</v>
      </c>
      <c r="Z266" s="49">
        <f>AA266+AB266</f>
        <v>0</v>
      </c>
      <c r="AA266" s="94">
        <f t="shared" si="600"/>
        <v>0</v>
      </c>
      <c r="AB266" s="94">
        <f t="shared" si="600"/>
        <v>0</v>
      </c>
      <c r="AC266" s="49">
        <f>AD266+AE266</f>
        <v>0</v>
      </c>
      <c r="AD266" s="94">
        <f t="shared" si="601"/>
        <v>0</v>
      </c>
      <c r="AE266" s="94">
        <f t="shared" si="601"/>
        <v>0</v>
      </c>
      <c r="AF266" s="49">
        <f>+AG266+AJ266</f>
        <v>0</v>
      </c>
      <c r="AG266" s="49">
        <f>AH266+AI266</f>
        <v>0</v>
      </c>
      <c r="AH266" s="94">
        <v>0</v>
      </c>
      <c r="AI266" s="94">
        <v>0</v>
      </c>
      <c r="AJ266" s="49">
        <f>AK266+AL266</f>
        <v>0</v>
      </c>
      <c r="AK266" s="94">
        <v>0</v>
      </c>
      <c r="AL266" s="94">
        <v>0</v>
      </c>
      <c r="AM266" s="49">
        <f>+AN266+AQ266</f>
        <v>0</v>
      </c>
      <c r="AN266" s="49">
        <f>AO266+AP266</f>
        <v>0</v>
      </c>
      <c r="AO266" s="94">
        <v>0</v>
      </c>
      <c r="AP266" s="94">
        <v>0</v>
      </c>
      <c r="AQ266" s="49">
        <f>AR266+AS266</f>
        <v>0</v>
      </c>
      <c r="AR266" s="94">
        <v>0</v>
      </c>
      <c r="AS266" s="94">
        <v>0</v>
      </c>
      <c r="AT266" s="49">
        <f>+AU266+AX266</f>
        <v>0</v>
      </c>
      <c r="AU266" s="49">
        <f>AV266+AW266</f>
        <v>0</v>
      </c>
      <c r="AV266" s="94">
        <v>0</v>
      </c>
      <c r="AW266" s="94">
        <v>0</v>
      </c>
      <c r="AX266" s="49">
        <f>AY266+AZ266</f>
        <v>0</v>
      </c>
      <c r="AY266" s="94">
        <v>0</v>
      </c>
      <c r="AZ266" s="94">
        <v>0</v>
      </c>
      <c r="BA266" s="49">
        <f>+BB266+BE266</f>
        <v>0</v>
      </c>
      <c r="BB266" s="49">
        <f>BC266+BD266</f>
        <v>0</v>
      </c>
      <c r="BC266" s="94">
        <f t="shared" si="602"/>
        <v>0</v>
      </c>
      <c r="BD266" s="94">
        <f t="shared" si="602"/>
        <v>0</v>
      </c>
      <c r="BE266" s="49">
        <f>BF266+BG266</f>
        <v>0</v>
      </c>
      <c r="BF266" s="94">
        <f t="shared" si="603"/>
        <v>0</v>
      </c>
      <c r="BG266" s="94">
        <f t="shared" si="603"/>
        <v>0</v>
      </c>
      <c r="BH266" s="49">
        <f>+BI266+BL266</f>
        <v>0</v>
      </c>
      <c r="BI266" s="49">
        <f>BJ266+BK266</f>
        <v>0</v>
      </c>
      <c r="BJ266" s="94">
        <v>0</v>
      </c>
      <c r="BK266" s="94">
        <v>0</v>
      </c>
      <c r="BL266" s="49">
        <f>BM266+BN266</f>
        <v>0</v>
      </c>
      <c r="BM266" s="94">
        <v>0</v>
      </c>
      <c r="BN266" s="94">
        <v>0</v>
      </c>
      <c r="BO266" s="49">
        <f>+BP266+BS266</f>
        <v>0</v>
      </c>
      <c r="BP266" s="49">
        <f>BQ266+BR266</f>
        <v>0</v>
      </c>
      <c r="BQ266" s="94">
        <v>0</v>
      </c>
      <c r="BR266" s="94">
        <v>0</v>
      </c>
      <c r="BS266" s="49">
        <f>BT266+BU266</f>
        <v>0</v>
      </c>
      <c r="BT266" s="94">
        <v>0</v>
      </c>
      <c r="BU266" s="94">
        <v>0</v>
      </c>
      <c r="BV266" s="49">
        <f>+BW266+BZ266</f>
        <v>0</v>
      </c>
      <c r="BW266" s="49">
        <f>BX266+BY266</f>
        <v>0</v>
      </c>
      <c r="BX266" s="94">
        <v>0</v>
      </c>
      <c r="BY266" s="94">
        <v>0</v>
      </c>
      <c r="BZ266" s="49">
        <f>CA266+CB266</f>
        <v>0</v>
      </c>
      <c r="CA266" s="94">
        <v>0</v>
      </c>
      <c r="CB266" s="94">
        <v>0</v>
      </c>
      <c r="CC266" s="49">
        <f>+CD266+CG266</f>
        <v>0</v>
      </c>
      <c r="CD266" s="49">
        <f>CE266+CF266</f>
        <v>0</v>
      </c>
      <c r="CE266" s="94">
        <f t="shared" si="604"/>
        <v>0</v>
      </c>
      <c r="CF266" s="94">
        <f t="shared" si="604"/>
        <v>0</v>
      </c>
      <c r="CG266" s="49">
        <f>CH266+CI266</f>
        <v>0</v>
      </c>
      <c r="CH266" s="94">
        <f t="shared" si="605"/>
        <v>0</v>
      </c>
      <c r="CI266" s="94">
        <f t="shared" si="605"/>
        <v>0</v>
      </c>
      <c r="CJ266" s="49">
        <f>+CK266+CN266</f>
        <v>0</v>
      </c>
      <c r="CK266" s="49">
        <f>CL266+CM266</f>
        <v>0</v>
      </c>
      <c r="CL266" s="94">
        <v>0</v>
      </c>
      <c r="CM266" s="94">
        <v>0</v>
      </c>
      <c r="CN266" s="49">
        <f>CO266+CP266</f>
        <v>0</v>
      </c>
      <c r="CO266" s="94">
        <v>0</v>
      </c>
      <c r="CP266" s="94">
        <v>0</v>
      </c>
      <c r="CQ266" s="49">
        <f>+CR266+CU266</f>
        <v>0</v>
      </c>
      <c r="CR266" s="49">
        <f>CS266+CT266</f>
        <v>0</v>
      </c>
      <c r="CS266" s="94">
        <v>0</v>
      </c>
      <c r="CT266" s="94">
        <v>0</v>
      </c>
      <c r="CU266" s="49">
        <f>CV266+CW266</f>
        <v>0</v>
      </c>
      <c r="CV266" s="94">
        <v>0</v>
      </c>
      <c r="CW266" s="94">
        <v>0</v>
      </c>
      <c r="CX266" s="49">
        <f>+CY266+DB266</f>
        <v>0</v>
      </c>
      <c r="CY266" s="49">
        <f>CZ266+DA266</f>
        <v>0</v>
      </c>
      <c r="CZ266" s="94">
        <v>0</v>
      </c>
      <c r="DA266" s="94">
        <v>0</v>
      </c>
      <c r="DB266" s="49">
        <f>DC266+DD266</f>
        <v>0</v>
      </c>
      <c r="DC266" s="94">
        <v>0</v>
      </c>
      <c r="DD266" s="94">
        <v>0</v>
      </c>
      <c r="DE266" s="49">
        <f>+DF266+DI266</f>
        <v>0</v>
      </c>
      <c r="DF266" s="49">
        <f>DG266+DH266</f>
        <v>0</v>
      </c>
      <c r="DG266" s="94">
        <f t="shared" si="606"/>
        <v>0</v>
      </c>
      <c r="DH266" s="94">
        <f t="shared" si="606"/>
        <v>0</v>
      </c>
      <c r="DI266" s="49">
        <f>DJ266+DK266</f>
        <v>0</v>
      </c>
      <c r="DJ266" s="94">
        <f t="shared" si="607"/>
        <v>0</v>
      </c>
      <c r="DK266" s="94">
        <f t="shared" si="607"/>
        <v>0</v>
      </c>
      <c r="DL266" s="49">
        <f>+DM266+DP266</f>
        <v>0</v>
      </c>
      <c r="DM266" s="49">
        <f>DN266+DO266</f>
        <v>0</v>
      </c>
      <c r="DN266" s="94">
        <f t="shared" si="608"/>
        <v>0</v>
      </c>
      <c r="DO266" s="94">
        <f t="shared" si="608"/>
        <v>0</v>
      </c>
      <c r="DP266" s="49">
        <f>DQ266+DR266</f>
        <v>0</v>
      </c>
      <c r="DQ266" s="94">
        <f t="shared" si="609"/>
        <v>0</v>
      </c>
      <c r="DR266" s="94">
        <f t="shared" si="609"/>
        <v>0</v>
      </c>
    </row>
    <row r="267" spans="1:122" s="3" customFormat="1" ht="15" customHeight="1" x14ac:dyDescent="0.3">
      <c r="A267" s="53"/>
      <c r="B267" s="51"/>
      <c r="C267" s="52" t="s">
        <v>230</v>
      </c>
      <c r="D267" s="49">
        <f>E267+H267</f>
        <v>15126.36</v>
      </c>
      <c r="E267" s="49">
        <f>SUM(F267:G267)</f>
        <v>15126.36</v>
      </c>
      <c r="F267" s="49">
        <f>SUM(F268:F269)</f>
        <v>13858.210000000001</v>
      </c>
      <c r="G267" s="49">
        <f>SUM(G268:G269)</f>
        <v>1268.1500000000001</v>
      </c>
      <c r="H267" s="49">
        <f>SUM(I267:J267)</f>
        <v>0</v>
      </c>
      <c r="I267" s="49">
        <f>SUM(I268:I269)</f>
        <v>0</v>
      </c>
      <c r="J267" s="49">
        <f>SUM(J268:J269)</f>
        <v>0</v>
      </c>
      <c r="K267" s="49">
        <f>L267+O267</f>
        <v>8408.0300000000007</v>
      </c>
      <c r="L267" s="49">
        <f>SUM(M267:N267)</f>
        <v>8408.0300000000007</v>
      </c>
      <c r="M267" s="49">
        <f>SUM(M268:M269)</f>
        <v>5872.71</v>
      </c>
      <c r="N267" s="49">
        <f>SUM(N268:N269)</f>
        <v>2535.3200000000002</v>
      </c>
      <c r="O267" s="49">
        <f>SUM(P267:Q267)</f>
        <v>0</v>
      </c>
      <c r="P267" s="49">
        <f>SUM(P268:P269)</f>
        <v>0</v>
      </c>
      <c r="Q267" s="49">
        <f>SUM(Q268:Q269)</f>
        <v>0</v>
      </c>
      <c r="R267" s="49">
        <f>S267+V267</f>
        <v>4334.6909999999998</v>
      </c>
      <c r="S267" s="49">
        <f>SUM(T267:U267)</f>
        <v>4334.6909999999998</v>
      </c>
      <c r="T267" s="49">
        <f>SUM(T268:T269)</f>
        <v>3883.46</v>
      </c>
      <c r="U267" s="49">
        <f>SUM(U268:U269)</f>
        <v>451.23099999999982</v>
      </c>
      <c r="V267" s="49">
        <f>SUM(W267:X267)</f>
        <v>0</v>
      </c>
      <c r="W267" s="49">
        <f>SUM(W268:W269)</f>
        <v>0</v>
      </c>
      <c r="X267" s="49">
        <f>SUM(X268:X269)</f>
        <v>0</v>
      </c>
      <c r="Y267" s="49">
        <f>Z267+AC267</f>
        <v>27869.081000000002</v>
      </c>
      <c r="Z267" s="49">
        <f>SUM(AA267:AB267)</f>
        <v>27869.081000000002</v>
      </c>
      <c r="AA267" s="49">
        <f>SUM(AA268:AA269)</f>
        <v>23614.38</v>
      </c>
      <c r="AB267" s="49">
        <f>SUM(AB268:AB269)</f>
        <v>4254.701</v>
      </c>
      <c r="AC267" s="49">
        <f>SUM(AD267:AE267)</f>
        <v>0</v>
      </c>
      <c r="AD267" s="49">
        <f>SUM(AD268:AD269)</f>
        <v>0</v>
      </c>
      <c r="AE267" s="49">
        <f>SUM(AE268:AE269)</f>
        <v>0</v>
      </c>
      <c r="AF267" s="49">
        <f>AG267+AJ267</f>
        <v>17454.12</v>
      </c>
      <c r="AG267" s="49">
        <f>SUM(AH267:AI267)</f>
        <v>17454.12</v>
      </c>
      <c r="AH267" s="49">
        <f>SUM(AH268:AH269)</f>
        <v>15447.48</v>
      </c>
      <c r="AI267" s="49">
        <f>SUM(AI268:AI269)</f>
        <v>2006.6400000000003</v>
      </c>
      <c r="AJ267" s="49">
        <f>SUM(AK267:AL267)</f>
        <v>0</v>
      </c>
      <c r="AK267" s="49">
        <f>SUM(AK268:AK269)</f>
        <v>0</v>
      </c>
      <c r="AL267" s="49">
        <f>SUM(AL268:AL269)</f>
        <v>0</v>
      </c>
      <c r="AM267" s="49">
        <f>AN267+AQ267</f>
        <v>4570.7100000000009</v>
      </c>
      <c r="AN267" s="49">
        <f>SUM(AO267:AP267)</f>
        <v>4570.7100000000009</v>
      </c>
      <c r="AO267" s="49">
        <f>SUM(AO268:AO269)</f>
        <v>4199.1600000000008</v>
      </c>
      <c r="AP267" s="49">
        <f>SUM(AP268:AP269)</f>
        <v>371.5499999999999</v>
      </c>
      <c r="AQ267" s="49">
        <f>SUM(AR267:AS267)</f>
        <v>0</v>
      </c>
      <c r="AR267" s="49">
        <f>SUM(AR268:AR269)</f>
        <v>0</v>
      </c>
      <c r="AS267" s="49">
        <f>SUM(AS268:AS269)</f>
        <v>0</v>
      </c>
      <c r="AT267" s="49">
        <f>AU267+AX267</f>
        <v>6360.213999999999</v>
      </c>
      <c r="AU267" s="49">
        <f>SUM(AV267:AW267)</f>
        <v>6360.213999999999</v>
      </c>
      <c r="AV267" s="49">
        <f>SUM(AV268:AV269)</f>
        <v>3927.5839999999989</v>
      </c>
      <c r="AW267" s="49">
        <f>SUM(AW268:AW269)</f>
        <v>2432.63</v>
      </c>
      <c r="AX267" s="49">
        <f>SUM(AY267:AZ267)</f>
        <v>0</v>
      </c>
      <c r="AY267" s="49">
        <f>SUM(AY268:AY269)</f>
        <v>0</v>
      </c>
      <c r="AZ267" s="49">
        <f>SUM(AZ268:AZ269)</f>
        <v>0</v>
      </c>
      <c r="BA267" s="49">
        <f>BB267+BE267</f>
        <v>28385.043999999998</v>
      </c>
      <c r="BB267" s="49">
        <f>SUM(BC267:BD267)</f>
        <v>28385.043999999998</v>
      </c>
      <c r="BC267" s="49">
        <f>SUM(BC268:BC269)</f>
        <v>23574.223999999998</v>
      </c>
      <c r="BD267" s="49">
        <f>SUM(BD268:BD269)</f>
        <v>4810.8200000000006</v>
      </c>
      <c r="BE267" s="49">
        <f>SUM(BF267:BG267)</f>
        <v>0</v>
      </c>
      <c r="BF267" s="49">
        <f>SUM(BF268:BF269)</f>
        <v>0</v>
      </c>
      <c r="BG267" s="49">
        <f>SUM(BG268:BG269)</f>
        <v>0</v>
      </c>
      <c r="BH267" s="49">
        <f>BI267+BL267</f>
        <v>9833.3000000000011</v>
      </c>
      <c r="BI267" s="49">
        <f>SUM(BJ267:BK267)</f>
        <v>9833.3000000000011</v>
      </c>
      <c r="BJ267" s="49">
        <f>SUM(BJ268:BJ269)</f>
        <v>8391.7000000000007</v>
      </c>
      <c r="BK267" s="49">
        <f>SUM(BK268:BK269)</f>
        <v>1441.6</v>
      </c>
      <c r="BL267" s="49">
        <f>SUM(BM267:BN267)</f>
        <v>0</v>
      </c>
      <c r="BM267" s="49">
        <f>SUM(BM268:BM269)</f>
        <v>0</v>
      </c>
      <c r="BN267" s="49">
        <f>SUM(BN268:BN269)</f>
        <v>0</v>
      </c>
      <c r="BO267" s="49">
        <f>BP267+BS267</f>
        <v>7888.6799999999994</v>
      </c>
      <c r="BP267" s="49">
        <f>SUM(BQ267:BR267)</f>
        <v>7888.6799999999994</v>
      </c>
      <c r="BQ267" s="49">
        <f>SUM(BQ268:BQ269)</f>
        <v>7443.2999999999993</v>
      </c>
      <c r="BR267" s="49">
        <f>SUM(BR268:BR269)</f>
        <v>445.38</v>
      </c>
      <c r="BS267" s="49">
        <f>SUM(BT267:BU267)</f>
        <v>0</v>
      </c>
      <c r="BT267" s="49">
        <f>SUM(BT268:BT269)</f>
        <v>0</v>
      </c>
      <c r="BU267" s="49">
        <f>SUM(BU268:BU269)</f>
        <v>0</v>
      </c>
      <c r="BV267" s="49">
        <f>BW267+BZ267</f>
        <v>6639.43</v>
      </c>
      <c r="BW267" s="49">
        <f>SUM(BX267:BY267)</f>
        <v>6639.43</v>
      </c>
      <c r="BX267" s="49">
        <f>SUM(BX268:BX269)</f>
        <v>4297.7000000000007</v>
      </c>
      <c r="BY267" s="49">
        <f>SUM(BY268:BY269)</f>
        <v>2341.73</v>
      </c>
      <c r="BZ267" s="49">
        <f>SUM(CA267:CB267)</f>
        <v>0</v>
      </c>
      <c r="CA267" s="49">
        <f>SUM(CA268:CA269)</f>
        <v>0</v>
      </c>
      <c r="CB267" s="49">
        <f>SUM(CB268:CB269)</f>
        <v>0</v>
      </c>
      <c r="CC267" s="49">
        <f>CD267+CG267</f>
        <v>24361.41</v>
      </c>
      <c r="CD267" s="49">
        <f>SUM(CE267:CF267)</f>
        <v>24361.41</v>
      </c>
      <c r="CE267" s="49">
        <f>SUM(CE268:CE269)</f>
        <v>20132.7</v>
      </c>
      <c r="CF267" s="49">
        <f>SUM(CF268:CF269)</f>
        <v>4228.71</v>
      </c>
      <c r="CG267" s="49">
        <f>SUM(CH267:CI267)</f>
        <v>0</v>
      </c>
      <c r="CH267" s="49">
        <f>SUM(CH268:CH269)</f>
        <v>0</v>
      </c>
      <c r="CI267" s="49">
        <f>SUM(CI268:CI269)</f>
        <v>0</v>
      </c>
      <c r="CJ267" s="49">
        <f>CK267+CN267</f>
        <v>18948.850000000002</v>
      </c>
      <c r="CK267" s="49">
        <f>SUM(CL267:CM267)</f>
        <v>18948.850000000002</v>
      </c>
      <c r="CL267" s="49">
        <f>SUM(CL268:CL269)</f>
        <v>16908.310000000001</v>
      </c>
      <c r="CM267" s="49">
        <f>SUM(CM268:CM269)</f>
        <v>2040.5400000000002</v>
      </c>
      <c r="CN267" s="49">
        <f>SUM(CO267:CP267)</f>
        <v>0</v>
      </c>
      <c r="CO267" s="49">
        <f>SUM(CO268:CO269)</f>
        <v>0</v>
      </c>
      <c r="CP267" s="49">
        <f>SUM(CP268:CP269)</f>
        <v>0</v>
      </c>
      <c r="CQ267" s="49">
        <f>CR267+CU267</f>
        <v>9728.2500000000018</v>
      </c>
      <c r="CR267" s="49">
        <f>SUM(CS267:CT267)</f>
        <v>9728.2500000000018</v>
      </c>
      <c r="CS267" s="49">
        <f>SUM(CS268:CS269)</f>
        <v>8292.8100000000013</v>
      </c>
      <c r="CT267" s="49">
        <f>SUM(CT268:CT269)</f>
        <v>1435.44</v>
      </c>
      <c r="CU267" s="49">
        <f>SUM(CV267:CW267)</f>
        <v>0</v>
      </c>
      <c r="CV267" s="49">
        <f>SUM(CV268:CV269)</f>
        <v>0</v>
      </c>
      <c r="CW267" s="49">
        <f>SUM(CW268:CW269)</f>
        <v>0</v>
      </c>
      <c r="CX267" s="49">
        <f>CY267+DB267</f>
        <v>6786.505000000001</v>
      </c>
      <c r="CY267" s="49">
        <f>SUM(CZ267:DA267)</f>
        <v>6786.505000000001</v>
      </c>
      <c r="CZ267" s="49">
        <f>SUM(CZ268:CZ269)</f>
        <v>5435.7100000000009</v>
      </c>
      <c r="DA267" s="49">
        <f>SUM(DA268:DA269)</f>
        <v>1350.7950000000001</v>
      </c>
      <c r="DB267" s="49">
        <f>SUM(DC267:DD267)</f>
        <v>0</v>
      </c>
      <c r="DC267" s="49">
        <f>SUM(DC268:DC269)</f>
        <v>0</v>
      </c>
      <c r="DD267" s="49">
        <f>SUM(DD268:DD269)</f>
        <v>0</v>
      </c>
      <c r="DE267" s="49">
        <f>DF267+DI267</f>
        <v>35463.605000000003</v>
      </c>
      <c r="DF267" s="49">
        <f>SUM(DG267:DH267)</f>
        <v>35463.605000000003</v>
      </c>
      <c r="DG267" s="49">
        <f>SUM(DG268:DG269)</f>
        <v>30636.83</v>
      </c>
      <c r="DH267" s="49">
        <f>SUM(DH268:DH269)</f>
        <v>4826.7749999999996</v>
      </c>
      <c r="DI267" s="49">
        <f>SUM(DJ267:DK267)</f>
        <v>0</v>
      </c>
      <c r="DJ267" s="49">
        <f>SUM(DJ268:DJ269)</f>
        <v>0</v>
      </c>
      <c r="DK267" s="49">
        <f>SUM(DK268:DK269)</f>
        <v>0</v>
      </c>
      <c r="DL267" s="49">
        <f>DM267+DP267</f>
        <v>116079.14000000001</v>
      </c>
      <c r="DM267" s="49">
        <f>SUM(DN267:DO267)</f>
        <v>116079.14000000001</v>
      </c>
      <c r="DN267" s="49">
        <f>SUM(DN268:DN269)</f>
        <v>97958.13400000002</v>
      </c>
      <c r="DO267" s="49">
        <f>SUM(DO268:DO269)</f>
        <v>18121.006000000001</v>
      </c>
      <c r="DP267" s="49">
        <f>SUM(DQ267:DR267)</f>
        <v>0</v>
      </c>
      <c r="DQ267" s="49">
        <f>SUM(DQ268:DQ269)</f>
        <v>0</v>
      </c>
      <c r="DR267" s="49">
        <f>SUM(DR268:DR269)</f>
        <v>0</v>
      </c>
    </row>
    <row r="268" spans="1:122" s="3" customFormat="1" ht="15" customHeight="1" x14ac:dyDescent="0.3">
      <c r="A268" s="53"/>
      <c r="B268" s="51"/>
      <c r="C268" s="55" t="s">
        <v>231</v>
      </c>
      <c r="D268" s="49">
        <f>+E268+H268</f>
        <v>12940.78</v>
      </c>
      <c r="E268" s="49">
        <f>F268+G268</f>
        <v>12940.78</v>
      </c>
      <c r="F268" s="94">
        <v>12150.02</v>
      </c>
      <c r="G268" s="94">
        <v>790.76</v>
      </c>
      <c r="H268" s="49">
        <f>I268+J268</f>
        <v>0</v>
      </c>
      <c r="I268" s="94">
        <v>0</v>
      </c>
      <c r="J268" s="94">
        <v>0</v>
      </c>
      <c r="K268" s="49">
        <f>+L268+O268</f>
        <v>6505.29</v>
      </c>
      <c r="L268" s="49">
        <f>M268+N268</f>
        <v>6505.29</v>
      </c>
      <c r="M268" s="94">
        <v>4207.29</v>
      </c>
      <c r="N268" s="94">
        <v>2298</v>
      </c>
      <c r="O268" s="49">
        <f>P268+Q268</f>
        <v>0</v>
      </c>
      <c r="P268" s="94">
        <v>0</v>
      </c>
      <c r="Q268" s="94">
        <v>0</v>
      </c>
      <c r="R268" s="49">
        <f>+S268+V268</f>
        <v>2611.4110000000001</v>
      </c>
      <c r="S268" s="49">
        <f>T268+U268</f>
        <v>2611.4110000000001</v>
      </c>
      <c r="T268" s="94">
        <v>2162.23</v>
      </c>
      <c r="U268" s="94">
        <v>449.18099999999981</v>
      </c>
      <c r="V268" s="49">
        <f>W268+X268</f>
        <v>0</v>
      </c>
      <c r="W268" s="94">
        <v>0</v>
      </c>
      <c r="X268" s="94">
        <v>0</v>
      </c>
      <c r="Y268" s="49">
        <f>+Z268+AC268</f>
        <v>22057.481</v>
      </c>
      <c r="Z268" s="49">
        <f>AA268+AB268</f>
        <v>22057.481</v>
      </c>
      <c r="AA268" s="94">
        <f>+F268+M268+T268</f>
        <v>18519.54</v>
      </c>
      <c r="AB268" s="94">
        <f>+G268+N268+U268</f>
        <v>3537.9409999999998</v>
      </c>
      <c r="AC268" s="49">
        <f>AD268+AE268</f>
        <v>0</v>
      </c>
      <c r="AD268" s="94">
        <f>+I268+P268+W268</f>
        <v>0</v>
      </c>
      <c r="AE268" s="94">
        <f>+J268+Q268+X268</f>
        <v>0</v>
      </c>
      <c r="AF268" s="49">
        <f>+AG268+AJ268</f>
        <v>15973.96</v>
      </c>
      <c r="AG268" s="49">
        <f>AH268+AI268</f>
        <v>15973.96</v>
      </c>
      <c r="AH268" s="94">
        <v>13969.779999999999</v>
      </c>
      <c r="AI268" s="94">
        <v>2004.1800000000003</v>
      </c>
      <c r="AJ268" s="49">
        <f>AK268+AL268</f>
        <v>0</v>
      </c>
      <c r="AK268" s="94">
        <v>0</v>
      </c>
      <c r="AL268" s="94">
        <v>0</v>
      </c>
      <c r="AM268" s="49">
        <f>+AN268+AQ268</f>
        <v>3163.0100000000007</v>
      </c>
      <c r="AN268" s="49">
        <f>AO268+AP268</f>
        <v>3163.0100000000007</v>
      </c>
      <c r="AO268" s="94">
        <v>2793.8200000000006</v>
      </c>
      <c r="AP268" s="94">
        <v>369.18999999999988</v>
      </c>
      <c r="AQ268" s="49">
        <f>AR268+AS268</f>
        <v>0</v>
      </c>
      <c r="AR268" s="94">
        <v>0</v>
      </c>
      <c r="AS268" s="94">
        <v>0</v>
      </c>
      <c r="AT268" s="49">
        <f>+AU268+AX268</f>
        <v>5260.4699999999993</v>
      </c>
      <c r="AU268" s="49">
        <f>AV268+AW268</f>
        <v>5260.4699999999993</v>
      </c>
      <c r="AV268" s="94">
        <v>2830.7999999999988</v>
      </c>
      <c r="AW268" s="94">
        <v>2429.67</v>
      </c>
      <c r="AX268" s="49">
        <f>AY268+AZ268</f>
        <v>0</v>
      </c>
      <c r="AY268" s="94">
        <v>0</v>
      </c>
      <c r="AZ268" s="94">
        <v>0</v>
      </c>
      <c r="BA268" s="49">
        <f>+BB268+BE268</f>
        <v>24397.439999999999</v>
      </c>
      <c r="BB268" s="49">
        <f>BC268+BD268</f>
        <v>24397.439999999999</v>
      </c>
      <c r="BC268" s="94">
        <f>+AH268+AO268+AV268</f>
        <v>19594.399999999998</v>
      </c>
      <c r="BD268" s="94">
        <f>+AI268+AP268+AW268</f>
        <v>4803.0400000000009</v>
      </c>
      <c r="BE268" s="49">
        <f>BF268+BG268</f>
        <v>0</v>
      </c>
      <c r="BF268" s="94">
        <f>+AK268+AR268+AY268</f>
        <v>0</v>
      </c>
      <c r="BG268" s="94">
        <f>+AL268+AS268+AZ268</f>
        <v>0</v>
      </c>
      <c r="BH268" s="49">
        <f>+BI268+BL268</f>
        <v>8742.5499999999993</v>
      </c>
      <c r="BI268" s="49">
        <f>BJ268+BK268</f>
        <v>8742.5499999999993</v>
      </c>
      <c r="BJ268" s="94">
        <v>7372.01</v>
      </c>
      <c r="BK268" s="94">
        <v>1370.54</v>
      </c>
      <c r="BL268" s="49">
        <f>BM268+BN268</f>
        <v>0</v>
      </c>
      <c r="BM268" s="94">
        <v>0</v>
      </c>
      <c r="BN268" s="94">
        <v>0</v>
      </c>
      <c r="BO268" s="49">
        <f>+BP268+BS268</f>
        <v>6353.95</v>
      </c>
      <c r="BP268" s="49">
        <f>BQ268+BR268</f>
        <v>6353.95</v>
      </c>
      <c r="BQ268" s="94">
        <v>6063.74</v>
      </c>
      <c r="BR268" s="94">
        <v>290.20999999999998</v>
      </c>
      <c r="BS268" s="49">
        <f>BT268+BU268</f>
        <v>0</v>
      </c>
      <c r="BT268" s="94">
        <v>0</v>
      </c>
      <c r="BU268" s="94">
        <v>0</v>
      </c>
      <c r="BV268" s="49">
        <f>+BW268+BZ268</f>
        <v>4670.84</v>
      </c>
      <c r="BW268" s="49">
        <f>BX268+BY268</f>
        <v>4670.84</v>
      </c>
      <c r="BX268" s="94">
        <v>2741.28</v>
      </c>
      <c r="BY268" s="94">
        <v>1929.56</v>
      </c>
      <c r="BZ268" s="49">
        <f>CA268+CB268</f>
        <v>0</v>
      </c>
      <c r="CA268" s="94">
        <v>0</v>
      </c>
      <c r="CB268" s="94">
        <v>0</v>
      </c>
      <c r="CC268" s="49">
        <f>+CD268+CG268</f>
        <v>19767.34</v>
      </c>
      <c r="CD268" s="49">
        <f>CE268+CF268</f>
        <v>19767.34</v>
      </c>
      <c r="CE268" s="94">
        <f>+BJ268+BQ268+BX268</f>
        <v>16177.03</v>
      </c>
      <c r="CF268" s="94">
        <f>+BK268+BR268+BY268</f>
        <v>3590.31</v>
      </c>
      <c r="CG268" s="49">
        <f>CH268+CI268</f>
        <v>0</v>
      </c>
      <c r="CH268" s="94">
        <f>+BM268+BT268+CA268</f>
        <v>0</v>
      </c>
      <c r="CI268" s="94">
        <f>+BN268+BU268+CB268</f>
        <v>0</v>
      </c>
      <c r="CJ268" s="49">
        <f>+CK268+CN268</f>
        <v>17001.910000000003</v>
      </c>
      <c r="CK268" s="49">
        <f>CL268+CM268</f>
        <v>17001.910000000003</v>
      </c>
      <c r="CL268" s="94">
        <v>15200.070000000002</v>
      </c>
      <c r="CM268" s="94">
        <v>1801.8400000000001</v>
      </c>
      <c r="CN268" s="49">
        <f>CO268+CP268</f>
        <v>0</v>
      </c>
      <c r="CO268" s="94">
        <v>0</v>
      </c>
      <c r="CP268" s="94">
        <v>0</v>
      </c>
      <c r="CQ268" s="49">
        <f>+CR268+CU268</f>
        <v>8367.67</v>
      </c>
      <c r="CR268" s="49">
        <f>CS268+CT268</f>
        <v>8367.67</v>
      </c>
      <c r="CS268" s="94">
        <v>7031.64</v>
      </c>
      <c r="CT268" s="94">
        <v>1336.03</v>
      </c>
      <c r="CU268" s="49">
        <f>CV268+CW268</f>
        <v>0</v>
      </c>
      <c r="CV268" s="94">
        <v>0</v>
      </c>
      <c r="CW268" s="94">
        <v>0</v>
      </c>
      <c r="CX268" s="49">
        <f>+CY268+DB268</f>
        <v>5730.6150000000007</v>
      </c>
      <c r="CY268" s="49">
        <f>CZ268+DA268</f>
        <v>5730.6150000000007</v>
      </c>
      <c r="CZ268" s="94">
        <v>4385.2700000000004</v>
      </c>
      <c r="DA268" s="94">
        <v>1345.345</v>
      </c>
      <c r="DB268" s="49">
        <f>DC268+DD268</f>
        <v>0</v>
      </c>
      <c r="DC268" s="94">
        <v>0</v>
      </c>
      <c r="DD268" s="94">
        <v>0</v>
      </c>
      <c r="DE268" s="49">
        <f>+DF268+DI268</f>
        <v>31100.195000000003</v>
      </c>
      <c r="DF268" s="49">
        <f>DG268+DH268</f>
        <v>31100.195000000003</v>
      </c>
      <c r="DG268" s="94">
        <f>+CL268+CS268+CZ268</f>
        <v>26616.980000000003</v>
      </c>
      <c r="DH268" s="94">
        <f>+CM268+CT268+DA268</f>
        <v>4483.2150000000001</v>
      </c>
      <c r="DI268" s="49">
        <f>DJ268+DK268</f>
        <v>0</v>
      </c>
      <c r="DJ268" s="94">
        <f>+CO268+CV268+DC268</f>
        <v>0</v>
      </c>
      <c r="DK268" s="94">
        <f>+CP268+CW268+DD268</f>
        <v>0</v>
      </c>
      <c r="DL268" s="49">
        <f>+DM268+DP268</f>
        <v>97322.456000000006</v>
      </c>
      <c r="DM268" s="49">
        <f>DN268+DO268</f>
        <v>97322.456000000006</v>
      </c>
      <c r="DN268" s="94">
        <f>AA268+BC268+CE268+DG268</f>
        <v>80907.950000000012</v>
      </c>
      <c r="DO268" s="94">
        <f>AB268+BD268+CF268+DH268</f>
        <v>16414.506000000001</v>
      </c>
      <c r="DP268" s="49">
        <f>DQ268+DR268</f>
        <v>0</v>
      </c>
      <c r="DQ268" s="94">
        <f>AD268+BF268+CH268+DJ268</f>
        <v>0</v>
      </c>
      <c r="DR268" s="94">
        <f>AE268+BG268+CI268+DK268</f>
        <v>0</v>
      </c>
    </row>
    <row r="269" spans="1:122" s="3" customFormat="1" ht="15" customHeight="1" x14ac:dyDescent="0.3">
      <c r="A269" s="53"/>
      <c r="B269" s="51"/>
      <c r="C269" s="55" t="s">
        <v>232</v>
      </c>
      <c r="D269" s="49">
        <f>+E269+H269</f>
        <v>2185.58</v>
      </c>
      <c r="E269" s="49">
        <f>F269+G269</f>
        <v>2185.58</v>
      </c>
      <c r="F269" s="94">
        <v>1708.19</v>
      </c>
      <c r="G269" s="94">
        <v>477.39</v>
      </c>
      <c r="H269" s="49">
        <f>I269+J269</f>
        <v>0</v>
      </c>
      <c r="I269" s="94">
        <v>0</v>
      </c>
      <c r="J269" s="94">
        <v>0</v>
      </c>
      <c r="K269" s="49">
        <f>+L269+O269</f>
        <v>1902.74</v>
      </c>
      <c r="L269" s="49">
        <f>M269+N269</f>
        <v>1902.74</v>
      </c>
      <c r="M269" s="94">
        <v>1665.42</v>
      </c>
      <c r="N269" s="94">
        <v>237.32</v>
      </c>
      <c r="O269" s="49">
        <f>P269+Q269</f>
        <v>0</v>
      </c>
      <c r="P269" s="94">
        <v>0</v>
      </c>
      <c r="Q269" s="94">
        <v>0</v>
      </c>
      <c r="R269" s="49">
        <f>+S269+V269</f>
        <v>1723.28</v>
      </c>
      <c r="S269" s="49">
        <f>T269+U269</f>
        <v>1723.28</v>
      </c>
      <c r="T269" s="94">
        <v>1721.23</v>
      </c>
      <c r="U269" s="94">
        <v>2.0499999999999998</v>
      </c>
      <c r="V269" s="49">
        <f>W269+X269</f>
        <v>0</v>
      </c>
      <c r="W269" s="94">
        <v>0</v>
      </c>
      <c r="X269" s="94">
        <v>0</v>
      </c>
      <c r="Y269" s="49">
        <f>+Z269+AC269</f>
        <v>5811.6</v>
      </c>
      <c r="Z269" s="49">
        <f>AA269+AB269</f>
        <v>5811.6</v>
      </c>
      <c r="AA269" s="94">
        <f>+F269+M269+T269</f>
        <v>5094.84</v>
      </c>
      <c r="AB269" s="94">
        <f>+G269+N269+U269</f>
        <v>716.76</v>
      </c>
      <c r="AC269" s="49">
        <f>AD269+AE269</f>
        <v>0</v>
      </c>
      <c r="AD269" s="94">
        <f>+I269+P269+W269</f>
        <v>0</v>
      </c>
      <c r="AE269" s="94">
        <f>+J269+Q269+X269</f>
        <v>0</v>
      </c>
      <c r="AF269" s="49">
        <f>+AG269+AJ269</f>
        <v>1480.1599999999999</v>
      </c>
      <c r="AG269" s="49">
        <f>AH269+AI269</f>
        <v>1480.1599999999999</v>
      </c>
      <c r="AH269" s="94">
        <v>1477.6999999999998</v>
      </c>
      <c r="AI269" s="94">
        <v>2.46</v>
      </c>
      <c r="AJ269" s="49">
        <f>AK269+AL269</f>
        <v>0</v>
      </c>
      <c r="AK269" s="94">
        <v>0</v>
      </c>
      <c r="AL269" s="94">
        <v>0</v>
      </c>
      <c r="AM269" s="49">
        <f>+AN269+AQ269</f>
        <v>1407.7</v>
      </c>
      <c r="AN269" s="49">
        <f>AO269+AP269</f>
        <v>1407.7</v>
      </c>
      <c r="AO269" s="94">
        <v>1405.3400000000001</v>
      </c>
      <c r="AP269" s="94">
        <v>2.3600000000000003</v>
      </c>
      <c r="AQ269" s="49">
        <f>AR269+AS269</f>
        <v>0</v>
      </c>
      <c r="AR269" s="94">
        <v>0</v>
      </c>
      <c r="AS269" s="94">
        <v>0</v>
      </c>
      <c r="AT269" s="49">
        <f>+AU269+AX269</f>
        <v>1099.7440000000001</v>
      </c>
      <c r="AU269" s="49">
        <f>AV269+AW269</f>
        <v>1099.7440000000001</v>
      </c>
      <c r="AV269" s="94">
        <v>1096.7840000000001</v>
      </c>
      <c r="AW269" s="94">
        <v>2.96</v>
      </c>
      <c r="AX269" s="49">
        <f>AY269+AZ269</f>
        <v>0</v>
      </c>
      <c r="AY269" s="94">
        <v>0</v>
      </c>
      <c r="AZ269" s="94">
        <v>0</v>
      </c>
      <c r="BA269" s="49">
        <f>+BB269+BE269</f>
        <v>3987.6040000000003</v>
      </c>
      <c r="BB269" s="49">
        <f>BC269+BD269</f>
        <v>3987.6040000000003</v>
      </c>
      <c r="BC269" s="94">
        <f>+AH269+AO269+AV269</f>
        <v>3979.8240000000001</v>
      </c>
      <c r="BD269" s="94">
        <f>+AI269+AP269+AW269</f>
        <v>7.78</v>
      </c>
      <c r="BE269" s="49">
        <f>BF269+BG269</f>
        <v>0</v>
      </c>
      <c r="BF269" s="94">
        <f>+AK269+AR269+AY269</f>
        <v>0</v>
      </c>
      <c r="BG269" s="94">
        <f>+AL269+AS269+AZ269</f>
        <v>0</v>
      </c>
      <c r="BH269" s="49">
        <f>+BI269+BL269</f>
        <v>1090.75</v>
      </c>
      <c r="BI269" s="49">
        <f>BJ269+BK269</f>
        <v>1090.75</v>
      </c>
      <c r="BJ269" s="94">
        <v>1019.69</v>
      </c>
      <c r="BK269" s="94">
        <v>71.06</v>
      </c>
      <c r="BL269" s="49">
        <f>BM269+BN269</f>
        <v>0</v>
      </c>
      <c r="BM269" s="94">
        <v>0</v>
      </c>
      <c r="BN269" s="94">
        <v>0</v>
      </c>
      <c r="BO269" s="49">
        <f>+BP269+BS269</f>
        <v>1534.73</v>
      </c>
      <c r="BP269" s="49">
        <f>BQ269+BR269</f>
        <v>1534.73</v>
      </c>
      <c r="BQ269" s="94">
        <v>1379.56</v>
      </c>
      <c r="BR269" s="94">
        <v>155.16999999999999</v>
      </c>
      <c r="BS269" s="49">
        <f>BT269+BU269</f>
        <v>0</v>
      </c>
      <c r="BT269" s="94">
        <v>0</v>
      </c>
      <c r="BU269" s="94">
        <v>0</v>
      </c>
      <c r="BV269" s="49">
        <f>+BW269+BZ269</f>
        <v>1968.5900000000001</v>
      </c>
      <c r="BW269" s="49">
        <f>BX269+BY269</f>
        <v>1968.5900000000001</v>
      </c>
      <c r="BX269" s="94">
        <v>1556.4200000000003</v>
      </c>
      <c r="BY269" s="94">
        <v>412.16999999999996</v>
      </c>
      <c r="BZ269" s="49">
        <f>CA269+CB269</f>
        <v>0</v>
      </c>
      <c r="CA269" s="94">
        <v>0</v>
      </c>
      <c r="CB269" s="94">
        <v>0</v>
      </c>
      <c r="CC269" s="49">
        <f>+CD269+CG269</f>
        <v>4594.07</v>
      </c>
      <c r="CD269" s="49">
        <f>CE269+CF269</f>
        <v>4594.07</v>
      </c>
      <c r="CE269" s="94">
        <f>+BJ269+BQ269+BX269</f>
        <v>3955.67</v>
      </c>
      <c r="CF269" s="94">
        <f>+BK269+BR269+BY269</f>
        <v>638.4</v>
      </c>
      <c r="CG269" s="49">
        <f>CH269+CI269</f>
        <v>0</v>
      </c>
      <c r="CH269" s="94">
        <f>+BM269+BT269+CA269</f>
        <v>0</v>
      </c>
      <c r="CI269" s="94">
        <f>+BN269+BU269+CB269</f>
        <v>0</v>
      </c>
      <c r="CJ269" s="49">
        <f>+CK269+CN269</f>
        <v>1946.94</v>
      </c>
      <c r="CK269" s="49">
        <f>CL269+CM269</f>
        <v>1946.94</v>
      </c>
      <c r="CL269" s="94">
        <v>1708.24</v>
      </c>
      <c r="CM269" s="94">
        <v>238.69999999999996</v>
      </c>
      <c r="CN269" s="49">
        <f>CO269+CP269</f>
        <v>0</v>
      </c>
      <c r="CO269" s="94">
        <v>0</v>
      </c>
      <c r="CP269" s="94">
        <v>0</v>
      </c>
      <c r="CQ269" s="49">
        <f>+CR269+CU269</f>
        <v>1360.5800000000002</v>
      </c>
      <c r="CR269" s="49">
        <f>CS269+CT269</f>
        <v>1360.5800000000002</v>
      </c>
      <c r="CS269" s="94">
        <v>1261.17</v>
      </c>
      <c r="CT269" s="94">
        <v>99.410000000000011</v>
      </c>
      <c r="CU269" s="49">
        <f>CV269+CW269</f>
        <v>0</v>
      </c>
      <c r="CV269" s="94">
        <v>0</v>
      </c>
      <c r="CW269" s="94">
        <v>0</v>
      </c>
      <c r="CX269" s="49">
        <f>+CY269+DB269</f>
        <v>1055.8900000000001</v>
      </c>
      <c r="CY269" s="49">
        <f>CZ269+DA269</f>
        <v>1055.8900000000001</v>
      </c>
      <c r="CZ269" s="94">
        <v>1050.44</v>
      </c>
      <c r="DA269" s="94">
        <v>5.4499999999999993</v>
      </c>
      <c r="DB269" s="49">
        <f>DC269+DD269</f>
        <v>0</v>
      </c>
      <c r="DC269" s="94">
        <v>0</v>
      </c>
      <c r="DD269" s="94">
        <v>0</v>
      </c>
      <c r="DE269" s="49">
        <f>+DF269+DI269</f>
        <v>4363.41</v>
      </c>
      <c r="DF269" s="49">
        <f>DG269+DH269</f>
        <v>4363.41</v>
      </c>
      <c r="DG269" s="94">
        <f>+CL269+CS269+CZ269</f>
        <v>4019.85</v>
      </c>
      <c r="DH269" s="94">
        <f>+CM269+CT269+DA269</f>
        <v>343.55999999999995</v>
      </c>
      <c r="DI269" s="49">
        <f>DJ269+DK269</f>
        <v>0</v>
      </c>
      <c r="DJ269" s="94">
        <f>+CO269+CV269+DC269</f>
        <v>0</v>
      </c>
      <c r="DK269" s="94">
        <f>+CP269+CW269+DD269</f>
        <v>0</v>
      </c>
      <c r="DL269" s="49">
        <f>+DM269+DP269</f>
        <v>18756.684000000001</v>
      </c>
      <c r="DM269" s="49">
        <f>DN269+DO269</f>
        <v>18756.684000000001</v>
      </c>
      <c r="DN269" s="94">
        <f>AA269+BC269+CE269+DG269</f>
        <v>17050.184000000001</v>
      </c>
      <c r="DO269" s="94">
        <f>AB269+BD269+CF269+DH269</f>
        <v>1706.5</v>
      </c>
      <c r="DP269" s="49">
        <f>DQ269+DR269</f>
        <v>0</v>
      </c>
      <c r="DQ269" s="94">
        <f>AD269+BF269+CH269+DJ269</f>
        <v>0</v>
      </c>
      <c r="DR269" s="94">
        <f>AE269+BG269+CI269+DK269</f>
        <v>0</v>
      </c>
    </row>
    <row r="270" spans="1:122" s="3" customFormat="1" ht="15" customHeight="1" x14ac:dyDescent="0.3">
      <c r="A270" s="53"/>
      <c r="B270" s="51"/>
      <c r="C270" s="52" t="s">
        <v>233</v>
      </c>
      <c r="D270" s="49">
        <f>E270+H270</f>
        <v>12628.68</v>
      </c>
      <c r="E270" s="49">
        <f>SUM(F270:G270)</f>
        <v>12628.68</v>
      </c>
      <c r="F270" s="49">
        <f>SUM(F271:F272)</f>
        <v>10106.040000000001</v>
      </c>
      <c r="G270" s="49">
        <f>SUM(G271:G272)</f>
        <v>2522.64</v>
      </c>
      <c r="H270" s="49">
        <f>SUM(I270:J270)</f>
        <v>0</v>
      </c>
      <c r="I270" s="49">
        <f>SUM(I271:I272)</f>
        <v>0</v>
      </c>
      <c r="J270" s="49">
        <f>SUM(J271:J272)</f>
        <v>0</v>
      </c>
      <c r="K270" s="49">
        <f>L270+O270</f>
        <v>6175.79</v>
      </c>
      <c r="L270" s="49">
        <f>SUM(M270:N270)</f>
        <v>6175.79</v>
      </c>
      <c r="M270" s="49">
        <f>SUM(M271:M272)</f>
        <v>2922.19</v>
      </c>
      <c r="N270" s="49">
        <f>SUM(N271:N272)</f>
        <v>3253.6</v>
      </c>
      <c r="O270" s="49">
        <f>SUM(P270:Q270)</f>
        <v>0</v>
      </c>
      <c r="P270" s="49">
        <f>SUM(P271:P272)</f>
        <v>0</v>
      </c>
      <c r="Q270" s="49">
        <f>SUM(Q271:Q272)</f>
        <v>0</v>
      </c>
      <c r="R270" s="49">
        <f>S270+V270</f>
        <v>6390.244999999999</v>
      </c>
      <c r="S270" s="49">
        <f>SUM(T270:U270)</f>
        <v>6390.244999999999</v>
      </c>
      <c r="T270" s="49">
        <f>SUM(T271:T272)</f>
        <v>5473.4699999999993</v>
      </c>
      <c r="U270" s="49">
        <f>SUM(U271:U272)</f>
        <v>916.77499999999998</v>
      </c>
      <c r="V270" s="49">
        <f>SUM(W270:X270)</f>
        <v>0</v>
      </c>
      <c r="W270" s="49">
        <f>SUM(W271:W272)</f>
        <v>0</v>
      </c>
      <c r="X270" s="49">
        <f>SUM(X271:X272)</f>
        <v>0</v>
      </c>
      <c r="Y270" s="49">
        <f>Z270+AC270</f>
        <v>25194.715</v>
      </c>
      <c r="Z270" s="49">
        <f>SUM(AA270:AB270)</f>
        <v>25194.715</v>
      </c>
      <c r="AA270" s="49">
        <f>SUM(AA271:AA272)</f>
        <v>18501.7</v>
      </c>
      <c r="AB270" s="49">
        <f>SUM(AB271:AB272)</f>
        <v>6693.0150000000003</v>
      </c>
      <c r="AC270" s="49">
        <f>SUM(AD270:AE270)</f>
        <v>0</v>
      </c>
      <c r="AD270" s="49">
        <f>SUM(AD271:AD272)</f>
        <v>0</v>
      </c>
      <c r="AE270" s="49">
        <f>SUM(AE271:AE272)</f>
        <v>0</v>
      </c>
      <c r="AF270" s="49">
        <f>AG270+AJ270</f>
        <v>12349.413</v>
      </c>
      <c r="AG270" s="49">
        <f>SUM(AH270:AI270)</f>
        <v>12349.413</v>
      </c>
      <c r="AH270" s="49">
        <f>SUM(AH271:AH272)</f>
        <v>9319.9429999999993</v>
      </c>
      <c r="AI270" s="49">
        <f>SUM(AI271:AI272)</f>
        <v>3029.4700000000003</v>
      </c>
      <c r="AJ270" s="49">
        <f>SUM(AK270:AL270)</f>
        <v>0</v>
      </c>
      <c r="AK270" s="49">
        <f>SUM(AK271:AK272)</f>
        <v>0</v>
      </c>
      <c r="AL270" s="49">
        <f>SUM(AL271:AL272)</f>
        <v>0</v>
      </c>
      <c r="AM270" s="49">
        <f>AN270+AQ270</f>
        <v>12118.832999999999</v>
      </c>
      <c r="AN270" s="49">
        <f>SUM(AO270:AP270)</f>
        <v>12118.832999999999</v>
      </c>
      <c r="AO270" s="49">
        <f>SUM(AO271:AO272)</f>
        <v>9447.1299999999992</v>
      </c>
      <c r="AP270" s="49">
        <f>SUM(AP271:AP272)</f>
        <v>2671.703</v>
      </c>
      <c r="AQ270" s="49">
        <f>SUM(AR270:AS270)</f>
        <v>0</v>
      </c>
      <c r="AR270" s="49">
        <f>SUM(AR271:AR272)</f>
        <v>0</v>
      </c>
      <c r="AS270" s="49">
        <f>SUM(AS271:AS272)</f>
        <v>0</v>
      </c>
      <c r="AT270" s="49">
        <f>AU270+AX270</f>
        <v>9576.3100000000013</v>
      </c>
      <c r="AU270" s="49">
        <f>SUM(AV270:AW270)</f>
        <v>9576.3100000000013</v>
      </c>
      <c r="AV270" s="49">
        <f>SUM(AV271:AV272)</f>
        <v>6871.6500000000005</v>
      </c>
      <c r="AW270" s="49">
        <f>SUM(AW271:AW272)</f>
        <v>2704.66</v>
      </c>
      <c r="AX270" s="49">
        <f>SUM(AY270:AZ270)</f>
        <v>0</v>
      </c>
      <c r="AY270" s="49">
        <f>SUM(AY271:AY272)</f>
        <v>0</v>
      </c>
      <c r="AZ270" s="49">
        <f>SUM(AZ271:AZ272)</f>
        <v>0</v>
      </c>
      <c r="BA270" s="49">
        <f>BB270+BE270</f>
        <v>34044.555999999997</v>
      </c>
      <c r="BB270" s="49">
        <f>SUM(BC270:BD270)</f>
        <v>34044.555999999997</v>
      </c>
      <c r="BC270" s="49">
        <f>SUM(BC271:BC272)</f>
        <v>25638.722999999998</v>
      </c>
      <c r="BD270" s="49">
        <f>SUM(BD271:BD272)</f>
        <v>8405.8330000000005</v>
      </c>
      <c r="BE270" s="49">
        <f>SUM(BF270:BG270)</f>
        <v>0</v>
      </c>
      <c r="BF270" s="49">
        <f>SUM(BF271:BF272)</f>
        <v>0</v>
      </c>
      <c r="BG270" s="49">
        <f>SUM(BG271:BG272)</f>
        <v>0</v>
      </c>
      <c r="BH270" s="49">
        <f>BI270+BL270</f>
        <v>5469.3499999999995</v>
      </c>
      <c r="BI270" s="49">
        <f>SUM(BJ270:BK270)</f>
        <v>5469.3499999999995</v>
      </c>
      <c r="BJ270" s="49">
        <f>SUM(BJ271:BJ272)</f>
        <v>4288.3999999999996</v>
      </c>
      <c r="BK270" s="49">
        <f>SUM(BK271:BK272)</f>
        <v>1180.95</v>
      </c>
      <c r="BL270" s="49">
        <f>SUM(BM270:BN270)</f>
        <v>0</v>
      </c>
      <c r="BM270" s="49">
        <f>SUM(BM271:BM272)</f>
        <v>0</v>
      </c>
      <c r="BN270" s="49">
        <f>SUM(BN271:BN272)</f>
        <v>0</v>
      </c>
      <c r="BO270" s="49">
        <f>BP270+BS270</f>
        <v>11119.1</v>
      </c>
      <c r="BP270" s="49">
        <f>SUM(BQ270:BR270)</f>
        <v>11119.1</v>
      </c>
      <c r="BQ270" s="49">
        <f>SUM(BQ271:BQ272)</f>
        <v>10059.120000000001</v>
      </c>
      <c r="BR270" s="49">
        <f>SUM(BR271:BR272)</f>
        <v>1059.98</v>
      </c>
      <c r="BS270" s="49">
        <f>SUM(BT270:BU270)</f>
        <v>0</v>
      </c>
      <c r="BT270" s="49">
        <f>SUM(BT271:BT272)</f>
        <v>0</v>
      </c>
      <c r="BU270" s="49">
        <f>SUM(BU271:BU272)</f>
        <v>0</v>
      </c>
      <c r="BV270" s="49">
        <f>BW270+BZ270</f>
        <v>9735.08</v>
      </c>
      <c r="BW270" s="49">
        <f>SUM(BX270:BY270)</f>
        <v>9735.08</v>
      </c>
      <c r="BX270" s="49">
        <f>SUM(BX271:BX272)</f>
        <v>5978.83</v>
      </c>
      <c r="BY270" s="49">
        <f>SUM(BY271:BY272)</f>
        <v>3756.25</v>
      </c>
      <c r="BZ270" s="49">
        <f>SUM(CA270:CB270)</f>
        <v>0</v>
      </c>
      <c r="CA270" s="49">
        <f>SUM(CA271:CA272)</f>
        <v>0</v>
      </c>
      <c r="CB270" s="49">
        <f>SUM(CB271:CB272)</f>
        <v>0</v>
      </c>
      <c r="CC270" s="49">
        <f>CD270+CG270</f>
        <v>26323.530000000002</v>
      </c>
      <c r="CD270" s="49">
        <f>SUM(CE270:CF270)</f>
        <v>26323.530000000002</v>
      </c>
      <c r="CE270" s="49">
        <f>SUM(CE271:CE272)</f>
        <v>20326.350000000002</v>
      </c>
      <c r="CF270" s="49">
        <f>SUM(CF271:CF272)</f>
        <v>5997.18</v>
      </c>
      <c r="CG270" s="49">
        <f>SUM(CH270:CI270)</f>
        <v>0</v>
      </c>
      <c r="CH270" s="49">
        <f>SUM(CH271:CH272)</f>
        <v>0</v>
      </c>
      <c r="CI270" s="49">
        <f>SUM(CI271:CI272)</f>
        <v>0</v>
      </c>
      <c r="CJ270" s="49">
        <f>CK270+CN270</f>
        <v>5891.5499999999993</v>
      </c>
      <c r="CK270" s="49">
        <f>SUM(CL270:CM270)</f>
        <v>5891.5499999999993</v>
      </c>
      <c r="CL270" s="49">
        <f>SUM(CL271:CL272)</f>
        <v>5837.6399999999994</v>
      </c>
      <c r="CM270" s="49">
        <f>SUM(CM271:CM272)</f>
        <v>53.910000000000004</v>
      </c>
      <c r="CN270" s="49">
        <f>SUM(CO270:CP270)</f>
        <v>0</v>
      </c>
      <c r="CO270" s="49">
        <f>SUM(CO271:CO272)</f>
        <v>0</v>
      </c>
      <c r="CP270" s="49">
        <f>SUM(CP271:CP272)</f>
        <v>0</v>
      </c>
      <c r="CQ270" s="49">
        <f>CR270+CU270</f>
        <v>8074.74</v>
      </c>
      <c r="CR270" s="49">
        <f>SUM(CS270:CT270)</f>
        <v>8074.74</v>
      </c>
      <c r="CS270" s="49">
        <f>SUM(CS271:CS272)</f>
        <v>5578.33</v>
      </c>
      <c r="CT270" s="49">
        <f>SUM(CT271:CT272)</f>
        <v>2496.4100000000003</v>
      </c>
      <c r="CU270" s="49">
        <f>SUM(CV270:CW270)</f>
        <v>0</v>
      </c>
      <c r="CV270" s="49">
        <f>SUM(CV271:CV272)</f>
        <v>0</v>
      </c>
      <c r="CW270" s="49">
        <f>SUM(CW271:CW272)</f>
        <v>0</v>
      </c>
      <c r="CX270" s="49">
        <f>CY270+DB270</f>
        <v>6846.46</v>
      </c>
      <c r="CY270" s="49">
        <f>SUM(CZ270:DA270)</f>
        <v>6846.46</v>
      </c>
      <c r="CZ270" s="49">
        <f>SUM(CZ271:CZ272)</f>
        <v>5748.37</v>
      </c>
      <c r="DA270" s="49">
        <f>SUM(DA271:DA272)</f>
        <v>1098.0900000000001</v>
      </c>
      <c r="DB270" s="49">
        <f>SUM(DC270:DD270)</f>
        <v>0</v>
      </c>
      <c r="DC270" s="49">
        <f>SUM(DC271:DC272)</f>
        <v>0</v>
      </c>
      <c r="DD270" s="49">
        <f>SUM(DD271:DD272)</f>
        <v>0</v>
      </c>
      <c r="DE270" s="49">
        <f>DF270+DI270</f>
        <v>20812.75</v>
      </c>
      <c r="DF270" s="49">
        <f>SUM(DG270:DH270)</f>
        <v>20812.75</v>
      </c>
      <c r="DG270" s="49">
        <f>SUM(DG271:DG272)</f>
        <v>17164.34</v>
      </c>
      <c r="DH270" s="49">
        <f>SUM(DH271:DH272)</f>
        <v>3648.4100000000003</v>
      </c>
      <c r="DI270" s="49">
        <f>SUM(DJ270:DK270)</f>
        <v>0</v>
      </c>
      <c r="DJ270" s="49">
        <f>SUM(DJ271:DJ272)</f>
        <v>0</v>
      </c>
      <c r="DK270" s="49">
        <f>SUM(DK271:DK272)</f>
        <v>0</v>
      </c>
      <c r="DL270" s="49">
        <f>DM270+DP270</f>
        <v>106375.55100000001</v>
      </c>
      <c r="DM270" s="49">
        <f>SUM(DN270:DO270)</f>
        <v>106375.55100000001</v>
      </c>
      <c r="DN270" s="49">
        <f>SUM(DN271:DN272)</f>
        <v>81631.113000000012</v>
      </c>
      <c r="DO270" s="49">
        <f>SUM(DO271:DO272)</f>
        <v>24744.438000000002</v>
      </c>
      <c r="DP270" s="49">
        <f>SUM(DQ270:DR270)</f>
        <v>0</v>
      </c>
      <c r="DQ270" s="49">
        <f>SUM(DQ271:DQ272)</f>
        <v>0</v>
      </c>
      <c r="DR270" s="49">
        <f>SUM(DR271:DR272)</f>
        <v>0</v>
      </c>
    </row>
    <row r="271" spans="1:122" s="3" customFormat="1" ht="15" customHeight="1" x14ac:dyDescent="0.3">
      <c r="A271" s="53"/>
      <c r="B271" s="51"/>
      <c r="C271" s="55" t="s">
        <v>234</v>
      </c>
      <c r="D271" s="49">
        <f>+E271+H271</f>
        <v>10080.75</v>
      </c>
      <c r="E271" s="49">
        <f>F271+G271</f>
        <v>10080.75</v>
      </c>
      <c r="F271" s="94">
        <v>7635.98</v>
      </c>
      <c r="G271" s="94">
        <v>2444.77</v>
      </c>
      <c r="H271" s="49">
        <f>I271+J271</f>
        <v>0</v>
      </c>
      <c r="I271" s="94">
        <v>0</v>
      </c>
      <c r="J271" s="94">
        <v>0</v>
      </c>
      <c r="K271" s="49">
        <f>+L271+O271</f>
        <v>3595.37</v>
      </c>
      <c r="L271" s="49">
        <f>M271+N271</f>
        <v>3595.37</v>
      </c>
      <c r="M271" s="94">
        <v>408.87</v>
      </c>
      <c r="N271" s="94">
        <v>3186.5</v>
      </c>
      <c r="O271" s="49">
        <f>P271+Q271</f>
        <v>0</v>
      </c>
      <c r="P271" s="94">
        <v>0</v>
      </c>
      <c r="Q271" s="94">
        <v>0</v>
      </c>
      <c r="R271" s="49">
        <f>+S271+V271</f>
        <v>3597.5549999999998</v>
      </c>
      <c r="S271" s="49">
        <f>T271+U271</f>
        <v>3597.5549999999998</v>
      </c>
      <c r="T271" s="94">
        <v>2726.89</v>
      </c>
      <c r="U271" s="94">
        <v>870.66499999999996</v>
      </c>
      <c r="V271" s="49">
        <f>W271+X271</f>
        <v>0</v>
      </c>
      <c r="W271" s="94">
        <v>0</v>
      </c>
      <c r="X271" s="94">
        <v>0</v>
      </c>
      <c r="Y271" s="49">
        <f>+Z271+AC271</f>
        <v>17273.674999999999</v>
      </c>
      <c r="Z271" s="49">
        <f>AA271+AB271</f>
        <v>17273.674999999999</v>
      </c>
      <c r="AA271" s="94">
        <f>+F271+M271+T271</f>
        <v>10771.74</v>
      </c>
      <c r="AB271" s="94">
        <f>+G271+N271+U271</f>
        <v>6501.9350000000004</v>
      </c>
      <c r="AC271" s="49">
        <f>AD271+AE271</f>
        <v>0</v>
      </c>
      <c r="AD271" s="94">
        <f>+I271+P271+W271</f>
        <v>0</v>
      </c>
      <c r="AE271" s="94">
        <f>+J271+Q271+X271</f>
        <v>0</v>
      </c>
      <c r="AF271" s="49">
        <f>+AG271+AJ271</f>
        <v>10196.35</v>
      </c>
      <c r="AG271" s="49">
        <f>AH271+AI271</f>
        <v>10196.35</v>
      </c>
      <c r="AH271" s="94">
        <v>7251.71</v>
      </c>
      <c r="AI271" s="94">
        <v>2944.6400000000003</v>
      </c>
      <c r="AJ271" s="49">
        <f>AK271+AL271</f>
        <v>0</v>
      </c>
      <c r="AK271" s="94">
        <v>0</v>
      </c>
      <c r="AL271" s="94">
        <v>0</v>
      </c>
      <c r="AM271" s="49">
        <f>+AN271+AQ271</f>
        <v>10001.61</v>
      </c>
      <c r="AN271" s="49">
        <f>AO271+AP271</f>
        <v>10001.61</v>
      </c>
      <c r="AO271" s="94">
        <v>7472</v>
      </c>
      <c r="AP271" s="94">
        <v>2529.61</v>
      </c>
      <c r="AQ271" s="49">
        <f>AR271+AS271</f>
        <v>0</v>
      </c>
      <c r="AR271" s="94">
        <v>0</v>
      </c>
      <c r="AS271" s="94">
        <v>0</v>
      </c>
      <c r="AT271" s="49">
        <f>+AU271+AX271</f>
        <v>6696.67</v>
      </c>
      <c r="AU271" s="49">
        <f>AV271+AW271</f>
        <v>6696.67</v>
      </c>
      <c r="AV271" s="94">
        <v>4034.8</v>
      </c>
      <c r="AW271" s="94">
        <v>2661.87</v>
      </c>
      <c r="AX271" s="49">
        <f>AY271+AZ271</f>
        <v>0</v>
      </c>
      <c r="AY271" s="94">
        <v>0</v>
      </c>
      <c r="AZ271" s="94">
        <v>0</v>
      </c>
      <c r="BA271" s="49">
        <f>+BB271+BE271</f>
        <v>26894.629999999997</v>
      </c>
      <c r="BB271" s="49">
        <f>BC271+BD271</f>
        <v>26894.629999999997</v>
      </c>
      <c r="BC271" s="94">
        <f>+AH271+AO271+AV271</f>
        <v>18758.509999999998</v>
      </c>
      <c r="BD271" s="94">
        <f>+AI271+AP271+AW271</f>
        <v>8136.12</v>
      </c>
      <c r="BE271" s="49">
        <f>BF271+BG271</f>
        <v>0</v>
      </c>
      <c r="BF271" s="94">
        <f>+AK271+AR271+AY271</f>
        <v>0</v>
      </c>
      <c r="BG271" s="94">
        <f>+AL271+AS271+AZ271</f>
        <v>0</v>
      </c>
      <c r="BH271" s="49">
        <f>+BI271+BL271</f>
        <v>2489.3100000000004</v>
      </c>
      <c r="BI271" s="49">
        <f>BJ271+BK271</f>
        <v>2489.3100000000004</v>
      </c>
      <c r="BJ271" s="94">
        <v>1436.2</v>
      </c>
      <c r="BK271" s="94">
        <v>1053.1100000000001</v>
      </c>
      <c r="BL271" s="49">
        <f>BM271+BN271</f>
        <v>0</v>
      </c>
      <c r="BM271" s="94">
        <v>0</v>
      </c>
      <c r="BN271" s="94">
        <v>0</v>
      </c>
      <c r="BO271" s="49">
        <f>+BP271+BS271</f>
        <v>9210.8100000000013</v>
      </c>
      <c r="BP271" s="49">
        <f>BQ271+BR271</f>
        <v>9210.8100000000013</v>
      </c>
      <c r="BQ271" s="94">
        <v>8205.8100000000013</v>
      </c>
      <c r="BR271" s="94">
        <v>1005</v>
      </c>
      <c r="BS271" s="49">
        <f>BT271+BU271</f>
        <v>0</v>
      </c>
      <c r="BT271" s="94">
        <v>0</v>
      </c>
      <c r="BU271" s="94">
        <v>0</v>
      </c>
      <c r="BV271" s="49">
        <f>+BW271+BZ271</f>
        <v>7075.49</v>
      </c>
      <c r="BW271" s="49">
        <f>BX271+BY271</f>
        <v>7075.49</v>
      </c>
      <c r="BX271" s="94">
        <v>3379.4</v>
      </c>
      <c r="BY271" s="94">
        <v>3696.09</v>
      </c>
      <c r="BZ271" s="49">
        <f>CA271+CB271</f>
        <v>0</v>
      </c>
      <c r="CA271" s="94">
        <v>0</v>
      </c>
      <c r="CB271" s="94">
        <v>0</v>
      </c>
      <c r="CC271" s="49">
        <f>+CD271+CG271</f>
        <v>18775.61</v>
      </c>
      <c r="CD271" s="49">
        <f>CE271+CF271</f>
        <v>18775.61</v>
      </c>
      <c r="CE271" s="94">
        <f>+BJ271+BQ271+BX271</f>
        <v>13021.410000000002</v>
      </c>
      <c r="CF271" s="94">
        <f>+BK271+BR271+BY271</f>
        <v>5754.2000000000007</v>
      </c>
      <c r="CG271" s="49">
        <f>CH271+CI271</f>
        <v>0</v>
      </c>
      <c r="CH271" s="94">
        <f>+BM271+BT271+CA271</f>
        <v>0</v>
      </c>
      <c r="CI271" s="94">
        <f>+BN271+BU271+CB271</f>
        <v>0</v>
      </c>
      <c r="CJ271" s="49">
        <f>+CK271+CN271</f>
        <v>3617.18</v>
      </c>
      <c r="CK271" s="49">
        <f>CL271+CM271</f>
        <v>3617.18</v>
      </c>
      <c r="CL271" s="94">
        <v>3617.18</v>
      </c>
      <c r="CM271" s="94">
        <v>0</v>
      </c>
      <c r="CN271" s="49">
        <f>CO271+CP271</f>
        <v>0</v>
      </c>
      <c r="CO271" s="94">
        <v>0</v>
      </c>
      <c r="CP271" s="94">
        <v>0</v>
      </c>
      <c r="CQ271" s="49">
        <f>+CR271+CU271</f>
        <v>6249.93</v>
      </c>
      <c r="CR271" s="49">
        <f>CS271+CT271</f>
        <v>6249.93</v>
      </c>
      <c r="CS271" s="94">
        <v>3827</v>
      </c>
      <c r="CT271" s="94">
        <v>2422.9300000000003</v>
      </c>
      <c r="CU271" s="49">
        <f>CV271+CW271</f>
        <v>0</v>
      </c>
      <c r="CV271" s="94">
        <v>0</v>
      </c>
      <c r="CW271" s="94">
        <v>0</v>
      </c>
      <c r="CX271" s="49">
        <f>+CY271+DB271</f>
        <v>4207.54</v>
      </c>
      <c r="CY271" s="49">
        <f>CZ271+DA271</f>
        <v>4207.54</v>
      </c>
      <c r="CZ271" s="94">
        <v>3142.58</v>
      </c>
      <c r="DA271" s="94">
        <v>1064.96</v>
      </c>
      <c r="DB271" s="49">
        <f>DC271+DD271</f>
        <v>0</v>
      </c>
      <c r="DC271" s="94">
        <v>0</v>
      </c>
      <c r="DD271" s="94">
        <v>0</v>
      </c>
      <c r="DE271" s="49">
        <f>+DF271+DI271</f>
        <v>14074.650000000001</v>
      </c>
      <c r="DF271" s="49">
        <f>DG271+DH271</f>
        <v>14074.650000000001</v>
      </c>
      <c r="DG271" s="94">
        <f>+CL271+CS271+CZ271</f>
        <v>10586.76</v>
      </c>
      <c r="DH271" s="94">
        <f>+CM271+CT271+DA271</f>
        <v>3487.8900000000003</v>
      </c>
      <c r="DI271" s="49">
        <f>DJ271+DK271</f>
        <v>0</v>
      </c>
      <c r="DJ271" s="94">
        <f>+CO271+CV271+DC271</f>
        <v>0</v>
      </c>
      <c r="DK271" s="94">
        <f>+CP271+CW271+DD271</f>
        <v>0</v>
      </c>
      <c r="DL271" s="49">
        <f>+DM271+DP271</f>
        <v>77018.565000000002</v>
      </c>
      <c r="DM271" s="49">
        <f>DN271+DO271</f>
        <v>77018.565000000002</v>
      </c>
      <c r="DN271" s="94">
        <f>AA271+BC271+CE271+DG271</f>
        <v>53138.420000000006</v>
      </c>
      <c r="DO271" s="94">
        <f>AB271+BD271+CF271+DH271</f>
        <v>23880.145</v>
      </c>
      <c r="DP271" s="49">
        <f>DQ271+DR271</f>
        <v>0</v>
      </c>
      <c r="DQ271" s="94">
        <f>AD271+BF271+CH271+DJ271</f>
        <v>0</v>
      </c>
      <c r="DR271" s="94">
        <f>AE271+BG271+CI271+DK271</f>
        <v>0</v>
      </c>
    </row>
    <row r="272" spans="1:122" s="3" customFormat="1" ht="15" customHeight="1" x14ac:dyDescent="0.3">
      <c r="A272" s="53"/>
      <c r="B272" s="51"/>
      <c r="C272" s="55" t="s">
        <v>235</v>
      </c>
      <c r="D272" s="49">
        <f>+E272+H272</f>
        <v>2547.9300000000003</v>
      </c>
      <c r="E272" s="49">
        <f>F272+G272</f>
        <v>2547.9300000000003</v>
      </c>
      <c r="F272" s="94">
        <v>2470.0600000000004</v>
      </c>
      <c r="G272" s="94">
        <v>77.86999999999999</v>
      </c>
      <c r="H272" s="49">
        <f>I272+J272</f>
        <v>0</v>
      </c>
      <c r="I272" s="94">
        <v>0</v>
      </c>
      <c r="J272" s="94">
        <v>0</v>
      </c>
      <c r="K272" s="49">
        <f>+L272+O272</f>
        <v>2580.42</v>
      </c>
      <c r="L272" s="49">
        <f>M272+N272</f>
        <v>2580.42</v>
      </c>
      <c r="M272" s="94">
        <v>2513.3200000000002</v>
      </c>
      <c r="N272" s="94">
        <v>67.099999999999994</v>
      </c>
      <c r="O272" s="49">
        <f>P272+Q272</f>
        <v>0</v>
      </c>
      <c r="P272" s="94">
        <v>0</v>
      </c>
      <c r="Q272" s="94">
        <v>0</v>
      </c>
      <c r="R272" s="49">
        <f>+S272+V272</f>
        <v>2792.69</v>
      </c>
      <c r="S272" s="49">
        <f>T272+U272</f>
        <v>2792.69</v>
      </c>
      <c r="T272" s="94">
        <v>2746.58</v>
      </c>
      <c r="U272" s="94">
        <v>46.11</v>
      </c>
      <c r="V272" s="49">
        <f>W272+X272</f>
        <v>0</v>
      </c>
      <c r="W272" s="94">
        <v>0</v>
      </c>
      <c r="X272" s="94">
        <v>0</v>
      </c>
      <c r="Y272" s="49">
        <f>+Z272+AC272</f>
        <v>7921.0400000000009</v>
      </c>
      <c r="Z272" s="49">
        <f>AA272+AB272</f>
        <v>7921.0400000000009</v>
      </c>
      <c r="AA272" s="94">
        <f>+F272+M272+T272</f>
        <v>7729.9600000000009</v>
      </c>
      <c r="AB272" s="94">
        <f>+G272+N272+U272</f>
        <v>191.07999999999998</v>
      </c>
      <c r="AC272" s="49">
        <f>AD272+AE272</f>
        <v>0</v>
      </c>
      <c r="AD272" s="94">
        <f>+I272+P272+W272</f>
        <v>0</v>
      </c>
      <c r="AE272" s="94">
        <f>+J272+Q272+X272</f>
        <v>0</v>
      </c>
      <c r="AF272" s="49">
        <f>+AG272+AJ272</f>
        <v>2153.0630000000001</v>
      </c>
      <c r="AG272" s="49">
        <f>AH272+AI272</f>
        <v>2153.0630000000001</v>
      </c>
      <c r="AH272" s="94">
        <v>2068.2330000000002</v>
      </c>
      <c r="AI272" s="94">
        <v>84.830000000000013</v>
      </c>
      <c r="AJ272" s="49">
        <f>AK272+AL272</f>
        <v>0</v>
      </c>
      <c r="AK272" s="94">
        <v>0</v>
      </c>
      <c r="AL272" s="94">
        <v>0</v>
      </c>
      <c r="AM272" s="49">
        <f>+AN272+AQ272</f>
        <v>2117.223</v>
      </c>
      <c r="AN272" s="49">
        <f>AO272+AP272</f>
        <v>2117.223</v>
      </c>
      <c r="AO272" s="94">
        <v>1975.1299999999999</v>
      </c>
      <c r="AP272" s="94">
        <v>142.09300000000002</v>
      </c>
      <c r="AQ272" s="49">
        <f>AR272+AS272</f>
        <v>0</v>
      </c>
      <c r="AR272" s="94">
        <v>0</v>
      </c>
      <c r="AS272" s="94">
        <v>0</v>
      </c>
      <c r="AT272" s="49">
        <f>+AU272+AX272</f>
        <v>2879.6400000000003</v>
      </c>
      <c r="AU272" s="49">
        <f>AV272+AW272</f>
        <v>2879.6400000000003</v>
      </c>
      <c r="AV272" s="94">
        <v>2836.8500000000004</v>
      </c>
      <c r="AW272" s="94">
        <v>42.790000000000006</v>
      </c>
      <c r="AX272" s="49">
        <f>AY272+AZ272</f>
        <v>0</v>
      </c>
      <c r="AY272" s="94">
        <v>0</v>
      </c>
      <c r="AZ272" s="94">
        <v>0</v>
      </c>
      <c r="BA272" s="49">
        <f>+BB272+BE272</f>
        <v>7149.9260000000004</v>
      </c>
      <c r="BB272" s="49">
        <f>BC272+BD272</f>
        <v>7149.9260000000004</v>
      </c>
      <c r="BC272" s="94">
        <f>+AH272+AO272+AV272</f>
        <v>6880.2130000000006</v>
      </c>
      <c r="BD272" s="94">
        <f>+AI272+AP272+AW272</f>
        <v>269.71300000000002</v>
      </c>
      <c r="BE272" s="49">
        <f>BF272+BG272</f>
        <v>0</v>
      </c>
      <c r="BF272" s="94">
        <f>+AK272+AR272+AY272</f>
        <v>0</v>
      </c>
      <c r="BG272" s="94">
        <f>+AL272+AS272+AZ272</f>
        <v>0</v>
      </c>
      <c r="BH272" s="49">
        <f>+BI272+BL272</f>
        <v>2980.04</v>
      </c>
      <c r="BI272" s="49">
        <f>BJ272+BK272</f>
        <v>2980.04</v>
      </c>
      <c r="BJ272" s="94">
        <v>2852.2</v>
      </c>
      <c r="BK272" s="94">
        <v>127.83999999999999</v>
      </c>
      <c r="BL272" s="49">
        <f>BM272+BN272</f>
        <v>0</v>
      </c>
      <c r="BM272" s="94">
        <v>0</v>
      </c>
      <c r="BN272" s="94">
        <v>0</v>
      </c>
      <c r="BO272" s="49">
        <f>+BP272+BS272</f>
        <v>1908.29</v>
      </c>
      <c r="BP272" s="49">
        <f>BQ272+BR272</f>
        <v>1908.29</v>
      </c>
      <c r="BQ272" s="94">
        <v>1853.31</v>
      </c>
      <c r="BR272" s="94">
        <v>54.980000000000004</v>
      </c>
      <c r="BS272" s="49">
        <f>BT272+BU272</f>
        <v>0</v>
      </c>
      <c r="BT272" s="94">
        <v>0</v>
      </c>
      <c r="BU272" s="94">
        <v>0</v>
      </c>
      <c r="BV272" s="49">
        <f>+BW272+BZ272</f>
        <v>2659.5899999999997</v>
      </c>
      <c r="BW272" s="49">
        <f>BX272+BY272</f>
        <v>2659.5899999999997</v>
      </c>
      <c r="BX272" s="94">
        <v>2599.4299999999998</v>
      </c>
      <c r="BY272" s="94">
        <v>60.16</v>
      </c>
      <c r="BZ272" s="49">
        <f>CA272+CB272</f>
        <v>0</v>
      </c>
      <c r="CA272" s="94">
        <v>0</v>
      </c>
      <c r="CB272" s="94">
        <v>0</v>
      </c>
      <c r="CC272" s="49">
        <f>+CD272+CG272</f>
        <v>7547.92</v>
      </c>
      <c r="CD272" s="49">
        <f>CE272+CF272</f>
        <v>7547.92</v>
      </c>
      <c r="CE272" s="94">
        <f>+BJ272+BQ272+BX272</f>
        <v>7304.9400000000005</v>
      </c>
      <c r="CF272" s="94">
        <f>+BK272+BR272+BY272</f>
        <v>242.98</v>
      </c>
      <c r="CG272" s="49">
        <f>CH272+CI272</f>
        <v>0</v>
      </c>
      <c r="CH272" s="94">
        <f>+BM272+BT272+CA272</f>
        <v>0</v>
      </c>
      <c r="CI272" s="94">
        <f>+BN272+BU272+CB272</f>
        <v>0</v>
      </c>
      <c r="CJ272" s="49">
        <f>+CK272+CN272</f>
        <v>2274.37</v>
      </c>
      <c r="CK272" s="49">
        <f>CL272+CM272</f>
        <v>2274.37</v>
      </c>
      <c r="CL272" s="94">
        <v>2220.46</v>
      </c>
      <c r="CM272" s="94">
        <v>53.910000000000004</v>
      </c>
      <c r="CN272" s="49">
        <f>CO272+CP272</f>
        <v>0</v>
      </c>
      <c r="CO272" s="94">
        <v>0</v>
      </c>
      <c r="CP272" s="94">
        <v>0</v>
      </c>
      <c r="CQ272" s="49">
        <f>+CR272+CU272</f>
        <v>1824.81</v>
      </c>
      <c r="CR272" s="49">
        <f>CS272+CT272</f>
        <v>1824.81</v>
      </c>
      <c r="CS272" s="94">
        <v>1751.33</v>
      </c>
      <c r="CT272" s="94">
        <v>73.480000000000018</v>
      </c>
      <c r="CU272" s="49">
        <f>CV272+CW272</f>
        <v>0</v>
      </c>
      <c r="CV272" s="94">
        <v>0</v>
      </c>
      <c r="CW272" s="94">
        <v>0</v>
      </c>
      <c r="CX272" s="49">
        <f>+CY272+DB272</f>
        <v>2638.92</v>
      </c>
      <c r="CY272" s="49">
        <f>CZ272+DA272</f>
        <v>2638.92</v>
      </c>
      <c r="CZ272" s="94">
        <v>2605.79</v>
      </c>
      <c r="DA272" s="94">
        <v>33.130000000000003</v>
      </c>
      <c r="DB272" s="49">
        <f>DC272+DD272</f>
        <v>0</v>
      </c>
      <c r="DC272" s="94">
        <v>0</v>
      </c>
      <c r="DD272" s="94">
        <v>0</v>
      </c>
      <c r="DE272" s="49">
        <f>+DF272+DI272</f>
        <v>6738.1</v>
      </c>
      <c r="DF272" s="49">
        <f>DG272+DH272</f>
        <v>6738.1</v>
      </c>
      <c r="DG272" s="94">
        <f>+CL272+CS272+CZ272</f>
        <v>6577.58</v>
      </c>
      <c r="DH272" s="94">
        <f>+CM272+CT272+DA272</f>
        <v>160.52000000000001</v>
      </c>
      <c r="DI272" s="49">
        <f>DJ272+DK272</f>
        <v>0</v>
      </c>
      <c r="DJ272" s="94">
        <f>+CO272+CV272+DC272</f>
        <v>0</v>
      </c>
      <c r="DK272" s="94">
        <f>+CP272+CW272+DD272</f>
        <v>0</v>
      </c>
      <c r="DL272" s="49">
        <f>+DM272+DP272</f>
        <v>29356.986000000008</v>
      </c>
      <c r="DM272" s="49">
        <f>DN272+DO272</f>
        <v>29356.986000000008</v>
      </c>
      <c r="DN272" s="94">
        <f>AA272+BC272+CE272+DG272</f>
        <v>28492.693000000007</v>
      </c>
      <c r="DO272" s="94">
        <f>AB272+BD272+CF272+DH272</f>
        <v>864.29300000000001</v>
      </c>
      <c r="DP272" s="49">
        <f>DQ272+DR272</f>
        <v>0</v>
      </c>
      <c r="DQ272" s="94">
        <f>AD272+BF272+CH272+DJ272</f>
        <v>0</v>
      </c>
      <c r="DR272" s="94">
        <f>AE272+BG272+CI272+DK272</f>
        <v>0</v>
      </c>
    </row>
    <row r="273" spans="1:122" s="3" customFormat="1" ht="15" customHeight="1" x14ac:dyDescent="0.3">
      <c r="A273" s="53"/>
      <c r="B273" s="51"/>
      <c r="C273" s="52" t="s">
        <v>236</v>
      </c>
      <c r="D273" s="49">
        <f t="shared" ref="D273" si="610">+E273+H273</f>
        <v>15872.117</v>
      </c>
      <c r="E273" s="49">
        <f t="shared" ref="E273" si="611">F273+G273</f>
        <v>15872.117</v>
      </c>
      <c r="F273" s="94">
        <f>SUM(F274:F275)</f>
        <v>14576.84</v>
      </c>
      <c r="G273" s="94">
        <f>SUM(G274:G275)</f>
        <v>1295.277</v>
      </c>
      <c r="H273" s="49">
        <f t="shared" ref="H273" si="612">I273+J273</f>
        <v>0</v>
      </c>
      <c r="I273" s="94">
        <f>SUM(I274:I275)</f>
        <v>0</v>
      </c>
      <c r="J273" s="94">
        <f>SUM(J274:J275)</f>
        <v>0</v>
      </c>
      <c r="K273" s="49">
        <f t="shared" ref="K273" si="613">+L273+O273</f>
        <v>12790.003999999999</v>
      </c>
      <c r="L273" s="49">
        <f t="shared" ref="L273" si="614">M273+N273</f>
        <v>12790.003999999999</v>
      </c>
      <c r="M273" s="94">
        <f>SUM(M274:M275)</f>
        <v>12503.976999999999</v>
      </c>
      <c r="N273" s="94">
        <f>SUM(N274:N275)</f>
        <v>286.02699999999999</v>
      </c>
      <c r="O273" s="49">
        <f t="shared" ref="O273" si="615">P273+Q273</f>
        <v>0</v>
      </c>
      <c r="P273" s="94">
        <f>SUM(P274:P275)</f>
        <v>0</v>
      </c>
      <c r="Q273" s="94">
        <f>SUM(Q274:Q275)</f>
        <v>0</v>
      </c>
      <c r="R273" s="49">
        <f t="shared" ref="R273" si="616">+S273+V273</f>
        <v>14652.124999999998</v>
      </c>
      <c r="S273" s="49">
        <f t="shared" ref="S273" si="617">T273+U273</f>
        <v>14652.124999999998</v>
      </c>
      <c r="T273" s="94">
        <f>SUM(T274:T275)</f>
        <v>14204.974999999999</v>
      </c>
      <c r="U273" s="94">
        <f>SUM(U274:U275)</f>
        <v>447.15000000000003</v>
      </c>
      <c r="V273" s="49">
        <f t="shared" ref="V273" si="618">W273+X273</f>
        <v>0</v>
      </c>
      <c r="W273" s="94">
        <f>SUM(W274:W275)</f>
        <v>0</v>
      </c>
      <c r="X273" s="94">
        <f>SUM(X274:X275)</f>
        <v>0</v>
      </c>
      <c r="Y273" s="49">
        <f t="shared" ref="Y273" si="619">+Z273+AC273</f>
        <v>43314.245999999992</v>
      </c>
      <c r="Z273" s="49">
        <f t="shared" ref="Z273" si="620">AA273+AB273</f>
        <v>43314.245999999992</v>
      </c>
      <c r="AA273" s="94">
        <f>SUM(AA274:AA275)</f>
        <v>41285.791999999994</v>
      </c>
      <c r="AB273" s="94">
        <f>SUM(AB274:AB275)</f>
        <v>2028.4540000000002</v>
      </c>
      <c r="AC273" s="49">
        <f t="shared" ref="AC273" si="621">AD273+AE273</f>
        <v>0</v>
      </c>
      <c r="AD273" s="94">
        <f>SUM(AD274:AD275)</f>
        <v>0</v>
      </c>
      <c r="AE273" s="94">
        <f>SUM(AE274:AE275)</f>
        <v>0</v>
      </c>
      <c r="AF273" s="49">
        <f t="shared" ref="AF273" si="622">+AG273+AJ273</f>
        <v>11181.832</v>
      </c>
      <c r="AG273" s="49">
        <f t="shared" ref="AG273" si="623">AH273+AI273</f>
        <v>11181.832</v>
      </c>
      <c r="AH273" s="94">
        <f>SUM(AH274:AH275)</f>
        <v>10819.557000000001</v>
      </c>
      <c r="AI273" s="94">
        <f>SUM(AI274:AI275)</f>
        <v>362.27499999999998</v>
      </c>
      <c r="AJ273" s="49">
        <f t="shared" ref="AJ273" si="624">AK273+AL273</f>
        <v>0</v>
      </c>
      <c r="AK273" s="94">
        <f>SUM(AK274:AK275)</f>
        <v>0</v>
      </c>
      <c r="AL273" s="94">
        <f>SUM(AL274:AL275)</f>
        <v>0</v>
      </c>
      <c r="AM273" s="49">
        <f t="shared" ref="AM273" si="625">+AN273+AQ273</f>
        <v>12073.760000000002</v>
      </c>
      <c r="AN273" s="49">
        <f t="shared" ref="AN273" si="626">AO273+AP273</f>
        <v>12073.760000000002</v>
      </c>
      <c r="AO273" s="94">
        <f>SUM(AO274:AO275)</f>
        <v>11851.990000000002</v>
      </c>
      <c r="AP273" s="94">
        <f>SUM(AP274:AP275)</f>
        <v>221.77</v>
      </c>
      <c r="AQ273" s="49">
        <f t="shared" ref="AQ273" si="627">AR273+AS273</f>
        <v>0</v>
      </c>
      <c r="AR273" s="94">
        <f>SUM(AR274:AR275)</f>
        <v>0</v>
      </c>
      <c r="AS273" s="94">
        <f>SUM(AS274:AS275)</f>
        <v>0</v>
      </c>
      <c r="AT273" s="49">
        <f t="shared" ref="AT273" si="628">+AU273+AX273</f>
        <v>12429.64</v>
      </c>
      <c r="AU273" s="49">
        <f t="shared" ref="AU273" si="629">AV273+AW273</f>
        <v>12429.64</v>
      </c>
      <c r="AV273" s="94">
        <f>SUM(AV274:AV275)</f>
        <v>12258.01</v>
      </c>
      <c r="AW273" s="94">
        <f>SUM(AW274:AW275)</f>
        <v>171.63000000000002</v>
      </c>
      <c r="AX273" s="49">
        <f t="shared" ref="AX273" si="630">AY273+AZ273</f>
        <v>0</v>
      </c>
      <c r="AY273" s="94">
        <f>SUM(AY274:AY275)</f>
        <v>0</v>
      </c>
      <c r="AZ273" s="94">
        <f>SUM(AZ274:AZ275)</f>
        <v>0</v>
      </c>
      <c r="BA273" s="49">
        <f t="shared" ref="BA273" si="631">+BB273+BE273</f>
        <v>35685.232000000004</v>
      </c>
      <c r="BB273" s="49">
        <f t="shared" ref="BB273" si="632">BC273+BD273</f>
        <v>35685.232000000004</v>
      </c>
      <c r="BC273" s="94">
        <f>SUM(BC274:BC275)</f>
        <v>34929.557000000001</v>
      </c>
      <c r="BD273" s="94">
        <f>SUM(BD274:BD275)</f>
        <v>755.67499999999995</v>
      </c>
      <c r="BE273" s="49">
        <f t="shared" ref="BE273" si="633">BF273+BG273</f>
        <v>0</v>
      </c>
      <c r="BF273" s="94">
        <f>SUM(BF274:BF275)</f>
        <v>0</v>
      </c>
      <c r="BG273" s="94">
        <f>SUM(BG274:BG275)</f>
        <v>0</v>
      </c>
      <c r="BH273" s="49">
        <f t="shared" ref="BH273" si="634">+BI273+BL273</f>
        <v>13648.494000000002</v>
      </c>
      <c r="BI273" s="49">
        <f t="shared" ref="BI273" si="635">BJ273+BK273</f>
        <v>13648.494000000002</v>
      </c>
      <c r="BJ273" s="94">
        <f>SUM(BJ274:BJ275)</f>
        <v>12329.954000000002</v>
      </c>
      <c r="BK273" s="94">
        <f>SUM(BK274:BK275)</f>
        <v>1318.54</v>
      </c>
      <c r="BL273" s="49">
        <f t="shared" ref="BL273" si="636">BM273+BN273</f>
        <v>0</v>
      </c>
      <c r="BM273" s="94">
        <f>SUM(BM274:BM275)</f>
        <v>0</v>
      </c>
      <c r="BN273" s="94">
        <f>SUM(BN274:BN275)</f>
        <v>0</v>
      </c>
      <c r="BO273" s="49">
        <f t="shared" ref="BO273" si="637">+BP273+BS273</f>
        <v>15746.799999999997</v>
      </c>
      <c r="BP273" s="49">
        <f t="shared" ref="BP273" si="638">BQ273+BR273</f>
        <v>15746.799999999997</v>
      </c>
      <c r="BQ273" s="94">
        <f>SUM(BQ274:BQ275)</f>
        <v>15556.679999999997</v>
      </c>
      <c r="BR273" s="94">
        <f>SUM(BR274:BR275)</f>
        <v>190.12</v>
      </c>
      <c r="BS273" s="49">
        <f t="shared" ref="BS273" si="639">BT273+BU273</f>
        <v>0</v>
      </c>
      <c r="BT273" s="94">
        <f>SUM(BT274:BT275)</f>
        <v>0</v>
      </c>
      <c r="BU273" s="94">
        <f>SUM(BU274:BU275)</f>
        <v>0</v>
      </c>
      <c r="BV273" s="49">
        <f t="shared" ref="BV273" si="640">+BW273+BZ273</f>
        <v>11129.26</v>
      </c>
      <c r="BW273" s="49">
        <f t="shared" ref="BW273" si="641">BX273+BY273</f>
        <v>11129.26</v>
      </c>
      <c r="BX273" s="94">
        <f>SUM(BX274:BX275)</f>
        <v>10934.56</v>
      </c>
      <c r="BY273" s="94">
        <f>SUM(BY274:BY275)</f>
        <v>194.70000000000002</v>
      </c>
      <c r="BZ273" s="49">
        <f t="shared" ref="BZ273" si="642">CA273+CB273</f>
        <v>0</v>
      </c>
      <c r="CA273" s="94">
        <f>SUM(CA274:CA275)</f>
        <v>0</v>
      </c>
      <c r="CB273" s="94">
        <f>SUM(CB274:CB275)</f>
        <v>0</v>
      </c>
      <c r="CC273" s="49">
        <f t="shared" ref="CC273" si="643">+CD273+CG273</f>
        <v>40524.554000000004</v>
      </c>
      <c r="CD273" s="49">
        <f t="shared" ref="CD273" si="644">CE273+CF273</f>
        <v>40524.554000000004</v>
      </c>
      <c r="CE273" s="94">
        <f>SUM(CE274:CE275)</f>
        <v>38821.194000000003</v>
      </c>
      <c r="CF273" s="94">
        <f>SUM(CF274:CF275)</f>
        <v>1703.3600000000001</v>
      </c>
      <c r="CG273" s="49">
        <f t="shared" ref="CG273" si="645">CH273+CI273</f>
        <v>0</v>
      </c>
      <c r="CH273" s="94">
        <f>SUM(CH274:CH275)</f>
        <v>0</v>
      </c>
      <c r="CI273" s="94">
        <f>SUM(CI274:CI275)</f>
        <v>0</v>
      </c>
      <c r="CJ273" s="49">
        <f t="shared" ref="CJ273" si="646">+CK273+CN273</f>
        <v>13036.179999999998</v>
      </c>
      <c r="CK273" s="49">
        <f t="shared" ref="CK273" si="647">CL273+CM273</f>
        <v>13036.179999999998</v>
      </c>
      <c r="CL273" s="94">
        <f>SUM(CL274:CL275)</f>
        <v>12305.869999999999</v>
      </c>
      <c r="CM273" s="94">
        <f>SUM(CM274:CM275)</f>
        <v>730.31</v>
      </c>
      <c r="CN273" s="49">
        <f t="shared" ref="CN273" si="648">CO273+CP273</f>
        <v>0</v>
      </c>
      <c r="CO273" s="94">
        <f>SUM(CO274:CO275)</f>
        <v>0</v>
      </c>
      <c r="CP273" s="94">
        <f>SUM(CP274:CP275)</f>
        <v>0</v>
      </c>
      <c r="CQ273" s="49">
        <f t="shared" ref="CQ273" si="649">+CR273+CU273</f>
        <v>11144.470000000001</v>
      </c>
      <c r="CR273" s="49">
        <f t="shared" ref="CR273" si="650">CS273+CT273</f>
        <v>11144.470000000001</v>
      </c>
      <c r="CS273" s="94">
        <f>SUM(CS274:CS275)</f>
        <v>11035.35</v>
      </c>
      <c r="CT273" s="94">
        <f>SUM(CT274:CT275)</f>
        <v>109.12</v>
      </c>
      <c r="CU273" s="49">
        <f t="shared" ref="CU273" si="651">CV273+CW273</f>
        <v>0</v>
      </c>
      <c r="CV273" s="94">
        <f>SUM(CV274:CV275)</f>
        <v>0</v>
      </c>
      <c r="CW273" s="94">
        <f>SUM(CW274:CW275)</f>
        <v>0</v>
      </c>
      <c r="CX273" s="49">
        <f t="shared" ref="CX273" si="652">+CY273+DB273</f>
        <v>10280.460000000001</v>
      </c>
      <c r="CY273" s="49">
        <f t="shared" ref="CY273" si="653">CZ273+DA273</f>
        <v>10280.460000000001</v>
      </c>
      <c r="CZ273" s="94">
        <f>SUM(CZ274:CZ275)</f>
        <v>9613.3100000000013</v>
      </c>
      <c r="DA273" s="94">
        <f>SUM(DA274:DA275)</f>
        <v>667.15</v>
      </c>
      <c r="DB273" s="49">
        <f t="shared" ref="DB273" si="654">DC273+DD273</f>
        <v>0</v>
      </c>
      <c r="DC273" s="94">
        <f>SUM(DC274:DC275)</f>
        <v>0</v>
      </c>
      <c r="DD273" s="94">
        <f>SUM(DD274:DD275)</f>
        <v>0</v>
      </c>
      <c r="DE273" s="49">
        <f t="shared" ref="DE273" si="655">+DF273+DI273</f>
        <v>34461.11</v>
      </c>
      <c r="DF273" s="49">
        <f t="shared" ref="DF273" si="656">DG273+DH273</f>
        <v>34461.11</v>
      </c>
      <c r="DG273" s="94">
        <f>SUM(DG274:DG275)</f>
        <v>32954.53</v>
      </c>
      <c r="DH273" s="94">
        <f>SUM(DH274:DH275)</f>
        <v>1506.58</v>
      </c>
      <c r="DI273" s="49">
        <f t="shared" ref="DI273" si="657">DJ273+DK273</f>
        <v>0</v>
      </c>
      <c r="DJ273" s="94">
        <f>SUM(DJ274:DJ275)</f>
        <v>0</v>
      </c>
      <c r="DK273" s="94">
        <f>SUM(DK274:DK275)</f>
        <v>0</v>
      </c>
      <c r="DL273" s="49">
        <f t="shared" ref="DL273" si="658">+DM273+DP273</f>
        <v>153985.14199999999</v>
      </c>
      <c r="DM273" s="49">
        <f t="shared" ref="DM273" si="659">DN273+DO273</f>
        <v>153985.14199999999</v>
      </c>
      <c r="DN273" s="94">
        <f>SUM(DN274:DN275)</f>
        <v>147991.073</v>
      </c>
      <c r="DO273" s="94">
        <f>SUM(DO274:DO275)</f>
        <v>5994.0689999999995</v>
      </c>
      <c r="DP273" s="49">
        <f t="shared" ref="DP273" si="660">DQ273+DR273</f>
        <v>0</v>
      </c>
      <c r="DQ273" s="94">
        <f>SUM(DQ274:DQ275)</f>
        <v>0</v>
      </c>
      <c r="DR273" s="94">
        <f>SUM(DR274:DR275)</f>
        <v>0</v>
      </c>
    </row>
    <row r="274" spans="1:122" s="3" customFormat="1" ht="15" customHeight="1" x14ac:dyDescent="0.3">
      <c r="A274" s="53"/>
      <c r="B274" s="51"/>
      <c r="C274" s="55" t="s">
        <v>237</v>
      </c>
      <c r="D274" s="49">
        <f>+E274+H274</f>
        <v>8788.17</v>
      </c>
      <c r="E274" s="49">
        <f>F274+G274</f>
        <v>8788.17</v>
      </c>
      <c r="F274" s="94">
        <v>7687</v>
      </c>
      <c r="G274" s="94">
        <v>1101.17</v>
      </c>
      <c r="H274" s="49">
        <f>I274+J274</f>
        <v>0</v>
      </c>
      <c r="I274" s="94">
        <v>0</v>
      </c>
      <c r="J274" s="94">
        <v>0</v>
      </c>
      <c r="K274" s="49">
        <f>+L274+O274</f>
        <v>6780</v>
      </c>
      <c r="L274" s="49">
        <f>M274+N274</f>
        <v>6780</v>
      </c>
      <c r="M274" s="94">
        <v>6780</v>
      </c>
      <c r="N274" s="94">
        <v>0</v>
      </c>
      <c r="O274" s="49">
        <f>P274+Q274</f>
        <v>0</v>
      </c>
      <c r="P274" s="94">
        <v>0</v>
      </c>
      <c r="Q274" s="94">
        <v>0</v>
      </c>
      <c r="R274" s="49">
        <f>+S274+V274</f>
        <v>8768.24</v>
      </c>
      <c r="S274" s="49">
        <f>T274+U274</f>
        <v>8768.24</v>
      </c>
      <c r="T274" s="94">
        <v>8768.24</v>
      </c>
      <c r="U274" s="94">
        <v>0</v>
      </c>
      <c r="V274" s="49">
        <f>W274+X274</f>
        <v>0</v>
      </c>
      <c r="W274" s="94">
        <v>0</v>
      </c>
      <c r="X274" s="94">
        <v>0</v>
      </c>
      <c r="Y274" s="49">
        <f>+Z274+AC274</f>
        <v>24336.409999999996</v>
      </c>
      <c r="Z274" s="49">
        <f>AA274+AB274</f>
        <v>24336.409999999996</v>
      </c>
      <c r="AA274" s="94">
        <f t="shared" ref="AA274:AB277" si="661">+F274+M274+T274</f>
        <v>23235.239999999998</v>
      </c>
      <c r="AB274" s="94">
        <f t="shared" si="661"/>
        <v>1101.17</v>
      </c>
      <c r="AC274" s="49">
        <f>AD274+AE274</f>
        <v>0</v>
      </c>
      <c r="AD274" s="94">
        <f t="shared" ref="AD274:AE277" si="662">+I274+P274+W274</f>
        <v>0</v>
      </c>
      <c r="AE274" s="94">
        <f t="shared" si="662"/>
        <v>0</v>
      </c>
      <c r="AF274" s="49">
        <f>+AG274+AJ274</f>
        <v>5400</v>
      </c>
      <c r="AG274" s="49">
        <f>AH274+AI274</f>
        <v>5400</v>
      </c>
      <c r="AH274" s="94">
        <v>5400</v>
      </c>
      <c r="AI274" s="94">
        <v>0</v>
      </c>
      <c r="AJ274" s="49">
        <f>AK274+AL274</f>
        <v>0</v>
      </c>
      <c r="AK274" s="94">
        <v>0</v>
      </c>
      <c r="AL274" s="94">
        <v>0</v>
      </c>
      <c r="AM274" s="49">
        <f>+AN274+AQ274</f>
        <v>6120</v>
      </c>
      <c r="AN274" s="49">
        <f>AO274+AP274</f>
        <v>6120</v>
      </c>
      <c r="AO274" s="94">
        <v>6120</v>
      </c>
      <c r="AP274" s="94">
        <v>0</v>
      </c>
      <c r="AQ274" s="49">
        <f>AR274+AS274</f>
        <v>0</v>
      </c>
      <c r="AR274" s="94">
        <v>0</v>
      </c>
      <c r="AS274" s="94">
        <v>0</v>
      </c>
      <c r="AT274" s="49">
        <f>+AU274+AX274</f>
        <v>7280</v>
      </c>
      <c r="AU274" s="49">
        <f>AV274+AW274</f>
        <v>7280</v>
      </c>
      <c r="AV274" s="94">
        <v>7280</v>
      </c>
      <c r="AW274" s="94">
        <v>0</v>
      </c>
      <c r="AX274" s="49">
        <f>AY274+AZ274</f>
        <v>0</v>
      </c>
      <c r="AY274" s="94">
        <v>0</v>
      </c>
      <c r="AZ274" s="94">
        <v>0</v>
      </c>
      <c r="BA274" s="49">
        <f>+BB274+BE274</f>
        <v>18800</v>
      </c>
      <c r="BB274" s="49">
        <f>BC274+BD274</f>
        <v>18800</v>
      </c>
      <c r="BC274" s="94">
        <f t="shared" ref="BC274:BD277" si="663">+AH274+AO274+AV274</f>
        <v>18800</v>
      </c>
      <c r="BD274" s="94">
        <f t="shared" si="663"/>
        <v>0</v>
      </c>
      <c r="BE274" s="49">
        <f>BF274+BG274</f>
        <v>0</v>
      </c>
      <c r="BF274" s="94">
        <f t="shared" ref="BF274:BG277" si="664">+AK274+AR274+AY274</f>
        <v>0</v>
      </c>
      <c r="BG274" s="94">
        <f t="shared" si="664"/>
        <v>0</v>
      </c>
      <c r="BH274" s="49">
        <f>+BI274+BL274</f>
        <v>7901.58</v>
      </c>
      <c r="BI274" s="49">
        <f>BJ274+BK274</f>
        <v>7901.58</v>
      </c>
      <c r="BJ274" s="94">
        <v>6721.52</v>
      </c>
      <c r="BK274" s="94">
        <v>1180.06</v>
      </c>
      <c r="BL274" s="49">
        <f>BM274+BN274</f>
        <v>0</v>
      </c>
      <c r="BM274" s="94">
        <v>0</v>
      </c>
      <c r="BN274" s="94">
        <v>0</v>
      </c>
      <c r="BO274" s="49">
        <f>+BP274+BS274</f>
        <v>8409.32</v>
      </c>
      <c r="BP274" s="49">
        <f>BQ274+BR274</f>
        <v>8409.32</v>
      </c>
      <c r="BQ274" s="94">
        <v>8409.32</v>
      </c>
      <c r="BR274" s="94">
        <v>0</v>
      </c>
      <c r="BS274" s="49">
        <f>BT274+BU274</f>
        <v>0</v>
      </c>
      <c r="BT274" s="94">
        <v>0</v>
      </c>
      <c r="BU274" s="94">
        <v>0</v>
      </c>
      <c r="BV274" s="49">
        <f>+BW274+BZ274</f>
        <v>6400.24</v>
      </c>
      <c r="BW274" s="49">
        <f>BX274+BY274</f>
        <v>6400.24</v>
      </c>
      <c r="BX274" s="94">
        <v>6400.24</v>
      </c>
      <c r="BY274" s="94">
        <v>0</v>
      </c>
      <c r="BZ274" s="49">
        <f>CA274+CB274</f>
        <v>0</v>
      </c>
      <c r="CA274" s="94">
        <v>0</v>
      </c>
      <c r="CB274" s="94">
        <v>0</v>
      </c>
      <c r="CC274" s="49">
        <f>+CD274+CG274</f>
        <v>22711.140000000003</v>
      </c>
      <c r="CD274" s="49">
        <f>CE274+CF274</f>
        <v>22711.140000000003</v>
      </c>
      <c r="CE274" s="94">
        <f t="shared" ref="CE274:CF277" si="665">+BJ274+BQ274+BX274</f>
        <v>21531.08</v>
      </c>
      <c r="CF274" s="94">
        <f t="shared" si="665"/>
        <v>1180.06</v>
      </c>
      <c r="CG274" s="49">
        <f>CH274+CI274</f>
        <v>0</v>
      </c>
      <c r="CH274" s="94">
        <f t="shared" ref="CH274:CI277" si="666">+BM274+BT274+CA274</f>
        <v>0</v>
      </c>
      <c r="CI274" s="94">
        <f t="shared" si="666"/>
        <v>0</v>
      </c>
      <c r="CJ274" s="49">
        <f>+CK274+CN274</f>
        <v>7964.39</v>
      </c>
      <c r="CK274" s="49">
        <f>CL274+CM274</f>
        <v>7964.39</v>
      </c>
      <c r="CL274" s="94">
        <v>7400</v>
      </c>
      <c r="CM274" s="94">
        <v>564.39</v>
      </c>
      <c r="CN274" s="49">
        <f>CO274+CP274</f>
        <v>0</v>
      </c>
      <c r="CO274" s="94">
        <v>0</v>
      </c>
      <c r="CP274" s="94">
        <v>0</v>
      </c>
      <c r="CQ274" s="49">
        <f>+CR274+CU274</f>
        <v>6380</v>
      </c>
      <c r="CR274" s="49">
        <f>CS274+CT274</f>
        <v>6380</v>
      </c>
      <c r="CS274" s="94">
        <v>6380</v>
      </c>
      <c r="CT274" s="94">
        <v>0</v>
      </c>
      <c r="CU274" s="49">
        <f>CV274+CW274</f>
        <v>0</v>
      </c>
      <c r="CV274" s="94">
        <v>0</v>
      </c>
      <c r="CW274" s="94">
        <v>0</v>
      </c>
      <c r="CX274" s="49">
        <f>+CY274+DB274</f>
        <v>6915.87</v>
      </c>
      <c r="CY274" s="49">
        <f>CZ274+DA274</f>
        <v>6915.87</v>
      </c>
      <c r="CZ274" s="94">
        <v>6340</v>
      </c>
      <c r="DA274" s="94">
        <v>575.87</v>
      </c>
      <c r="DB274" s="49">
        <f>DC274+DD274</f>
        <v>0</v>
      </c>
      <c r="DC274" s="94">
        <v>0</v>
      </c>
      <c r="DD274" s="94">
        <v>0</v>
      </c>
      <c r="DE274" s="49">
        <f>+DF274+DI274</f>
        <v>21260.26</v>
      </c>
      <c r="DF274" s="49">
        <f>DG274+DH274</f>
        <v>21260.26</v>
      </c>
      <c r="DG274" s="94">
        <f t="shared" ref="DG274:DH277" si="667">+CL274+CS274+CZ274</f>
        <v>20120</v>
      </c>
      <c r="DH274" s="94">
        <f t="shared" si="667"/>
        <v>1140.26</v>
      </c>
      <c r="DI274" s="49">
        <f>DJ274+DK274</f>
        <v>0</v>
      </c>
      <c r="DJ274" s="94">
        <f t="shared" ref="DJ274:DK277" si="668">+CO274+CV274+DC274</f>
        <v>0</v>
      </c>
      <c r="DK274" s="94">
        <f t="shared" si="668"/>
        <v>0</v>
      </c>
      <c r="DL274" s="49">
        <f>+DM274+DP274</f>
        <v>87107.810000000012</v>
      </c>
      <c r="DM274" s="49">
        <f>DN274+DO274</f>
        <v>87107.810000000012</v>
      </c>
      <c r="DN274" s="94">
        <f t="shared" ref="DN274:DO277" si="669">AA274+BC274+CE274+DG274</f>
        <v>83686.320000000007</v>
      </c>
      <c r="DO274" s="94">
        <f t="shared" si="669"/>
        <v>3421.49</v>
      </c>
      <c r="DP274" s="49">
        <f>DQ274+DR274</f>
        <v>0</v>
      </c>
      <c r="DQ274" s="94">
        <f t="shared" ref="DQ274:DR277" si="670">AD274+BF274+CH274+DJ274</f>
        <v>0</v>
      </c>
      <c r="DR274" s="94">
        <f t="shared" si="670"/>
        <v>0</v>
      </c>
    </row>
    <row r="275" spans="1:122" s="3" customFormat="1" ht="15" customHeight="1" x14ac:dyDescent="0.3">
      <c r="A275" s="53"/>
      <c r="B275" s="51"/>
      <c r="C275" s="55" t="s">
        <v>238</v>
      </c>
      <c r="D275" s="49">
        <f>+E275+H275</f>
        <v>7083.947000000001</v>
      </c>
      <c r="E275" s="49">
        <f>F275+G275</f>
        <v>7083.947000000001</v>
      </c>
      <c r="F275" s="94">
        <v>6889.8400000000011</v>
      </c>
      <c r="G275" s="94">
        <v>194.10700000000003</v>
      </c>
      <c r="H275" s="49">
        <f>I275+J275</f>
        <v>0</v>
      </c>
      <c r="I275" s="94">
        <v>0</v>
      </c>
      <c r="J275" s="94">
        <v>0</v>
      </c>
      <c r="K275" s="49">
        <f>+L275+O275</f>
        <v>6010.003999999999</v>
      </c>
      <c r="L275" s="49">
        <f>M275+N275</f>
        <v>6010.003999999999</v>
      </c>
      <c r="M275" s="94">
        <v>5723.976999999999</v>
      </c>
      <c r="N275" s="94">
        <v>286.02699999999999</v>
      </c>
      <c r="O275" s="49">
        <f>P275+Q275</f>
        <v>0</v>
      </c>
      <c r="P275" s="94">
        <v>0</v>
      </c>
      <c r="Q275" s="94">
        <v>0</v>
      </c>
      <c r="R275" s="49">
        <f>+S275+V275</f>
        <v>5883.8849999999975</v>
      </c>
      <c r="S275" s="49">
        <f>T275+U275</f>
        <v>5883.8849999999975</v>
      </c>
      <c r="T275" s="94">
        <v>5436.7349999999979</v>
      </c>
      <c r="U275" s="94">
        <v>447.15000000000003</v>
      </c>
      <c r="V275" s="49">
        <f>W275+X275</f>
        <v>0</v>
      </c>
      <c r="W275" s="94">
        <v>0</v>
      </c>
      <c r="X275" s="94">
        <v>0</v>
      </c>
      <c r="Y275" s="49">
        <f>+Z275+AC275</f>
        <v>18977.835999999996</v>
      </c>
      <c r="Z275" s="49">
        <f>AA275+AB275</f>
        <v>18977.835999999996</v>
      </c>
      <c r="AA275" s="94">
        <f t="shared" si="661"/>
        <v>18050.551999999996</v>
      </c>
      <c r="AB275" s="94">
        <f t="shared" si="661"/>
        <v>927.28400000000011</v>
      </c>
      <c r="AC275" s="49">
        <f>AD275+AE275</f>
        <v>0</v>
      </c>
      <c r="AD275" s="94">
        <f t="shared" si="662"/>
        <v>0</v>
      </c>
      <c r="AE275" s="94">
        <f t="shared" si="662"/>
        <v>0</v>
      </c>
      <c r="AF275" s="49">
        <f>+AG275+AJ275</f>
        <v>5781.8320000000003</v>
      </c>
      <c r="AG275" s="49">
        <f>AH275+AI275</f>
        <v>5781.8320000000003</v>
      </c>
      <c r="AH275" s="94">
        <v>5419.5570000000007</v>
      </c>
      <c r="AI275" s="94">
        <v>362.27499999999998</v>
      </c>
      <c r="AJ275" s="49">
        <f>AK275+AL275</f>
        <v>0</v>
      </c>
      <c r="AK275" s="94">
        <v>0</v>
      </c>
      <c r="AL275" s="94">
        <v>0</v>
      </c>
      <c r="AM275" s="49">
        <f>+AN275+AQ275</f>
        <v>5953.7600000000011</v>
      </c>
      <c r="AN275" s="49">
        <f>AO275+AP275</f>
        <v>5953.7600000000011</v>
      </c>
      <c r="AO275" s="94">
        <v>5731.9900000000007</v>
      </c>
      <c r="AP275" s="94">
        <v>221.77</v>
      </c>
      <c r="AQ275" s="49">
        <f>AR275+AS275</f>
        <v>0</v>
      </c>
      <c r="AR275" s="94">
        <v>0</v>
      </c>
      <c r="AS275" s="94">
        <v>0</v>
      </c>
      <c r="AT275" s="49">
        <f>+AU275+AX275</f>
        <v>5149.6400000000003</v>
      </c>
      <c r="AU275" s="49">
        <f>AV275+AW275</f>
        <v>5149.6400000000003</v>
      </c>
      <c r="AV275" s="94">
        <v>4978.01</v>
      </c>
      <c r="AW275" s="94">
        <v>171.63000000000002</v>
      </c>
      <c r="AX275" s="49">
        <f>AY275+AZ275</f>
        <v>0</v>
      </c>
      <c r="AY275" s="94">
        <v>0</v>
      </c>
      <c r="AZ275" s="94">
        <v>0</v>
      </c>
      <c r="BA275" s="49">
        <f>+BB275+BE275</f>
        <v>16885.232000000004</v>
      </c>
      <c r="BB275" s="49">
        <f>BC275+BD275</f>
        <v>16885.232000000004</v>
      </c>
      <c r="BC275" s="94">
        <f t="shared" si="663"/>
        <v>16129.557000000003</v>
      </c>
      <c r="BD275" s="94">
        <f t="shared" si="663"/>
        <v>755.67499999999995</v>
      </c>
      <c r="BE275" s="49">
        <f>BF275+BG275</f>
        <v>0</v>
      </c>
      <c r="BF275" s="94">
        <f t="shared" si="664"/>
        <v>0</v>
      </c>
      <c r="BG275" s="94">
        <f t="shared" si="664"/>
        <v>0</v>
      </c>
      <c r="BH275" s="49">
        <f>+BI275+BL275</f>
        <v>5746.9140000000007</v>
      </c>
      <c r="BI275" s="49">
        <f>BJ275+BK275</f>
        <v>5746.9140000000007</v>
      </c>
      <c r="BJ275" s="94">
        <v>5608.4340000000011</v>
      </c>
      <c r="BK275" s="94">
        <v>138.47999999999999</v>
      </c>
      <c r="BL275" s="49">
        <f>BM275+BN275</f>
        <v>0</v>
      </c>
      <c r="BM275" s="94">
        <v>0</v>
      </c>
      <c r="BN275" s="94">
        <v>0</v>
      </c>
      <c r="BO275" s="49">
        <f>+BP275+BS275</f>
        <v>7337.4799999999968</v>
      </c>
      <c r="BP275" s="49">
        <f>BQ275+BR275</f>
        <v>7337.4799999999968</v>
      </c>
      <c r="BQ275" s="94">
        <v>7147.3599999999969</v>
      </c>
      <c r="BR275" s="94">
        <v>190.12</v>
      </c>
      <c r="BS275" s="49">
        <f>BT275+BU275</f>
        <v>0</v>
      </c>
      <c r="BT275" s="94">
        <v>0</v>
      </c>
      <c r="BU275" s="94">
        <v>0</v>
      </c>
      <c r="BV275" s="49">
        <f>+BW275+BZ275</f>
        <v>4729.0199999999995</v>
      </c>
      <c r="BW275" s="49">
        <f>BX275+BY275</f>
        <v>4729.0199999999995</v>
      </c>
      <c r="BX275" s="94">
        <v>4534.32</v>
      </c>
      <c r="BY275" s="94">
        <v>194.70000000000002</v>
      </c>
      <c r="BZ275" s="49">
        <f>CA275+CB275</f>
        <v>0</v>
      </c>
      <c r="CA275" s="94">
        <v>0</v>
      </c>
      <c r="CB275" s="94">
        <v>0</v>
      </c>
      <c r="CC275" s="49">
        <f>+CD275+CG275</f>
        <v>17813.413999999997</v>
      </c>
      <c r="CD275" s="49">
        <f>CE275+CF275</f>
        <v>17813.413999999997</v>
      </c>
      <c r="CE275" s="94">
        <f t="shared" si="665"/>
        <v>17290.113999999998</v>
      </c>
      <c r="CF275" s="94">
        <f t="shared" si="665"/>
        <v>523.30000000000007</v>
      </c>
      <c r="CG275" s="49">
        <f>CH275+CI275</f>
        <v>0</v>
      </c>
      <c r="CH275" s="94">
        <f t="shared" si="666"/>
        <v>0</v>
      </c>
      <c r="CI275" s="94">
        <f t="shared" si="666"/>
        <v>0</v>
      </c>
      <c r="CJ275" s="49">
        <f>+CK275+CN275</f>
        <v>5071.7899999999991</v>
      </c>
      <c r="CK275" s="49">
        <f>CL275+CM275</f>
        <v>5071.7899999999991</v>
      </c>
      <c r="CL275" s="94">
        <v>4905.869999999999</v>
      </c>
      <c r="CM275" s="94">
        <v>165.92</v>
      </c>
      <c r="CN275" s="49">
        <f>CO275+CP275</f>
        <v>0</v>
      </c>
      <c r="CO275" s="94">
        <v>0</v>
      </c>
      <c r="CP275" s="94">
        <v>0</v>
      </c>
      <c r="CQ275" s="49">
        <f>+CR275+CU275</f>
        <v>4764.47</v>
      </c>
      <c r="CR275" s="49">
        <f>CS275+CT275</f>
        <v>4764.47</v>
      </c>
      <c r="CS275" s="94">
        <v>4655.3500000000004</v>
      </c>
      <c r="CT275" s="94">
        <v>109.12</v>
      </c>
      <c r="CU275" s="49">
        <f>CV275+CW275</f>
        <v>0</v>
      </c>
      <c r="CV275" s="94">
        <v>0</v>
      </c>
      <c r="CW275" s="94">
        <v>0</v>
      </c>
      <c r="CX275" s="49">
        <f>+CY275+DB275</f>
        <v>3364.5900000000011</v>
      </c>
      <c r="CY275" s="49">
        <f>CZ275+DA275</f>
        <v>3364.5900000000011</v>
      </c>
      <c r="CZ275" s="94">
        <v>3273.3100000000009</v>
      </c>
      <c r="DA275" s="94">
        <v>91.28</v>
      </c>
      <c r="DB275" s="49">
        <f>DC275+DD275</f>
        <v>0</v>
      </c>
      <c r="DC275" s="94">
        <v>0</v>
      </c>
      <c r="DD275" s="94">
        <v>0</v>
      </c>
      <c r="DE275" s="49">
        <f>+DF275+DI275</f>
        <v>13200.85</v>
      </c>
      <c r="DF275" s="49">
        <f>DG275+DH275</f>
        <v>13200.85</v>
      </c>
      <c r="DG275" s="94">
        <f t="shared" si="667"/>
        <v>12834.53</v>
      </c>
      <c r="DH275" s="94">
        <f t="shared" si="667"/>
        <v>366.31999999999994</v>
      </c>
      <c r="DI275" s="49">
        <f>DJ275+DK275</f>
        <v>0</v>
      </c>
      <c r="DJ275" s="94">
        <f t="shared" si="668"/>
        <v>0</v>
      </c>
      <c r="DK275" s="94">
        <f t="shared" si="668"/>
        <v>0</v>
      </c>
      <c r="DL275" s="49">
        <f>+DM275+DP275</f>
        <v>66877.331999999995</v>
      </c>
      <c r="DM275" s="49">
        <f>DN275+DO275</f>
        <v>66877.331999999995</v>
      </c>
      <c r="DN275" s="94">
        <f t="shared" si="669"/>
        <v>64304.752999999997</v>
      </c>
      <c r="DO275" s="94">
        <f t="shared" si="669"/>
        <v>2572.5789999999997</v>
      </c>
      <c r="DP275" s="49">
        <f>DQ275+DR275</f>
        <v>0</v>
      </c>
      <c r="DQ275" s="94">
        <f t="shared" si="670"/>
        <v>0</v>
      </c>
      <c r="DR275" s="94">
        <f t="shared" si="670"/>
        <v>0</v>
      </c>
    </row>
    <row r="276" spans="1:122" s="3" customFormat="1" ht="15" customHeight="1" x14ac:dyDescent="0.3">
      <c r="A276" s="53"/>
      <c r="B276" s="51"/>
      <c r="C276" s="52" t="s">
        <v>57</v>
      </c>
      <c r="D276" s="49">
        <f>+E276+H276</f>
        <v>5210.0200000000004</v>
      </c>
      <c r="E276" s="49">
        <f>F276+G276</f>
        <v>5210.0200000000004</v>
      </c>
      <c r="F276" s="94">
        <v>4980.2700000000004</v>
      </c>
      <c r="G276" s="94">
        <v>229.75</v>
      </c>
      <c r="H276" s="49">
        <f>I276+J276</f>
        <v>0</v>
      </c>
      <c r="I276" s="94">
        <v>0</v>
      </c>
      <c r="J276" s="94">
        <v>0</v>
      </c>
      <c r="K276" s="49">
        <f>+L276+O276</f>
        <v>3649.49</v>
      </c>
      <c r="L276" s="49">
        <f>M276+N276</f>
        <v>3649.49</v>
      </c>
      <c r="M276" s="94">
        <v>3374.99</v>
      </c>
      <c r="N276" s="94">
        <v>274.5</v>
      </c>
      <c r="O276" s="49">
        <f>P276+Q276</f>
        <v>0</v>
      </c>
      <c r="P276" s="94">
        <v>0</v>
      </c>
      <c r="Q276" s="94">
        <v>0</v>
      </c>
      <c r="R276" s="49">
        <f>+S276+V276</f>
        <v>6713.5510000000004</v>
      </c>
      <c r="S276" s="49">
        <f>T276+U276</f>
        <v>6713.5510000000004</v>
      </c>
      <c r="T276" s="94">
        <v>6451.9110000000001</v>
      </c>
      <c r="U276" s="94">
        <v>261.64</v>
      </c>
      <c r="V276" s="49">
        <f>W276+X276</f>
        <v>0</v>
      </c>
      <c r="W276" s="94">
        <v>0</v>
      </c>
      <c r="X276" s="94">
        <v>0</v>
      </c>
      <c r="Y276" s="49">
        <f>+Z276+AC276</f>
        <v>15573.061</v>
      </c>
      <c r="Z276" s="49">
        <f>AA276+AB276</f>
        <v>15573.061</v>
      </c>
      <c r="AA276" s="94">
        <f t="shared" si="661"/>
        <v>14807.171</v>
      </c>
      <c r="AB276" s="94">
        <f t="shared" si="661"/>
        <v>765.89</v>
      </c>
      <c r="AC276" s="49">
        <f>AD276+AE276</f>
        <v>0</v>
      </c>
      <c r="AD276" s="94">
        <f t="shared" si="662"/>
        <v>0</v>
      </c>
      <c r="AE276" s="94">
        <f t="shared" si="662"/>
        <v>0</v>
      </c>
      <c r="AF276" s="49">
        <f>+AG276+AJ276</f>
        <v>4886.2599999999993</v>
      </c>
      <c r="AG276" s="49">
        <f>AH276+AI276</f>
        <v>4886.2599999999993</v>
      </c>
      <c r="AH276" s="94">
        <v>4613.4799999999996</v>
      </c>
      <c r="AI276" s="94">
        <v>272.77999999999997</v>
      </c>
      <c r="AJ276" s="49">
        <f>AK276+AL276</f>
        <v>0</v>
      </c>
      <c r="AK276" s="94">
        <v>0</v>
      </c>
      <c r="AL276" s="94">
        <v>0</v>
      </c>
      <c r="AM276" s="49">
        <f>+AN276+AQ276</f>
        <v>7269.44</v>
      </c>
      <c r="AN276" s="49">
        <f>AO276+AP276</f>
        <v>7269.44</v>
      </c>
      <c r="AO276" s="94">
        <v>4420.0199999999995</v>
      </c>
      <c r="AP276" s="94">
        <v>2849.42</v>
      </c>
      <c r="AQ276" s="49">
        <f>AR276+AS276</f>
        <v>0</v>
      </c>
      <c r="AR276" s="94">
        <v>0</v>
      </c>
      <c r="AS276" s="94">
        <v>0</v>
      </c>
      <c r="AT276" s="49">
        <f>+AU276+AX276</f>
        <v>1964.0499999999997</v>
      </c>
      <c r="AU276" s="49">
        <f>AV276+AW276</f>
        <v>1964.0499999999997</v>
      </c>
      <c r="AV276" s="94">
        <v>1689.6899999999998</v>
      </c>
      <c r="AW276" s="94">
        <v>274.35999999999996</v>
      </c>
      <c r="AX276" s="49">
        <f>AY276+AZ276</f>
        <v>0</v>
      </c>
      <c r="AY276" s="94">
        <v>0</v>
      </c>
      <c r="AZ276" s="94">
        <v>0</v>
      </c>
      <c r="BA276" s="49">
        <f>+BB276+BE276</f>
        <v>14119.75</v>
      </c>
      <c r="BB276" s="49">
        <f>BC276+BD276</f>
        <v>14119.75</v>
      </c>
      <c r="BC276" s="94">
        <f t="shared" si="663"/>
        <v>10723.19</v>
      </c>
      <c r="BD276" s="94">
        <f t="shared" si="663"/>
        <v>3396.56</v>
      </c>
      <c r="BE276" s="49">
        <f>BF276+BG276</f>
        <v>0</v>
      </c>
      <c r="BF276" s="94">
        <f t="shared" si="664"/>
        <v>0</v>
      </c>
      <c r="BG276" s="94">
        <f t="shared" si="664"/>
        <v>0</v>
      </c>
      <c r="BH276" s="49">
        <f>+BI276+BL276</f>
        <v>1604.8699999999997</v>
      </c>
      <c r="BI276" s="49">
        <f>BJ276+BK276</f>
        <v>1604.8699999999997</v>
      </c>
      <c r="BJ276" s="94">
        <v>1297.0999999999997</v>
      </c>
      <c r="BK276" s="94">
        <v>307.77</v>
      </c>
      <c r="BL276" s="49">
        <f>BM276+BN276</f>
        <v>0</v>
      </c>
      <c r="BM276" s="94">
        <v>0</v>
      </c>
      <c r="BN276" s="94">
        <v>0</v>
      </c>
      <c r="BO276" s="49">
        <f>+BP276+BS276</f>
        <v>1926.8899999999999</v>
      </c>
      <c r="BP276" s="49">
        <f>BQ276+BR276</f>
        <v>1926.8899999999999</v>
      </c>
      <c r="BQ276" s="94">
        <v>723.39</v>
      </c>
      <c r="BR276" s="94">
        <v>1203.5</v>
      </c>
      <c r="BS276" s="49">
        <f>BT276+BU276</f>
        <v>0</v>
      </c>
      <c r="BT276" s="94">
        <v>0</v>
      </c>
      <c r="BU276" s="94">
        <v>0</v>
      </c>
      <c r="BV276" s="49">
        <f>+BW276+BZ276</f>
        <v>4811.2866000000004</v>
      </c>
      <c r="BW276" s="49">
        <f>BX276+BY276</f>
        <v>4811.2866000000004</v>
      </c>
      <c r="BX276" s="94">
        <v>3454.4808000000003</v>
      </c>
      <c r="BY276" s="94">
        <v>1356.8057999999999</v>
      </c>
      <c r="BZ276" s="49">
        <f>CA276+CB276</f>
        <v>0</v>
      </c>
      <c r="CA276" s="94">
        <v>0</v>
      </c>
      <c r="CB276" s="94">
        <v>0</v>
      </c>
      <c r="CC276" s="49">
        <f>+CD276+CG276</f>
        <v>8343.0465999999997</v>
      </c>
      <c r="CD276" s="49">
        <f>CE276+CF276</f>
        <v>8343.0465999999997</v>
      </c>
      <c r="CE276" s="94">
        <f t="shared" si="665"/>
        <v>5474.9708000000001</v>
      </c>
      <c r="CF276" s="94">
        <f t="shared" si="665"/>
        <v>2868.0757999999996</v>
      </c>
      <c r="CG276" s="49">
        <f>CH276+CI276</f>
        <v>0</v>
      </c>
      <c r="CH276" s="94">
        <f t="shared" si="666"/>
        <v>0</v>
      </c>
      <c r="CI276" s="94">
        <f t="shared" si="666"/>
        <v>0</v>
      </c>
      <c r="CJ276" s="49">
        <f>+CK276+CN276</f>
        <v>9409.1839999999993</v>
      </c>
      <c r="CK276" s="49">
        <f>CL276+CM276</f>
        <v>9409.1839999999993</v>
      </c>
      <c r="CL276" s="94">
        <v>7048.9120000000003</v>
      </c>
      <c r="CM276" s="94">
        <v>2360.2719999999995</v>
      </c>
      <c r="CN276" s="49">
        <f>CO276+CP276</f>
        <v>0</v>
      </c>
      <c r="CO276" s="94">
        <v>0</v>
      </c>
      <c r="CP276" s="94">
        <v>0</v>
      </c>
      <c r="CQ276" s="49">
        <f>+CR276+CU276</f>
        <v>11504.982000000002</v>
      </c>
      <c r="CR276" s="49">
        <f>CS276+CT276</f>
        <v>11504.982000000002</v>
      </c>
      <c r="CS276" s="94">
        <v>9397.1760000000013</v>
      </c>
      <c r="CT276" s="94">
        <v>2107.806</v>
      </c>
      <c r="CU276" s="49">
        <f>CV276+CW276</f>
        <v>0</v>
      </c>
      <c r="CV276" s="94">
        <v>0</v>
      </c>
      <c r="CW276" s="94">
        <v>0</v>
      </c>
      <c r="CX276" s="49">
        <f>+CY276+DB276</f>
        <v>5831.2870000000003</v>
      </c>
      <c r="CY276" s="49">
        <f>CZ276+DA276</f>
        <v>5831.2870000000003</v>
      </c>
      <c r="CZ276" s="94">
        <v>5248.451</v>
      </c>
      <c r="DA276" s="94">
        <v>582.8359999999999</v>
      </c>
      <c r="DB276" s="49">
        <f>DC276+DD276</f>
        <v>0</v>
      </c>
      <c r="DC276" s="94">
        <v>0</v>
      </c>
      <c r="DD276" s="94">
        <v>0</v>
      </c>
      <c r="DE276" s="49">
        <f>+DF276+DI276</f>
        <v>26745.453000000005</v>
      </c>
      <c r="DF276" s="49">
        <f>DG276+DH276</f>
        <v>26745.453000000005</v>
      </c>
      <c r="DG276" s="94">
        <f t="shared" si="667"/>
        <v>21694.539000000004</v>
      </c>
      <c r="DH276" s="94">
        <f t="shared" si="667"/>
        <v>5050.9139999999998</v>
      </c>
      <c r="DI276" s="49">
        <f>DJ276+DK276</f>
        <v>0</v>
      </c>
      <c r="DJ276" s="94">
        <f t="shared" si="668"/>
        <v>0</v>
      </c>
      <c r="DK276" s="94">
        <f t="shared" si="668"/>
        <v>0</v>
      </c>
      <c r="DL276" s="49">
        <f>+DM276+DP276</f>
        <v>64781.310600000004</v>
      </c>
      <c r="DM276" s="49">
        <f>DN276+DO276</f>
        <v>64781.310600000004</v>
      </c>
      <c r="DN276" s="94">
        <f t="shared" si="669"/>
        <v>52699.870800000004</v>
      </c>
      <c r="DO276" s="94">
        <f t="shared" si="669"/>
        <v>12081.4398</v>
      </c>
      <c r="DP276" s="49">
        <f>DQ276+DR276</f>
        <v>0</v>
      </c>
      <c r="DQ276" s="94">
        <f t="shared" si="670"/>
        <v>0</v>
      </c>
      <c r="DR276" s="94">
        <f t="shared" si="670"/>
        <v>0</v>
      </c>
    </row>
    <row r="277" spans="1:122" s="3" customFormat="1" ht="15" customHeight="1" x14ac:dyDescent="0.3">
      <c r="A277" s="53"/>
      <c r="B277" s="51"/>
      <c r="C277" s="52" t="s">
        <v>28</v>
      </c>
      <c r="D277" s="49">
        <f>+E277+H277</f>
        <v>344614.23600000003</v>
      </c>
      <c r="E277" s="49">
        <f>F277+G277</f>
        <v>142482.758</v>
      </c>
      <c r="F277" s="94">
        <v>7629.2659999999996</v>
      </c>
      <c r="G277" s="94">
        <v>134853.492</v>
      </c>
      <c r="H277" s="49">
        <f>I277+J277</f>
        <v>202131.478</v>
      </c>
      <c r="I277" s="94">
        <v>129685</v>
      </c>
      <c r="J277" s="94">
        <v>72446.478000000003</v>
      </c>
      <c r="K277" s="49">
        <f>+L277+O277</f>
        <v>317459.63199999998</v>
      </c>
      <c r="L277" s="49">
        <f>M277+N277</f>
        <v>146313.45300000001</v>
      </c>
      <c r="M277" s="94">
        <v>6362.17</v>
      </c>
      <c r="N277" s="94">
        <v>139951.283</v>
      </c>
      <c r="O277" s="49">
        <f>P277+Q277</f>
        <v>171146.17899999997</v>
      </c>
      <c r="P277" s="94">
        <v>77310.456999999995</v>
      </c>
      <c r="Q277" s="94">
        <v>93835.72199999998</v>
      </c>
      <c r="R277" s="49">
        <f>+S277+V277</f>
        <v>298908.04799999995</v>
      </c>
      <c r="S277" s="49">
        <f>T277+U277</f>
        <v>160654.31899999999</v>
      </c>
      <c r="T277" s="94">
        <v>8104.7289999999994</v>
      </c>
      <c r="U277" s="94">
        <v>152549.59</v>
      </c>
      <c r="V277" s="49">
        <f>W277+X277</f>
        <v>138253.72899999999</v>
      </c>
      <c r="W277" s="94">
        <v>105138.974</v>
      </c>
      <c r="X277" s="94">
        <v>33114.754999999997</v>
      </c>
      <c r="Y277" s="49">
        <f>+Z277+AC277</f>
        <v>960981.91599999997</v>
      </c>
      <c r="Z277" s="49">
        <f>AA277+AB277</f>
        <v>449450.52999999997</v>
      </c>
      <c r="AA277" s="94">
        <f t="shared" si="661"/>
        <v>22096.165000000001</v>
      </c>
      <c r="AB277" s="94">
        <f t="shared" si="661"/>
        <v>427354.36499999999</v>
      </c>
      <c r="AC277" s="49">
        <f>AD277+AE277</f>
        <v>511531.38599999994</v>
      </c>
      <c r="AD277" s="94">
        <f t="shared" si="662"/>
        <v>312134.43099999998</v>
      </c>
      <c r="AE277" s="94">
        <f t="shared" si="662"/>
        <v>199396.95499999999</v>
      </c>
      <c r="AF277" s="49">
        <f>+AG277+AJ277</f>
        <v>320609.511</v>
      </c>
      <c r="AG277" s="49">
        <f>AH277+AI277</f>
        <v>144499.48199999999</v>
      </c>
      <c r="AH277" s="94">
        <v>8055.2469999999994</v>
      </c>
      <c r="AI277" s="94">
        <v>136444.23499999999</v>
      </c>
      <c r="AJ277" s="49">
        <f>AK277+AL277</f>
        <v>176110.02900000001</v>
      </c>
      <c r="AK277" s="94">
        <v>122434.558</v>
      </c>
      <c r="AL277" s="94">
        <v>53675.471000000005</v>
      </c>
      <c r="AM277" s="49">
        <f>+AN277+AQ277</f>
        <v>331886</v>
      </c>
      <c r="AN277" s="49">
        <f>AO277+AP277</f>
        <v>138012.69500000001</v>
      </c>
      <c r="AO277" s="94">
        <v>12167.126</v>
      </c>
      <c r="AP277" s="94">
        <v>125845.569</v>
      </c>
      <c r="AQ277" s="49">
        <f>AR277+AS277</f>
        <v>193873.30499999999</v>
      </c>
      <c r="AR277" s="94">
        <v>104741.579</v>
      </c>
      <c r="AS277" s="94">
        <v>89131.725999999995</v>
      </c>
      <c r="AT277" s="49">
        <f>+AU277+AX277</f>
        <v>353135.23400000005</v>
      </c>
      <c r="AU277" s="49">
        <f>AV277+AW277</f>
        <v>165887.73000000001</v>
      </c>
      <c r="AV277" s="94">
        <v>11199.204</v>
      </c>
      <c r="AW277" s="94">
        <v>154688.52600000001</v>
      </c>
      <c r="AX277" s="49">
        <f>AY277+AZ277</f>
        <v>187247.50400000002</v>
      </c>
      <c r="AY277" s="94">
        <v>100501.342</v>
      </c>
      <c r="AZ277" s="94">
        <v>86746.161999999997</v>
      </c>
      <c r="BA277" s="49">
        <f>+BB277+BE277</f>
        <v>1005630.745</v>
      </c>
      <c r="BB277" s="49">
        <f>BC277+BD277</f>
        <v>448399.90700000001</v>
      </c>
      <c r="BC277" s="94">
        <f t="shared" si="663"/>
        <v>31421.576999999997</v>
      </c>
      <c r="BD277" s="94">
        <f t="shared" si="663"/>
        <v>416978.33</v>
      </c>
      <c r="BE277" s="49">
        <f>BF277+BG277</f>
        <v>557230.83799999999</v>
      </c>
      <c r="BF277" s="94">
        <f t="shared" si="664"/>
        <v>327677.47899999999</v>
      </c>
      <c r="BG277" s="94">
        <f t="shared" si="664"/>
        <v>229553.359</v>
      </c>
      <c r="BH277" s="49">
        <f>+BI277+BL277</f>
        <v>265457.83399999997</v>
      </c>
      <c r="BI277" s="49">
        <f>BJ277+BK277</f>
        <v>175592.81199999998</v>
      </c>
      <c r="BJ277" s="94">
        <v>16066.253999999999</v>
      </c>
      <c r="BK277" s="94">
        <v>159526.55799999999</v>
      </c>
      <c r="BL277" s="49">
        <f>BM277+BN277</f>
        <v>89865.021999999997</v>
      </c>
      <c r="BM277" s="94">
        <v>53364.112000000001</v>
      </c>
      <c r="BN277" s="94">
        <v>36500.909999999996</v>
      </c>
      <c r="BO277" s="49">
        <f>+BP277+BS277</f>
        <v>258329.63599999997</v>
      </c>
      <c r="BP277" s="49">
        <f>BQ277+BR277</f>
        <v>181290.11199999996</v>
      </c>
      <c r="BQ277" s="94">
        <v>3952.37</v>
      </c>
      <c r="BR277" s="94">
        <v>177337.74199999997</v>
      </c>
      <c r="BS277" s="49">
        <f>BT277+BU277</f>
        <v>77039.524000000005</v>
      </c>
      <c r="BT277" s="94">
        <v>42254.438999999998</v>
      </c>
      <c r="BU277" s="94">
        <v>34785.084999999999</v>
      </c>
      <c r="BV277" s="49">
        <f>+BW277+BZ277</f>
        <v>242948.21400000004</v>
      </c>
      <c r="BW277" s="49">
        <f>BX277+BY277</f>
        <v>197521.47300000003</v>
      </c>
      <c r="BX277" s="94">
        <v>11035.578</v>
      </c>
      <c r="BY277" s="94">
        <v>186485.89500000002</v>
      </c>
      <c r="BZ277" s="49">
        <f>CA277+CB277</f>
        <v>45426.740999999995</v>
      </c>
      <c r="CA277" s="94">
        <v>45426.740999999995</v>
      </c>
      <c r="CB277" s="94">
        <v>0</v>
      </c>
      <c r="CC277" s="49">
        <f>+CD277+CG277</f>
        <v>766735.68400000001</v>
      </c>
      <c r="CD277" s="49">
        <f>CE277+CF277</f>
        <v>554404.397</v>
      </c>
      <c r="CE277" s="94">
        <f t="shared" si="665"/>
        <v>31054.201999999997</v>
      </c>
      <c r="CF277" s="94">
        <f t="shared" si="665"/>
        <v>523350.19499999995</v>
      </c>
      <c r="CG277" s="49">
        <f>CH277+CI277</f>
        <v>212331.28700000001</v>
      </c>
      <c r="CH277" s="94">
        <f t="shared" si="666"/>
        <v>141045.29200000002</v>
      </c>
      <c r="CI277" s="94">
        <f t="shared" si="666"/>
        <v>71285.994999999995</v>
      </c>
      <c r="CJ277" s="49">
        <f>+CK277+CN277</f>
        <v>287543.277</v>
      </c>
      <c r="CK277" s="49">
        <f>CL277+CM277</f>
        <v>182958.519</v>
      </c>
      <c r="CL277" s="94">
        <v>10123.356</v>
      </c>
      <c r="CM277" s="94">
        <v>172835.163</v>
      </c>
      <c r="CN277" s="49">
        <f>CO277+CP277</f>
        <v>104584.758</v>
      </c>
      <c r="CO277" s="94">
        <v>67921.394</v>
      </c>
      <c r="CP277" s="94">
        <v>36663.364000000001</v>
      </c>
      <c r="CQ277" s="49">
        <f>+CR277+CU277</f>
        <v>342507.61300000001</v>
      </c>
      <c r="CR277" s="49">
        <f>CS277+CT277</f>
        <v>184923.33499999999</v>
      </c>
      <c r="CS277" s="94">
        <v>3553.1989999999996</v>
      </c>
      <c r="CT277" s="94">
        <v>181370.136</v>
      </c>
      <c r="CU277" s="49">
        <f>CV277+CW277</f>
        <v>157584.27799999999</v>
      </c>
      <c r="CV277" s="94">
        <v>84304.071000000011</v>
      </c>
      <c r="CW277" s="94">
        <v>73280.206999999995</v>
      </c>
      <c r="CX277" s="49">
        <f>+CY277+DB277</f>
        <v>380566.18099999998</v>
      </c>
      <c r="CY277" s="49">
        <f>CZ277+DA277</f>
        <v>134181.75</v>
      </c>
      <c r="CZ277" s="94">
        <v>15018.01</v>
      </c>
      <c r="DA277" s="94">
        <v>119163.74</v>
      </c>
      <c r="DB277" s="49">
        <f>DC277+DD277</f>
        <v>246384.43099999995</v>
      </c>
      <c r="DC277" s="94">
        <v>146744.22499999998</v>
      </c>
      <c r="DD277" s="94">
        <v>99640.205999999976</v>
      </c>
      <c r="DE277" s="49">
        <f>+DF277+DI277</f>
        <v>1010617.071</v>
      </c>
      <c r="DF277" s="49">
        <f>DG277+DH277</f>
        <v>502063.60399999999</v>
      </c>
      <c r="DG277" s="94">
        <f t="shared" si="667"/>
        <v>28694.565000000002</v>
      </c>
      <c r="DH277" s="94">
        <f t="shared" si="667"/>
        <v>473369.03899999999</v>
      </c>
      <c r="DI277" s="49">
        <f>DJ277+DK277</f>
        <v>508553.46699999995</v>
      </c>
      <c r="DJ277" s="94">
        <f t="shared" si="668"/>
        <v>298969.69</v>
      </c>
      <c r="DK277" s="94">
        <f t="shared" si="668"/>
        <v>209583.77699999997</v>
      </c>
      <c r="DL277" s="49">
        <f>+DM277+DP277</f>
        <v>3743965.4160000002</v>
      </c>
      <c r="DM277" s="49">
        <f>DN277+DO277</f>
        <v>1954318.4380000001</v>
      </c>
      <c r="DN277" s="94">
        <f t="shared" si="669"/>
        <v>113266.50899999999</v>
      </c>
      <c r="DO277" s="94">
        <f t="shared" si="669"/>
        <v>1841051.929</v>
      </c>
      <c r="DP277" s="49">
        <f>DQ277+DR277</f>
        <v>1789646.9780000001</v>
      </c>
      <c r="DQ277" s="94">
        <f t="shared" si="670"/>
        <v>1079826.892</v>
      </c>
      <c r="DR277" s="94">
        <f t="shared" si="670"/>
        <v>709820.08600000001</v>
      </c>
    </row>
    <row r="278" spans="1:122" s="3" customFormat="1" ht="15" customHeight="1" x14ac:dyDescent="0.3">
      <c r="A278" s="53"/>
      <c r="B278" s="51"/>
      <c r="C278" s="55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</row>
    <row r="279" spans="1:122" s="3" customFormat="1" ht="15" customHeight="1" x14ac:dyDescent="0.3">
      <c r="A279" s="50"/>
      <c r="B279" s="51" t="s">
        <v>239</v>
      </c>
      <c r="C279" s="52"/>
      <c r="D279" s="49">
        <f>E279+H279</f>
        <v>484910.47</v>
      </c>
      <c r="E279" s="49">
        <f>SUM(F279:G279)</f>
        <v>301240.46999999997</v>
      </c>
      <c r="F279" s="49">
        <f>F280+F287+F290+F293+F297+F300+F303+F304+F284</f>
        <v>191703.77399999998</v>
      </c>
      <c r="G279" s="49">
        <f>G280+G287+G290+G293+G297+G300+G303+G304+G284</f>
        <v>109536.696</v>
      </c>
      <c r="H279" s="49">
        <f>SUM(I279:J279)</f>
        <v>183670</v>
      </c>
      <c r="I279" s="49">
        <f>I280+I287+I290+I293+I297+I300+I303+I304+I284</f>
        <v>25320</v>
      </c>
      <c r="J279" s="49">
        <f>J280+J287+J290+J293+J297+J300+J303+J304+J284</f>
        <v>158350</v>
      </c>
      <c r="K279" s="49">
        <f t="shared" ref="K279" si="671">L279+O279</f>
        <v>373050.35199999996</v>
      </c>
      <c r="L279" s="49">
        <f t="shared" ref="L279" si="672">SUM(M279:N279)</f>
        <v>304950.35199999996</v>
      </c>
      <c r="M279" s="49">
        <f>M280+M287+M290+M293+M297+M300+M303+M304+M284</f>
        <v>181989.21799999999</v>
      </c>
      <c r="N279" s="49">
        <f>N280+N287+N290+N293+N297+N300+N303+N304+N284</f>
        <v>122961.13399999999</v>
      </c>
      <c r="O279" s="49">
        <f t="shared" ref="O279" si="673">SUM(P279:Q279)</f>
        <v>68100</v>
      </c>
      <c r="P279" s="49">
        <f>P280+P287+P290+P293+P297+P300+P303+P304+P284</f>
        <v>16800</v>
      </c>
      <c r="Q279" s="49">
        <f>Q280+Q287+Q290+Q293+Q297+Q300+Q303+Q304+Q284</f>
        <v>51300</v>
      </c>
      <c r="R279" s="49">
        <f t="shared" ref="R279" si="674">S279+V279</f>
        <v>464945.49320000003</v>
      </c>
      <c r="S279" s="49">
        <f t="shared" ref="S279" si="675">SUM(T279:U279)</f>
        <v>338955.49320000003</v>
      </c>
      <c r="T279" s="49">
        <f>T280+T287+T290+T293+T297+T300+T303+T304+T284</f>
        <v>189325.41820000001</v>
      </c>
      <c r="U279" s="49">
        <f>U280+U287+U290+U293+U297+U300+U303+U304+U284</f>
        <v>149630.07500000001</v>
      </c>
      <c r="V279" s="49">
        <f t="shared" ref="V279" si="676">SUM(W279:X279)</f>
        <v>125990</v>
      </c>
      <c r="W279" s="49">
        <f>W280+W287+W290+W293+W297+W300+W303+W304+W284</f>
        <v>14250</v>
      </c>
      <c r="X279" s="49">
        <f>X280+X287+X290+X293+X297+X300+X303+X304+X284</f>
        <v>111740</v>
      </c>
      <c r="Y279" s="49">
        <f t="shared" ref="Y279" si="677">Z279+AC279</f>
        <v>1322906.3152000001</v>
      </c>
      <c r="Z279" s="49">
        <f t="shared" ref="Z279" si="678">SUM(AA279:AB279)</f>
        <v>945146.31520000007</v>
      </c>
      <c r="AA279" s="49">
        <f>AA280+AA287+AA290+AA293+AA297+AA300+AA303+AA304+AA284</f>
        <v>563018.41020000004</v>
      </c>
      <c r="AB279" s="49">
        <f>AB280+AB287+AB290+AB293+AB297+AB300+AB303+AB304+AB284</f>
        <v>382127.90500000003</v>
      </c>
      <c r="AC279" s="49">
        <f t="shared" ref="AC279" si="679">SUM(AD279:AE279)</f>
        <v>377760</v>
      </c>
      <c r="AD279" s="49">
        <f>AD280+AD287+AD290+AD293+AD297+AD300+AD303+AD304+AD284</f>
        <v>56370</v>
      </c>
      <c r="AE279" s="49">
        <f>AE280+AE287+AE290+AE293+AE297+AE300+AE303+AE304+AE284</f>
        <v>321390</v>
      </c>
      <c r="AF279" s="49">
        <f t="shared" ref="AF279" si="680">AG279+AJ279</f>
        <v>338032.95800000004</v>
      </c>
      <c r="AG279" s="49">
        <f t="shared" ref="AG279" si="681">SUM(AH279:AI279)</f>
        <v>273184.95800000004</v>
      </c>
      <c r="AH279" s="49">
        <f>AH280+AH287+AH290+AH293+AH297+AH300+AH303+AH304+AH284</f>
        <v>166710.54300000003</v>
      </c>
      <c r="AI279" s="49">
        <f>AI280+AI287+AI290+AI293+AI297+AI300+AI303+AI304+AI284</f>
        <v>106474.41500000001</v>
      </c>
      <c r="AJ279" s="49">
        <f t="shared" ref="AJ279" si="682">SUM(AK279:AL279)</f>
        <v>64848</v>
      </c>
      <c r="AK279" s="49">
        <f>AK280+AK287+AK290+AK293+AK297+AK300+AK303+AK304+AK284</f>
        <v>26348</v>
      </c>
      <c r="AL279" s="49">
        <f>AL280+AL287+AL290+AL293+AL297+AL300+AL303+AL304+AL284</f>
        <v>38500</v>
      </c>
      <c r="AM279" s="49">
        <f t="shared" ref="AM279" si="683">AN279+AQ279</f>
        <v>439246.68900000001</v>
      </c>
      <c r="AN279" s="49">
        <f t="shared" ref="AN279" si="684">SUM(AO279:AP279)</f>
        <v>333396.68900000001</v>
      </c>
      <c r="AO279" s="49">
        <f>AO280+AO287+AO290+AO293+AO297+AO300+AO303+AO304+AO284</f>
        <v>183506.27600000001</v>
      </c>
      <c r="AP279" s="49">
        <f>AP280+AP287+AP290+AP293+AP297+AP300+AP303+AP304+AP284</f>
        <v>149890.413</v>
      </c>
      <c r="AQ279" s="49">
        <f t="shared" ref="AQ279" si="685">SUM(AR279:AS279)</f>
        <v>105850</v>
      </c>
      <c r="AR279" s="49">
        <f>AR280+AR287+AR290+AR293+AR297+AR300+AR303+AR304+AR284</f>
        <v>14300</v>
      </c>
      <c r="AS279" s="49">
        <f>AS280+AS287+AS290+AS293+AS297+AS300+AS303+AS304+AS284</f>
        <v>91550</v>
      </c>
      <c r="AT279" s="49">
        <f t="shared" ref="AT279" si="686">AU279+AX279</f>
        <v>436165.12899999996</v>
      </c>
      <c r="AU279" s="49">
        <f t="shared" ref="AU279" si="687">SUM(AV279:AW279)</f>
        <v>340695.12899999996</v>
      </c>
      <c r="AV279" s="49">
        <f>AV280+AV287+AV290+AV293+AV297+AV300+AV303+AV304+AV284</f>
        <v>171092.19599999997</v>
      </c>
      <c r="AW279" s="49">
        <f>AW280+AW287+AW290+AW293+AW297+AW300+AW303+AW304+AW284</f>
        <v>169602.93299999999</v>
      </c>
      <c r="AX279" s="49">
        <f t="shared" ref="AX279" si="688">SUM(AY279:AZ279)</f>
        <v>95470</v>
      </c>
      <c r="AY279" s="49">
        <f>AY280+AY287+AY290+AY293+AY297+AY300+AY303+AY304+AY284</f>
        <v>14200</v>
      </c>
      <c r="AZ279" s="49">
        <f>AZ280+AZ287+AZ290+AZ293+AZ297+AZ300+AZ303+AZ304+AZ284</f>
        <v>81270</v>
      </c>
      <c r="BA279" s="49">
        <f t="shared" ref="BA279" si="689">BB279+BE279</f>
        <v>1213444.7760000001</v>
      </c>
      <c r="BB279" s="49">
        <f t="shared" ref="BB279" si="690">SUM(BC279:BD279)</f>
        <v>947276.77599999995</v>
      </c>
      <c r="BC279" s="49">
        <f>BC280+BC287+BC290+BC293+BC297+BC300+BC303+BC304+BC284</f>
        <v>521309.01499999996</v>
      </c>
      <c r="BD279" s="49">
        <f>BD280+BD287+BD290+BD293+BD297+BD300+BD303+BD304+BD284</f>
        <v>425967.761</v>
      </c>
      <c r="BE279" s="49">
        <f t="shared" ref="BE279" si="691">SUM(BF279:BG279)</f>
        <v>266168</v>
      </c>
      <c r="BF279" s="49">
        <f>BF280+BF287+BF290+BF293+BF297+BF300+BF303+BF304+BF284</f>
        <v>54848</v>
      </c>
      <c r="BG279" s="49">
        <f>BG280+BG287+BG290+BG293+BG297+BG300+BG303+BG304+BG284</f>
        <v>211320</v>
      </c>
      <c r="BH279" s="49">
        <f t="shared" ref="BH279" si="692">BI279+BL279</f>
        <v>455061.63300000003</v>
      </c>
      <c r="BI279" s="49">
        <f t="shared" ref="BI279" si="693">SUM(BJ279:BK279)</f>
        <v>351711.63300000003</v>
      </c>
      <c r="BJ279" s="49">
        <f>BJ280+BJ287+BJ290+BJ293+BJ297+BJ300+BJ303+BJ304+BJ284</f>
        <v>174003.4</v>
      </c>
      <c r="BK279" s="49">
        <f>BK280+BK287+BK290+BK293+BK297+BK300+BK303+BK304+BK284</f>
        <v>177708.23300000001</v>
      </c>
      <c r="BL279" s="49">
        <f t="shared" ref="BL279" si="694">SUM(BM279:BN279)</f>
        <v>103350</v>
      </c>
      <c r="BM279" s="49">
        <f>BM280+BM287+BM290+BM293+BM297+BM300+BM303+BM304+BM284</f>
        <v>12450</v>
      </c>
      <c r="BN279" s="49">
        <f>BN280+BN287+BN290+BN293+BN297+BN300+BN303+BN304+BN284</f>
        <v>90900</v>
      </c>
      <c r="BO279" s="49">
        <f t="shared" ref="BO279" si="695">BP279+BS279</f>
        <v>473116.85200000007</v>
      </c>
      <c r="BP279" s="49">
        <f t="shared" ref="BP279" si="696">SUM(BQ279:BR279)</f>
        <v>294234.85200000007</v>
      </c>
      <c r="BQ279" s="49">
        <f>BQ280+BQ287+BQ290+BQ293+BQ297+BQ300+BQ303+BQ304+BQ284</f>
        <v>187412.60800000004</v>
      </c>
      <c r="BR279" s="49">
        <f>BR280+BR287+BR290+BR293+BR297+BR300+BR303+BR304+BR284</f>
        <v>106822.24400000001</v>
      </c>
      <c r="BS279" s="49">
        <f t="shared" ref="BS279" si="697">SUM(BT279:BU279)</f>
        <v>178882</v>
      </c>
      <c r="BT279" s="49">
        <f>BT280+BT287+BT290+BT293+BT297+BT300+BT303+BT304+BT284</f>
        <v>9100</v>
      </c>
      <c r="BU279" s="49">
        <f>BU280+BU287+BU290+BU293+BU297+BU300+BU303+BU304+BU284</f>
        <v>169782</v>
      </c>
      <c r="BV279" s="49">
        <f t="shared" ref="BV279" si="698">BW279+BZ279</f>
        <v>428494.07530000003</v>
      </c>
      <c r="BW279" s="49">
        <f t="shared" ref="BW279" si="699">SUM(BX279:BY279)</f>
        <v>358594.07530000003</v>
      </c>
      <c r="BX279" s="49">
        <f>BX280+BX287+BX290+BX293+BX297+BX300+BX303+BX304+BX284</f>
        <v>222135.66130000001</v>
      </c>
      <c r="BY279" s="49">
        <f>BY280+BY287+BY290+BY293+BY297+BY300+BY303+BY304+BY284</f>
        <v>136458.41399999999</v>
      </c>
      <c r="BZ279" s="49">
        <f t="shared" ref="BZ279" si="700">SUM(CA279:CB279)</f>
        <v>69900</v>
      </c>
      <c r="CA279" s="49">
        <f>CA280+CA287+CA290+CA293+CA297+CA300+CA303+CA304+CA284</f>
        <v>8900</v>
      </c>
      <c r="CB279" s="49">
        <f>CB280+CB287+CB290+CB293+CB297+CB300+CB303+CB304+CB284</f>
        <v>61000</v>
      </c>
      <c r="CC279" s="49">
        <f t="shared" ref="CC279" si="701">CD279+CG279</f>
        <v>1356672.5603</v>
      </c>
      <c r="CD279" s="49">
        <f t="shared" ref="CD279" si="702">SUM(CE279:CF279)</f>
        <v>1004540.5603</v>
      </c>
      <c r="CE279" s="49">
        <f>CE280+CE287+CE290+CE293+CE297+CE300+CE303+CE304+CE284</f>
        <v>583551.66929999995</v>
      </c>
      <c r="CF279" s="49">
        <f>CF280+CF287+CF290+CF293+CF297+CF300+CF303+CF304+CF284</f>
        <v>420988.891</v>
      </c>
      <c r="CG279" s="49">
        <f t="shared" ref="CG279" si="703">SUM(CH279:CI279)</f>
        <v>352132</v>
      </c>
      <c r="CH279" s="49">
        <f>CH280+CH287+CH290+CH293+CH297+CH300+CH303+CH304+CH284</f>
        <v>30450</v>
      </c>
      <c r="CI279" s="49">
        <f>CI280+CI287+CI290+CI293+CI297+CI300+CI303+CI304+CI284</f>
        <v>321682</v>
      </c>
      <c r="CJ279" s="49">
        <f t="shared" ref="CJ279" si="704">CK279+CN279</f>
        <v>534319.58981999999</v>
      </c>
      <c r="CK279" s="49">
        <f t="shared" ref="CK279" si="705">SUM(CL279:CM279)</f>
        <v>385243.58981999999</v>
      </c>
      <c r="CL279" s="49">
        <f>CL280+CL287+CL290+CL293+CL297+CL300+CL303+CL304+CL284</f>
        <v>251611.40145</v>
      </c>
      <c r="CM279" s="49">
        <f>CM280+CM287+CM290+CM293+CM297+CM300+CM303+CM304+CM284</f>
        <v>133632.18836999999</v>
      </c>
      <c r="CN279" s="49">
        <f t="shared" ref="CN279" si="706">SUM(CO279:CP279)</f>
        <v>149076</v>
      </c>
      <c r="CO279" s="49">
        <f>CO280+CO287+CO290+CO293+CO297+CO300+CO303+CO304+CO284</f>
        <v>24476</v>
      </c>
      <c r="CP279" s="49">
        <f>CP280+CP287+CP290+CP293+CP297+CP300+CP303+CP304+CP284</f>
        <v>124600</v>
      </c>
      <c r="CQ279" s="49">
        <f t="shared" ref="CQ279" si="707">CR279+CU279</f>
        <v>420990.93894999998</v>
      </c>
      <c r="CR279" s="49">
        <f t="shared" ref="CR279" si="708">SUM(CS279:CT279)</f>
        <v>318935.93894999998</v>
      </c>
      <c r="CS279" s="49">
        <f>CS280+CS287+CS290+CS293+CS297+CS300+CS303+CS304+CS284</f>
        <v>205378.73365000001</v>
      </c>
      <c r="CT279" s="49">
        <f>CT280+CT287+CT290+CT293+CT297+CT300+CT303+CT304+CT284</f>
        <v>113557.2053</v>
      </c>
      <c r="CU279" s="49">
        <f t="shared" ref="CU279" si="709">SUM(CV279:CW279)</f>
        <v>102055</v>
      </c>
      <c r="CV279" s="49">
        <f>CV280+CV287+CV290+CV293+CV297+CV300+CV303+CV304+CV284</f>
        <v>10300</v>
      </c>
      <c r="CW279" s="49">
        <f>CW280+CW287+CW290+CW293+CW297+CW300+CW303+CW304+CW284</f>
        <v>91755</v>
      </c>
      <c r="CX279" s="49">
        <f t="shared" ref="CX279" si="710">CY279+DB279</f>
        <v>341290.36060000001</v>
      </c>
      <c r="CY279" s="49">
        <f t="shared" ref="CY279" si="711">SUM(CZ279:DA279)</f>
        <v>235191.36060000001</v>
      </c>
      <c r="CZ279" s="49">
        <f>CZ280+CZ287+CZ290+CZ293+CZ297+CZ300+CZ303+CZ304+CZ284</f>
        <v>186179.3976</v>
      </c>
      <c r="DA279" s="49">
        <f>DA280+DA287+DA290+DA293+DA297+DA300+DA303+DA304+DA284</f>
        <v>49011.963000000003</v>
      </c>
      <c r="DB279" s="49">
        <f t="shared" ref="DB279" si="712">SUM(DC279:DD279)</f>
        <v>106099</v>
      </c>
      <c r="DC279" s="49">
        <f>DC280+DC287+DC290+DC293+DC297+DC300+DC303+DC304+DC284</f>
        <v>15099</v>
      </c>
      <c r="DD279" s="49">
        <f>DD280+DD287+DD290+DD293+DD297+DD300+DD303+DD304+DD284</f>
        <v>91000</v>
      </c>
      <c r="DE279" s="49">
        <f t="shared" ref="DE279" si="713">DF279+DI279</f>
        <v>1296600.88937</v>
      </c>
      <c r="DF279" s="49">
        <f t="shared" ref="DF279" si="714">SUM(DG279:DH279)</f>
        <v>939370.88936999987</v>
      </c>
      <c r="DG279" s="49">
        <f>DG280+DG287+DG290+DG293+DG297+DG300+DG303+DG304+DG284</f>
        <v>643169.53269999987</v>
      </c>
      <c r="DH279" s="49">
        <f>DH280+DH287+DH290+DH293+DH297+DH300+DH303+DH304+DH284</f>
        <v>296201.35667000001</v>
      </c>
      <c r="DI279" s="49">
        <f t="shared" ref="DI279" si="715">SUM(DJ279:DK279)</f>
        <v>357230</v>
      </c>
      <c r="DJ279" s="49">
        <f>DJ280+DJ287+DJ290+DJ293+DJ297+DJ300+DJ303+DJ304+DJ284</f>
        <v>49875</v>
      </c>
      <c r="DK279" s="49">
        <f>DK280+DK287+DK290+DK293+DK297+DK300+DK303+DK304+DK284</f>
        <v>307355</v>
      </c>
      <c r="DL279" s="49">
        <f t="shared" ref="DL279" si="716">DM279+DP279</f>
        <v>5189624.5408699997</v>
      </c>
      <c r="DM279" s="49">
        <f t="shared" ref="DM279" si="717">SUM(DN279:DO279)</f>
        <v>3836334.5408700001</v>
      </c>
      <c r="DN279" s="49">
        <f>DN280+DN287+DN290+DN293+DN297+DN300+DN303+DN304+DN284</f>
        <v>2311048.6272</v>
      </c>
      <c r="DO279" s="49">
        <f>DO280+DO287+DO290+DO293+DO297+DO300+DO303+DO304+DO284</f>
        <v>1525285.9136700002</v>
      </c>
      <c r="DP279" s="49">
        <f t="shared" ref="DP279" si="718">SUM(DQ279:DR279)</f>
        <v>1353290</v>
      </c>
      <c r="DQ279" s="49">
        <f>DQ280+DQ287+DQ290+DQ293+DQ297+DQ300+DQ303+DQ304+DQ284</f>
        <v>191543</v>
      </c>
      <c r="DR279" s="49">
        <f>DR280+DR287+DR290+DR293+DR297+DR300+DR303+DR304+DR284</f>
        <v>1161747</v>
      </c>
    </row>
    <row r="280" spans="1:122" s="3" customFormat="1" ht="15" customHeight="1" x14ac:dyDescent="0.3">
      <c r="A280" s="53"/>
      <c r="B280" s="51"/>
      <c r="C280" s="52" t="s">
        <v>240</v>
      </c>
      <c r="D280" s="49">
        <f>E280+H280</f>
        <v>171225.16999999998</v>
      </c>
      <c r="E280" s="49">
        <f>SUM(F280:G280)</f>
        <v>145905.16999999998</v>
      </c>
      <c r="F280" s="49">
        <f>SUM(F281:F283)</f>
        <v>136271.22999999998</v>
      </c>
      <c r="G280" s="49">
        <f>SUM(G281:G283)</f>
        <v>9633.9399999999987</v>
      </c>
      <c r="H280" s="49">
        <f>SUM(I280:J280)</f>
        <v>25320</v>
      </c>
      <c r="I280" s="49">
        <f>SUM(I281:I283)</f>
        <v>25320</v>
      </c>
      <c r="J280" s="49">
        <f>SUM(J281:J283)</f>
        <v>0</v>
      </c>
      <c r="K280" s="49">
        <f>L280+O280</f>
        <v>149748.93</v>
      </c>
      <c r="L280" s="49">
        <f>SUM(M280:N280)</f>
        <v>140048.93</v>
      </c>
      <c r="M280" s="49">
        <f>SUM(M281:M283)</f>
        <v>124486.11</v>
      </c>
      <c r="N280" s="49">
        <f>SUM(N281:N283)</f>
        <v>15562.82</v>
      </c>
      <c r="O280" s="49">
        <f>SUM(P280:Q280)</f>
        <v>9700</v>
      </c>
      <c r="P280" s="49">
        <f>SUM(P281:P283)</f>
        <v>9700</v>
      </c>
      <c r="Q280" s="49">
        <f>SUM(Q281:Q283)</f>
        <v>0</v>
      </c>
      <c r="R280" s="49">
        <f>S280+V280</f>
        <v>165849.35</v>
      </c>
      <c r="S280" s="49">
        <f>SUM(T280:U280)</f>
        <v>151599.35</v>
      </c>
      <c r="T280" s="49">
        <f>SUM(T281:T283)</f>
        <v>139552.19</v>
      </c>
      <c r="U280" s="49">
        <f>SUM(U281:U283)</f>
        <v>12047.16</v>
      </c>
      <c r="V280" s="49">
        <f>SUM(W280:X280)</f>
        <v>14250</v>
      </c>
      <c r="W280" s="49">
        <f>SUM(W281:W283)</f>
        <v>14250</v>
      </c>
      <c r="X280" s="49">
        <f>SUM(X281:X283)</f>
        <v>0</v>
      </c>
      <c r="Y280" s="49">
        <f>Z280+AC280</f>
        <v>486823.44999999995</v>
      </c>
      <c r="Z280" s="49">
        <f>SUM(AA280:AB280)</f>
        <v>437553.44999999995</v>
      </c>
      <c r="AA280" s="49">
        <f>SUM(AA281:AA283)</f>
        <v>400309.52999999997</v>
      </c>
      <c r="AB280" s="49">
        <f>SUM(AB281:AB283)</f>
        <v>37243.919999999998</v>
      </c>
      <c r="AC280" s="49">
        <f>SUM(AD280:AE280)</f>
        <v>49270</v>
      </c>
      <c r="AD280" s="49">
        <f>SUM(AD281:AD283)</f>
        <v>49270</v>
      </c>
      <c r="AE280" s="49">
        <f>SUM(AE281:AE283)</f>
        <v>0</v>
      </c>
      <c r="AF280" s="49">
        <f>AG280+AJ280</f>
        <v>142080.70000000001</v>
      </c>
      <c r="AG280" s="49">
        <f>SUM(AH280:AI280)</f>
        <v>127980.7</v>
      </c>
      <c r="AH280" s="49">
        <f>SUM(AH281:AH283)</f>
        <v>119239.11</v>
      </c>
      <c r="AI280" s="49">
        <f>SUM(AI281:AI283)</f>
        <v>8741.59</v>
      </c>
      <c r="AJ280" s="49">
        <f>SUM(AK280:AL280)</f>
        <v>14100</v>
      </c>
      <c r="AK280" s="49">
        <f>SUM(AK281:AK283)</f>
        <v>14100</v>
      </c>
      <c r="AL280" s="49">
        <f>SUM(AL281:AL283)</f>
        <v>0</v>
      </c>
      <c r="AM280" s="49">
        <f>AN280+AQ280</f>
        <v>167216.54999999999</v>
      </c>
      <c r="AN280" s="49">
        <f>SUM(AO280:AP280)</f>
        <v>152916.54999999999</v>
      </c>
      <c r="AO280" s="49">
        <f>SUM(AO281:AO283)</f>
        <v>141875.81</v>
      </c>
      <c r="AP280" s="49">
        <f>SUM(AP281:AP283)</f>
        <v>11040.74</v>
      </c>
      <c r="AQ280" s="49">
        <f>SUM(AR280:AS280)</f>
        <v>14300</v>
      </c>
      <c r="AR280" s="49">
        <f>SUM(AR281:AR283)</f>
        <v>14300</v>
      </c>
      <c r="AS280" s="49">
        <f>SUM(AS281:AS283)</f>
        <v>0</v>
      </c>
      <c r="AT280" s="49">
        <f>AU280+AX280</f>
        <v>149203.21</v>
      </c>
      <c r="AU280" s="49">
        <f>SUM(AV280:AW280)</f>
        <v>135003.21</v>
      </c>
      <c r="AV280" s="49">
        <f>SUM(AV281:AV283)</f>
        <v>125783.47</v>
      </c>
      <c r="AW280" s="49">
        <f>SUM(AW281:AW283)</f>
        <v>9219.74</v>
      </c>
      <c r="AX280" s="49">
        <f>SUM(AY280:AZ280)</f>
        <v>14200</v>
      </c>
      <c r="AY280" s="49">
        <f>SUM(AY281:AY283)</f>
        <v>14200</v>
      </c>
      <c r="AZ280" s="49">
        <f>SUM(AZ281:AZ283)</f>
        <v>0</v>
      </c>
      <c r="BA280" s="49">
        <f>BB280+BE280</f>
        <v>458500.46</v>
      </c>
      <c r="BB280" s="49">
        <f>SUM(BC280:BD280)</f>
        <v>415900.46</v>
      </c>
      <c r="BC280" s="49">
        <f>SUM(BC281:BC283)</f>
        <v>386898.39</v>
      </c>
      <c r="BD280" s="49">
        <f>SUM(BD281:BD283)</f>
        <v>29002.07</v>
      </c>
      <c r="BE280" s="49">
        <f>SUM(BF280:BG280)</f>
        <v>42600</v>
      </c>
      <c r="BF280" s="49">
        <f>SUM(BF281:BF283)</f>
        <v>42600</v>
      </c>
      <c r="BG280" s="49">
        <f>SUM(BG281:BG283)</f>
        <v>0</v>
      </c>
      <c r="BH280" s="49">
        <f>BI280+BL280</f>
        <v>133823.08000000002</v>
      </c>
      <c r="BI280" s="49">
        <f>SUM(BJ280:BK280)</f>
        <v>129623.08</v>
      </c>
      <c r="BJ280" s="49">
        <f>SUM(BJ281:BJ283)</f>
        <v>119909.59</v>
      </c>
      <c r="BK280" s="49">
        <f>SUM(BK281:BK283)</f>
        <v>9713.4900000000016</v>
      </c>
      <c r="BL280" s="49">
        <f>SUM(BM280:BN280)</f>
        <v>4200</v>
      </c>
      <c r="BM280" s="49">
        <f>SUM(BM281:BM283)</f>
        <v>4200</v>
      </c>
      <c r="BN280" s="49">
        <f>SUM(BN281:BN283)</f>
        <v>0</v>
      </c>
      <c r="BO280" s="49">
        <f>BP280+BS280</f>
        <v>157672.82</v>
      </c>
      <c r="BP280" s="49">
        <f>SUM(BQ280:BR280)</f>
        <v>148572.82</v>
      </c>
      <c r="BQ280" s="49">
        <f>SUM(BQ281:BQ283)</f>
        <v>138600.64000000001</v>
      </c>
      <c r="BR280" s="49">
        <f>SUM(BR281:BR283)</f>
        <v>9972.18</v>
      </c>
      <c r="BS280" s="49">
        <f>SUM(BT280:BU280)</f>
        <v>9100</v>
      </c>
      <c r="BT280" s="49">
        <f>SUM(BT281:BT283)</f>
        <v>9100</v>
      </c>
      <c r="BU280" s="49">
        <f>SUM(BU281:BU283)</f>
        <v>0</v>
      </c>
      <c r="BV280" s="49">
        <f>BW280+BZ280</f>
        <v>177553.22</v>
      </c>
      <c r="BW280" s="49">
        <f>SUM(BX280:BY280)</f>
        <v>168653.22</v>
      </c>
      <c r="BX280" s="49">
        <f>SUM(BX281:BX283)</f>
        <v>161403.19</v>
      </c>
      <c r="BY280" s="49">
        <f>SUM(BY281:BY283)</f>
        <v>7250.0300000000007</v>
      </c>
      <c r="BZ280" s="49">
        <f>SUM(CA280:CB280)</f>
        <v>8900</v>
      </c>
      <c r="CA280" s="49">
        <f>SUM(CA281:CA283)</f>
        <v>8900</v>
      </c>
      <c r="CB280" s="49">
        <f>SUM(CB281:CB283)</f>
        <v>0</v>
      </c>
      <c r="CC280" s="49">
        <f>CD280+CG280</f>
        <v>469049.12</v>
      </c>
      <c r="CD280" s="49">
        <f>SUM(CE280:CF280)</f>
        <v>446849.12</v>
      </c>
      <c r="CE280" s="49">
        <f>SUM(CE281:CE283)</f>
        <v>419913.42</v>
      </c>
      <c r="CF280" s="49">
        <f>SUM(CF281:CF283)</f>
        <v>26935.7</v>
      </c>
      <c r="CG280" s="49">
        <f>SUM(CH280:CI280)</f>
        <v>22200</v>
      </c>
      <c r="CH280" s="49">
        <f>SUM(CH281:CH283)</f>
        <v>22200</v>
      </c>
      <c r="CI280" s="49">
        <f>SUM(CI281:CI283)</f>
        <v>0</v>
      </c>
      <c r="CJ280" s="49">
        <f>CK280+CN280</f>
        <v>192230.60980000001</v>
      </c>
      <c r="CK280" s="49">
        <f>SUM(CL280:CM280)</f>
        <v>167754.60980000001</v>
      </c>
      <c r="CL280" s="49">
        <f>SUM(CL281:CL283)</f>
        <v>160343.6998</v>
      </c>
      <c r="CM280" s="49">
        <f>SUM(CM281:CM283)</f>
        <v>7410.91</v>
      </c>
      <c r="CN280" s="49">
        <f>SUM(CO280:CP280)</f>
        <v>24476</v>
      </c>
      <c r="CO280" s="49">
        <f>SUM(CO281:CO283)</f>
        <v>24476</v>
      </c>
      <c r="CP280" s="49">
        <f>SUM(CP281:CP283)</f>
        <v>0</v>
      </c>
      <c r="CQ280" s="49">
        <f>CR280+CU280</f>
        <v>165985.44999999998</v>
      </c>
      <c r="CR280" s="49">
        <f>SUM(CS280:CT280)</f>
        <v>155685.44999999998</v>
      </c>
      <c r="CS280" s="49">
        <f>SUM(CS281:CS283)</f>
        <v>146093.18</v>
      </c>
      <c r="CT280" s="49">
        <f>SUM(CT281:CT283)</f>
        <v>9592.27</v>
      </c>
      <c r="CU280" s="49">
        <f>SUM(CV280:CW280)</f>
        <v>10300</v>
      </c>
      <c r="CV280" s="49">
        <f>SUM(CV281:CV283)</f>
        <v>10300</v>
      </c>
      <c r="CW280" s="49">
        <f>SUM(CW281:CW283)</f>
        <v>0</v>
      </c>
      <c r="CX280" s="49">
        <f>CY280+DB280</f>
        <v>155086.86189999999</v>
      </c>
      <c r="CY280" s="49">
        <f>SUM(CZ280:DA280)</f>
        <v>144237.86189999999</v>
      </c>
      <c r="CZ280" s="49">
        <f>SUM(CZ281:CZ283)</f>
        <v>135057.4019</v>
      </c>
      <c r="DA280" s="49">
        <f>SUM(DA281:DA283)</f>
        <v>9180.4600000000009</v>
      </c>
      <c r="DB280" s="49">
        <f>SUM(DC280:DD280)</f>
        <v>10849</v>
      </c>
      <c r="DC280" s="49">
        <f>SUM(DC281:DC283)</f>
        <v>10849</v>
      </c>
      <c r="DD280" s="49">
        <f>SUM(DD281:DD283)</f>
        <v>0</v>
      </c>
      <c r="DE280" s="49">
        <f>DF280+DI280</f>
        <v>513302.92169999995</v>
      </c>
      <c r="DF280" s="49">
        <f>SUM(DG280:DH280)</f>
        <v>467677.92169999995</v>
      </c>
      <c r="DG280" s="49">
        <f>SUM(DG281:DG283)</f>
        <v>441494.28169999993</v>
      </c>
      <c r="DH280" s="49">
        <f>SUM(DH281:DH283)</f>
        <v>26183.64</v>
      </c>
      <c r="DI280" s="49">
        <f>SUM(DJ280:DK280)</f>
        <v>45625</v>
      </c>
      <c r="DJ280" s="49">
        <f>SUM(DJ281:DJ283)</f>
        <v>45625</v>
      </c>
      <c r="DK280" s="49">
        <f>SUM(DK281:DK283)</f>
        <v>0</v>
      </c>
      <c r="DL280" s="49">
        <f>DM280+DP280</f>
        <v>1927675.9517000001</v>
      </c>
      <c r="DM280" s="49">
        <f>SUM(DN280:DO280)</f>
        <v>1767980.9517000001</v>
      </c>
      <c r="DN280" s="49">
        <f>SUM(DN281:DN283)</f>
        <v>1648615.6217</v>
      </c>
      <c r="DO280" s="49">
        <f>SUM(DO281:DO283)</f>
        <v>119365.33</v>
      </c>
      <c r="DP280" s="49">
        <f>SUM(DQ280:DR280)</f>
        <v>159695</v>
      </c>
      <c r="DQ280" s="49">
        <f>SUM(DQ281:DQ283)</f>
        <v>159695</v>
      </c>
      <c r="DR280" s="49">
        <f>SUM(DR281:DR283)</f>
        <v>0</v>
      </c>
    </row>
    <row r="281" spans="1:122" s="3" customFormat="1" ht="15" customHeight="1" x14ac:dyDescent="0.3">
      <c r="A281" s="53"/>
      <c r="B281" s="51"/>
      <c r="C281" s="55" t="s">
        <v>241</v>
      </c>
      <c r="D281" s="49">
        <f>+E281+H281</f>
        <v>134303.32999999999</v>
      </c>
      <c r="E281" s="49">
        <f>F281+G281</f>
        <v>108983.32999999999</v>
      </c>
      <c r="F281" s="94">
        <v>106620.01</v>
      </c>
      <c r="G281" s="94">
        <v>2363.3199999999997</v>
      </c>
      <c r="H281" s="49">
        <f>I281+J281</f>
        <v>25320</v>
      </c>
      <c r="I281" s="94">
        <v>25320</v>
      </c>
      <c r="J281" s="94">
        <v>0</v>
      </c>
      <c r="K281" s="49">
        <f>+L281+O281</f>
        <v>111144.15</v>
      </c>
      <c r="L281" s="49">
        <f>M281+N281</f>
        <v>101444.15</v>
      </c>
      <c r="M281" s="94">
        <v>93095.81</v>
      </c>
      <c r="N281" s="94">
        <v>8348.34</v>
      </c>
      <c r="O281" s="49">
        <f>P281+Q281</f>
        <v>9700</v>
      </c>
      <c r="P281" s="94">
        <v>9700</v>
      </c>
      <c r="Q281" s="94">
        <v>0</v>
      </c>
      <c r="R281" s="49">
        <f>+S281+V281</f>
        <v>123383.48</v>
      </c>
      <c r="S281" s="49">
        <f>T281+U281</f>
        <v>109133.48</v>
      </c>
      <c r="T281" s="94">
        <v>103925.4</v>
      </c>
      <c r="U281" s="94">
        <v>5208.08</v>
      </c>
      <c r="V281" s="49">
        <f>W281+X281</f>
        <v>14250</v>
      </c>
      <c r="W281" s="94">
        <v>14250</v>
      </c>
      <c r="X281" s="94">
        <v>0</v>
      </c>
      <c r="Y281" s="49">
        <f>+Z281+AC281</f>
        <v>368830.95999999996</v>
      </c>
      <c r="Z281" s="49">
        <f>AA281+AB281</f>
        <v>319560.95999999996</v>
      </c>
      <c r="AA281" s="94">
        <f t="shared" ref="AA281:AB283" si="719">+F281+M281+T281</f>
        <v>303641.21999999997</v>
      </c>
      <c r="AB281" s="94">
        <f t="shared" si="719"/>
        <v>15919.74</v>
      </c>
      <c r="AC281" s="49">
        <f>AD281+AE281</f>
        <v>49270</v>
      </c>
      <c r="AD281" s="94">
        <f t="shared" ref="AD281:AE283" si="720">+I281+P281+W281</f>
        <v>49270</v>
      </c>
      <c r="AE281" s="94">
        <f t="shared" si="720"/>
        <v>0</v>
      </c>
      <c r="AF281" s="49">
        <f>+AG281+AJ281</f>
        <v>104436.67</v>
      </c>
      <c r="AG281" s="49">
        <f>AH281+AI281</f>
        <v>90336.67</v>
      </c>
      <c r="AH281" s="94">
        <v>88961.06</v>
      </c>
      <c r="AI281" s="94">
        <v>1375.6100000000001</v>
      </c>
      <c r="AJ281" s="49">
        <f>AK281+AL281</f>
        <v>14100</v>
      </c>
      <c r="AK281" s="94">
        <v>14100</v>
      </c>
      <c r="AL281" s="94">
        <v>0</v>
      </c>
      <c r="AM281" s="49">
        <f>+AN281+AQ281</f>
        <v>124193.29</v>
      </c>
      <c r="AN281" s="49">
        <f>AO281+AP281</f>
        <v>109893.29</v>
      </c>
      <c r="AO281" s="94">
        <v>107589.7</v>
      </c>
      <c r="AP281" s="94">
        <v>2303.59</v>
      </c>
      <c r="AQ281" s="49">
        <f>AR281+AS281</f>
        <v>14300</v>
      </c>
      <c r="AR281" s="94">
        <v>14300</v>
      </c>
      <c r="AS281" s="94">
        <v>0</v>
      </c>
      <c r="AT281" s="49">
        <f>+AU281+AX281</f>
        <v>109543.81</v>
      </c>
      <c r="AU281" s="49">
        <f>AV281+AW281</f>
        <v>95343.81</v>
      </c>
      <c r="AV281" s="94">
        <v>92646.13</v>
      </c>
      <c r="AW281" s="94">
        <v>2697.6800000000003</v>
      </c>
      <c r="AX281" s="49">
        <f>AY281+AZ281</f>
        <v>14200</v>
      </c>
      <c r="AY281" s="94">
        <v>14200</v>
      </c>
      <c r="AZ281" s="94">
        <v>0</v>
      </c>
      <c r="BA281" s="49">
        <f>+BB281+BE281</f>
        <v>338173.77</v>
      </c>
      <c r="BB281" s="49">
        <f>BC281+BD281</f>
        <v>295573.77</v>
      </c>
      <c r="BC281" s="94">
        <f t="shared" ref="BC281:BD283" si="721">+AH281+AO281+AV281</f>
        <v>289196.89</v>
      </c>
      <c r="BD281" s="94">
        <f t="shared" si="721"/>
        <v>6376.880000000001</v>
      </c>
      <c r="BE281" s="49">
        <f>BF281+BG281</f>
        <v>42600</v>
      </c>
      <c r="BF281" s="94">
        <f t="shared" ref="BF281:BG283" si="722">+AK281+AR281+AY281</f>
        <v>42600</v>
      </c>
      <c r="BG281" s="94">
        <f t="shared" si="722"/>
        <v>0</v>
      </c>
      <c r="BH281" s="49">
        <f>+BI281+BL281</f>
        <v>93340.57</v>
      </c>
      <c r="BI281" s="49">
        <f>BJ281+BK281</f>
        <v>89140.57</v>
      </c>
      <c r="BJ281" s="94">
        <v>86589.72</v>
      </c>
      <c r="BK281" s="94">
        <v>2550.8500000000004</v>
      </c>
      <c r="BL281" s="49">
        <f>BM281+BN281</f>
        <v>4200</v>
      </c>
      <c r="BM281" s="94">
        <v>4200</v>
      </c>
      <c r="BN281" s="94">
        <v>0</v>
      </c>
      <c r="BO281" s="49">
        <f>+BP281+BS281</f>
        <v>119757.87000000001</v>
      </c>
      <c r="BP281" s="49">
        <f>BQ281+BR281</f>
        <v>110657.87000000001</v>
      </c>
      <c r="BQ281" s="94">
        <v>106314.99</v>
      </c>
      <c r="BR281" s="94">
        <v>4342.88</v>
      </c>
      <c r="BS281" s="49">
        <f>BT281+BU281</f>
        <v>9100</v>
      </c>
      <c r="BT281" s="94">
        <v>9100</v>
      </c>
      <c r="BU281" s="94">
        <v>0</v>
      </c>
      <c r="BV281" s="49">
        <f>+BW281+BZ281</f>
        <v>136283.78</v>
      </c>
      <c r="BW281" s="49">
        <f>BX281+BY281</f>
        <v>127383.78</v>
      </c>
      <c r="BX281" s="94">
        <v>126321.78</v>
      </c>
      <c r="BY281" s="94">
        <v>1062</v>
      </c>
      <c r="BZ281" s="49">
        <f>CA281+CB281</f>
        <v>8900</v>
      </c>
      <c r="CA281" s="94">
        <v>8900</v>
      </c>
      <c r="CB281" s="94">
        <v>0</v>
      </c>
      <c r="CC281" s="49">
        <f>+CD281+CG281</f>
        <v>349382.22</v>
      </c>
      <c r="CD281" s="49">
        <f>CE281+CF281</f>
        <v>327182.21999999997</v>
      </c>
      <c r="CE281" s="94">
        <f t="shared" ref="CE281:CF283" si="723">+BJ281+BQ281+BX281</f>
        <v>319226.49</v>
      </c>
      <c r="CF281" s="94">
        <f t="shared" si="723"/>
        <v>7955.7300000000005</v>
      </c>
      <c r="CG281" s="49">
        <f>CH281+CI281</f>
        <v>22200</v>
      </c>
      <c r="CH281" s="94">
        <f t="shared" ref="CH281:CI283" si="724">+BM281+BT281+CA281</f>
        <v>22200</v>
      </c>
      <c r="CI281" s="94">
        <f t="shared" si="724"/>
        <v>0</v>
      </c>
      <c r="CJ281" s="49">
        <f>+CK281+CN281</f>
        <v>152130.5</v>
      </c>
      <c r="CK281" s="49">
        <f>CL281+CM281</f>
        <v>127654.5</v>
      </c>
      <c r="CL281" s="94">
        <v>126756.5</v>
      </c>
      <c r="CM281" s="94">
        <v>898</v>
      </c>
      <c r="CN281" s="49">
        <f>CO281+CP281</f>
        <v>24476</v>
      </c>
      <c r="CO281" s="94">
        <v>24476</v>
      </c>
      <c r="CP281" s="94">
        <v>0</v>
      </c>
      <c r="CQ281" s="49">
        <f>+CR281+CU281</f>
        <v>129788.26</v>
      </c>
      <c r="CR281" s="49">
        <f>CS281+CT281</f>
        <v>119488.26</v>
      </c>
      <c r="CS281" s="94">
        <v>114860.62</v>
      </c>
      <c r="CT281" s="94">
        <v>4627.6400000000003</v>
      </c>
      <c r="CU281" s="49">
        <f>CV281+CW281</f>
        <v>10300</v>
      </c>
      <c r="CV281" s="94">
        <v>10300</v>
      </c>
      <c r="CW281" s="94">
        <v>0</v>
      </c>
      <c r="CX281" s="49">
        <f>+CY281+DB281</f>
        <v>121031.76999999999</v>
      </c>
      <c r="CY281" s="49">
        <f>CZ281+DA281</f>
        <v>110182.76999999999</v>
      </c>
      <c r="CZ281" s="94">
        <v>105965.09</v>
      </c>
      <c r="DA281" s="94">
        <v>4217.68</v>
      </c>
      <c r="DB281" s="49">
        <f>DC281+DD281</f>
        <v>10849</v>
      </c>
      <c r="DC281" s="94">
        <v>10849</v>
      </c>
      <c r="DD281" s="94">
        <v>0</v>
      </c>
      <c r="DE281" s="49">
        <f>+DF281+DI281</f>
        <v>402950.52999999997</v>
      </c>
      <c r="DF281" s="49">
        <f>DG281+DH281</f>
        <v>357325.52999999997</v>
      </c>
      <c r="DG281" s="94">
        <f t="shared" ref="DG281:DH283" si="725">+CL281+CS281+CZ281</f>
        <v>347582.20999999996</v>
      </c>
      <c r="DH281" s="94">
        <f t="shared" si="725"/>
        <v>9743.32</v>
      </c>
      <c r="DI281" s="49">
        <f>DJ281+DK281</f>
        <v>45625</v>
      </c>
      <c r="DJ281" s="94">
        <f t="shared" ref="DJ281:DK283" si="726">+CO281+CV281+DC281</f>
        <v>45625</v>
      </c>
      <c r="DK281" s="94">
        <f t="shared" si="726"/>
        <v>0</v>
      </c>
      <c r="DL281" s="49">
        <f>+DM281+DP281</f>
        <v>1459337.48</v>
      </c>
      <c r="DM281" s="49">
        <f>DN281+DO281</f>
        <v>1299642.48</v>
      </c>
      <c r="DN281" s="94">
        <f t="shared" ref="DN281:DO283" si="727">AA281+BC281+CE281+DG281</f>
        <v>1259646.81</v>
      </c>
      <c r="DO281" s="94">
        <f t="shared" si="727"/>
        <v>39995.67</v>
      </c>
      <c r="DP281" s="49">
        <f>DQ281+DR281</f>
        <v>159695</v>
      </c>
      <c r="DQ281" s="94">
        <f t="shared" ref="DQ281:DR283" si="728">AD281+BF281+CH281+DJ281</f>
        <v>159695</v>
      </c>
      <c r="DR281" s="94">
        <f t="shared" si="728"/>
        <v>0</v>
      </c>
    </row>
    <row r="282" spans="1:122" s="3" customFormat="1" ht="15" customHeight="1" x14ac:dyDescent="0.3">
      <c r="A282" s="53"/>
      <c r="B282" s="51"/>
      <c r="C282" s="55" t="s">
        <v>242</v>
      </c>
      <c r="D282" s="49">
        <f>+E282+H282</f>
        <v>36921.840000000004</v>
      </c>
      <c r="E282" s="49">
        <f>F282+G282</f>
        <v>36921.840000000004</v>
      </c>
      <c r="F282" s="94">
        <v>29651.22</v>
      </c>
      <c r="G282" s="94">
        <v>7270.62</v>
      </c>
      <c r="H282" s="49">
        <f>I282+J282</f>
        <v>0</v>
      </c>
      <c r="I282" s="94">
        <v>0</v>
      </c>
      <c r="J282" s="94">
        <v>0</v>
      </c>
      <c r="K282" s="49">
        <f>+L282+O282</f>
        <v>38604.78</v>
      </c>
      <c r="L282" s="49">
        <f>M282+N282</f>
        <v>38604.78</v>
      </c>
      <c r="M282" s="94">
        <v>31390.3</v>
      </c>
      <c r="N282" s="94">
        <v>7214.48</v>
      </c>
      <c r="O282" s="49">
        <f>P282+Q282</f>
        <v>0</v>
      </c>
      <c r="P282" s="94">
        <v>0</v>
      </c>
      <c r="Q282" s="94">
        <v>0</v>
      </c>
      <c r="R282" s="49">
        <f>+S282+V282</f>
        <v>42465.87</v>
      </c>
      <c r="S282" s="49">
        <f>T282+U282</f>
        <v>42465.87</v>
      </c>
      <c r="T282" s="94">
        <v>35626.79</v>
      </c>
      <c r="U282" s="94">
        <v>6839.08</v>
      </c>
      <c r="V282" s="49">
        <f>W282+X282</f>
        <v>0</v>
      </c>
      <c r="W282" s="94">
        <v>0</v>
      </c>
      <c r="X282" s="94">
        <v>0</v>
      </c>
      <c r="Y282" s="49">
        <f>+Z282+AC282</f>
        <v>117992.48999999999</v>
      </c>
      <c r="Z282" s="49">
        <f>AA282+AB282</f>
        <v>117992.48999999999</v>
      </c>
      <c r="AA282" s="94">
        <f t="shared" si="719"/>
        <v>96668.31</v>
      </c>
      <c r="AB282" s="94">
        <f t="shared" si="719"/>
        <v>21324.18</v>
      </c>
      <c r="AC282" s="49">
        <f>AD282+AE282</f>
        <v>0</v>
      </c>
      <c r="AD282" s="94">
        <f t="shared" si="720"/>
        <v>0</v>
      </c>
      <c r="AE282" s="94">
        <f t="shared" si="720"/>
        <v>0</v>
      </c>
      <c r="AF282" s="49">
        <f>+AG282+AJ282</f>
        <v>37644.03</v>
      </c>
      <c r="AG282" s="49">
        <f>AH282+AI282</f>
        <v>37644.03</v>
      </c>
      <c r="AH282" s="94">
        <v>30278.05</v>
      </c>
      <c r="AI282" s="94">
        <v>7365.98</v>
      </c>
      <c r="AJ282" s="49">
        <f>AK282+AL282</f>
        <v>0</v>
      </c>
      <c r="AK282" s="94">
        <v>0</v>
      </c>
      <c r="AL282" s="94">
        <v>0</v>
      </c>
      <c r="AM282" s="49">
        <f>+AN282+AQ282</f>
        <v>43023.26</v>
      </c>
      <c r="AN282" s="49">
        <f>AO282+AP282</f>
        <v>43023.26</v>
      </c>
      <c r="AO282" s="94">
        <v>34286.11</v>
      </c>
      <c r="AP282" s="94">
        <v>8737.15</v>
      </c>
      <c r="AQ282" s="49">
        <f>AR282+AS282</f>
        <v>0</v>
      </c>
      <c r="AR282" s="94">
        <v>0</v>
      </c>
      <c r="AS282" s="94">
        <v>0</v>
      </c>
      <c r="AT282" s="49">
        <f>+AU282+AX282</f>
        <v>39659.399999999994</v>
      </c>
      <c r="AU282" s="49">
        <f>AV282+AW282</f>
        <v>39659.399999999994</v>
      </c>
      <c r="AV282" s="94">
        <v>33137.339999999997</v>
      </c>
      <c r="AW282" s="94">
        <v>6522.0599999999995</v>
      </c>
      <c r="AX282" s="49">
        <f>AY282+AZ282</f>
        <v>0</v>
      </c>
      <c r="AY282" s="94">
        <v>0</v>
      </c>
      <c r="AZ282" s="94">
        <v>0</v>
      </c>
      <c r="BA282" s="49">
        <f>+BB282+BE282</f>
        <v>120326.69</v>
      </c>
      <c r="BB282" s="49">
        <f>BC282+BD282</f>
        <v>120326.69</v>
      </c>
      <c r="BC282" s="94">
        <f t="shared" si="721"/>
        <v>97701.5</v>
      </c>
      <c r="BD282" s="94">
        <f t="shared" si="721"/>
        <v>22625.19</v>
      </c>
      <c r="BE282" s="49">
        <f>BF282+BG282</f>
        <v>0</v>
      </c>
      <c r="BF282" s="94">
        <f t="shared" si="722"/>
        <v>0</v>
      </c>
      <c r="BG282" s="94">
        <f t="shared" si="722"/>
        <v>0</v>
      </c>
      <c r="BH282" s="49">
        <f>+BI282+BL282</f>
        <v>40482.509999999995</v>
      </c>
      <c r="BI282" s="49">
        <f>BJ282+BK282</f>
        <v>40482.509999999995</v>
      </c>
      <c r="BJ282" s="94">
        <v>33319.869999999995</v>
      </c>
      <c r="BK282" s="94">
        <v>7162.64</v>
      </c>
      <c r="BL282" s="49">
        <f>BM282+BN282</f>
        <v>0</v>
      </c>
      <c r="BM282" s="94">
        <v>0</v>
      </c>
      <c r="BN282" s="94">
        <v>0</v>
      </c>
      <c r="BO282" s="49">
        <f>+BP282+BS282</f>
        <v>37914.950000000004</v>
      </c>
      <c r="BP282" s="49">
        <f>BQ282+BR282</f>
        <v>37914.950000000004</v>
      </c>
      <c r="BQ282" s="94">
        <v>32285.65</v>
      </c>
      <c r="BR282" s="94">
        <v>5629.3</v>
      </c>
      <c r="BS282" s="49">
        <f>BT282+BU282</f>
        <v>0</v>
      </c>
      <c r="BT282" s="94">
        <v>0</v>
      </c>
      <c r="BU282" s="94">
        <v>0</v>
      </c>
      <c r="BV282" s="49">
        <f>+BW282+BZ282</f>
        <v>41269.440000000002</v>
      </c>
      <c r="BW282" s="49">
        <f>BX282+BY282</f>
        <v>41269.440000000002</v>
      </c>
      <c r="BX282" s="94">
        <v>35081.410000000003</v>
      </c>
      <c r="BY282" s="94">
        <v>6188.0300000000007</v>
      </c>
      <c r="BZ282" s="49">
        <f>CA282+CB282</f>
        <v>0</v>
      </c>
      <c r="CA282" s="94">
        <v>0</v>
      </c>
      <c r="CB282" s="94">
        <v>0</v>
      </c>
      <c r="CC282" s="49">
        <f>+CD282+CG282</f>
        <v>119666.9</v>
      </c>
      <c r="CD282" s="49">
        <f>CE282+CF282</f>
        <v>119666.9</v>
      </c>
      <c r="CE282" s="94">
        <f t="shared" si="723"/>
        <v>100686.93</v>
      </c>
      <c r="CF282" s="94">
        <f t="shared" si="723"/>
        <v>18979.97</v>
      </c>
      <c r="CG282" s="49">
        <f>CH282+CI282</f>
        <v>0</v>
      </c>
      <c r="CH282" s="94">
        <f t="shared" si="724"/>
        <v>0</v>
      </c>
      <c r="CI282" s="94">
        <f t="shared" si="724"/>
        <v>0</v>
      </c>
      <c r="CJ282" s="49">
        <f>+CK282+CN282</f>
        <v>40100.109800000006</v>
      </c>
      <c r="CK282" s="49">
        <f>CL282+CM282</f>
        <v>40100.109800000006</v>
      </c>
      <c r="CL282" s="94">
        <v>33587.199800000002</v>
      </c>
      <c r="CM282" s="94">
        <v>6512.91</v>
      </c>
      <c r="CN282" s="49">
        <f>CO282+CP282</f>
        <v>0</v>
      </c>
      <c r="CO282" s="94">
        <v>0</v>
      </c>
      <c r="CP282" s="94">
        <v>0</v>
      </c>
      <c r="CQ282" s="49">
        <f>+CR282+CU282</f>
        <v>36197.19</v>
      </c>
      <c r="CR282" s="49">
        <f>CS282+CT282</f>
        <v>36197.19</v>
      </c>
      <c r="CS282" s="94">
        <v>31232.560000000001</v>
      </c>
      <c r="CT282" s="94">
        <v>4964.63</v>
      </c>
      <c r="CU282" s="49">
        <f>CV282+CW282</f>
        <v>0</v>
      </c>
      <c r="CV282" s="94">
        <v>0</v>
      </c>
      <c r="CW282" s="94">
        <v>0</v>
      </c>
      <c r="CX282" s="49">
        <f>+CY282+DB282</f>
        <v>34055.091899999999</v>
      </c>
      <c r="CY282" s="49">
        <f>CZ282+DA282</f>
        <v>34055.091899999999</v>
      </c>
      <c r="CZ282" s="94">
        <v>29092.311900000001</v>
      </c>
      <c r="DA282" s="94">
        <v>4962.7800000000007</v>
      </c>
      <c r="DB282" s="49">
        <f>DC282+DD282</f>
        <v>0</v>
      </c>
      <c r="DC282" s="94">
        <v>0</v>
      </c>
      <c r="DD282" s="94">
        <v>0</v>
      </c>
      <c r="DE282" s="49">
        <f>+DF282+DI282</f>
        <v>110352.39170000001</v>
      </c>
      <c r="DF282" s="49">
        <f>DG282+DH282</f>
        <v>110352.39170000001</v>
      </c>
      <c r="DG282" s="94">
        <f t="shared" si="725"/>
        <v>93912.0717</v>
      </c>
      <c r="DH282" s="94">
        <f t="shared" si="725"/>
        <v>16440.32</v>
      </c>
      <c r="DI282" s="49">
        <f>DJ282+DK282</f>
        <v>0</v>
      </c>
      <c r="DJ282" s="94">
        <f t="shared" si="726"/>
        <v>0</v>
      </c>
      <c r="DK282" s="94">
        <f t="shared" si="726"/>
        <v>0</v>
      </c>
      <c r="DL282" s="49">
        <f>+DM282+DP282</f>
        <v>468338.47169999999</v>
      </c>
      <c r="DM282" s="49">
        <f>DN282+DO282</f>
        <v>468338.47169999999</v>
      </c>
      <c r="DN282" s="94">
        <f t="shared" si="727"/>
        <v>388968.81169999996</v>
      </c>
      <c r="DO282" s="94">
        <f t="shared" si="727"/>
        <v>79369.66</v>
      </c>
      <c r="DP282" s="49">
        <f>DQ282+DR282</f>
        <v>0</v>
      </c>
      <c r="DQ282" s="94">
        <f t="shared" si="728"/>
        <v>0</v>
      </c>
      <c r="DR282" s="94">
        <f t="shared" si="728"/>
        <v>0</v>
      </c>
    </row>
    <row r="283" spans="1:122" s="3" customFormat="1" ht="15" customHeight="1" x14ac:dyDescent="0.3">
      <c r="A283" s="53"/>
      <c r="B283" s="51"/>
      <c r="C283" s="55" t="s">
        <v>243</v>
      </c>
      <c r="D283" s="49">
        <f>+E283+H283</f>
        <v>0</v>
      </c>
      <c r="E283" s="49">
        <f>F283+G283</f>
        <v>0</v>
      </c>
      <c r="F283" s="94">
        <v>0</v>
      </c>
      <c r="G283" s="94">
        <v>0</v>
      </c>
      <c r="H283" s="49">
        <f>I283+J283</f>
        <v>0</v>
      </c>
      <c r="I283" s="94">
        <v>0</v>
      </c>
      <c r="J283" s="94">
        <v>0</v>
      </c>
      <c r="K283" s="49">
        <f>+L283+O283</f>
        <v>0</v>
      </c>
      <c r="L283" s="49">
        <f>M283+N283</f>
        <v>0</v>
      </c>
      <c r="M283" s="94">
        <v>0</v>
      </c>
      <c r="N283" s="94">
        <v>0</v>
      </c>
      <c r="O283" s="49">
        <f>P283+Q283</f>
        <v>0</v>
      </c>
      <c r="P283" s="94">
        <v>0</v>
      </c>
      <c r="Q283" s="94">
        <v>0</v>
      </c>
      <c r="R283" s="49">
        <f>+S283+V283</f>
        <v>0</v>
      </c>
      <c r="S283" s="49">
        <f>T283+U283</f>
        <v>0</v>
      </c>
      <c r="T283" s="94">
        <v>0</v>
      </c>
      <c r="U283" s="94">
        <v>0</v>
      </c>
      <c r="V283" s="49">
        <f>W283+X283</f>
        <v>0</v>
      </c>
      <c r="W283" s="94">
        <v>0</v>
      </c>
      <c r="X283" s="94">
        <v>0</v>
      </c>
      <c r="Y283" s="49">
        <f>+Z283+AC283</f>
        <v>0</v>
      </c>
      <c r="Z283" s="49">
        <f>AA283+AB283</f>
        <v>0</v>
      </c>
      <c r="AA283" s="94">
        <f t="shared" si="719"/>
        <v>0</v>
      </c>
      <c r="AB283" s="94">
        <f t="shared" si="719"/>
        <v>0</v>
      </c>
      <c r="AC283" s="49">
        <f>AD283+AE283</f>
        <v>0</v>
      </c>
      <c r="AD283" s="94">
        <f t="shared" si="720"/>
        <v>0</v>
      </c>
      <c r="AE283" s="94">
        <f t="shared" si="720"/>
        <v>0</v>
      </c>
      <c r="AF283" s="49">
        <f>+AG283+AJ283</f>
        <v>0</v>
      </c>
      <c r="AG283" s="49">
        <f>AH283+AI283</f>
        <v>0</v>
      </c>
      <c r="AH283" s="94">
        <v>0</v>
      </c>
      <c r="AI283" s="94">
        <v>0</v>
      </c>
      <c r="AJ283" s="49">
        <f>AK283+AL283</f>
        <v>0</v>
      </c>
      <c r="AK283" s="94">
        <v>0</v>
      </c>
      <c r="AL283" s="94">
        <v>0</v>
      </c>
      <c r="AM283" s="49">
        <f>+AN283+AQ283</f>
        <v>0</v>
      </c>
      <c r="AN283" s="49">
        <f>AO283+AP283</f>
        <v>0</v>
      </c>
      <c r="AO283" s="94">
        <v>0</v>
      </c>
      <c r="AP283" s="94">
        <v>0</v>
      </c>
      <c r="AQ283" s="49">
        <f>AR283+AS283</f>
        <v>0</v>
      </c>
      <c r="AR283" s="94">
        <v>0</v>
      </c>
      <c r="AS283" s="94">
        <v>0</v>
      </c>
      <c r="AT283" s="49">
        <f>+AU283+AX283</f>
        <v>0</v>
      </c>
      <c r="AU283" s="49">
        <f>AV283+AW283</f>
        <v>0</v>
      </c>
      <c r="AV283" s="94">
        <v>0</v>
      </c>
      <c r="AW283" s="94">
        <v>0</v>
      </c>
      <c r="AX283" s="49">
        <f>AY283+AZ283</f>
        <v>0</v>
      </c>
      <c r="AY283" s="94">
        <v>0</v>
      </c>
      <c r="AZ283" s="94">
        <v>0</v>
      </c>
      <c r="BA283" s="49">
        <f>+BB283+BE283</f>
        <v>0</v>
      </c>
      <c r="BB283" s="49">
        <f>BC283+BD283</f>
        <v>0</v>
      </c>
      <c r="BC283" s="94">
        <f t="shared" si="721"/>
        <v>0</v>
      </c>
      <c r="BD283" s="94">
        <f t="shared" si="721"/>
        <v>0</v>
      </c>
      <c r="BE283" s="49">
        <f>BF283+BG283</f>
        <v>0</v>
      </c>
      <c r="BF283" s="94">
        <f t="shared" si="722"/>
        <v>0</v>
      </c>
      <c r="BG283" s="94">
        <f t="shared" si="722"/>
        <v>0</v>
      </c>
      <c r="BH283" s="49">
        <f>+BI283+BL283</f>
        <v>0</v>
      </c>
      <c r="BI283" s="49">
        <f>BJ283+BK283</f>
        <v>0</v>
      </c>
      <c r="BJ283" s="94">
        <v>0</v>
      </c>
      <c r="BK283" s="94">
        <v>0</v>
      </c>
      <c r="BL283" s="49">
        <f>BM283+BN283</f>
        <v>0</v>
      </c>
      <c r="BM283" s="94">
        <v>0</v>
      </c>
      <c r="BN283" s="94">
        <v>0</v>
      </c>
      <c r="BO283" s="49">
        <f>+BP283+BS283</f>
        <v>0</v>
      </c>
      <c r="BP283" s="49">
        <f>BQ283+BR283</f>
        <v>0</v>
      </c>
      <c r="BQ283" s="94">
        <v>0</v>
      </c>
      <c r="BR283" s="94">
        <v>0</v>
      </c>
      <c r="BS283" s="49">
        <f>BT283+BU283</f>
        <v>0</v>
      </c>
      <c r="BT283" s="94">
        <v>0</v>
      </c>
      <c r="BU283" s="94">
        <v>0</v>
      </c>
      <c r="BV283" s="49">
        <f>+BW283+BZ283</f>
        <v>0</v>
      </c>
      <c r="BW283" s="49">
        <f>BX283+BY283</f>
        <v>0</v>
      </c>
      <c r="BX283" s="94">
        <v>0</v>
      </c>
      <c r="BY283" s="94">
        <v>0</v>
      </c>
      <c r="BZ283" s="49">
        <f>CA283+CB283</f>
        <v>0</v>
      </c>
      <c r="CA283" s="94">
        <v>0</v>
      </c>
      <c r="CB283" s="94">
        <v>0</v>
      </c>
      <c r="CC283" s="49">
        <f>+CD283+CG283</f>
        <v>0</v>
      </c>
      <c r="CD283" s="49">
        <f>CE283+CF283</f>
        <v>0</v>
      </c>
      <c r="CE283" s="94">
        <f t="shared" si="723"/>
        <v>0</v>
      </c>
      <c r="CF283" s="94">
        <f t="shared" si="723"/>
        <v>0</v>
      </c>
      <c r="CG283" s="49">
        <f>CH283+CI283</f>
        <v>0</v>
      </c>
      <c r="CH283" s="94">
        <f t="shared" si="724"/>
        <v>0</v>
      </c>
      <c r="CI283" s="94">
        <f t="shared" si="724"/>
        <v>0</v>
      </c>
      <c r="CJ283" s="49">
        <f>+CK283+CN283</f>
        <v>0</v>
      </c>
      <c r="CK283" s="49">
        <f>CL283+CM283</f>
        <v>0</v>
      </c>
      <c r="CL283" s="94">
        <v>0</v>
      </c>
      <c r="CM283" s="94">
        <v>0</v>
      </c>
      <c r="CN283" s="49">
        <f>CO283+CP283</f>
        <v>0</v>
      </c>
      <c r="CO283" s="94">
        <v>0</v>
      </c>
      <c r="CP283" s="94">
        <v>0</v>
      </c>
      <c r="CQ283" s="49">
        <f>+CR283+CU283</f>
        <v>0</v>
      </c>
      <c r="CR283" s="49">
        <f>CS283+CT283</f>
        <v>0</v>
      </c>
      <c r="CS283" s="94">
        <v>0</v>
      </c>
      <c r="CT283" s="94">
        <v>0</v>
      </c>
      <c r="CU283" s="49">
        <f>CV283+CW283</f>
        <v>0</v>
      </c>
      <c r="CV283" s="94">
        <v>0</v>
      </c>
      <c r="CW283" s="94">
        <v>0</v>
      </c>
      <c r="CX283" s="49">
        <f>+CY283+DB283</f>
        <v>0</v>
      </c>
      <c r="CY283" s="49">
        <f>CZ283+DA283</f>
        <v>0</v>
      </c>
      <c r="CZ283" s="94">
        <v>0</v>
      </c>
      <c r="DA283" s="94">
        <v>0</v>
      </c>
      <c r="DB283" s="49">
        <f>DC283+DD283</f>
        <v>0</v>
      </c>
      <c r="DC283" s="94">
        <v>0</v>
      </c>
      <c r="DD283" s="94">
        <v>0</v>
      </c>
      <c r="DE283" s="49">
        <f>+DF283+DI283</f>
        <v>0</v>
      </c>
      <c r="DF283" s="49">
        <f>DG283+DH283</f>
        <v>0</v>
      </c>
      <c r="DG283" s="94">
        <f t="shared" si="725"/>
        <v>0</v>
      </c>
      <c r="DH283" s="94">
        <f t="shared" si="725"/>
        <v>0</v>
      </c>
      <c r="DI283" s="49">
        <f>DJ283+DK283</f>
        <v>0</v>
      </c>
      <c r="DJ283" s="94">
        <f t="shared" si="726"/>
        <v>0</v>
      </c>
      <c r="DK283" s="94">
        <f t="shared" si="726"/>
        <v>0</v>
      </c>
      <c r="DL283" s="49">
        <f>+DM283+DP283</f>
        <v>0</v>
      </c>
      <c r="DM283" s="49">
        <f>DN283+DO283</f>
        <v>0</v>
      </c>
      <c r="DN283" s="94">
        <f t="shared" si="727"/>
        <v>0</v>
      </c>
      <c r="DO283" s="94">
        <f t="shared" si="727"/>
        <v>0</v>
      </c>
      <c r="DP283" s="49">
        <f>DQ283+DR283</f>
        <v>0</v>
      </c>
      <c r="DQ283" s="94">
        <f t="shared" si="728"/>
        <v>0</v>
      </c>
      <c r="DR283" s="94">
        <f t="shared" si="728"/>
        <v>0</v>
      </c>
    </row>
    <row r="284" spans="1:122" s="3" customFormat="1" ht="15" customHeight="1" x14ac:dyDescent="0.3">
      <c r="A284" s="53"/>
      <c r="B284" s="51"/>
      <c r="C284" s="52" t="s">
        <v>244</v>
      </c>
      <c r="D284" s="49">
        <f t="shared" ref="D284" si="729">+E284+H284</f>
        <v>1078.58</v>
      </c>
      <c r="E284" s="49">
        <f t="shared" ref="E284" si="730">F284+G284</f>
        <v>1078.58</v>
      </c>
      <c r="F284" s="94">
        <f>SUM(F285:F286)</f>
        <v>732.32</v>
      </c>
      <c r="G284" s="94">
        <f>SUM(G285:G286)</f>
        <v>346.26</v>
      </c>
      <c r="H284" s="49">
        <f t="shared" ref="H284" si="731">I284+J284</f>
        <v>0</v>
      </c>
      <c r="I284" s="94">
        <f>SUM(I285:I286)</f>
        <v>0</v>
      </c>
      <c r="J284" s="94">
        <f>SUM(J285:J286)</f>
        <v>0</v>
      </c>
      <c r="K284" s="49">
        <f t="shared" ref="K284" si="732">+L284+O284</f>
        <v>811.91399999999908</v>
      </c>
      <c r="L284" s="49">
        <f t="shared" ref="L284" si="733">M284+N284</f>
        <v>811.91399999999908</v>
      </c>
      <c r="M284" s="94">
        <f t="shared" ref="M284:N284" si="734">SUM(M285:M286)</f>
        <v>604.42999999999904</v>
      </c>
      <c r="N284" s="94">
        <f t="shared" si="734"/>
        <v>207.48400000000001</v>
      </c>
      <c r="O284" s="49">
        <f t="shared" ref="O284" si="735">P284+Q284</f>
        <v>0</v>
      </c>
      <c r="P284" s="94">
        <f t="shared" ref="P284:Q284" si="736">SUM(P285:P286)</f>
        <v>0</v>
      </c>
      <c r="Q284" s="94">
        <f t="shared" si="736"/>
        <v>0</v>
      </c>
      <c r="R284" s="49">
        <f t="shared" ref="R284" si="737">+S284+V284</f>
        <v>1125</v>
      </c>
      <c r="S284" s="49">
        <f t="shared" ref="S284" si="738">T284+U284</f>
        <v>1125</v>
      </c>
      <c r="T284" s="94">
        <f t="shared" ref="T284:U284" si="739">SUM(T285:T286)</f>
        <v>886.56</v>
      </c>
      <c r="U284" s="94">
        <f t="shared" si="739"/>
        <v>238.44</v>
      </c>
      <c r="V284" s="49">
        <f t="shared" ref="V284" si="740">W284+X284</f>
        <v>0</v>
      </c>
      <c r="W284" s="94">
        <f t="shared" ref="W284:X284" si="741">SUM(W285:W286)</f>
        <v>0</v>
      </c>
      <c r="X284" s="94">
        <f t="shared" si="741"/>
        <v>0</v>
      </c>
      <c r="Y284" s="49">
        <f t="shared" ref="Y284" si="742">+Z284+AC284</f>
        <v>3015.4939999999988</v>
      </c>
      <c r="Z284" s="49">
        <f t="shared" ref="Z284" si="743">AA284+AB284</f>
        <v>3015.4939999999988</v>
      </c>
      <c r="AA284" s="94">
        <f t="shared" ref="AA284:AB284" si="744">SUM(AA285:AA286)</f>
        <v>2223.309999999999</v>
      </c>
      <c r="AB284" s="94">
        <f t="shared" si="744"/>
        <v>792.18399999999997</v>
      </c>
      <c r="AC284" s="49">
        <f t="shared" ref="AC284" si="745">AD284+AE284</f>
        <v>0</v>
      </c>
      <c r="AD284" s="94">
        <f t="shared" ref="AD284:AE284" si="746">SUM(AD285:AD286)</f>
        <v>0</v>
      </c>
      <c r="AE284" s="94">
        <f t="shared" si="746"/>
        <v>0</v>
      </c>
      <c r="AF284" s="49">
        <f t="shared" ref="AF284" si="747">+AG284+AJ284</f>
        <v>1584.84</v>
      </c>
      <c r="AG284" s="49">
        <f t="shared" ref="AG284" si="748">AH284+AI284</f>
        <v>1584.84</v>
      </c>
      <c r="AH284" s="94">
        <f t="shared" ref="AH284:AI284" si="749">SUM(AH285:AH286)</f>
        <v>1334.29</v>
      </c>
      <c r="AI284" s="94">
        <f t="shared" si="749"/>
        <v>250.55</v>
      </c>
      <c r="AJ284" s="49">
        <f t="shared" ref="AJ284" si="750">AK284+AL284</f>
        <v>0</v>
      </c>
      <c r="AK284" s="94">
        <f t="shared" ref="AK284:AL284" si="751">SUM(AK285:AK286)</f>
        <v>0</v>
      </c>
      <c r="AL284" s="94">
        <f t="shared" si="751"/>
        <v>0</v>
      </c>
      <c r="AM284" s="49">
        <f t="shared" ref="AM284" si="752">+AN284+AQ284</f>
        <v>2979.0879999999997</v>
      </c>
      <c r="AN284" s="49">
        <f t="shared" ref="AN284" si="753">AO284+AP284</f>
        <v>2979.0879999999997</v>
      </c>
      <c r="AO284" s="94">
        <f t="shared" ref="AO284:AP284" si="754">SUM(AO285:AO286)</f>
        <v>1996.24</v>
      </c>
      <c r="AP284" s="94">
        <f t="shared" si="754"/>
        <v>982.84799999999996</v>
      </c>
      <c r="AQ284" s="49">
        <f t="shared" ref="AQ284" si="755">AR284+AS284</f>
        <v>0</v>
      </c>
      <c r="AR284" s="94">
        <f t="shared" ref="AR284:AS284" si="756">SUM(AR285:AR286)</f>
        <v>0</v>
      </c>
      <c r="AS284" s="94">
        <f t="shared" si="756"/>
        <v>0</v>
      </c>
      <c r="AT284" s="49">
        <f t="shared" ref="AT284" si="757">+AU284+AX284</f>
        <v>1889.2330000000002</v>
      </c>
      <c r="AU284" s="49">
        <f t="shared" ref="AU284" si="758">AV284+AW284</f>
        <v>1889.2330000000002</v>
      </c>
      <c r="AV284" s="94">
        <f t="shared" ref="AV284:AW284" si="759">SUM(AV285:AV286)</f>
        <v>1232.7</v>
      </c>
      <c r="AW284" s="94">
        <f t="shared" si="759"/>
        <v>656.53300000000002</v>
      </c>
      <c r="AX284" s="49">
        <f t="shared" ref="AX284" si="760">AY284+AZ284</f>
        <v>0</v>
      </c>
      <c r="AY284" s="94">
        <f t="shared" ref="AY284:AZ284" si="761">SUM(AY285:AY286)</f>
        <v>0</v>
      </c>
      <c r="AZ284" s="94">
        <f t="shared" si="761"/>
        <v>0</v>
      </c>
      <c r="BA284" s="49">
        <f t="shared" ref="BA284" si="762">+BB284+BE284</f>
        <v>6453.1610000000001</v>
      </c>
      <c r="BB284" s="49">
        <f t="shared" ref="BB284" si="763">BC284+BD284</f>
        <v>6453.1610000000001</v>
      </c>
      <c r="BC284" s="94">
        <f t="shared" ref="BC284:BD284" si="764">SUM(BC285:BC286)</f>
        <v>4563.2299999999996</v>
      </c>
      <c r="BD284" s="94">
        <f t="shared" si="764"/>
        <v>1889.931</v>
      </c>
      <c r="BE284" s="49">
        <f t="shared" ref="BE284" si="765">BF284+BG284</f>
        <v>0</v>
      </c>
      <c r="BF284" s="94">
        <f t="shared" ref="BF284:BG284" si="766">SUM(BF285:BF286)</f>
        <v>0</v>
      </c>
      <c r="BG284" s="94">
        <f t="shared" si="766"/>
        <v>0</v>
      </c>
      <c r="BH284" s="49">
        <f t="shared" ref="BH284" si="767">+BI284+BL284</f>
        <v>7709.3379999999997</v>
      </c>
      <c r="BI284" s="49">
        <f t="shared" ref="BI284" si="768">BJ284+BK284</f>
        <v>7709.3379999999997</v>
      </c>
      <c r="BJ284" s="94">
        <f t="shared" ref="BJ284:BK284" si="769">SUM(BJ285:BJ286)</f>
        <v>7427.26</v>
      </c>
      <c r="BK284" s="94">
        <f t="shared" si="769"/>
        <v>282.07799999999997</v>
      </c>
      <c r="BL284" s="49">
        <f t="shared" ref="BL284" si="770">BM284+BN284</f>
        <v>0</v>
      </c>
      <c r="BM284" s="94">
        <f t="shared" ref="BM284:BN284" si="771">SUM(BM285:BM286)</f>
        <v>0</v>
      </c>
      <c r="BN284" s="94">
        <f t="shared" si="771"/>
        <v>0</v>
      </c>
      <c r="BO284" s="49">
        <f t="shared" ref="BO284" si="772">+BP284+BS284</f>
        <v>1027.9499999999989</v>
      </c>
      <c r="BP284" s="49">
        <f t="shared" ref="BP284" si="773">BQ284+BR284</f>
        <v>1027.9499999999989</v>
      </c>
      <c r="BQ284" s="94">
        <f t="shared" ref="BQ284:BR284" si="774">SUM(BQ285:BQ286)</f>
        <v>705.479999999999</v>
      </c>
      <c r="BR284" s="94">
        <f t="shared" si="774"/>
        <v>322.47000000000003</v>
      </c>
      <c r="BS284" s="49">
        <f t="shared" ref="BS284" si="775">BT284+BU284</f>
        <v>0</v>
      </c>
      <c r="BT284" s="94">
        <f t="shared" ref="BT284:BU284" si="776">SUM(BT285:BT286)</f>
        <v>0</v>
      </c>
      <c r="BU284" s="94">
        <f t="shared" si="776"/>
        <v>0</v>
      </c>
      <c r="BV284" s="49">
        <f t="shared" ref="BV284" si="777">+BW284+BZ284</f>
        <v>1783.9583000000002</v>
      </c>
      <c r="BW284" s="49">
        <f t="shared" ref="BW284" si="778">BX284+BY284</f>
        <v>1783.9583000000002</v>
      </c>
      <c r="BX284" s="94">
        <f t="shared" ref="BX284:BY284" si="779">SUM(BX285:BX286)</f>
        <v>1162.9743000000001</v>
      </c>
      <c r="BY284" s="94">
        <f t="shared" si="779"/>
        <v>620.98400000000004</v>
      </c>
      <c r="BZ284" s="49">
        <f t="shared" ref="BZ284" si="780">CA284+CB284</f>
        <v>0</v>
      </c>
      <c r="CA284" s="94">
        <f t="shared" ref="CA284:CB284" si="781">SUM(CA285:CA286)</f>
        <v>0</v>
      </c>
      <c r="CB284" s="94">
        <f t="shared" si="781"/>
        <v>0</v>
      </c>
      <c r="CC284" s="49">
        <f t="shared" ref="CC284" si="782">+CD284+CG284</f>
        <v>10521.246299999999</v>
      </c>
      <c r="CD284" s="49">
        <f t="shared" ref="CD284" si="783">CE284+CF284</f>
        <v>10521.246299999999</v>
      </c>
      <c r="CE284" s="94">
        <f t="shared" ref="CE284:CF284" si="784">SUM(CE285:CE286)</f>
        <v>9295.7142999999996</v>
      </c>
      <c r="CF284" s="94">
        <f t="shared" si="784"/>
        <v>1225.5320000000002</v>
      </c>
      <c r="CG284" s="49">
        <f t="shared" ref="CG284" si="785">CH284+CI284</f>
        <v>0</v>
      </c>
      <c r="CH284" s="94">
        <f t="shared" ref="CH284:CI284" si="786">SUM(CH285:CH286)</f>
        <v>0</v>
      </c>
      <c r="CI284" s="94">
        <f t="shared" si="786"/>
        <v>0</v>
      </c>
      <c r="CJ284" s="49">
        <f t="shared" ref="CJ284" si="787">+CK284+CN284</f>
        <v>3172.4540200000001</v>
      </c>
      <c r="CK284" s="49">
        <f t="shared" ref="CK284" si="788">CL284+CM284</f>
        <v>3172.4540200000001</v>
      </c>
      <c r="CL284" s="94">
        <f t="shared" ref="CL284:CM284" si="789">SUM(CL285:CL286)</f>
        <v>2170.4756499999999</v>
      </c>
      <c r="CM284" s="94">
        <f t="shared" si="789"/>
        <v>1001.97837</v>
      </c>
      <c r="CN284" s="49">
        <f t="shared" ref="CN284" si="790">CO284+CP284</f>
        <v>0</v>
      </c>
      <c r="CO284" s="94">
        <f t="shared" ref="CO284:CP284" si="791">SUM(CO285:CO286)</f>
        <v>0</v>
      </c>
      <c r="CP284" s="94">
        <f t="shared" si="791"/>
        <v>0</v>
      </c>
      <c r="CQ284" s="49">
        <f t="shared" ref="CQ284" si="792">+CR284+CU284</f>
        <v>5699.3379500000001</v>
      </c>
      <c r="CR284" s="49">
        <f t="shared" ref="CR284" si="793">CS284+CT284</f>
        <v>5699.3379500000001</v>
      </c>
      <c r="CS284" s="94">
        <f t="shared" ref="CS284:CT284" si="794">SUM(CS285:CS286)</f>
        <v>4853.9196499999998</v>
      </c>
      <c r="CT284" s="94">
        <f t="shared" si="794"/>
        <v>845.41830000000004</v>
      </c>
      <c r="CU284" s="49">
        <f t="shared" ref="CU284" si="795">CV284+CW284</f>
        <v>0</v>
      </c>
      <c r="CV284" s="94">
        <f t="shared" ref="CV284:CW284" si="796">SUM(CV285:CV286)</f>
        <v>0</v>
      </c>
      <c r="CW284" s="94">
        <f t="shared" si="796"/>
        <v>0</v>
      </c>
      <c r="CX284" s="49">
        <f t="shared" ref="CX284" si="797">+CY284+DB284</f>
        <v>6447.7707</v>
      </c>
      <c r="CY284" s="49">
        <f t="shared" ref="CY284" si="798">CZ284+DA284</f>
        <v>6447.7707</v>
      </c>
      <c r="CZ284" s="94">
        <f t="shared" ref="CZ284:DA284" si="799">SUM(CZ285:CZ286)</f>
        <v>5664.5376999999999</v>
      </c>
      <c r="DA284" s="94">
        <f t="shared" si="799"/>
        <v>783.23299999999995</v>
      </c>
      <c r="DB284" s="49">
        <f t="shared" ref="DB284" si="800">DC284+DD284</f>
        <v>0</v>
      </c>
      <c r="DC284" s="94">
        <f t="shared" ref="DC284:DD284" si="801">SUM(DC285:DC286)</f>
        <v>0</v>
      </c>
      <c r="DD284" s="94">
        <f t="shared" si="801"/>
        <v>0</v>
      </c>
      <c r="DE284" s="49">
        <f t="shared" ref="DE284" si="802">+DF284+DI284</f>
        <v>15319.562670000001</v>
      </c>
      <c r="DF284" s="49">
        <f t="shared" ref="DF284" si="803">DG284+DH284</f>
        <v>15319.562670000001</v>
      </c>
      <c r="DG284" s="94">
        <f t="shared" ref="DG284:DH284" si="804">SUM(DG285:DG286)</f>
        <v>12688.933000000001</v>
      </c>
      <c r="DH284" s="94">
        <f t="shared" si="804"/>
        <v>2630.6296700000003</v>
      </c>
      <c r="DI284" s="49">
        <f t="shared" ref="DI284" si="805">DJ284+DK284</f>
        <v>0</v>
      </c>
      <c r="DJ284" s="94">
        <f t="shared" ref="DJ284:DK284" si="806">SUM(DJ285:DJ286)</f>
        <v>0</v>
      </c>
      <c r="DK284" s="94">
        <f t="shared" si="806"/>
        <v>0</v>
      </c>
      <c r="DL284" s="49">
        <f t="shared" ref="DL284" si="807">+DM284+DP284</f>
        <v>35309.463969999997</v>
      </c>
      <c r="DM284" s="49">
        <f t="shared" ref="DM284" si="808">DN284+DO284</f>
        <v>35309.463969999997</v>
      </c>
      <c r="DN284" s="94">
        <f t="shared" ref="DN284:DO284" si="809">SUM(DN285:DN286)</f>
        <v>28771.187299999998</v>
      </c>
      <c r="DO284" s="94">
        <f t="shared" si="809"/>
        <v>6538.2766700000002</v>
      </c>
      <c r="DP284" s="49">
        <f t="shared" ref="DP284" si="810">DQ284+DR284</f>
        <v>0</v>
      </c>
      <c r="DQ284" s="94">
        <f t="shared" ref="DQ284:DR284" si="811">SUM(DQ285:DQ286)</f>
        <v>0</v>
      </c>
      <c r="DR284" s="94">
        <f t="shared" si="811"/>
        <v>0</v>
      </c>
    </row>
    <row r="285" spans="1:122" s="3" customFormat="1" ht="15" customHeight="1" x14ac:dyDescent="0.3">
      <c r="A285" s="53"/>
      <c r="B285" s="51"/>
      <c r="C285" s="55" t="s">
        <v>245</v>
      </c>
      <c r="D285" s="49">
        <f>+E285+H285</f>
        <v>1078.58</v>
      </c>
      <c r="E285" s="49">
        <f>F285+G285</f>
        <v>1078.58</v>
      </c>
      <c r="F285" s="94">
        <v>732.32</v>
      </c>
      <c r="G285" s="94">
        <v>346.26</v>
      </c>
      <c r="H285" s="49">
        <f>I285+J285</f>
        <v>0</v>
      </c>
      <c r="I285" s="94">
        <v>0</v>
      </c>
      <c r="J285" s="94">
        <v>0</v>
      </c>
      <c r="K285" s="49">
        <f>+L285+O285</f>
        <v>811.91399999999908</v>
      </c>
      <c r="L285" s="49">
        <f>M285+N285</f>
        <v>811.91399999999908</v>
      </c>
      <c r="M285" s="94">
        <v>604.42999999999904</v>
      </c>
      <c r="N285" s="94">
        <v>207.48400000000001</v>
      </c>
      <c r="O285" s="49">
        <f>P285+Q285</f>
        <v>0</v>
      </c>
      <c r="P285" s="94">
        <v>0</v>
      </c>
      <c r="Q285" s="94">
        <v>0</v>
      </c>
      <c r="R285" s="49">
        <f>+S285+V285</f>
        <v>1125</v>
      </c>
      <c r="S285" s="49">
        <f>T285+U285</f>
        <v>1125</v>
      </c>
      <c r="T285" s="94">
        <v>886.56</v>
      </c>
      <c r="U285" s="94">
        <v>238.44</v>
      </c>
      <c r="V285" s="49">
        <f>W285+X285</f>
        <v>0</v>
      </c>
      <c r="W285" s="94">
        <v>0</v>
      </c>
      <c r="X285" s="94">
        <v>0</v>
      </c>
      <c r="Y285" s="49">
        <f>+Z285+AC285</f>
        <v>3015.4939999999988</v>
      </c>
      <c r="Z285" s="49">
        <f>AA285+AB285</f>
        <v>3015.4939999999988</v>
      </c>
      <c r="AA285" s="94">
        <f>+F285+M285+T285</f>
        <v>2223.309999999999</v>
      </c>
      <c r="AB285" s="94">
        <f>+G285+N285+U285</f>
        <v>792.18399999999997</v>
      </c>
      <c r="AC285" s="49">
        <f>AD285+AE285</f>
        <v>0</v>
      </c>
      <c r="AD285" s="94">
        <f>+I285+P285+W285</f>
        <v>0</v>
      </c>
      <c r="AE285" s="94">
        <f>+J285+Q285+X285</f>
        <v>0</v>
      </c>
      <c r="AF285" s="49">
        <f>+AG285+AJ285</f>
        <v>1584.84</v>
      </c>
      <c r="AG285" s="49">
        <f>AH285+AI285</f>
        <v>1584.84</v>
      </c>
      <c r="AH285" s="94">
        <v>1334.29</v>
      </c>
      <c r="AI285" s="94">
        <v>250.55</v>
      </c>
      <c r="AJ285" s="49">
        <f>AK285+AL285</f>
        <v>0</v>
      </c>
      <c r="AK285" s="94">
        <v>0</v>
      </c>
      <c r="AL285" s="94">
        <v>0</v>
      </c>
      <c r="AM285" s="49">
        <f>+AN285+AQ285</f>
        <v>2979.0879999999997</v>
      </c>
      <c r="AN285" s="49">
        <f>AO285+AP285</f>
        <v>2979.0879999999997</v>
      </c>
      <c r="AO285" s="94">
        <v>1996.24</v>
      </c>
      <c r="AP285" s="94">
        <v>982.84799999999996</v>
      </c>
      <c r="AQ285" s="49">
        <f>AR285+AS285</f>
        <v>0</v>
      </c>
      <c r="AR285" s="94">
        <v>0</v>
      </c>
      <c r="AS285" s="94">
        <v>0</v>
      </c>
      <c r="AT285" s="49">
        <f>+AU285+AX285</f>
        <v>1889.2330000000002</v>
      </c>
      <c r="AU285" s="49">
        <f>AV285+AW285</f>
        <v>1889.2330000000002</v>
      </c>
      <c r="AV285" s="94">
        <v>1232.7</v>
      </c>
      <c r="AW285" s="94">
        <v>656.53300000000002</v>
      </c>
      <c r="AX285" s="49">
        <f>AY285+AZ285</f>
        <v>0</v>
      </c>
      <c r="AY285" s="94">
        <v>0</v>
      </c>
      <c r="AZ285" s="94">
        <v>0</v>
      </c>
      <c r="BA285" s="49">
        <f>+BB285+BE285</f>
        <v>6453.1610000000001</v>
      </c>
      <c r="BB285" s="49">
        <f>BC285+BD285</f>
        <v>6453.1610000000001</v>
      </c>
      <c r="BC285" s="94">
        <f>+AH285+AO285+AV285</f>
        <v>4563.2299999999996</v>
      </c>
      <c r="BD285" s="94">
        <f>+AI285+AP285+AW285</f>
        <v>1889.931</v>
      </c>
      <c r="BE285" s="49">
        <f>BF285+BG285</f>
        <v>0</v>
      </c>
      <c r="BF285" s="94">
        <f>+AK285+AR285+AY285</f>
        <v>0</v>
      </c>
      <c r="BG285" s="94">
        <f>+AL285+AS285+AZ285</f>
        <v>0</v>
      </c>
      <c r="BH285" s="49">
        <f>+BI285+BL285</f>
        <v>7709.3379999999997</v>
      </c>
      <c r="BI285" s="49">
        <f>BJ285+BK285</f>
        <v>7709.3379999999997</v>
      </c>
      <c r="BJ285" s="94">
        <v>7427.26</v>
      </c>
      <c r="BK285" s="94">
        <v>282.07799999999997</v>
      </c>
      <c r="BL285" s="49">
        <f>BM285+BN285</f>
        <v>0</v>
      </c>
      <c r="BM285" s="94">
        <v>0</v>
      </c>
      <c r="BN285" s="94">
        <v>0</v>
      </c>
      <c r="BO285" s="49">
        <f>+BP285+BS285</f>
        <v>1027.9499999999989</v>
      </c>
      <c r="BP285" s="49">
        <f>BQ285+BR285</f>
        <v>1027.9499999999989</v>
      </c>
      <c r="BQ285" s="94">
        <v>705.479999999999</v>
      </c>
      <c r="BR285" s="94">
        <v>322.47000000000003</v>
      </c>
      <c r="BS285" s="49">
        <f>BT285+BU285</f>
        <v>0</v>
      </c>
      <c r="BT285" s="94">
        <v>0</v>
      </c>
      <c r="BU285" s="94">
        <v>0</v>
      </c>
      <c r="BV285" s="49">
        <f>+BW285+BZ285</f>
        <v>1783.9583000000002</v>
      </c>
      <c r="BW285" s="49">
        <f>BX285+BY285</f>
        <v>1783.9583000000002</v>
      </c>
      <c r="BX285" s="94">
        <v>1162.9743000000001</v>
      </c>
      <c r="BY285" s="94">
        <v>620.98400000000004</v>
      </c>
      <c r="BZ285" s="49">
        <f>CA285+CB285</f>
        <v>0</v>
      </c>
      <c r="CA285" s="94">
        <v>0</v>
      </c>
      <c r="CB285" s="94">
        <v>0</v>
      </c>
      <c r="CC285" s="49">
        <f>+CD285+CG285</f>
        <v>10521.246299999999</v>
      </c>
      <c r="CD285" s="49">
        <f>CE285+CF285</f>
        <v>10521.246299999999</v>
      </c>
      <c r="CE285" s="94">
        <f>+BJ285+BQ285+BX285</f>
        <v>9295.7142999999996</v>
      </c>
      <c r="CF285" s="94">
        <f>+BK285+BR285+BY285</f>
        <v>1225.5320000000002</v>
      </c>
      <c r="CG285" s="49">
        <f>CH285+CI285</f>
        <v>0</v>
      </c>
      <c r="CH285" s="94">
        <f>+BM285+BT285+CA285</f>
        <v>0</v>
      </c>
      <c r="CI285" s="94">
        <f>+BN285+BU285+CB285</f>
        <v>0</v>
      </c>
      <c r="CJ285" s="49">
        <f>+CK285+CN285</f>
        <v>3172.4540200000001</v>
      </c>
      <c r="CK285" s="49">
        <f>CL285+CM285</f>
        <v>3172.4540200000001</v>
      </c>
      <c r="CL285" s="94">
        <v>2170.4756499999999</v>
      </c>
      <c r="CM285" s="94">
        <v>1001.97837</v>
      </c>
      <c r="CN285" s="49">
        <f>CO285+CP285</f>
        <v>0</v>
      </c>
      <c r="CO285" s="94">
        <v>0</v>
      </c>
      <c r="CP285" s="94">
        <v>0</v>
      </c>
      <c r="CQ285" s="49">
        <f>+CR285+CU285</f>
        <v>5699.3379500000001</v>
      </c>
      <c r="CR285" s="49">
        <f>CS285+CT285</f>
        <v>5699.3379500000001</v>
      </c>
      <c r="CS285" s="94">
        <v>4853.9196499999998</v>
      </c>
      <c r="CT285" s="94">
        <v>845.41830000000004</v>
      </c>
      <c r="CU285" s="49">
        <f>CV285+CW285</f>
        <v>0</v>
      </c>
      <c r="CV285" s="94">
        <v>0</v>
      </c>
      <c r="CW285" s="94">
        <v>0</v>
      </c>
      <c r="CX285" s="49">
        <f>+CY285+DB285</f>
        <v>6447.7707</v>
      </c>
      <c r="CY285" s="49">
        <f>CZ285+DA285</f>
        <v>6447.7707</v>
      </c>
      <c r="CZ285" s="94">
        <v>5664.5376999999999</v>
      </c>
      <c r="DA285" s="94">
        <v>783.23299999999995</v>
      </c>
      <c r="DB285" s="49">
        <f>DC285+DD285</f>
        <v>0</v>
      </c>
      <c r="DC285" s="94">
        <v>0</v>
      </c>
      <c r="DD285" s="94">
        <v>0</v>
      </c>
      <c r="DE285" s="49">
        <f>+DF285+DI285</f>
        <v>15319.562670000001</v>
      </c>
      <c r="DF285" s="49">
        <f>DG285+DH285</f>
        <v>15319.562670000001</v>
      </c>
      <c r="DG285" s="94">
        <f>+CL285+CS285+CZ285</f>
        <v>12688.933000000001</v>
      </c>
      <c r="DH285" s="94">
        <f>+CM285+CT285+DA285</f>
        <v>2630.6296700000003</v>
      </c>
      <c r="DI285" s="49">
        <f>DJ285+DK285</f>
        <v>0</v>
      </c>
      <c r="DJ285" s="94">
        <f>+CO285+CV285+DC285</f>
        <v>0</v>
      </c>
      <c r="DK285" s="94">
        <f>+CP285+CW285+DD285</f>
        <v>0</v>
      </c>
      <c r="DL285" s="49">
        <f>+DM285+DP285</f>
        <v>35309.463969999997</v>
      </c>
      <c r="DM285" s="49">
        <f>DN285+DO285</f>
        <v>35309.463969999997</v>
      </c>
      <c r="DN285" s="94">
        <f>AA285+BC285+CE285+DG285</f>
        <v>28771.187299999998</v>
      </c>
      <c r="DO285" s="94">
        <f>AB285+BD285+CF285+DH285</f>
        <v>6538.2766700000002</v>
      </c>
      <c r="DP285" s="49">
        <f>DQ285+DR285</f>
        <v>0</v>
      </c>
      <c r="DQ285" s="94">
        <f>AD285+BF285+CH285+DJ285</f>
        <v>0</v>
      </c>
      <c r="DR285" s="94">
        <f>AE285+BG285+CI285+DK285</f>
        <v>0</v>
      </c>
    </row>
    <row r="286" spans="1:122" s="3" customFormat="1" ht="15" customHeight="1" x14ac:dyDescent="0.3">
      <c r="A286" s="53"/>
      <c r="B286" s="51"/>
      <c r="C286" s="55" t="s">
        <v>246</v>
      </c>
      <c r="D286" s="49">
        <f>+E286+H286</f>
        <v>0</v>
      </c>
      <c r="E286" s="49">
        <f>F286+G286</f>
        <v>0</v>
      </c>
      <c r="F286" s="94">
        <v>0</v>
      </c>
      <c r="G286" s="94">
        <v>0</v>
      </c>
      <c r="H286" s="49">
        <f>I286+J286</f>
        <v>0</v>
      </c>
      <c r="I286" s="94">
        <v>0</v>
      </c>
      <c r="J286" s="94">
        <v>0</v>
      </c>
      <c r="K286" s="49">
        <f>+L286+O286</f>
        <v>0</v>
      </c>
      <c r="L286" s="49">
        <f>M286+N286</f>
        <v>0</v>
      </c>
      <c r="M286" s="94">
        <v>0</v>
      </c>
      <c r="N286" s="94">
        <v>0</v>
      </c>
      <c r="O286" s="49">
        <f>P286+Q286</f>
        <v>0</v>
      </c>
      <c r="P286" s="94">
        <v>0</v>
      </c>
      <c r="Q286" s="94">
        <v>0</v>
      </c>
      <c r="R286" s="49">
        <f>+S286+V286</f>
        <v>0</v>
      </c>
      <c r="S286" s="49">
        <f>T286+U286</f>
        <v>0</v>
      </c>
      <c r="T286" s="94">
        <v>0</v>
      </c>
      <c r="U286" s="94">
        <v>0</v>
      </c>
      <c r="V286" s="49">
        <f>W286+X286</f>
        <v>0</v>
      </c>
      <c r="W286" s="94">
        <v>0</v>
      </c>
      <c r="X286" s="94">
        <v>0</v>
      </c>
      <c r="Y286" s="49">
        <f>+Z286+AC286</f>
        <v>0</v>
      </c>
      <c r="Z286" s="49">
        <f>AA286+AB286</f>
        <v>0</v>
      </c>
      <c r="AA286" s="94">
        <f>+F286+M286+T286</f>
        <v>0</v>
      </c>
      <c r="AB286" s="94">
        <f>+G286+N286+U286</f>
        <v>0</v>
      </c>
      <c r="AC286" s="49">
        <f>AD286+AE286</f>
        <v>0</v>
      </c>
      <c r="AD286" s="94">
        <f>+I286+P286+W286</f>
        <v>0</v>
      </c>
      <c r="AE286" s="94">
        <f>+J286+Q286+X286</f>
        <v>0</v>
      </c>
      <c r="AF286" s="49">
        <f>+AG286+AJ286</f>
        <v>0</v>
      </c>
      <c r="AG286" s="49">
        <f>AH286+AI286</f>
        <v>0</v>
      </c>
      <c r="AH286" s="94">
        <v>0</v>
      </c>
      <c r="AI286" s="94">
        <v>0</v>
      </c>
      <c r="AJ286" s="49">
        <f>AK286+AL286</f>
        <v>0</v>
      </c>
      <c r="AK286" s="94">
        <v>0</v>
      </c>
      <c r="AL286" s="94">
        <v>0</v>
      </c>
      <c r="AM286" s="49">
        <f>+AN286+AQ286</f>
        <v>0</v>
      </c>
      <c r="AN286" s="49">
        <f>AO286+AP286</f>
        <v>0</v>
      </c>
      <c r="AO286" s="94">
        <v>0</v>
      </c>
      <c r="AP286" s="94">
        <v>0</v>
      </c>
      <c r="AQ286" s="49">
        <f>AR286+AS286</f>
        <v>0</v>
      </c>
      <c r="AR286" s="94">
        <v>0</v>
      </c>
      <c r="AS286" s="94">
        <v>0</v>
      </c>
      <c r="AT286" s="49">
        <f>+AU286+AX286</f>
        <v>0</v>
      </c>
      <c r="AU286" s="49">
        <f>AV286+AW286</f>
        <v>0</v>
      </c>
      <c r="AV286" s="94">
        <v>0</v>
      </c>
      <c r="AW286" s="94">
        <v>0</v>
      </c>
      <c r="AX286" s="49">
        <f>AY286+AZ286</f>
        <v>0</v>
      </c>
      <c r="AY286" s="94">
        <v>0</v>
      </c>
      <c r="AZ286" s="94">
        <v>0</v>
      </c>
      <c r="BA286" s="49">
        <f>+BB286+BE286</f>
        <v>0</v>
      </c>
      <c r="BB286" s="49">
        <f>BC286+BD286</f>
        <v>0</v>
      </c>
      <c r="BC286" s="94">
        <f>+AH286+AO286+AV286</f>
        <v>0</v>
      </c>
      <c r="BD286" s="94">
        <f>+AI286+AP286+AW286</f>
        <v>0</v>
      </c>
      <c r="BE286" s="49">
        <f>BF286+BG286</f>
        <v>0</v>
      </c>
      <c r="BF286" s="94">
        <f>+AK286+AR286+AY286</f>
        <v>0</v>
      </c>
      <c r="BG286" s="94">
        <f>+AL286+AS286+AZ286</f>
        <v>0</v>
      </c>
      <c r="BH286" s="49">
        <f>+BI286+BL286</f>
        <v>0</v>
      </c>
      <c r="BI286" s="49">
        <f>BJ286+BK286</f>
        <v>0</v>
      </c>
      <c r="BJ286" s="94">
        <v>0</v>
      </c>
      <c r="BK286" s="94">
        <v>0</v>
      </c>
      <c r="BL286" s="49">
        <f>BM286+BN286</f>
        <v>0</v>
      </c>
      <c r="BM286" s="94">
        <v>0</v>
      </c>
      <c r="BN286" s="94">
        <v>0</v>
      </c>
      <c r="BO286" s="49">
        <f>+BP286+BS286</f>
        <v>0</v>
      </c>
      <c r="BP286" s="49">
        <f>BQ286+BR286</f>
        <v>0</v>
      </c>
      <c r="BQ286" s="94">
        <v>0</v>
      </c>
      <c r="BR286" s="94">
        <v>0</v>
      </c>
      <c r="BS286" s="49">
        <f>BT286+BU286</f>
        <v>0</v>
      </c>
      <c r="BT286" s="94">
        <v>0</v>
      </c>
      <c r="BU286" s="94">
        <v>0</v>
      </c>
      <c r="BV286" s="49">
        <f>+BW286+BZ286</f>
        <v>0</v>
      </c>
      <c r="BW286" s="49">
        <f>BX286+BY286</f>
        <v>0</v>
      </c>
      <c r="BX286" s="94">
        <v>0</v>
      </c>
      <c r="BY286" s="94">
        <v>0</v>
      </c>
      <c r="BZ286" s="49">
        <f>CA286+CB286</f>
        <v>0</v>
      </c>
      <c r="CA286" s="94">
        <v>0</v>
      </c>
      <c r="CB286" s="94">
        <v>0</v>
      </c>
      <c r="CC286" s="49">
        <f>+CD286+CG286</f>
        <v>0</v>
      </c>
      <c r="CD286" s="49">
        <f>CE286+CF286</f>
        <v>0</v>
      </c>
      <c r="CE286" s="94">
        <f>+BJ286+BQ286+BX286</f>
        <v>0</v>
      </c>
      <c r="CF286" s="94">
        <f>+BK286+BR286+BY286</f>
        <v>0</v>
      </c>
      <c r="CG286" s="49">
        <f>CH286+CI286</f>
        <v>0</v>
      </c>
      <c r="CH286" s="94">
        <f>+BM286+BT286+CA286</f>
        <v>0</v>
      </c>
      <c r="CI286" s="94">
        <f>+BN286+BU286+CB286</f>
        <v>0</v>
      </c>
      <c r="CJ286" s="49">
        <f>+CK286+CN286</f>
        <v>0</v>
      </c>
      <c r="CK286" s="49">
        <f>CL286+CM286</f>
        <v>0</v>
      </c>
      <c r="CL286" s="94">
        <v>0</v>
      </c>
      <c r="CM286" s="94">
        <v>0</v>
      </c>
      <c r="CN286" s="49">
        <f>CO286+CP286</f>
        <v>0</v>
      </c>
      <c r="CO286" s="94">
        <v>0</v>
      </c>
      <c r="CP286" s="94">
        <v>0</v>
      </c>
      <c r="CQ286" s="49">
        <f>+CR286+CU286</f>
        <v>0</v>
      </c>
      <c r="CR286" s="49">
        <f>CS286+CT286</f>
        <v>0</v>
      </c>
      <c r="CS286" s="94">
        <v>0</v>
      </c>
      <c r="CT286" s="94">
        <v>0</v>
      </c>
      <c r="CU286" s="49">
        <f>CV286+CW286</f>
        <v>0</v>
      </c>
      <c r="CV286" s="94">
        <v>0</v>
      </c>
      <c r="CW286" s="94">
        <v>0</v>
      </c>
      <c r="CX286" s="49">
        <f>+CY286+DB286</f>
        <v>0</v>
      </c>
      <c r="CY286" s="49">
        <f>CZ286+DA286</f>
        <v>0</v>
      </c>
      <c r="CZ286" s="94">
        <v>0</v>
      </c>
      <c r="DA286" s="94">
        <v>0</v>
      </c>
      <c r="DB286" s="49">
        <f>DC286+DD286</f>
        <v>0</v>
      </c>
      <c r="DC286" s="94">
        <v>0</v>
      </c>
      <c r="DD286" s="94">
        <v>0</v>
      </c>
      <c r="DE286" s="49">
        <f>+DF286+DI286</f>
        <v>0</v>
      </c>
      <c r="DF286" s="49">
        <f>DG286+DH286</f>
        <v>0</v>
      </c>
      <c r="DG286" s="94">
        <f>+CL286+CS286+CZ286</f>
        <v>0</v>
      </c>
      <c r="DH286" s="94">
        <f>+CM286+CT286+DA286</f>
        <v>0</v>
      </c>
      <c r="DI286" s="49">
        <f>DJ286+DK286</f>
        <v>0</v>
      </c>
      <c r="DJ286" s="94">
        <f>+CO286+CV286+DC286</f>
        <v>0</v>
      </c>
      <c r="DK286" s="94">
        <f>+CP286+CW286+DD286</f>
        <v>0</v>
      </c>
      <c r="DL286" s="49">
        <f>+DM286+DP286</f>
        <v>0</v>
      </c>
      <c r="DM286" s="49">
        <f>DN286+DO286</f>
        <v>0</v>
      </c>
      <c r="DN286" s="94">
        <f>AA286+BC286+CE286+DG286</f>
        <v>0</v>
      </c>
      <c r="DO286" s="94">
        <f>AB286+BD286+CF286+DH286</f>
        <v>0</v>
      </c>
      <c r="DP286" s="49">
        <f>DQ286+DR286</f>
        <v>0</v>
      </c>
      <c r="DQ286" s="94">
        <f>AD286+BF286+CH286+DJ286</f>
        <v>0</v>
      </c>
      <c r="DR286" s="94">
        <f>AE286+BG286+CI286+DK286</f>
        <v>0</v>
      </c>
    </row>
    <row r="287" spans="1:122" s="3" customFormat="1" ht="15" customHeight="1" x14ac:dyDescent="0.3">
      <c r="A287" s="53"/>
      <c r="B287" s="51"/>
      <c r="C287" s="52" t="s">
        <v>247</v>
      </c>
      <c r="D287" s="49">
        <f>E287+H287</f>
        <v>6259.0990000000002</v>
      </c>
      <c r="E287" s="49">
        <f>SUM(F287:G287)</f>
        <v>6259.0990000000002</v>
      </c>
      <c r="F287" s="49">
        <f>SUM(F288:F289)</f>
        <v>5434.5630000000001</v>
      </c>
      <c r="G287" s="49">
        <f>SUM(G288:G289)</f>
        <v>824.53599999999994</v>
      </c>
      <c r="H287" s="49">
        <f>SUM(I287:J287)</f>
        <v>0</v>
      </c>
      <c r="I287" s="49">
        <f>SUM(I288:I289)</f>
        <v>0</v>
      </c>
      <c r="J287" s="49">
        <f>SUM(J288:J289)</f>
        <v>0</v>
      </c>
      <c r="K287" s="49">
        <f>L287+O287</f>
        <v>16111.047</v>
      </c>
      <c r="L287" s="49">
        <f>SUM(M287:N287)</f>
        <v>9011.0470000000005</v>
      </c>
      <c r="M287" s="49">
        <f>SUM(M288:M289)</f>
        <v>8086.7269999999999</v>
      </c>
      <c r="N287" s="49">
        <f>SUM(N288:N289)</f>
        <v>924.32</v>
      </c>
      <c r="O287" s="49">
        <f>SUM(P287:Q287)</f>
        <v>7100</v>
      </c>
      <c r="P287" s="49">
        <f>SUM(P288:P289)</f>
        <v>7100</v>
      </c>
      <c r="Q287" s="58">
        <f>SUM(Q288:Q289)</f>
        <v>0</v>
      </c>
      <c r="R287" s="49">
        <f>S287+V287</f>
        <v>7231.0840000000007</v>
      </c>
      <c r="S287" s="49">
        <f>SUM(T287:U287)</f>
        <v>7231.0840000000007</v>
      </c>
      <c r="T287" s="49">
        <f>SUM(T288:T289)</f>
        <v>6352.5290000000005</v>
      </c>
      <c r="U287" s="49">
        <f>SUM(U288:U289)</f>
        <v>878.55500000000006</v>
      </c>
      <c r="V287" s="49">
        <f>SUM(W287:X287)</f>
        <v>0</v>
      </c>
      <c r="W287" s="49">
        <f>SUM(W288:W289)</f>
        <v>0</v>
      </c>
      <c r="X287" s="49">
        <f>SUM(X288:X289)</f>
        <v>0</v>
      </c>
      <c r="Y287" s="49">
        <f>Z287+AC287</f>
        <v>29601.23</v>
      </c>
      <c r="Z287" s="49">
        <f>SUM(AA287:AB287)</f>
        <v>22501.23</v>
      </c>
      <c r="AA287" s="49">
        <f>SUM(AA288:AA289)</f>
        <v>19873.819</v>
      </c>
      <c r="AB287" s="49">
        <f>SUM(AB288:AB289)</f>
        <v>2627.4110000000001</v>
      </c>
      <c r="AC287" s="49">
        <f>SUM(AD287:AE287)</f>
        <v>7100</v>
      </c>
      <c r="AD287" s="49">
        <f>SUM(AD288:AD289)</f>
        <v>7100</v>
      </c>
      <c r="AE287" s="49">
        <f>SUM(AE288:AE289)</f>
        <v>0</v>
      </c>
      <c r="AF287" s="49">
        <f>AG287+AJ287</f>
        <v>20743.664000000001</v>
      </c>
      <c r="AG287" s="49">
        <f>SUM(AH287:AI287)</f>
        <v>8495.6640000000007</v>
      </c>
      <c r="AH287" s="49">
        <f>SUM(AH288:AH289)</f>
        <v>7373.8090000000002</v>
      </c>
      <c r="AI287" s="49">
        <f>SUM(AI288:AI289)</f>
        <v>1121.855</v>
      </c>
      <c r="AJ287" s="49">
        <f>SUM(AK287:AL287)</f>
        <v>12248</v>
      </c>
      <c r="AK287" s="49">
        <f>SUM(AK288:AK289)</f>
        <v>12248</v>
      </c>
      <c r="AL287" s="49">
        <f>SUM(AL288:AL289)</f>
        <v>0</v>
      </c>
      <c r="AM287" s="49">
        <f>AN287+AQ287</f>
        <v>8781.0810000000001</v>
      </c>
      <c r="AN287" s="49">
        <f>SUM(AO287:AP287)</f>
        <v>8781.0810000000001</v>
      </c>
      <c r="AO287" s="49">
        <f>SUM(AO288:AO289)</f>
        <v>7792.9309999999996</v>
      </c>
      <c r="AP287" s="49">
        <f>SUM(AP288:AP289)</f>
        <v>988.15000000000009</v>
      </c>
      <c r="AQ287" s="49">
        <f>SUM(AR287:AS287)</f>
        <v>0</v>
      </c>
      <c r="AR287" s="49">
        <f>SUM(AR288:AR289)</f>
        <v>0</v>
      </c>
      <c r="AS287" s="49">
        <f>SUM(AS288:AS289)</f>
        <v>0</v>
      </c>
      <c r="AT287" s="49">
        <f>AU287+AX287</f>
        <v>8599.6710000000003</v>
      </c>
      <c r="AU287" s="49">
        <f>SUM(AV287:AW287)</f>
        <v>8599.6710000000003</v>
      </c>
      <c r="AV287" s="49">
        <f>SUM(AV288:AV289)</f>
        <v>7787.4809999999998</v>
      </c>
      <c r="AW287" s="49">
        <f>SUM(AW288:AW289)</f>
        <v>812.18999999999994</v>
      </c>
      <c r="AX287" s="49">
        <f>SUM(AY287:AZ287)</f>
        <v>0</v>
      </c>
      <c r="AY287" s="49">
        <f>SUM(AY288:AY289)</f>
        <v>0</v>
      </c>
      <c r="AZ287" s="49">
        <f>SUM(AZ288:AZ289)</f>
        <v>0</v>
      </c>
      <c r="BA287" s="49">
        <f>BB287+BE287</f>
        <v>38124.415999999997</v>
      </c>
      <c r="BB287" s="49">
        <f>SUM(BC287:BD287)</f>
        <v>25876.416000000001</v>
      </c>
      <c r="BC287" s="49">
        <f>SUM(BC288:BC289)</f>
        <v>22954.221000000001</v>
      </c>
      <c r="BD287" s="49">
        <f>SUM(BD288:BD289)</f>
        <v>2922.1949999999997</v>
      </c>
      <c r="BE287" s="49">
        <f>SUM(BF287:BG287)</f>
        <v>12248</v>
      </c>
      <c r="BF287" s="49">
        <f>SUM(BF288:BF289)</f>
        <v>12248</v>
      </c>
      <c r="BG287" s="49">
        <f>SUM(BG288:BG289)</f>
        <v>0</v>
      </c>
      <c r="BH287" s="49">
        <f>BI287+BL287</f>
        <v>23943.904999999999</v>
      </c>
      <c r="BI287" s="49">
        <f>SUM(BJ287:BK287)</f>
        <v>15693.905000000001</v>
      </c>
      <c r="BJ287" s="49">
        <f>SUM(BJ288:BJ289)</f>
        <v>14831.565000000001</v>
      </c>
      <c r="BK287" s="49">
        <f>SUM(BK288:BK289)</f>
        <v>862.34</v>
      </c>
      <c r="BL287" s="49">
        <f>SUM(BM287:BN287)</f>
        <v>8250</v>
      </c>
      <c r="BM287" s="49">
        <f>SUM(BM288:BM289)</f>
        <v>8250</v>
      </c>
      <c r="BN287" s="49">
        <f>SUM(BN288:BN289)</f>
        <v>0</v>
      </c>
      <c r="BO287" s="49">
        <f>BP287+BS287</f>
        <v>7569.576</v>
      </c>
      <c r="BP287" s="49">
        <f>SUM(BQ287:BR287)</f>
        <v>7569.576</v>
      </c>
      <c r="BQ287" s="49">
        <f>SUM(BQ288:BQ289)</f>
        <v>6675.857</v>
      </c>
      <c r="BR287" s="49">
        <f>SUM(BR288:BR289)</f>
        <v>893.71900000000005</v>
      </c>
      <c r="BS287" s="49">
        <f>SUM(BT287:BU287)</f>
        <v>0</v>
      </c>
      <c r="BT287" s="49">
        <f>SUM(BT288:BT289)</f>
        <v>0</v>
      </c>
      <c r="BU287" s="49">
        <f>SUM(BU288:BU289)</f>
        <v>0</v>
      </c>
      <c r="BV287" s="49">
        <f>BW287+BZ287</f>
        <v>15125.723</v>
      </c>
      <c r="BW287" s="49">
        <f>SUM(BX287:BY287)</f>
        <v>15125.723</v>
      </c>
      <c r="BX287" s="49">
        <f>SUM(BX288:BX289)</f>
        <v>13755.243</v>
      </c>
      <c r="BY287" s="49">
        <f>SUM(BY288:BY289)</f>
        <v>1370.48</v>
      </c>
      <c r="BZ287" s="49">
        <f>SUM(CA287:CB287)</f>
        <v>0</v>
      </c>
      <c r="CA287" s="49">
        <f>SUM(CA288:CA289)</f>
        <v>0</v>
      </c>
      <c r="CB287" s="49">
        <f>SUM(CB288:CB289)</f>
        <v>0</v>
      </c>
      <c r="CC287" s="49">
        <f>CD287+CG287</f>
        <v>46639.203999999998</v>
      </c>
      <c r="CD287" s="49">
        <f>SUM(CE287:CF287)</f>
        <v>38389.203999999998</v>
      </c>
      <c r="CE287" s="49">
        <f>SUM(CE288:CE289)</f>
        <v>35262.665000000001</v>
      </c>
      <c r="CF287" s="49">
        <f>SUM(CF288:CF289)</f>
        <v>3126.5389999999998</v>
      </c>
      <c r="CG287" s="49">
        <f>SUM(CH287:CI287)</f>
        <v>8250</v>
      </c>
      <c r="CH287" s="49">
        <f>SUM(CH288:CH289)</f>
        <v>8250</v>
      </c>
      <c r="CI287" s="49">
        <f>SUM(CI288:CI289)</f>
        <v>0</v>
      </c>
      <c r="CJ287" s="49">
        <f>CK287+CN287</f>
        <v>22571.824000000001</v>
      </c>
      <c r="CK287" s="49">
        <f>SUM(CL287:CM287)</f>
        <v>22571.824000000001</v>
      </c>
      <c r="CL287" s="49">
        <f>SUM(CL288:CL289)</f>
        <v>22314.763999999999</v>
      </c>
      <c r="CM287" s="49">
        <f>SUM(CM288:CM289)</f>
        <v>257.06</v>
      </c>
      <c r="CN287" s="49">
        <f>SUM(CO287:CP287)</f>
        <v>0</v>
      </c>
      <c r="CO287" s="49">
        <f>SUM(CO288:CO289)</f>
        <v>0</v>
      </c>
      <c r="CP287" s="49">
        <f>SUM(CP288:CP289)</f>
        <v>0</v>
      </c>
      <c r="CQ287" s="49">
        <f>CR287+CU287</f>
        <v>14392.184999999999</v>
      </c>
      <c r="CR287" s="49">
        <f>SUM(CS287:CT287)</f>
        <v>14392.184999999999</v>
      </c>
      <c r="CS287" s="49">
        <f>SUM(CS288:CS289)</f>
        <v>13402.81</v>
      </c>
      <c r="CT287" s="49">
        <f>SUM(CT288:CT289)</f>
        <v>989.375</v>
      </c>
      <c r="CU287" s="49">
        <f>SUM(CV287:CW287)</f>
        <v>0</v>
      </c>
      <c r="CV287" s="49">
        <f>SUM(CV288:CV289)</f>
        <v>0</v>
      </c>
      <c r="CW287" s="49">
        <f>SUM(CW288:CW289)</f>
        <v>0</v>
      </c>
      <c r="CX287" s="49">
        <f>CY287+DB287</f>
        <v>14647.331999999999</v>
      </c>
      <c r="CY287" s="49">
        <f>SUM(CZ287:DA287)</f>
        <v>10397.331999999999</v>
      </c>
      <c r="CZ287" s="49">
        <f>SUM(CZ288:CZ289)</f>
        <v>10105.922999999999</v>
      </c>
      <c r="DA287" s="49">
        <f>SUM(DA288:DA289)</f>
        <v>291.40899999999999</v>
      </c>
      <c r="DB287" s="49">
        <f>SUM(DC287:DD287)</f>
        <v>4250</v>
      </c>
      <c r="DC287" s="49">
        <f>SUM(DC288:DC289)</f>
        <v>4250</v>
      </c>
      <c r="DD287" s="49">
        <f>SUM(DD288:DD289)</f>
        <v>0</v>
      </c>
      <c r="DE287" s="49">
        <f>DF287+DI287</f>
        <v>51611.341</v>
      </c>
      <c r="DF287" s="49">
        <f>SUM(DG287:DH287)</f>
        <v>47361.341</v>
      </c>
      <c r="DG287" s="49">
        <f>SUM(DG288:DG289)</f>
        <v>45823.497000000003</v>
      </c>
      <c r="DH287" s="49">
        <f>SUM(DH288:DH289)</f>
        <v>1537.8440000000001</v>
      </c>
      <c r="DI287" s="49">
        <f>SUM(DJ287:DK287)</f>
        <v>4250</v>
      </c>
      <c r="DJ287" s="49">
        <f>SUM(DJ288:DJ289)</f>
        <v>4250</v>
      </c>
      <c r="DK287" s="49">
        <f>SUM(DK288:DK289)</f>
        <v>0</v>
      </c>
      <c r="DL287" s="49">
        <f>DM287+DP287</f>
        <v>165976.19099999999</v>
      </c>
      <c r="DM287" s="49">
        <f>SUM(DN287:DO287)</f>
        <v>134128.19099999999</v>
      </c>
      <c r="DN287" s="49">
        <f>SUM(DN288:DN289)</f>
        <v>123914.202</v>
      </c>
      <c r="DO287" s="49">
        <f>SUM(DO288:DO289)</f>
        <v>10213.989</v>
      </c>
      <c r="DP287" s="49">
        <f>SUM(DQ287:DR287)</f>
        <v>31848</v>
      </c>
      <c r="DQ287" s="49">
        <f>SUM(DQ288:DQ289)</f>
        <v>31848</v>
      </c>
      <c r="DR287" s="49">
        <f>SUM(DR288:DR289)</f>
        <v>0</v>
      </c>
    </row>
    <row r="288" spans="1:122" s="3" customFormat="1" ht="15" customHeight="1" x14ac:dyDescent="0.3">
      <c r="A288" s="53"/>
      <c r="B288" s="51"/>
      <c r="C288" s="55" t="s">
        <v>248</v>
      </c>
      <c r="D288" s="49">
        <f>+E288+H288</f>
        <v>2296.835</v>
      </c>
      <c r="E288" s="49">
        <f>F288+G288</f>
        <v>2296.835</v>
      </c>
      <c r="F288" s="94">
        <v>1720.56</v>
      </c>
      <c r="G288" s="94">
        <v>576.27499999999998</v>
      </c>
      <c r="H288" s="49">
        <f>I288+J288</f>
        <v>0</v>
      </c>
      <c r="I288" s="94">
        <v>0</v>
      </c>
      <c r="J288" s="94">
        <v>0</v>
      </c>
      <c r="K288" s="49">
        <f>+L288+O288</f>
        <v>11594.84</v>
      </c>
      <c r="L288" s="49">
        <f>M288+N288</f>
        <v>4494.84</v>
      </c>
      <c r="M288" s="94">
        <v>3922</v>
      </c>
      <c r="N288" s="94">
        <v>572.84</v>
      </c>
      <c r="O288" s="49">
        <f>P288+Q288</f>
        <v>7100</v>
      </c>
      <c r="P288" s="94">
        <v>7100</v>
      </c>
      <c r="Q288" s="94">
        <v>0</v>
      </c>
      <c r="R288" s="49">
        <f>+S288+V288</f>
        <v>3658.0149999999999</v>
      </c>
      <c r="S288" s="49">
        <f>T288+U288</f>
        <v>3658.0149999999999</v>
      </c>
      <c r="T288" s="94">
        <v>3114</v>
      </c>
      <c r="U288" s="94">
        <v>544.01499999999999</v>
      </c>
      <c r="V288" s="49">
        <f>W288+X288</f>
        <v>0</v>
      </c>
      <c r="W288" s="94">
        <v>0</v>
      </c>
      <c r="X288" s="94">
        <v>0</v>
      </c>
      <c r="Y288" s="49">
        <f>+Z288+AC288</f>
        <v>17549.689999999999</v>
      </c>
      <c r="Z288" s="49">
        <f>AA288+AB288</f>
        <v>10449.689999999999</v>
      </c>
      <c r="AA288" s="94">
        <f>+F288+M288+T288</f>
        <v>8756.56</v>
      </c>
      <c r="AB288" s="94">
        <f>+G288+N288+U288</f>
        <v>1693.13</v>
      </c>
      <c r="AC288" s="49">
        <f>AD288+AE288</f>
        <v>7100</v>
      </c>
      <c r="AD288" s="94">
        <f>+I288+P288+W288</f>
        <v>7100</v>
      </c>
      <c r="AE288" s="94">
        <f>+J288+Q288+X288</f>
        <v>0</v>
      </c>
      <c r="AF288" s="49">
        <f>+AG288+AJ288</f>
        <v>18051.834999999999</v>
      </c>
      <c r="AG288" s="49">
        <f>AH288+AI288</f>
        <v>5803.835</v>
      </c>
      <c r="AH288" s="94">
        <v>4970</v>
      </c>
      <c r="AI288" s="94">
        <v>833.83500000000004</v>
      </c>
      <c r="AJ288" s="49">
        <f>AK288+AL288</f>
        <v>12248</v>
      </c>
      <c r="AK288" s="94">
        <v>12248</v>
      </c>
      <c r="AL288" s="94">
        <v>0</v>
      </c>
      <c r="AM288" s="49">
        <f>+AN288+AQ288</f>
        <v>5296.1149999999998</v>
      </c>
      <c r="AN288" s="49">
        <f>AO288+AP288</f>
        <v>5296.1149999999998</v>
      </c>
      <c r="AO288" s="94">
        <v>4636.7749999999996</v>
      </c>
      <c r="AP288" s="94">
        <v>659.34</v>
      </c>
      <c r="AQ288" s="49">
        <f>AR288+AS288</f>
        <v>0</v>
      </c>
      <c r="AR288" s="94">
        <v>0</v>
      </c>
      <c r="AS288" s="94">
        <v>0</v>
      </c>
      <c r="AT288" s="49">
        <f>+AU288+AX288</f>
        <v>5158.5779999999995</v>
      </c>
      <c r="AU288" s="49">
        <f>AV288+AW288</f>
        <v>5158.5779999999995</v>
      </c>
      <c r="AV288" s="94">
        <v>4595.5479999999998</v>
      </c>
      <c r="AW288" s="94">
        <v>563.03</v>
      </c>
      <c r="AX288" s="49">
        <f>AY288+AZ288</f>
        <v>0</v>
      </c>
      <c r="AY288" s="94">
        <v>0</v>
      </c>
      <c r="AZ288" s="94">
        <v>0</v>
      </c>
      <c r="BA288" s="49">
        <f>+BB288+BE288</f>
        <v>28506.527999999998</v>
      </c>
      <c r="BB288" s="49">
        <f>BC288+BD288</f>
        <v>16258.528</v>
      </c>
      <c r="BC288" s="94">
        <f>+AH288+AO288+AV288</f>
        <v>14202.323</v>
      </c>
      <c r="BD288" s="94">
        <f>+AI288+AP288+AW288</f>
        <v>2056.2049999999999</v>
      </c>
      <c r="BE288" s="49">
        <f>BF288+BG288</f>
        <v>12248</v>
      </c>
      <c r="BF288" s="94">
        <f>+AK288+AR288+AY288</f>
        <v>12248</v>
      </c>
      <c r="BG288" s="94">
        <f>+AL288+AS288+AZ288</f>
        <v>0</v>
      </c>
      <c r="BH288" s="49">
        <f>+BI288+BL288</f>
        <v>20814.870000000003</v>
      </c>
      <c r="BI288" s="49">
        <f>BJ288+BK288</f>
        <v>12564.87</v>
      </c>
      <c r="BJ288" s="94">
        <v>11931</v>
      </c>
      <c r="BK288" s="94">
        <v>633.87</v>
      </c>
      <c r="BL288" s="49">
        <f>BM288+BN288</f>
        <v>8250</v>
      </c>
      <c r="BM288" s="94">
        <v>8250</v>
      </c>
      <c r="BN288" s="94">
        <v>0</v>
      </c>
      <c r="BO288" s="49">
        <f>+BP288+BS288</f>
        <v>4237.71</v>
      </c>
      <c r="BP288" s="49">
        <f>BQ288+BR288</f>
        <v>4237.71</v>
      </c>
      <c r="BQ288" s="94">
        <v>3641</v>
      </c>
      <c r="BR288" s="94">
        <v>596.71</v>
      </c>
      <c r="BS288" s="49">
        <f>BT288+BU288</f>
        <v>0</v>
      </c>
      <c r="BT288" s="94">
        <v>0</v>
      </c>
      <c r="BU288" s="94">
        <v>0</v>
      </c>
      <c r="BV288" s="49">
        <f>+BW288+BZ288</f>
        <v>11128.21</v>
      </c>
      <c r="BW288" s="49">
        <f>BX288+BY288</f>
        <v>11128.21</v>
      </c>
      <c r="BX288" s="94">
        <v>10040.5</v>
      </c>
      <c r="BY288" s="94">
        <v>1087.71</v>
      </c>
      <c r="BZ288" s="49">
        <f>CA288+CB288</f>
        <v>0</v>
      </c>
      <c r="CA288" s="94">
        <v>0</v>
      </c>
      <c r="CB288" s="94">
        <v>0</v>
      </c>
      <c r="CC288" s="49">
        <f>+CD288+CG288</f>
        <v>36180.79</v>
      </c>
      <c r="CD288" s="49">
        <f>CE288+CF288</f>
        <v>27930.79</v>
      </c>
      <c r="CE288" s="94">
        <f>+BJ288+BQ288+BX288</f>
        <v>25612.5</v>
      </c>
      <c r="CF288" s="94">
        <f>+BK288+BR288+BY288</f>
        <v>2318.29</v>
      </c>
      <c r="CG288" s="49">
        <f>CH288+CI288</f>
        <v>8250</v>
      </c>
      <c r="CH288" s="94">
        <f>+BM288+BT288+CA288</f>
        <v>8250</v>
      </c>
      <c r="CI288" s="94">
        <f>+BN288+BU288+CB288</f>
        <v>0</v>
      </c>
      <c r="CJ288" s="49">
        <f>+CK288+CN288</f>
        <v>17939.5</v>
      </c>
      <c r="CK288" s="49">
        <f>CL288+CM288</f>
        <v>17939.5</v>
      </c>
      <c r="CL288" s="94">
        <v>17939.5</v>
      </c>
      <c r="CM288" s="94">
        <v>0</v>
      </c>
      <c r="CN288" s="49">
        <f>CO288+CP288</f>
        <v>0</v>
      </c>
      <c r="CO288" s="94">
        <v>0</v>
      </c>
      <c r="CP288" s="94">
        <v>0</v>
      </c>
      <c r="CQ288" s="49">
        <f>+CR288+CU288</f>
        <v>11032.094999999999</v>
      </c>
      <c r="CR288" s="49">
        <f>CS288+CT288</f>
        <v>11032.094999999999</v>
      </c>
      <c r="CS288" s="94">
        <v>10229.5</v>
      </c>
      <c r="CT288" s="94">
        <v>802.59500000000003</v>
      </c>
      <c r="CU288" s="49">
        <f>CV288+CW288</f>
        <v>0</v>
      </c>
      <c r="CV288" s="94">
        <v>0</v>
      </c>
      <c r="CW288" s="94">
        <v>0</v>
      </c>
      <c r="CX288" s="49">
        <f>+CY288+DB288</f>
        <v>10986.5</v>
      </c>
      <c r="CY288" s="49">
        <f>CZ288+DA288</f>
        <v>6736.5</v>
      </c>
      <c r="CZ288" s="94">
        <v>6736.5</v>
      </c>
      <c r="DA288" s="94">
        <v>0</v>
      </c>
      <c r="DB288" s="49">
        <f>DC288+DD288</f>
        <v>4250</v>
      </c>
      <c r="DC288" s="94">
        <v>4250</v>
      </c>
      <c r="DD288" s="94">
        <v>0</v>
      </c>
      <c r="DE288" s="49">
        <f>+DF288+DI288</f>
        <v>39958.095000000001</v>
      </c>
      <c r="DF288" s="49">
        <f>DG288+DH288</f>
        <v>35708.095000000001</v>
      </c>
      <c r="DG288" s="94">
        <f>+CL288+CS288+CZ288</f>
        <v>34905.5</v>
      </c>
      <c r="DH288" s="94">
        <f>+CM288+CT288+DA288</f>
        <v>802.59500000000003</v>
      </c>
      <c r="DI288" s="49">
        <f>DJ288+DK288</f>
        <v>4250</v>
      </c>
      <c r="DJ288" s="94">
        <f>+CO288+CV288+DC288</f>
        <v>4250</v>
      </c>
      <c r="DK288" s="94">
        <f>+CP288+CW288+DD288</f>
        <v>0</v>
      </c>
      <c r="DL288" s="49">
        <f>+DM288+DP288</f>
        <v>122195.103</v>
      </c>
      <c r="DM288" s="49">
        <f>DN288+DO288</f>
        <v>90347.103000000003</v>
      </c>
      <c r="DN288" s="94">
        <f>AA288+BC288+CE288+DG288</f>
        <v>83476.883000000002</v>
      </c>
      <c r="DO288" s="94">
        <f>AB288+BD288+CF288+DH288</f>
        <v>6870.22</v>
      </c>
      <c r="DP288" s="49">
        <f>DQ288+DR288</f>
        <v>31848</v>
      </c>
      <c r="DQ288" s="94">
        <f>AD288+BF288+CH288+DJ288</f>
        <v>31848</v>
      </c>
      <c r="DR288" s="94">
        <f>AE288+BG288+CI288+DK288</f>
        <v>0</v>
      </c>
    </row>
    <row r="289" spans="1:122" s="3" customFormat="1" ht="15" customHeight="1" x14ac:dyDescent="0.3">
      <c r="A289" s="53"/>
      <c r="B289" s="51"/>
      <c r="C289" s="55" t="s">
        <v>249</v>
      </c>
      <c r="D289" s="49">
        <f>+E289+H289</f>
        <v>3962.2640000000001</v>
      </c>
      <c r="E289" s="49">
        <f>F289+G289</f>
        <v>3962.2640000000001</v>
      </c>
      <c r="F289" s="94">
        <v>3714.0030000000002</v>
      </c>
      <c r="G289" s="94">
        <v>248.261</v>
      </c>
      <c r="H289" s="49">
        <f>I289+J289</f>
        <v>0</v>
      </c>
      <c r="I289" s="94">
        <v>0</v>
      </c>
      <c r="J289" s="94">
        <v>0</v>
      </c>
      <c r="K289" s="49">
        <f>+L289+O289</f>
        <v>4516.2070000000003</v>
      </c>
      <c r="L289" s="49">
        <f>M289+N289</f>
        <v>4516.2070000000003</v>
      </c>
      <c r="M289" s="94">
        <v>4164.7269999999999</v>
      </c>
      <c r="N289" s="94">
        <v>351.48</v>
      </c>
      <c r="O289" s="49">
        <f>P289+Q289</f>
        <v>0</v>
      </c>
      <c r="P289" s="94">
        <v>0</v>
      </c>
      <c r="Q289" s="94">
        <v>0</v>
      </c>
      <c r="R289" s="49">
        <f>+S289+V289</f>
        <v>3573.069</v>
      </c>
      <c r="S289" s="49">
        <f>T289+U289</f>
        <v>3573.069</v>
      </c>
      <c r="T289" s="94">
        <v>3238.529</v>
      </c>
      <c r="U289" s="94">
        <v>334.54</v>
      </c>
      <c r="V289" s="49">
        <f>W289+X289</f>
        <v>0</v>
      </c>
      <c r="W289" s="94">
        <v>0</v>
      </c>
      <c r="X289" s="94">
        <v>0</v>
      </c>
      <c r="Y289" s="49">
        <f>+Z289+AC289</f>
        <v>12051.54</v>
      </c>
      <c r="Z289" s="49">
        <f>AA289+AB289</f>
        <v>12051.54</v>
      </c>
      <c r="AA289" s="94">
        <f>+F289+M289+T289</f>
        <v>11117.259</v>
      </c>
      <c r="AB289" s="94">
        <f>+G289+N289+U289</f>
        <v>934.28099999999995</v>
      </c>
      <c r="AC289" s="49">
        <f>AD289+AE289</f>
        <v>0</v>
      </c>
      <c r="AD289" s="94">
        <f>+I289+P289+W289</f>
        <v>0</v>
      </c>
      <c r="AE289" s="94">
        <f>+J289+Q289+X289</f>
        <v>0</v>
      </c>
      <c r="AF289" s="49">
        <f>+AG289+AJ289</f>
        <v>2691.8290000000002</v>
      </c>
      <c r="AG289" s="49">
        <f>AH289+AI289</f>
        <v>2691.8290000000002</v>
      </c>
      <c r="AH289" s="94">
        <v>2403.8090000000002</v>
      </c>
      <c r="AI289" s="94">
        <v>288.02</v>
      </c>
      <c r="AJ289" s="49">
        <f>AK289+AL289</f>
        <v>0</v>
      </c>
      <c r="AK289" s="94">
        <v>0</v>
      </c>
      <c r="AL289" s="94">
        <v>0</v>
      </c>
      <c r="AM289" s="49">
        <f>+AN289+AQ289</f>
        <v>3484.9659999999999</v>
      </c>
      <c r="AN289" s="49">
        <f>AO289+AP289</f>
        <v>3484.9659999999999</v>
      </c>
      <c r="AO289" s="94">
        <v>3156.1559999999999</v>
      </c>
      <c r="AP289" s="94">
        <v>328.81</v>
      </c>
      <c r="AQ289" s="49">
        <f>AR289+AS289</f>
        <v>0</v>
      </c>
      <c r="AR289" s="94">
        <v>0</v>
      </c>
      <c r="AS289" s="94">
        <v>0</v>
      </c>
      <c r="AT289" s="49">
        <f>+AU289+AX289</f>
        <v>3441.0929999999998</v>
      </c>
      <c r="AU289" s="49">
        <f>AV289+AW289</f>
        <v>3441.0929999999998</v>
      </c>
      <c r="AV289" s="94">
        <v>3191.933</v>
      </c>
      <c r="AW289" s="94">
        <v>249.16</v>
      </c>
      <c r="AX289" s="49">
        <f>AY289+AZ289</f>
        <v>0</v>
      </c>
      <c r="AY289" s="94">
        <v>0</v>
      </c>
      <c r="AZ289" s="94">
        <v>0</v>
      </c>
      <c r="BA289" s="49">
        <f>+BB289+BE289</f>
        <v>9617.8880000000008</v>
      </c>
      <c r="BB289" s="49">
        <f>BC289+BD289</f>
        <v>9617.8880000000008</v>
      </c>
      <c r="BC289" s="94">
        <f>+AH289+AO289+AV289</f>
        <v>8751.898000000001</v>
      </c>
      <c r="BD289" s="94">
        <f>+AI289+AP289+AW289</f>
        <v>865.9899999999999</v>
      </c>
      <c r="BE289" s="49">
        <f>BF289+BG289</f>
        <v>0</v>
      </c>
      <c r="BF289" s="94">
        <f>+AK289+AR289+AY289</f>
        <v>0</v>
      </c>
      <c r="BG289" s="94">
        <f>+AL289+AS289+AZ289</f>
        <v>0</v>
      </c>
      <c r="BH289" s="49">
        <f>+BI289+BL289</f>
        <v>3129.0349999999999</v>
      </c>
      <c r="BI289" s="49">
        <f>BJ289+BK289</f>
        <v>3129.0349999999999</v>
      </c>
      <c r="BJ289" s="94">
        <v>2900.5650000000001</v>
      </c>
      <c r="BK289" s="94">
        <v>228.47</v>
      </c>
      <c r="BL289" s="49">
        <f>BM289+BN289</f>
        <v>0</v>
      </c>
      <c r="BM289" s="94">
        <v>0</v>
      </c>
      <c r="BN289" s="94">
        <v>0</v>
      </c>
      <c r="BO289" s="49">
        <f>+BP289+BS289</f>
        <v>3331.866</v>
      </c>
      <c r="BP289" s="49">
        <f>BQ289+BR289</f>
        <v>3331.866</v>
      </c>
      <c r="BQ289" s="94">
        <v>3034.857</v>
      </c>
      <c r="BR289" s="94">
        <v>297.00900000000001</v>
      </c>
      <c r="BS289" s="49">
        <f>BT289+BU289</f>
        <v>0</v>
      </c>
      <c r="BT289" s="94">
        <v>0</v>
      </c>
      <c r="BU289" s="94">
        <v>0</v>
      </c>
      <c r="BV289" s="49">
        <f>+BW289+BZ289</f>
        <v>3997.5129999999999</v>
      </c>
      <c r="BW289" s="49">
        <f>BX289+BY289</f>
        <v>3997.5129999999999</v>
      </c>
      <c r="BX289" s="94">
        <v>3714.7429999999999</v>
      </c>
      <c r="BY289" s="94">
        <v>282.77</v>
      </c>
      <c r="BZ289" s="49">
        <f>CA289+CB289</f>
        <v>0</v>
      </c>
      <c r="CA289" s="94">
        <v>0</v>
      </c>
      <c r="CB289" s="94">
        <v>0</v>
      </c>
      <c r="CC289" s="49">
        <f>+CD289+CG289</f>
        <v>10458.414000000001</v>
      </c>
      <c r="CD289" s="49">
        <f>CE289+CF289</f>
        <v>10458.414000000001</v>
      </c>
      <c r="CE289" s="94">
        <f>+BJ289+BQ289+BX289</f>
        <v>9650.1650000000009</v>
      </c>
      <c r="CF289" s="94">
        <f>+BK289+BR289+BY289</f>
        <v>808.24900000000002</v>
      </c>
      <c r="CG289" s="49">
        <f>CH289+CI289</f>
        <v>0</v>
      </c>
      <c r="CH289" s="94">
        <f>+BM289+BT289+CA289</f>
        <v>0</v>
      </c>
      <c r="CI289" s="94">
        <f>+BN289+BU289+CB289</f>
        <v>0</v>
      </c>
      <c r="CJ289" s="49">
        <f>+CK289+CN289</f>
        <v>4632.3240000000005</v>
      </c>
      <c r="CK289" s="49">
        <f>CL289+CM289</f>
        <v>4632.3240000000005</v>
      </c>
      <c r="CL289" s="94">
        <v>4375.2640000000001</v>
      </c>
      <c r="CM289" s="94">
        <v>257.06</v>
      </c>
      <c r="CN289" s="49">
        <f>CO289+CP289</f>
        <v>0</v>
      </c>
      <c r="CO289" s="94">
        <v>0</v>
      </c>
      <c r="CP289" s="94">
        <v>0</v>
      </c>
      <c r="CQ289" s="49">
        <f>+CR289+CU289</f>
        <v>3360.09</v>
      </c>
      <c r="CR289" s="49">
        <f>CS289+CT289</f>
        <v>3360.09</v>
      </c>
      <c r="CS289" s="94">
        <v>3173.31</v>
      </c>
      <c r="CT289" s="94">
        <v>186.78</v>
      </c>
      <c r="CU289" s="49">
        <f>CV289+CW289</f>
        <v>0</v>
      </c>
      <c r="CV289" s="94">
        <v>0</v>
      </c>
      <c r="CW289" s="94">
        <v>0</v>
      </c>
      <c r="CX289" s="49">
        <f>+CY289+DB289</f>
        <v>3660.8319999999999</v>
      </c>
      <c r="CY289" s="49">
        <f>CZ289+DA289</f>
        <v>3660.8319999999999</v>
      </c>
      <c r="CZ289" s="94">
        <v>3369.4229999999998</v>
      </c>
      <c r="DA289" s="94">
        <v>291.40899999999999</v>
      </c>
      <c r="DB289" s="49">
        <f>DC289+DD289</f>
        <v>0</v>
      </c>
      <c r="DC289" s="94">
        <v>0</v>
      </c>
      <c r="DD289" s="94">
        <v>0</v>
      </c>
      <c r="DE289" s="49">
        <f>+DF289+DI289</f>
        <v>11653.245999999999</v>
      </c>
      <c r="DF289" s="49">
        <f>DG289+DH289</f>
        <v>11653.245999999999</v>
      </c>
      <c r="DG289" s="94">
        <f>+CL289+CS289+CZ289</f>
        <v>10917.996999999999</v>
      </c>
      <c r="DH289" s="94">
        <f>+CM289+CT289+DA289</f>
        <v>735.24900000000002</v>
      </c>
      <c r="DI289" s="49">
        <f>DJ289+DK289</f>
        <v>0</v>
      </c>
      <c r="DJ289" s="94">
        <f>+CO289+CV289+DC289</f>
        <v>0</v>
      </c>
      <c r="DK289" s="94">
        <f>+CP289+CW289+DD289</f>
        <v>0</v>
      </c>
      <c r="DL289" s="49">
        <f>+DM289+DP289</f>
        <v>43781.088000000003</v>
      </c>
      <c r="DM289" s="49">
        <f>DN289+DO289</f>
        <v>43781.088000000003</v>
      </c>
      <c r="DN289" s="94">
        <f>AA289+BC289+CE289+DG289</f>
        <v>40437.319000000003</v>
      </c>
      <c r="DO289" s="94">
        <f>AB289+BD289+CF289+DH289</f>
        <v>3343.7689999999993</v>
      </c>
      <c r="DP289" s="49">
        <f>DQ289+DR289</f>
        <v>0</v>
      </c>
      <c r="DQ289" s="94">
        <f>AD289+BF289+CH289+DJ289</f>
        <v>0</v>
      </c>
      <c r="DR289" s="94">
        <f>AE289+BG289+CI289+DK289</f>
        <v>0</v>
      </c>
    </row>
    <row r="290" spans="1:122" s="3" customFormat="1" ht="15" customHeight="1" x14ac:dyDescent="0.3">
      <c r="A290" s="53"/>
      <c r="B290" s="51"/>
      <c r="C290" s="52" t="s">
        <v>250</v>
      </c>
      <c r="D290" s="49">
        <f t="shared" ref="D290" si="812">+E290+H290</f>
        <v>0</v>
      </c>
      <c r="E290" s="49">
        <f t="shared" ref="E290" si="813">F290+G290</f>
        <v>0</v>
      </c>
      <c r="F290" s="94">
        <f>SUM(F291:F292)</f>
        <v>0</v>
      </c>
      <c r="G290" s="94">
        <f>SUM(G291:G292)</f>
        <v>0</v>
      </c>
      <c r="H290" s="49">
        <f t="shared" ref="H290" si="814">I290+J290</f>
        <v>0</v>
      </c>
      <c r="I290" s="94">
        <f>SUM(I291:I292)</f>
        <v>0</v>
      </c>
      <c r="J290" s="94">
        <f>SUM(J291:J292)</f>
        <v>0</v>
      </c>
      <c r="K290" s="49">
        <f t="shared" ref="K290" si="815">+L290+O290</f>
        <v>3262</v>
      </c>
      <c r="L290" s="49">
        <f t="shared" ref="L290" si="816">M290+N290</f>
        <v>3262</v>
      </c>
      <c r="M290" s="94">
        <f t="shared" ref="M290:N290" si="817">SUM(M291:M292)</f>
        <v>3262</v>
      </c>
      <c r="N290" s="94">
        <f t="shared" si="817"/>
        <v>0</v>
      </c>
      <c r="O290" s="49">
        <f t="shared" ref="O290" si="818">P290+Q290</f>
        <v>0</v>
      </c>
      <c r="P290" s="94">
        <f t="shared" ref="P290:Q290" si="819">SUM(P291:P292)</f>
        <v>0</v>
      </c>
      <c r="Q290" s="94">
        <f t="shared" si="819"/>
        <v>0</v>
      </c>
      <c r="R290" s="49">
        <f t="shared" ref="R290" si="820">+S290+V290</f>
        <v>0</v>
      </c>
      <c r="S290" s="49">
        <f t="shared" ref="S290" si="821">T290+U290</f>
        <v>0</v>
      </c>
      <c r="T290" s="94">
        <f t="shared" ref="T290:U290" si="822">SUM(T291:T292)</f>
        <v>0</v>
      </c>
      <c r="U290" s="94">
        <f t="shared" si="822"/>
        <v>0</v>
      </c>
      <c r="V290" s="49">
        <f t="shared" ref="V290" si="823">W290+X290</f>
        <v>0</v>
      </c>
      <c r="W290" s="94">
        <f t="shared" ref="W290:X290" si="824">SUM(W291:W292)</f>
        <v>0</v>
      </c>
      <c r="X290" s="94">
        <f t="shared" si="824"/>
        <v>0</v>
      </c>
      <c r="Y290" s="49">
        <f t="shared" ref="Y290" si="825">+Z290+AC290</f>
        <v>3262</v>
      </c>
      <c r="Z290" s="49">
        <f t="shared" ref="Z290" si="826">AA290+AB290</f>
        <v>3262</v>
      </c>
      <c r="AA290" s="94">
        <f t="shared" ref="AA290:AB290" si="827">SUM(AA291:AA292)</f>
        <v>3262</v>
      </c>
      <c r="AB290" s="94">
        <f t="shared" si="827"/>
        <v>0</v>
      </c>
      <c r="AC290" s="49">
        <f t="shared" ref="AC290" si="828">AD290+AE290</f>
        <v>0</v>
      </c>
      <c r="AD290" s="94">
        <f t="shared" ref="AD290:AE290" si="829">SUM(AD291:AD292)</f>
        <v>0</v>
      </c>
      <c r="AE290" s="94">
        <f t="shared" si="829"/>
        <v>0</v>
      </c>
      <c r="AF290" s="49">
        <f t="shared" ref="AF290" si="830">+AG290+AJ290</f>
        <v>3174.08</v>
      </c>
      <c r="AG290" s="49">
        <f t="shared" ref="AG290" si="831">AH290+AI290</f>
        <v>3174.08</v>
      </c>
      <c r="AH290" s="94">
        <f t="shared" ref="AH290:AI290" si="832">SUM(AH291:AH292)</f>
        <v>3174.08</v>
      </c>
      <c r="AI290" s="94">
        <f t="shared" si="832"/>
        <v>0</v>
      </c>
      <c r="AJ290" s="49">
        <f t="shared" ref="AJ290" si="833">AK290+AL290</f>
        <v>0</v>
      </c>
      <c r="AK290" s="94">
        <f t="shared" ref="AK290:AL290" si="834">SUM(AK291:AK292)</f>
        <v>0</v>
      </c>
      <c r="AL290" s="94">
        <f t="shared" si="834"/>
        <v>0</v>
      </c>
      <c r="AM290" s="49">
        <f t="shared" ref="AM290" si="835">+AN290+AQ290</f>
        <v>4765.96</v>
      </c>
      <c r="AN290" s="49">
        <f t="shared" ref="AN290" si="836">AO290+AP290</f>
        <v>4765.96</v>
      </c>
      <c r="AO290" s="94">
        <f t="shared" ref="AO290:AP290" si="837">SUM(AO291:AO292)</f>
        <v>4765.96</v>
      </c>
      <c r="AP290" s="94">
        <f t="shared" si="837"/>
        <v>0</v>
      </c>
      <c r="AQ290" s="49">
        <f t="shared" ref="AQ290" si="838">AR290+AS290</f>
        <v>0</v>
      </c>
      <c r="AR290" s="94">
        <f t="shared" ref="AR290:AS290" si="839">SUM(AR291:AR292)</f>
        <v>0</v>
      </c>
      <c r="AS290" s="94">
        <f t="shared" si="839"/>
        <v>0</v>
      </c>
      <c r="AT290" s="49">
        <f t="shared" ref="AT290" si="840">+AU290+AX290</f>
        <v>6.83</v>
      </c>
      <c r="AU290" s="49">
        <f t="shared" ref="AU290" si="841">AV290+AW290</f>
        <v>6.83</v>
      </c>
      <c r="AV290" s="94">
        <f t="shared" ref="AV290:AW290" si="842">SUM(AV291:AV292)</f>
        <v>6.83</v>
      </c>
      <c r="AW290" s="94">
        <f t="shared" si="842"/>
        <v>0</v>
      </c>
      <c r="AX290" s="49">
        <f t="shared" ref="AX290" si="843">AY290+AZ290</f>
        <v>0</v>
      </c>
      <c r="AY290" s="94">
        <f t="shared" ref="AY290:AZ290" si="844">SUM(AY291:AY292)</f>
        <v>0</v>
      </c>
      <c r="AZ290" s="94">
        <f t="shared" si="844"/>
        <v>0</v>
      </c>
      <c r="BA290" s="49">
        <f t="shared" ref="BA290" si="845">+BB290+BE290</f>
        <v>7946.87</v>
      </c>
      <c r="BB290" s="49">
        <f t="shared" ref="BB290" si="846">BC290+BD290</f>
        <v>7946.87</v>
      </c>
      <c r="BC290" s="94">
        <f t="shared" ref="BC290:BD290" si="847">SUM(BC291:BC292)</f>
        <v>7946.87</v>
      </c>
      <c r="BD290" s="94">
        <f t="shared" si="847"/>
        <v>0</v>
      </c>
      <c r="BE290" s="49">
        <f t="shared" ref="BE290" si="848">BF290+BG290</f>
        <v>0</v>
      </c>
      <c r="BF290" s="94">
        <f t="shared" ref="BF290:BG290" si="849">SUM(BF291:BF292)</f>
        <v>0</v>
      </c>
      <c r="BG290" s="94">
        <f t="shared" si="849"/>
        <v>0</v>
      </c>
      <c r="BH290" s="49">
        <f t="shared" ref="BH290" si="850">+BI290+BL290</f>
        <v>28.69</v>
      </c>
      <c r="BI290" s="49">
        <f t="shared" ref="BI290" si="851">BJ290+BK290</f>
        <v>28.69</v>
      </c>
      <c r="BJ290" s="94">
        <f t="shared" ref="BJ290:BK290" si="852">SUM(BJ291:BJ292)</f>
        <v>28.69</v>
      </c>
      <c r="BK290" s="94">
        <f t="shared" si="852"/>
        <v>0</v>
      </c>
      <c r="BL290" s="49">
        <f t="shared" ref="BL290" si="853">BM290+BN290</f>
        <v>0</v>
      </c>
      <c r="BM290" s="94">
        <f t="shared" ref="BM290:BN290" si="854">SUM(BM291:BM292)</f>
        <v>0</v>
      </c>
      <c r="BN290" s="94">
        <f t="shared" si="854"/>
        <v>0</v>
      </c>
      <c r="BO290" s="49">
        <f t="shared" ref="BO290" si="855">+BP290+BS290</f>
        <v>14.89</v>
      </c>
      <c r="BP290" s="49">
        <f t="shared" ref="BP290" si="856">BQ290+BR290</f>
        <v>14.89</v>
      </c>
      <c r="BQ290" s="94">
        <f t="shared" ref="BQ290:BR290" si="857">SUM(BQ291:BQ292)</f>
        <v>13.89</v>
      </c>
      <c r="BR290" s="94">
        <f t="shared" si="857"/>
        <v>1</v>
      </c>
      <c r="BS290" s="49">
        <f t="shared" ref="BS290" si="858">BT290+BU290</f>
        <v>0</v>
      </c>
      <c r="BT290" s="94">
        <f t="shared" ref="BT290:BU290" si="859">SUM(BT291:BT292)</f>
        <v>0</v>
      </c>
      <c r="BU290" s="94">
        <f t="shared" si="859"/>
        <v>0</v>
      </c>
      <c r="BV290" s="49">
        <f t="shared" ref="BV290" si="860">+BW290+BZ290</f>
        <v>107.56</v>
      </c>
      <c r="BW290" s="49">
        <f t="shared" ref="BW290" si="861">BX290+BY290</f>
        <v>107.56</v>
      </c>
      <c r="BX290" s="94">
        <f t="shared" ref="BX290:BY290" si="862">SUM(BX291:BX292)</f>
        <v>17.559999999999999</v>
      </c>
      <c r="BY290" s="94">
        <f t="shared" si="862"/>
        <v>90</v>
      </c>
      <c r="BZ290" s="49">
        <f t="shared" ref="BZ290" si="863">CA290+CB290</f>
        <v>0</v>
      </c>
      <c r="CA290" s="94">
        <f t="shared" ref="CA290:CB290" si="864">SUM(CA291:CA292)</f>
        <v>0</v>
      </c>
      <c r="CB290" s="94">
        <f t="shared" si="864"/>
        <v>0</v>
      </c>
      <c r="CC290" s="49">
        <f t="shared" ref="CC290" si="865">+CD290+CG290</f>
        <v>151.13999999999999</v>
      </c>
      <c r="CD290" s="49">
        <f t="shared" ref="CD290" si="866">CE290+CF290</f>
        <v>151.13999999999999</v>
      </c>
      <c r="CE290" s="94">
        <f t="shared" ref="CE290:CF290" si="867">SUM(CE291:CE292)</f>
        <v>60.14</v>
      </c>
      <c r="CF290" s="94">
        <f t="shared" si="867"/>
        <v>91</v>
      </c>
      <c r="CG290" s="49">
        <f t="shared" ref="CG290" si="868">CH290+CI290</f>
        <v>0</v>
      </c>
      <c r="CH290" s="94">
        <f t="shared" ref="CH290:CI290" si="869">SUM(CH291:CH292)</f>
        <v>0</v>
      </c>
      <c r="CI290" s="94">
        <f t="shared" si="869"/>
        <v>0</v>
      </c>
      <c r="CJ290" s="49">
        <f t="shared" ref="CJ290" si="870">+CK290+CN290</f>
        <v>8249.58</v>
      </c>
      <c r="CK290" s="49">
        <f t="shared" ref="CK290" si="871">CL290+CM290</f>
        <v>8249.58</v>
      </c>
      <c r="CL290" s="94">
        <f t="shared" ref="CL290:CM290" si="872">SUM(CL291:CL292)</f>
        <v>8057.26</v>
      </c>
      <c r="CM290" s="94">
        <f t="shared" si="872"/>
        <v>192.32</v>
      </c>
      <c r="CN290" s="49">
        <f t="shared" ref="CN290" si="873">CO290+CP290</f>
        <v>0</v>
      </c>
      <c r="CO290" s="94">
        <f t="shared" ref="CO290:CP290" si="874">SUM(CO291:CO292)</f>
        <v>0</v>
      </c>
      <c r="CP290" s="94">
        <f t="shared" si="874"/>
        <v>0</v>
      </c>
      <c r="CQ290" s="49">
        <f t="shared" ref="CQ290" si="875">+CR290+CU290</f>
        <v>3039.12</v>
      </c>
      <c r="CR290" s="49">
        <f t="shared" ref="CR290" si="876">CS290+CT290</f>
        <v>3039.12</v>
      </c>
      <c r="CS290" s="94">
        <f t="shared" ref="CS290:CT290" si="877">SUM(CS291:CS292)</f>
        <v>3039.12</v>
      </c>
      <c r="CT290" s="94">
        <f t="shared" si="877"/>
        <v>0</v>
      </c>
      <c r="CU290" s="49">
        <f t="shared" ref="CU290" si="878">CV290+CW290</f>
        <v>0</v>
      </c>
      <c r="CV290" s="94">
        <f t="shared" ref="CV290:CW290" si="879">SUM(CV291:CV292)</f>
        <v>0</v>
      </c>
      <c r="CW290" s="94">
        <f t="shared" si="879"/>
        <v>0</v>
      </c>
      <c r="CX290" s="49">
        <f t="shared" ref="CX290" si="880">+CY290+DB290</f>
        <v>3069.56</v>
      </c>
      <c r="CY290" s="49">
        <f t="shared" ref="CY290" si="881">CZ290+DA290</f>
        <v>3069.56</v>
      </c>
      <c r="CZ290" s="94">
        <f t="shared" ref="CZ290:DA290" si="882">SUM(CZ291:CZ292)</f>
        <v>3068.56</v>
      </c>
      <c r="DA290" s="94">
        <f t="shared" si="882"/>
        <v>1</v>
      </c>
      <c r="DB290" s="49">
        <f t="shared" ref="DB290" si="883">DC290+DD290</f>
        <v>0</v>
      </c>
      <c r="DC290" s="94">
        <f t="shared" ref="DC290:DD290" si="884">SUM(DC291:DC292)</f>
        <v>0</v>
      </c>
      <c r="DD290" s="94">
        <f t="shared" si="884"/>
        <v>0</v>
      </c>
      <c r="DE290" s="49">
        <f t="shared" ref="DE290" si="885">+DF290+DI290</f>
        <v>14358.26</v>
      </c>
      <c r="DF290" s="49">
        <f t="shared" ref="DF290" si="886">DG290+DH290</f>
        <v>14358.26</v>
      </c>
      <c r="DG290" s="94">
        <f t="shared" ref="DG290:DH290" si="887">SUM(DG291:DG292)</f>
        <v>14164.94</v>
      </c>
      <c r="DH290" s="94">
        <f t="shared" si="887"/>
        <v>193.32</v>
      </c>
      <c r="DI290" s="49">
        <f t="shared" ref="DI290" si="888">DJ290+DK290</f>
        <v>0</v>
      </c>
      <c r="DJ290" s="94">
        <f t="shared" ref="DJ290:DK290" si="889">SUM(DJ291:DJ292)</f>
        <v>0</v>
      </c>
      <c r="DK290" s="94">
        <f t="shared" si="889"/>
        <v>0</v>
      </c>
      <c r="DL290" s="49">
        <f t="shared" ref="DL290" si="890">+DM290+DP290</f>
        <v>25718.27</v>
      </c>
      <c r="DM290" s="49">
        <f t="shared" ref="DM290" si="891">DN290+DO290</f>
        <v>25718.27</v>
      </c>
      <c r="DN290" s="94">
        <f t="shared" ref="DN290:DO290" si="892">SUM(DN291:DN292)</f>
        <v>25433.95</v>
      </c>
      <c r="DO290" s="94">
        <f t="shared" si="892"/>
        <v>284.32</v>
      </c>
      <c r="DP290" s="49">
        <f t="shared" ref="DP290" si="893">DQ290+DR290</f>
        <v>0</v>
      </c>
      <c r="DQ290" s="94">
        <f t="shared" ref="DQ290:DR290" si="894">SUM(DQ291:DQ292)</f>
        <v>0</v>
      </c>
      <c r="DR290" s="94">
        <f t="shared" si="894"/>
        <v>0</v>
      </c>
    </row>
    <row r="291" spans="1:122" s="3" customFormat="1" ht="15" customHeight="1" x14ac:dyDescent="0.3">
      <c r="A291" s="53"/>
      <c r="B291" s="51"/>
      <c r="C291" s="55" t="s">
        <v>251</v>
      </c>
      <c r="D291" s="49">
        <f>+E291+H291</f>
        <v>0</v>
      </c>
      <c r="E291" s="49">
        <f>F291+G291</f>
        <v>0</v>
      </c>
      <c r="F291" s="94">
        <v>0</v>
      </c>
      <c r="G291" s="94">
        <v>0</v>
      </c>
      <c r="H291" s="49">
        <f>I291+J291</f>
        <v>0</v>
      </c>
      <c r="I291" s="94">
        <v>0</v>
      </c>
      <c r="J291" s="94">
        <v>0</v>
      </c>
      <c r="K291" s="49">
        <f>+L291+O291</f>
        <v>3262</v>
      </c>
      <c r="L291" s="49">
        <f>M291+N291</f>
        <v>3262</v>
      </c>
      <c r="M291" s="94">
        <v>3262</v>
      </c>
      <c r="N291" s="94">
        <v>0</v>
      </c>
      <c r="O291" s="49">
        <f>P291+Q291</f>
        <v>0</v>
      </c>
      <c r="P291" s="94">
        <v>0</v>
      </c>
      <c r="Q291" s="94">
        <v>0</v>
      </c>
      <c r="R291" s="49">
        <f>+S291+V291</f>
        <v>0</v>
      </c>
      <c r="S291" s="49">
        <f>T291+U291</f>
        <v>0</v>
      </c>
      <c r="T291" s="94">
        <v>0</v>
      </c>
      <c r="U291" s="94">
        <v>0</v>
      </c>
      <c r="V291" s="49">
        <f>W291+X291</f>
        <v>0</v>
      </c>
      <c r="W291" s="94">
        <v>0</v>
      </c>
      <c r="X291" s="94">
        <v>0</v>
      </c>
      <c r="Y291" s="49">
        <f>+Z291+AC291</f>
        <v>3262</v>
      </c>
      <c r="Z291" s="49">
        <f>AA291+AB291</f>
        <v>3262</v>
      </c>
      <c r="AA291" s="94">
        <f>+F291+M291+T291</f>
        <v>3262</v>
      </c>
      <c r="AB291" s="94">
        <f>+G291+N291+U291</f>
        <v>0</v>
      </c>
      <c r="AC291" s="49">
        <f>AD291+AE291</f>
        <v>0</v>
      </c>
      <c r="AD291" s="94">
        <f>+I291+P291+W291</f>
        <v>0</v>
      </c>
      <c r="AE291" s="94">
        <f>+J291+Q291+X291</f>
        <v>0</v>
      </c>
      <c r="AF291" s="49">
        <f>+AG291+AJ291</f>
        <v>3132</v>
      </c>
      <c r="AG291" s="49">
        <f>AH291+AI291</f>
        <v>3132</v>
      </c>
      <c r="AH291" s="94">
        <v>3132</v>
      </c>
      <c r="AI291" s="94">
        <v>0</v>
      </c>
      <c r="AJ291" s="49">
        <f>AK291+AL291</f>
        <v>0</v>
      </c>
      <c r="AK291" s="94">
        <v>0</v>
      </c>
      <c r="AL291" s="94">
        <v>0</v>
      </c>
      <c r="AM291" s="49">
        <f>+AN291+AQ291</f>
        <v>4716</v>
      </c>
      <c r="AN291" s="49">
        <f>AO291+AP291</f>
        <v>4716</v>
      </c>
      <c r="AO291" s="94">
        <v>4716</v>
      </c>
      <c r="AP291" s="94">
        <v>0</v>
      </c>
      <c r="AQ291" s="49">
        <f>AR291+AS291</f>
        <v>0</v>
      </c>
      <c r="AR291" s="94">
        <v>0</v>
      </c>
      <c r="AS291" s="94">
        <v>0</v>
      </c>
      <c r="AT291" s="49">
        <f>+AU291+AX291</f>
        <v>0</v>
      </c>
      <c r="AU291" s="49">
        <f>AV291+AW291</f>
        <v>0</v>
      </c>
      <c r="AV291" s="94">
        <v>0</v>
      </c>
      <c r="AW291" s="94">
        <v>0</v>
      </c>
      <c r="AX291" s="49">
        <f>AY291+AZ291</f>
        <v>0</v>
      </c>
      <c r="AY291" s="94">
        <v>0</v>
      </c>
      <c r="AZ291" s="94">
        <v>0</v>
      </c>
      <c r="BA291" s="49">
        <f>+BB291+BE291</f>
        <v>7848</v>
      </c>
      <c r="BB291" s="49">
        <f>BC291+BD291</f>
        <v>7848</v>
      </c>
      <c r="BC291" s="94">
        <f>+AH291+AO291+AV291</f>
        <v>7848</v>
      </c>
      <c r="BD291" s="94">
        <f>+AI291+AP291+AW291</f>
        <v>0</v>
      </c>
      <c r="BE291" s="49">
        <f>BF291+BG291</f>
        <v>0</v>
      </c>
      <c r="BF291" s="94">
        <f>+AK291+AR291+AY291</f>
        <v>0</v>
      </c>
      <c r="BG291" s="94">
        <f>+AL291+AS291+AZ291</f>
        <v>0</v>
      </c>
      <c r="BH291" s="49">
        <f>+BI291+BL291</f>
        <v>0</v>
      </c>
      <c r="BI291" s="49">
        <f>BJ291+BK291</f>
        <v>0</v>
      </c>
      <c r="BJ291" s="94">
        <v>0</v>
      </c>
      <c r="BK291" s="94">
        <v>0</v>
      </c>
      <c r="BL291" s="49">
        <f>BM291+BN291</f>
        <v>0</v>
      </c>
      <c r="BM291" s="94">
        <v>0</v>
      </c>
      <c r="BN291" s="94">
        <v>0</v>
      </c>
      <c r="BO291" s="49">
        <f>+BP291+BS291</f>
        <v>0</v>
      </c>
      <c r="BP291" s="49">
        <f>BQ291+BR291</f>
        <v>0</v>
      </c>
      <c r="BQ291" s="94">
        <v>0</v>
      </c>
      <c r="BR291" s="94">
        <v>0</v>
      </c>
      <c r="BS291" s="49">
        <f>BT291+BU291</f>
        <v>0</v>
      </c>
      <c r="BT291" s="94">
        <v>0</v>
      </c>
      <c r="BU291" s="94">
        <v>0</v>
      </c>
      <c r="BV291" s="49">
        <f>+BW291+BZ291</f>
        <v>0</v>
      </c>
      <c r="BW291" s="49">
        <f>BX291+BY291</f>
        <v>0</v>
      </c>
      <c r="BX291" s="94">
        <v>0</v>
      </c>
      <c r="BY291" s="94">
        <v>0</v>
      </c>
      <c r="BZ291" s="49">
        <f>CA291+CB291</f>
        <v>0</v>
      </c>
      <c r="CA291" s="94">
        <v>0</v>
      </c>
      <c r="CB291" s="94">
        <v>0</v>
      </c>
      <c r="CC291" s="49">
        <f>+CD291+CG291</f>
        <v>0</v>
      </c>
      <c r="CD291" s="49">
        <f>CE291+CF291</f>
        <v>0</v>
      </c>
      <c r="CE291" s="94">
        <f>+BJ291+BQ291+BX291</f>
        <v>0</v>
      </c>
      <c r="CF291" s="94">
        <f>+BK291+BR291+BY291</f>
        <v>0</v>
      </c>
      <c r="CG291" s="49">
        <f>CH291+CI291</f>
        <v>0</v>
      </c>
      <c r="CH291" s="94">
        <f>+BM291+BT291+CA291</f>
        <v>0</v>
      </c>
      <c r="CI291" s="94">
        <f>+BN291+BU291+CB291</f>
        <v>0</v>
      </c>
      <c r="CJ291" s="49">
        <f>+CK291+CN291</f>
        <v>8017.5</v>
      </c>
      <c r="CK291" s="49">
        <f>CL291+CM291</f>
        <v>8017.5</v>
      </c>
      <c r="CL291" s="94">
        <v>8017.5</v>
      </c>
      <c r="CM291" s="94">
        <v>0</v>
      </c>
      <c r="CN291" s="49">
        <f>CO291+CP291</f>
        <v>0</v>
      </c>
      <c r="CO291" s="94">
        <v>0</v>
      </c>
      <c r="CP291" s="94">
        <v>0</v>
      </c>
      <c r="CQ291" s="49">
        <f>+CR291+CU291</f>
        <v>2998</v>
      </c>
      <c r="CR291" s="49">
        <f>CS291+CT291</f>
        <v>2998</v>
      </c>
      <c r="CS291" s="94">
        <v>2998</v>
      </c>
      <c r="CT291" s="94">
        <v>0</v>
      </c>
      <c r="CU291" s="49">
        <f>CV291+CW291</f>
        <v>0</v>
      </c>
      <c r="CV291" s="94">
        <v>0</v>
      </c>
      <c r="CW291" s="94">
        <v>0</v>
      </c>
      <c r="CX291" s="49">
        <f>+CY291+DB291</f>
        <v>3042</v>
      </c>
      <c r="CY291" s="49">
        <f>CZ291+DA291</f>
        <v>3042</v>
      </c>
      <c r="CZ291" s="94">
        <v>3042</v>
      </c>
      <c r="DA291" s="94">
        <v>0</v>
      </c>
      <c r="DB291" s="49">
        <f>DC291+DD291</f>
        <v>0</v>
      </c>
      <c r="DC291" s="94">
        <v>0</v>
      </c>
      <c r="DD291" s="94">
        <v>0</v>
      </c>
      <c r="DE291" s="49">
        <f>+DF291+DI291</f>
        <v>14057.5</v>
      </c>
      <c r="DF291" s="49">
        <f>DG291+DH291</f>
        <v>14057.5</v>
      </c>
      <c r="DG291" s="94">
        <f>+CL291+CS291+CZ291</f>
        <v>14057.5</v>
      </c>
      <c r="DH291" s="94">
        <f>+CM291+CT291+DA291</f>
        <v>0</v>
      </c>
      <c r="DI291" s="49">
        <f>DJ291+DK291</f>
        <v>0</v>
      </c>
      <c r="DJ291" s="94">
        <f>+CO291+CV291+DC291</f>
        <v>0</v>
      </c>
      <c r="DK291" s="94">
        <f>+CP291+CW291+DD291</f>
        <v>0</v>
      </c>
      <c r="DL291" s="49">
        <f>+DM291+DP291</f>
        <v>25167.5</v>
      </c>
      <c r="DM291" s="49">
        <f>DN291+DO291</f>
        <v>25167.5</v>
      </c>
      <c r="DN291" s="94">
        <f>AA291+BC291+CE291+DG291</f>
        <v>25167.5</v>
      </c>
      <c r="DO291" s="94">
        <f>AB291+BD291+CF291+DH291</f>
        <v>0</v>
      </c>
      <c r="DP291" s="49">
        <f>DQ291+DR291</f>
        <v>0</v>
      </c>
      <c r="DQ291" s="94">
        <f>AD291+BF291+CH291+DJ291</f>
        <v>0</v>
      </c>
      <c r="DR291" s="94">
        <f>AE291+BG291+CI291+DK291</f>
        <v>0</v>
      </c>
    </row>
    <row r="292" spans="1:122" s="3" customFormat="1" ht="15" customHeight="1" x14ac:dyDescent="0.3">
      <c r="A292" s="53"/>
      <c r="B292" s="51"/>
      <c r="C292" s="55" t="s">
        <v>252</v>
      </c>
      <c r="D292" s="49">
        <f>+E292+H292</f>
        <v>0</v>
      </c>
      <c r="E292" s="49">
        <f>F292+G292</f>
        <v>0</v>
      </c>
      <c r="F292" s="94">
        <v>0</v>
      </c>
      <c r="G292" s="94">
        <v>0</v>
      </c>
      <c r="H292" s="49">
        <f>I292+J292</f>
        <v>0</v>
      </c>
      <c r="I292" s="94">
        <v>0</v>
      </c>
      <c r="J292" s="94">
        <v>0</v>
      </c>
      <c r="K292" s="49">
        <f>+L292+O292</f>
        <v>0</v>
      </c>
      <c r="L292" s="49">
        <f>M292+N292</f>
        <v>0</v>
      </c>
      <c r="M292" s="94">
        <v>0</v>
      </c>
      <c r="N292" s="94">
        <v>0</v>
      </c>
      <c r="O292" s="49">
        <f>P292+Q292</f>
        <v>0</v>
      </c>
      <c r="P292" s="94">
        <v>0</v>
      </c>
      <c r="Q292" s="94">
        <v>0</v>
      </c>
      <c r="R292" s="49">
        <f>+S292+V292</f>
        <v>0</v>
      </c>
      <c r="S292" s="49">
        <f>T292+U292</f>
        <v>0</v>
      </c>
      <c r="T292" s="94">
        <v>0</v>
      </c>
      <c r="U292" s="94">
        <v>0</v>
      </c>
      <c r="V292" s="49">
        <f>W292+X292</f>
        <v>0</v>
      </c>
      <c r="W292" s="94">
        <v>0</v>
      </c>
      <c r="X292" s="94">
        <v>0</v>
      </c>
      <c r="Y292" s="49">
        <f>+Z292+AC292</f>
        <v>0</v>
      </c>
      <c r="Z292" s="49">
        <f>AA292+AB292</f>
        <v>0</v>
      </c>
      <c r="AA292" s="94">
        <f>+F292+M292+T292</f>
        <v>0</v>
      </c>
      <c r="AB292" s="94">
        <f>+G292+N292+U292</f>
        <v>0</v>
      </c>
      <c r="AC292" s="49">
        <f>AD292+AE292</f>
        <v>0</v>
      </c>
      <c r="AD292" s="94">
        <f>+I292+P292+W292</f>
        <v>0</v>
      </c>
      <c r="AE292" s="94">
        <f>+J292+Q292+X292</f>
        <v>0</v>
      </c>
      <c r="AF292" s="49">
        <f>+AG292+AJ292</f>
        <v>42.08</v>
      </c>
      <c r="AG292" s="49">
        <f>AH292+AI292</f>
        <v>42.08</v>
      </c>
      <c r="AH292" s="94">
        <v>42.08</v>
      </c>
      <c r="AI292" s="94">
        <v>0</v>
      </c>
      <c r="AJ292" s="49">
        <f>AK292+AL292</f>
        <v>0</v>
      </c>
      <c r="AK292" s="94">
        <v>0</v>
      </c>
      <c r="AL292" s="94">
        <v>0</v>
      </c>
      <c r="AM292" s="49">
        <f>+AN292+AQ292</f>
        <v>49.96</v>
      </c>
      <c r="AN292" s="49">
        <f>AO292+AP292</f>
        <v>49.96</v>
      </c>
      <c r="AO292" s="94">
        <v>49.96</v>
      </c>
      <c r="AP292" s="94">
        <v>0</v>
      </c>
      <c r="AQ292" s="49">
        <f>AR292+AS292</f>
        <v>0</v>
      </c>
      <c r="AR292" s="94">
        <v>0</v>
      </c>
      <c r="AS292" s="94">
        <v>0</v>
      </c>
      <c r="AT292" s="49">
        <f>+AU292+AX292</f>
        <v>6.83</v>
      </c>
      <c r="AU292" s="49">
        <f>AV292+AW292</f>
        <v>6.83</v>
      </c>
      <c r="AV292" s="94">
        <v>6.83</v>
      </c>
      <c r="AW292" s="94">
        <v>0</v>
      </c>
      <c r="AX292" s="49">
        <f>AY292+AZ292</f>
        <v>0</v>
      </c>
      <c r="AY292" s="94">
        <v>0</v>
      </c>
      <c r="AZ292" s="94">
        <v>0</v>
      </c>
      <c r="BA292" s="49">
        <f>+BB292+BE292</f>
        <v>98.86999999999999</v>
      </c>
      <c r="BB292" s="49">
        <f>BC292+BD292</f>
        <v>98.86999999999999</v>
      </c>
      <c r="BC292" s="94">
        <f>+AH292+AO292+AV292</f>
        <v>98.86999999999999</v>
      </c>
      <c r="BD292" s="94">
        <f>+AI292+AP292+AW292</f>
        <v>0</v>
      </c>
      <c r="BE292" s="49">
        <f>BF292+BG292</f>
        <v>0</v>
      </c>
      <c r="BF292" s="94">
        <f>+AK292+AR292+AY292</f>
        <v>0</v>
      </c>
      <c r="BG292" s="94">
        <f>+AL292+AS292+AZ292</f>
        <v>0</v>
      </c>
      <c r="BH292" s="49">
        <f>+BI292+BL292</f>
        <v>28.69</v>
      </c>
      <c r="BI292" s="49">
        <f>BJ292+BK292</f>
        <v>28.69</v>
      </c>
      <c r="BJ292" s="94">
        <v>28.69</v>
      </c>
      <c r="BK292" s="94">
        <v>0</v>
      </c>
      <c r="BL292" s="49">
        <f>BM292+BN292</f>
        <v>0</v>
      </c>
      <c r="BM292" s="94">
        <v>0</v>
      </c>
      <c r="BN292" s="94">
        <v>0</v>
      </c>
      <c r="BO292" s="49">
        <f>+BP292+BS292</f>
        <v>14.89</v>
      </c>
      <c r="BP292" s="49">
        <f>BQ292+BR292</f>
        <v>14.89</v>
      </c>
      <c r="BQ292" s="94">
        <v>13.89</v>
      </c>
      <c r="BR292" s="94">
        <v>1</v>
      </c>
      <c r="BS292" s="49">
        <f>BT292+BU292</f>
        <v>0</v>
      </c>
      <c r="BT292" s="94">
        <v>0</v>
      </c>
      <c r="BU292" s="94">
        <v>0</v>
      </c>
      <c r="BV292" s="49">
        <f>+BW292+BZ292</f>
        <v>107.56</v>
      </c>
      <c r="BW292" s="49">
        <f>BX292+BY292</f>
        <v>107.56</v>
      </c>
      <c r="BX292" s="94">
        <v>17.559999999999999</v>
      </c>
      <c r="BY292" s="94">
        <v>90</v>
      </c>
      <c r="BZ292" s="49">
        <f>CA292+CB292</f>
        <v>0</v>
      </c>
      <c r="CA292" s="94">
        <v>0</v>
      </c>
      <c r="CB292" s="94">
        <v>0</v>
      </c>
      <c r="CC292" s="49">
        <f>+CD292+CG292</f>
        <v>151.13999999999999</v>
      </c>
      <c r="CD292" s="49">
        <f>CE292+CF292</f>
        <v>151.13999999999999</v>
      </c>
      <c r="CE292" s="94">
        <f>+BJ292+BQ292+BX292</f>
        <v>60.14</v>
      </c>
      <c r="CF292" s="94">
        <f>+BK292+BR292+BY292</f>
        <v>91</v>
      </c>
      <c r="CG292" s="49">
        <f>CH292+CI292</f>
        <v>0</v>
      </c>
      <c r="CH292" s="94">
        <f>+BM292+BT292+CA292</f>
        <v>0</v>
      </c>
      <c r="CI292" s="94">
        <f>+BN292+BU292+CB292</f>
        <v>0</v>
      </c>
      <c r="CJ292" s="49">
        <f>+CK292+CN292</f>
        <v>232.07999999999998</v>
      </c>
      <c r="CK292" s="49">
        <f>CL292+CM292</f>
        <v>232.07999999999998</v>
      </c>
      <c r="CL292" s="94">
        <v>39.76</v>
      </c>
      <c r="CM292" s="94">
        <v>192.32</v>
      </c>
      <c r="CN292" s="49">
        <f>CO292+CP292</f>
        <v>0</v>
      </c>
      <c r="CO292" s="94">
        <v>0</v>
      </c>
      <c r="CP292" s="94">
        <v>0</v>
      </c>
      <c r="CQ292" s="49">
        <f>+CR292+CU292</f>
        <v>41.12</v>
      </c>
      <c r="CR292" s="49">
        <f>CS292+CT292</f>
        <v>41.12</v>
      </c>
      <c r="CS292" s="94">
        <v>41.12</v>
      </c>
      <c r="CT292" s="94">
        <v>0</v>
      </c>
      <c r="CU292" s="49">
        <f>CV292+CW292</f>
        <v>0</v>
      </c>
      <c r="CV292" s="94">
        <v>0</v>
      </c>
      <c r="CW292" s="94">
        <v>0</v>
      </c>
      <c r="CX292" s="49">
        <f>+CY292+DB292</f>
        <v>27.56</v>
      </c>
      <c r="CY292" s="49">
        <f>CZ292+DA292</f>
        <v>27.56</v>
      </c>
      <c r="CZ292" s="94">
        <v>26.56</v>
      </c>
      <c r="DA292" s="94">
        <v>1</v>
      </c>
      <c r="DB292" s="49">
        <f>DC292+DD292</f>
        <v>0</v>
      </c>
      <c r="DC292" s="94">
        <v>0</v>
      </c>
      <c r="DD292" s="94">
        <v>0</v>
      </c>
      <c r="DE292" s="49">
        <f>+DF292+DI292</f>
        <v>300.76</v>
      </c>
      <c r="DF292" s="49">
        <f>DG292+DH292</f>
        <v>300.76</v>
      </c>
      <c r="DG292" s="94">
        <f>+CL292+CS292+CZ292</f>
        <v>107.44</v>
      </c>
      <c r="DH292" s="94">
        <f>+CM292+CT292+DA292</f>
        <v>193.32</v>
      </c>
      <c r="DI292" s="49">
        <f>DJ292+DK292</f>
        <v>0</v>
      </c>
      <c r="DJ292" s="94">
        <f>+CO292+CV292+DC292</f>
        <v>0</v>
      </c>
      <c r="DK292" s="94">
        <f>+CP292+CW292+DD292</f>
        <v>0</v>
      </c>
      <c r="DL292" s="49">
        <f>+DM292+DP292</f>
        <v>550.77</v>
      </c>
      <c r="DM292" s="49">
        <f>DN292+DO292</f>
        <v>550.77</v>
      </c>
      <c r="DN292" s="94">
        <f>AA292+BC292+CE292+DG292</f>
        <v>266.45</v>
      </c>
      <c r="DO292" s="94">
        <f>AB292+BD292+CF292+DH292</f>
        <v>284.32</v>
      </c>
      <c r="DP292" s="49">
        <f>DQ292+DR292</f>
        <v>0</v>
      </c>
      <c r="DQ292" s="94">
        <f>AD292+BF292+CH292+DJ292</f>
        <v>0</v>
      </c>
      <c r="DR292" s="94">
        <f>AE292+BG292+CI292+DK292</f>
        <v>0</v>
      </c>
    </row>
    <row r="293" spans="1:122" s="3" customFormat="1" ht="15" customHeight="1" x14ac:dyDescent="0.3">
      <c r="A293" s="53"/>
      <c r="B293" s="51"/>
      <c r="C293" s="52" t="s">
        <v>253</v>
      </c>
      <c r="D293" s="49">
        <f>E293+H293</f>
        <v>5843.55</v>
      </c>
      <c r="E293" s="49">
        <f>SUM(F293:G293)</f>
        <v>5843.55</v>
      </c>
      <c r="F293" s="49">
        <f>SUM(F294:F296)</f>
        <v>5385.04</v>
      </c>
      <c r="G293" s="49">
        <f>SUM(G294:G296)</f>
        <v>458.51</v>
      </c>
      <c r="H293" s="49">
        <f>SUM(I293:J293)</f>
        <v>0</v>
      </c>
      <c r="I293" s="49">
        <f>SUM(I294:I296)</f>
        <v>0</v>
      </c>
      <c r="J293" s="49">
        <f>SUM(J294:J296)</f>
        <v>0</v>
      </c>
      <c r="K293" s="49">
        <f>L293+O293</f>
        <v>4858.3600000000006</v>
      </c>
      <c r="L293" s="49">
        <f>SUM(M293:N293)</f>
        <v>4858.3600000000006</v>
      </c>
      <c r="M293" s="49">
        <f>SUM(M294:M296)</f>
        <v>4294.88</v>
      </c>
      <c r="N293" s="49">
        <f>SUM(N294:N296)</f>
        <v>563.48</v>
      </c>
      <c r="O293" s="49">
        <f>SUM(P293:Q293)</f>
        <v>0</v>
      </c>
      <c r="P293" s="49">
        <f>SUM(P294:P296)</f>
        <v>0</v>
      </c>
      <c r="Q293" s="49">
        <f>SUM(Q294:Q296)</f>
        <v>0</v>
      </c>
      <c r="R293" s="49">
        <f>S293+V293</f>
        <v>4911.87</v>
      </c>
      <c r="S293" s="49">
        <f>SUM(T293:U293)</f>
        <v>4911.87</v>
      </c>
      <c r="T293" s="49">
        <f>SUM(T294:T296)</f>
        <v>4419.82</v>
      </c>
      <c r="U293" s="49">
        <f>SUM(U294:U296)</f>
        <v>492.05</v>
      </c>
      <c r="V293" s="49">
        <f>SUM(W293:X293)</f>
        <v>0</v>
      </c>
      <c r="W293" s="49">
        <f>SUM(W294:W296)</f>
        <v>0</v>
      </c>
      <c r="X293" s="49">
        <f>SUM(X294:X296)</f>
        <v>0</v>
      </c>
      <c r="Y293" s="49">
        <f>Z293+AC293</f>
        <v>15613.780000000002</v>
      </c>
      <c r="Z293" s="49">
        <f>SUM(AA293:AB293)</f>
        <v>15613.780000000002</v>
      </c>
      <c r="AA293" s="49">
        <f>SUM(AA294:AA296)</f>
        <v>14099.740000000002</v>
      </c>
      <c r="AB293" s="49">
        <f>SUM(AB294:AB296)</f>
        <v>1514.04</v>
      </c>
      <c r="AC293" s="49">
        <f>SUM(AD293:AE293)</f>
        <v>0</v>
      </c>
      <c r="AD293" s="49">
        <f>SUM(AD294:AD296)</f>
        <v>0</v>
      </c>
      <c r="AE293" s="49">
        <f>SUM(AE294:AE296)</f>
        <v>0</v>
      </c>
      <c r="AF293" s="49">
        <f>AG293+AJ293</f>
        <v>8150.45</v>
      </c>
      <c r="AG293" s="49">
        <f>SUM(AH293:AI293)</f>
        <v>8150.45</v>
      </c>
      <c r="AH293" s="49">
        <f>SUM(AH294:AH296)</f>
        <v>5933.28</v>
      </c>
      <c r="AI293" s="49">
        <f>SUM(AI294:AI296)</f>
        <v>2217.17</v>
      </c>
      <c r="AJ293" s="49">
        <f>SUM(AK293:AL293)</f>
        <v>0</v>
      </c>
      <c r="AK293" s="49">
        <f>SUM(AK294:AK296)</f>
        <v>0</v>
      </c>
      <c r="AL293" s="49">
        <f>SUM(AL294:AL296)</f>
        <v>0</v>
      </c>
      <c r="AM293" s="49">
        <f>AN293+AQ293</f>
        <v>4284.29</v>
      </c>
      <c r="AN293" s="49">
        <f>SUM(AO293:AP293)</f>
        <v>4284.29</v>
      </c>
      <c r="AO293" s="49">
        <f>SUM(AO294:AO296)</f>
        <v>2041.69</v>
      </c>
      <c r="AP293" s="49">
        <f>SUM(AP294:AP296)</f>
        <v>2242.6</v>
      </c>
      <c r="AQ293" s="49">
        <f>SUM(AR293:AS293)</f>
        <v>0</v>
      </c>
      <c r="AR293" s="49">
        <f>SUM(AR294:AR296)</f>
        <v>0</v>
      </c>
      <c r="AS293" s="49">
        <f>SUM(AS294:AS296)</f>
        <v>0</v>
      </c>
      <c r="AT293" s="49">
        <f>AU293+AX293</f>
        <v>9365.369999999999</v>
      </c>
      <c r="AU293" s="49">
        <f>SUM(AV293:AW293)</f>
        <v>9365.369999999999</v>
      </c>
      <c r="AV293" s="49">
        <f>SUM(AV294:AV296)</f>
        <v>5408.6399999999994</v>
      </c>
      <c r="AW293" s="49">
        <f>SUM(AW294:AW296)</f>
        <v>3956.73</v>
      </c>
      <c r="AX293" s="49">
        <f>SUM(AY293:AZ293)</f>
        <v>0</v>
      </c>
      <c r="AY293" s="49">
        <f>SUM(AY294:AY296)</f>
        <v>0</v>
      </c>
      <c r="AZ293" s="49">
        <f>SUM(AZ294:AZ296)</f>
        <v>0</v>
      </c>
      <c r="BA293" s="49">
        <f>BB293+BE293</f>
        <v>21800.11</v>
      </c>
      <c r="BB293" s="49">
        <f>SUM(BC293:BD293)</f>
        <v>21800.11</v>
      </c>
      <c r="BC293" s="49">
        <f>SUM(BC294:BC296)</f>
        <v>13383.609999999999</v>
      </c>
      <c r="BD293" s="49">
        <f>SUM(BD294:BD296)</f>
        <v>8416.5</v>
      </c>
      <c r="BE293" s="49">
        <f>SUM(BF293:BG293)</f>
        <v>0</v>
      </c>
      <c r="BF293" s="49">
        <f>SUM(BF294:BF296)</f>
        <v>0</v>
      </c>
      <c r="BG293" s="49">
        <f>SUM(BG294:BG296)</f>
        <v>0</v>
      </c>
      <c r="BH293" s="49">
        <f>BI293+BL293</f>
        <v>5933.71</v>
      </c>
      <c r="BI293" s="49">
        <f>SUM(BJ293:BK293)</f>
        <v>5933.71</v>
      </c>
      <c r="BJ293" s="49">
        <f>SUM(BJ294:BJ296)</f>
        <v>1988.91</v>
      </c>
      <c r="BK293" s="49">
        <f>SUM(BK294:BK296)</f>
        <v>3944.7999999999997</v>
      </c>
      <c r="BL293" s="49">
        <f>SUM(BM293:BN293)</f>
        <v>0</v>
      </c>
      <c r="BM293" s="49">
        <f>SUM(BM294:BM296)</f>
        <v>0</v>
      </c>
      <c r="BN293" s="49">
        <f>SUM(BN294:BN296)</f>
        <v>0</v>
      </c>
      <c r="BO293" s="49">
        <f>BP293+BS293</f>
        <v>1951.56</v>
      </c>
      <c r="BP293" s="49">
        <f>SUM(BQ293:BR293)</f>
        <v>1951.56</v>
      </c>
      <c r="BQ293" s="49">
        <f>SUM(BQ294:BQ296)</f>
        <v>1672.67</v>
      </c>
      <c r="BR293" s="49">
        <f>SUM(BR294:BR296)</f>
        <v>278.89</v>
      </c>
      <c r="BS293" s="49">
        <f>SUM(BT293:BU293)</f>
        <v>0</v>
      </c>
      <c r="BT293" s="49">
        <f>SUM(BT294:BT296)</f>
        <v>0</v>
      </c>
      <c r="BU293" s="49">
        <f>SUM(BU294:BU296)</f>
        <v>0</v>
      </c>
      <c r="BV293" s="49">
        <f>BW293+BZ293</f>
        <v>8930.35</v>
      </c>
      <c r="BW293" s="49">
        <f>SUM(BX293:BY293)</f>
        <v>8930.35</v>
      </c>
      <c r="BX293" s="49">
        <f>SUM(BX294:BX296)</f>
        <v>8457.86</v>
      </c>
      <c r="BY293" s="49">
        <f>SUM(BY294:BY296)</f>
        <v>472.49</v>
      </c>
      <c r="BZ293" s="49">
        <f>SUM(CA293:CB293)</f>
        <v>0</v>
      </c>
      <c r="CA293" s="49">
        <f>SUM(CA294:CA296)</f>
        <v>0</v>
      </c>
      <c r="CB293" s="49">
        <f>SUM(CB294:CB296)</f>
        <v>0</v>
      </c>
      <c r="CC293" s="49">
        <f>CD293+CG293</f>
        <v>16815.62</v>
      </c>
      <c r="CD293" s="49">
        <f>SUM(CE293:CF293)</f>
        <v>16815.62</v>
      </c>
      <c r="CE293" s="49">
        <f>SUM(CE294:CE296)</f>
        <v>12119.439999999999</v>
      </c>
      <c r="CF293" s="49">
        <f>SUM(CF294:CF296)</f>
        <v>4696.18</v>
      </c>
      <c r="CG293" s="49">
        <f>SUM(CH293:CI293)</f>
        <v>0</v>
      </c>
      <c r="CH293" s="49">
        <f>SUM(CH294:CH296)</f>
        <v>0</v>
      </c>
      <c r="CI293" s="49">
        <f>SUM(CI294:CI296)</f>
        <v>0</v>
      </c>
      <c r="CJ293" s="49">
        <f>CK293+CN293</f>
        <v>6726.08</v>
      </c>
      <c r="CK293" s="49">
        <f>SUM(CL293:CM293)</f>
        <v>6726.08</v>
      </c>
      <c r="CL293" s="49">
        <f>SUM(CL294:CL296)</f>
        <v>6232.74</v>
      </c>
      <c r="CM293" s="49">
        <f>SUM(CM294:CM296)</f>
        <v>493.34</v>
      </c>
      <c r="CN293" s="49">
        <f>SUM(CO293:CP293)</f>
        <v>0</v>
      </c>
      <c r="CO293" s="49">
        <f>SUM(CO294:CO296)</f>
        <v>0</v>
      </c>
      <c r="CP293" s="49">
        <f>SUM(CP294:CP296)</f>
        <v>0</v>
      </c>
      <c r="CQ293" s="49">
        <f>CR293+CU293</f>
        <v>9273.9140000000007</v>
      </c>
      <c r="CR293" s="49">
        <f>SUM(CS293:CT293)</f>
        <v>9273.9140000000007</v>
      </c>
      <c r="CS293" s="49">
        <f>SUM(CS294:CS296)</f>
        <v>8848.902</v>
      </c>
      <c r="CT293" s="49">
        <f>SUM(CT294:CT296)</f>
        <v>425.012</v>
      </c>
      <c r="CU293" s="49">
        <f>SUM(CV293:CW293)</f>
        <v>0</v>
      </c>
      <c r="CV293" s="49">
        <f>SUM(CV294:CV296)</f>
        <v>0</v>
      </c>
      <c r="CW293" s="49">
        <f>SUM(CW294:CW296)</f>
        <v>0</v>
      </c>
      <c r="CX293" s="49">
        <f>CY293+DB293</f>
        <v>2448.9499999999998</v>
      </c>
      <c r="CY293" s="49">
        <f>SUM(CZ293:DA293)</f>
        <v>2448.9499999999998</v>
      </c>
      <c r="CZ293" s="49">
        <f>SUM(CZ294:CZ296)</f>
        <v>2129.4389999999999</v>
      </c>
      <c r="DA293" s="49">
        <f>SUM(DA294:DA296)</f>
        <v>319.51100000000002</v>
      </c>
      <c r="DB293" s="49">
        <f>SUM(DC293:DD293)</f>
        <v>0</v>
      </c>
      <c r="DC293" s="49">
        <f>SUM(DC294:DC296)</f>
        <v>0</v>
      </c>
      <c r="DD293" s="49">
        <f>SUM(DD294:DD296)</f>
        <v>0</v>
      </c>
      <c r="DE293" s="49">
        <f>DF293+DI293</f>
        <v>18448.944</v>
      </c>
      <c r="DF293" s="49">
        <f>SUM(DG293:DH293)</f>
        <v>18448.944</v>
      </c>
      <c r="DG293" s="49">
        <f>SUM(DG294:DG296)</f>
        <v>17211.080999999998</v>
      </c>
      <c r="DH293" s="49">
        <f>SUM(DH294:DH296)</f>
        <v>1237.8630000000001</v>
      </c>
      <c r="DI293" s="49">
        <f>SUM(DJ293:DK293)</f>
        <v>0</v>
      </c>
      <c r="DJ293" s="49">
        <f>SUM(DJ294:DJ296)</f>
        <v>0</v>
      </c>
      <c r="DK293" s="49">
        <f>SUM(DK294:DK296)</f>
        <v>0</v>
      </c>
      <c r="DL293" s="49">
        <f>DM293+DP293</f>
        <v>72678.453999999998</v>
      </c>
      <c r="DM293" s="49">
        <f>SUM(DN293:DO293)</f>
        <v>72678.453999999998</v>
      </c>
      <c r="DN293" s="49">
        <f>SUM(DN294:DN296)</f>
        <v>56813.870999999999</v>
      </c>
      <c r="DO293" s="49">
        <f>SUM(DO294:DO296)</f>
        <v>15864.583000000002</v>
      </c>
      <c r="DP293" s="49">
        <f>SUM(DQ293:DR293)</f>
        <v>0</v>
      </c>
      <c r="DQ293" s="49">
        <f>SUM(DQ294:DQ296)</f>
        <v>0</v>
      </c>
      <c r="DR293" s="49">
        <f>SUM(DR294:DR296)</f>
        <v>0</v>
      </c>
    </row>
    <row r="294" spans="1:122" s="3" customFormat="1" ht="15" customHeight="1" x14ac:dyDescent="0.3">
      <c r="A294" s="53"/>
      <c r="B294" s="51"/>
      <c r="C294" s="55" t="s">
        <v>254</v>
      </c>
      <c r="D294" s="49">
        <f>+E294+H294</f>
        <v>5098.42</v>
      </c>
      <c r="E294" s="49">
        <f>F294+G294</f>
        <v>5098.42</v>
      </c>
      <c r="F294" s="94">
        <v>4769.04</v>
      </c>
      <c r="G294" s="94">
        <v>329.38</v>
      </c>
      <c r="H294" s="49">
        <f>I294+J294</f>
        <v>0</v>
      </c>
      <c r="I294" s="94">
        <v>0</v>
      </c>
      <c r="J294" s="94">
        <v>0</v>
      </c>
      <c r="K294" s="49">
        <f>+L294+O294</f>
        <v>3991.23</v>
      </c>
      <c r="L294" s="49">
        <f>M294+N294</f>
        <v>3991.23</v>
      </c>
      <c r="M294" s="94">
        <v>3631.15</v>
      </c>
      <c r="N294" s="94">
        <v>360.08</v>
      </c>
      <c r="O294" s="49">
        <f>P294+Q294</f>
        <v>0</v>
      </c>
      <c r="P294" s="94">
        <v>0</v>
      </c>
      <c r="Q294" s="94">
        <v>0</v>
      </c>
      <c r="R294" s="49">
        <f>+S294+V294</f>
        <v>3457.42</v>
      </c>
      <c r="S294" s="49">
        <f>T294+U294</f>
        <v>3457.42</v>
      </c>
      <c r="T294" s="94">
        <v>3219.52</v>
      </c>
      <c r="U294" s="94">
        <v>237.9</v>
      </c>
      <c r="V294" s="49">
        <f>W294+X294</f>
        <v>0</v>
      </c>
      <c r="W294" s="94">
        <v>0</v>
      </c>
      <c r="X294" s="94">
        <v>0</v>
      </c>
      <c r="Y294" s="49">
        <f>+Z294+AC294</f>
        <v>12547.070000000002</v>
      </c>
      <c r="Z294" s="49">
        <f>AA294+AB294</f>
        <v>12547.070000000002</v>
      </c>
      <c r="AA294" s="94">
        <f t="shared" ref="AA294:AB296" si="895">+F294+M294+T294</f>
        <v>11619.710000000001</v>
      </c>
      <c r="AB294" s="94">
        <f t="shared" si="895"/>
        <v>927.36</v>
      </c>
      <c r="AC294" s="49">
        <f>AD294+AE294</f>
        <v>0</v>
      </c>
      <c r="AD294" s="94">
        <f t="shared" ref="AD294:AE296" si="896">+I294+P294+W294</f>
        <v>0</v>
      </c>
      <c r="AE294" s="94">
        <f t="shared" si="896"/>
        <v>0</v>
      </c>
      <c r="AF294" s="49">
        <f>+AG294+AJ294</f>
        <v>6556.05</v>
      </c>
      <c r="AG294" s="49">
        <f>AH294+AI294</f>
        <v>6556.05</v>
      </c>
      <c r="AH294" s="94">
        <v>4742.21</v>
      </c>
      <c r="AI294" s="94">
        <v>1813.84</v>
      </c>
      <c r="AJ294" s="49">
        <f>AK294+AL294</f>
        <v>0</v>
      </c>
      <c r="AK294" s="94">
        <v>0</v>
      </c>
      <c r="AL294" s="94">
        <v>0</v>
      </c>
      <c r="AM294" s="49">
        <f>+AN294+AQ294</f>
        <v>3408.8500000000004</v>
      </c>
      <c r="AN294" s="49">
        <f>AO294+AP294</f>
        <v>3408.8500000000004</v>
      </c>
      <c r="AO294" s="94">
        <v>1366.69</v>
      </c>
      <c r="AP294" s="94">
        <v>2042.16</v>
      </c>
      <c r="AQ294" s="49">
        <f>AR294+AS294</f>
        <v>0</v>
      </c>
      <c r="AR294" s="94">
        <v>0</v>
      </c>
      <c r="AS294" s="94">
        <v>0</v>
      </c>
      <c r="AT294" s="49">
        <f>+AU294+AX294</f>
        <v>8351.64</v>
      </c>
      <c r="AU294" s="49">
        <f>AV294+AW294</f>
        <v>8351.64</v>
      </c>
      <c r="AV294" s="94">
        <v>4573.6099999999997</v>
      </c>
      <c r="AW294" s="94">
        <v>3778.03</v>
      </c>
      <c r="AX294" s="49">
        <f>AY294+AZ294</f>
        <v>0</v>
      </c>
      <c r="AY294" s="94">
        <v>0</v>
      </c>
      <c r="AZ294" s="94">
        <v>0</v>
      </c>
      <c r="BA294" s="49">
        <f>+BB294+BE294</f>
        <v>18316.54</v>
      </c>
      <c r="BB294" s="49">
        <f>BC294+BD294</f>
        <v>18316.54</v>
      </c>
      <c r="BC294" s="94">
        <f t="shared" ref="BC294:BD296" si="897">+AH294+AO294+AV294</f>
        <v>10682.509999999998</v>
      </c>
      <c r="BD294" s="94">
        <f t="shared" si="897"/>
        <v>7634.0300000000007</v>
      </c>
      <c r="BE294" s="49">
        <f>BF294+BG294</f>
        <v>0</v>
      </c>
      <c r="BF294" s="94">
        <f t="shared" ref="BF294:BG296" si="898">+AK294+AR294+AY294</f>
        <v>0</v>
      </c>
      <c r="BG294" s="94">
        <f t="shared" si="898"/>
        <v>0</v>
      </c>
      <c r="BH294" s="49">
        <f>+BI294+BL294</f>
        <v>4084.8599999999997</v>
      </c>
      <c r="BI294" s="49">
        <f>BJ294+BK294</f>
        <v>4084.8599999999997</v>
      </c>
      <c r="BJ294" s="94">
        <v>421.95</v>
      </c>
      <c r="BK294" s="94">
        <v>3662.91</v>
      </c>
      <c r="BL294" s="49">
        <f>BM294+BN294</f>
        <v>0</v>
      </c>
      <c r="BM294" s="94">
        <v>0</v>
      </c>
      <c r="BN294" s="94">
        <v>0</v>
      </c>
      <c r="BO294" s="49">
        <f>+BP294+BS294</f>
        <v>51.34</v>
      </c>
      <c r="BP294" s="49">
        <f>BQ294+BR294</f>
        <v>51.34</v>
      </c>
      <c r="BQ294" s="94">
        <v>36.75</v>
      </c>
      <c r="BR294" s="94">
        <v>14.59</v>
      </c>
      <c r="BS294" s="49">
        <f>BT294+BU294</f>
        <v>0</v>
      </c>
      <c r="BT294" s="94">
        <v>0</v>
      </c>
      <c r="BU294" s="94">
        <v>0</v>
      </c>
      <c r="BV294" s="49">
        <f>+BW294+BZ294</f>
        <v>5439</v>
      </c>
      <c r="BW294" s="49">
        <f>BX294+BY294</f>
        <v>5439</v>
      </c>
      <c r="BX294" s="94">
        <v>5439</v>
      </c>
      <c r="BY294" s="94">
        <v>0</v>
      </c>
      <c r="BZ294" s="49">
        <f>CA294+CB294</f>
        <v>0</v>
      </c>
      <c r="CA294" s="94">
        <v>0</v>
      </c>
      <c r="CB294" s="94">
        <v>0</v>
      </c>
      <c r="CC294" s="49">
        <f>+CD294+CG294</f>
        <v>9575.2000000000007</v>
      </c>
      <c r="CD294" s="49">
        <f>CE294+CF294</f>
        <v>9575.2000000000007</v>
      </c>
      <c r="CE294" s="94">
        <f t="shared" ref="CE294:CF296" si="899">+BJ294+BQ294+BX294</f>
        <v>5897.7</v>
      </c>
      <c r="CF294" s="94">
        <f t="shared" si="899"/>
        <v>3677.5</v>
      </c>
      <c r="CG294" s="49">
        <f>CH294+CI294</f>
        <v>0</v>
      </c>
      <c r="CH294" s="94">
        <f t="shared" ref="CH294:CI296" si="900">+BM294+BT294+CA294</f>
        <v>0</v>
      </c>
      <c r="CI294" s="94">
        <f t="shared" si="900"/>
        <v>0</v>
      </c>
      <c r="CJ294" s="49">
        <f>+CK294+CN294</f>
        <v>2223</v>
      </c>
      <c r="CK294" s="49">
        <f>CL294+CM294</f>
        <v>2223</v>
      </c>
      <c r="CL294" s="94">
        <v>2223</v>
      </c>
      <c r="CM294" s="94">
        <v>0</v>
      </c>
      <c r="CN294" s="49">
        <f>CO294+CP294</f>
        <v>0</v>
      </c>
      <c r="CO294" s="94">
        <v>0</v>
      </c>
      <c r="CP294" s="94">
        <v>0</v>
      </c>
      <c r="CQ294" s="49">
        <f>+CR294+CU294</f>
        <v>5539.5</v>
      </c>
      <c r="CR294" s="49">
        <f>CS294+CT294</f>
        <v>5539.5</v>
      </c>
      <c r="CS294" s="94">
        <v>5539.5</v>
      </c>
      <c r="CT294" s="94">
        <v>0</v>
      </c>
      <c r="CU294" s="49">
        <f>CV294+CW294</f>
        <v>0</v>
      </c>
      <c r="CV294" s="94">
        <v>0</v>
      </c>
      <c r="CW294" s="94">
        <v>0</v>
      </c>
      <c r="CX294" s="49">
        <f>+CY294+DB294</f>
        <v>0</v>
      </c>
      <c r="CY294" s="49">
        <f>CZ294+DA294</f>
        <v>0</v>
      </c>
      <c r="CZ294" s="94">
        <v>0</v>
      </c>
      <c r="DA294" s="94">
        <v>0</v>
      </c>
      <c r="DB294" s="49">
        <f>DC294+DD294</f>
        <v>0</v>
      </c>
      <c r="DC294" s="94">
        <v>0</v>
      </c>
      <c r="DD294" s="94">
        <v>0</v>
      </c>
      <c r="DE294" s="49">
        <f>+DF294+DI294</f>
        <v>7762.5</v>
      </c>
      <c r="DF294" s="49">
        <f>DG294+DH294</f>
        <v>7762.5</v>
      </c>
      <c r="DG294" s="94">
        <f t="shared" ref="DG294:DH296" si="901">+CL294+CS294+CZ294</f>
        <v>7762.5</v>
      </c>
      <c r="DH294" s="94">
        <f t="shared" si="901"/>
        <v>0</v>
      </c>
      <c r="DI294" s="49">
        <f>DJ294+DK294</f>
        <v>0</v>
      </c>
      <c r="DJ294" s="94">
        <f t="shared" ref="DJ294:DK296" si="902">+CO294+CV294+DC294</f>
        <v>0</v>
      </c>
      <c r="DK294" s="94">
        <f t="shared" si="902"/>
        <v>0</v>
      </c>
      <c r="DL294" s="49">
        <f>+DM294+DP294</f>
        <v>48201.31</v>
      </c>
      <c r="DM294" s="49">
        <f>DN294+DO294</f>
        <v>48201.31</v>
      </c>
      <c r="DN294" s="94">
        <f t="shared" ref="DN294:DO296" si="903">AA294+BC294+CE294+DG294</f>
        <v>35962.42</v>
      </c>
      <c r="DO294" s="94">
        <f t="shared" si="903"/>
        <v>12238.890000000001</v>
      </c>
      <c r="DP294" s="49">
        <f>DQ294+DR294</f>
        <v>0</v>
      </c>
      <c r="DQ294" s="94">
        <f t="shared" ref="DQ294:DR296" si="904">AD294+BF294+CH294+DJ294</f>
        <v>0</v>
      </c>
      <c r="DR294" s="94">
        <f t="shared" si="904"/>
        <v>0</v>
      </c>
    </row>
    <row r="295" spans="1:122" s="3" customFormat="1" ht="15" customHeight="1" x14ac:dyDescent="0.3">
      <c r="A295" s="53"/>
      <c r="B295" s="51"/>
      <c r="C295" s="55" t="s">
        <v>255</v>
      </c>
      <c r="D295" s="49">
        <f>+E295+H295</f>
        <v>745.13</v>
      </c>
      <c r="E295" s="49">
        <f>F295+G295</f>
        <v>745.13</v>
      </c>
      <c r="F295" s="94">
        <v>616</v>
      </c>
      <c r="G295" s="94">
        <v>129.13</v>
      </c>
      <c r="H295" s="49">
        <f>I295+J295</f>
        <v>0</v>
      </c>
      <c r="I295" s="94">
        <v>0</v>
      </c>
      <c r="J295" s="94">
        <v>0</v>
      </c>
      <c r="K295" s="49">
        <f>+L295+O295</f>
        <v>867.13</v>
      </c>
      <c r="L295" s="49">
        <f>M295+N295</f>
        <v>867.13</v>
      </c>
      <c r="M295" s="94">
        <v>663.73</v>
      </c>
      <c r="N295" s="94">
        <v>203.4</v>
      </c>
      <c r="O295" s="49">
        <f>P295+Q295</f>
        <v>0</v>
      </c>
      <c r="P295" s="94">
        <v>0</v>
      </c>
      <c r="Q295" s="94">
        <v>0</v>
      </c>
      <c r="R295" s="49">
        <f>+S295+V295</f>
        <v>1454.45</v>
      </c>
      <c r="S295" s="49">
        <f>T295+U295</f>
        <v>1454.45</v>
      </c>
      <c r="T295" s="94">
        <v>1200.3</v>
      </c>
      <c r="U295" s="94">
        <v>254.15</v>
      </c>
      <c r="V295" s="49">
        <f>W295+X295</f>
        <v>0</v>
      </c>
      <c r="W295" s="94">
        <v>0</v>
      </c>
      <c r="X295" s="94">
        <v>0</v>
      </c>
      <c r="Y295" s="49">
        <f>+Z295+AC295</f>
        <v>3066.7099999999996</v>
      </c>
      <c r="Z295" s="49">
        <f>AA295+AB295</f>
        <v>3066.7099999999996</v>
      </c>
      <c r="AA295" s="94">
        <f t="shared" si="895"/>
        <v>2480.0299999999997</v>
      </c>
      <c r="AB295" s="94">
        <f t="shared" si="895"/>
        <v>586.67999999999995</v>
      </c>
      <c r="AC295" s="49">
        <f>AD295+AE295</f>
        <v>0</v>
      </c>
      <c r="AD295" s="94">
        <f t="shared" si="896"/>
        <v>0</v>
      </c>
      <c r="AE295" s="94">
        <f t="shared" si="896"/>
        <v>0</v>
      </c>
      <c r="AF295" s="49">
        <f>+AG295+AJ295</f>
        <v>1594.3999999999999</v>
      </c>
      <c r="AG295" s="49">
        <f>AH295+AI295</f>
        <v>1594.3999999999999</v>
      </c>
      <c r="AH295" s="94">
        <v>1191.07</v>
      </c>
      <c r="AI295" s="94">
        <v>403.33</v>
      </c>
      <c r="AJ295" s="49">
        <f>AK295+AL295</f>
        <v>0</v>
      </c>
      <c r="AK295" s="94">
        <v>0</v>
      </c>
      <c r="AL295" s="94">
        <v>0</v>
      </c>
      <c r="AM295" s="49">
        <f>+AN295+AQ295</f>
        <v>875.44</v>
      </c>
      <c r="AN295" s="49">
        <f>AO295+AP295</f>
        <v>875.44</v>
      </c>
      <c r="AO295" s="94">
        <v>675</v>
      </c>
      <c r="AP295" s="94">
        <v>200.44</v>
      </c>
      <c r="AQ295" s="49">
        <f>AR295+AS295</f>
        <v>0</v>
      </c>
      <c r="AR295" s="94">
        <v>0</v>
      </c>
      <c r="AS295" s="94">
        <v>0</v>
      </c>
      <c r="AT295" s="49">
        <f>+AU295+AX295</f>
        <v>1013.73</v>
      </c>
      <c r="AU295" s="49">
        <f>AV295+AW295</f>
        <v>1013.73</v>
      </c>
      <c r="AV295" s="94">
        <v>835.03</v>
      </c>
      <c r="AW295" s="94">
        <v>178.7</v>
      </c>
      <c r="AX295" s="49">
        <f>AY295+AZ295</f>
        <v>0</v>
      </c>
      <c r="AY295" s="94">
        <v>0</v>
      </c>
      <c r="AZ295" s="94">
        <v>0</v>
      </c>
      <c r="BA295" s="49">
        <f>+BB295+BE295</f>
        <v>3483.5699999999997</v>
      </c>
      <c r="BB295" s="49">
        <f>BC295+BD295</f>
        <v>3483.5699999999997</v>
      </c>
      <c r="BC295" s="94">
        <f t="shared" si="897"/>
        <v>2701.1</v>
      </c>
      <c r="BD295" s="94">
        <f t="shared" si="897"/>
        <v>782.47</v>
      </c>
      <c r="BE295" s="49">
        <f>BF295+BG295</f>
        <v>0</v>
      </c>
      <c r="BF295" s="94">
        <f t="shared" si="898"/>
        <v>0</v>
      </c>
      <c r="BG295" s="94">
        <f t="shared" si="898"/>
        <v>0</v>
      </c>
      <c r="BH295" s="49">
        <f>+BI295+BL295</f>
        <v>1848.85</v>
      </c>
      <c r="BI295" s="49">
        <f>BJ295+BK295</f>
        <v>1848.85</v>
      </c>
      <c r="BJ295" s="94">
        <v>1566.96</v>
      </c>
      <c r="BK295" s="94">
        <v>281.89</v>
      </c>
      <c r="BL295" s="49">
        <f>BM295+BN295</f>
        <v>0</v>
      </c>
      <c r="BM295" s="94">
        <v>0</v>
      </c>
      <c r="BN295" s="94">
        <v>0</v>
      </c>
      <c r="BO295" s="49">
        <f>+BP295+BS295</f>
        <v>1900.22</v>
      </c>
      <c r="BP295" s="49">
        <f>BQ295+BR295</f>
        <v>1900.22</v>
      </c>
      <c r="BQ295" s="94">
        <v>1635.92</v>
      </c>
      <c r="BR295" s="94">
        <v>264.3</v>
      </c>
      <c r="BS295" s="49">
        <f>BT295+BU295</f>
        <v>0</v>
      </c>
      <c r="BT295" s="94">
        <v>0</v>
      </c>
      <c r="BU295" s="94">
        <v>0</v>
      </c>
      <c r="BV295" s="49">
        <f>+BW295+BZ295</f>
        <v>3491.3500000000004</v>
      </c>
      <c r="BW295" s="49">
        <f>BX295+BY295</f>
        <v>3491.3500000000004</v>
      </c>
      <c r="BX295" s="94">
        <v>3018.86</v>
      </c>
      <c r="BY295" s="94">
        <v>472.49</v>
      </c>
      <c r="BZ295" s="49">
        <f>CA295+CB295</f>
        <v>0</v>
      </c>
      <c r="CA295" s="94">
        <v>0</v>
      </c>
      <c r="CB295" s="94">
        <v>0</v>
      </c>
      <c r="CC295" s="49">
        <f>+CD295+CG295</f>
        <v>7240.42</v>
      </c>
      <c r="CD295" s="49">
        <f>CE295+CF295</f>
        <v>7240.42</v>
      </c>
      <c r="CE295" s="94">
        <f t="shared" si="899"/>
        <v>6221.74</v>
      </c>
      <c r="CF295" s="94">
        <f t="shared" si="899"/>
        <v>1018.6800000000001</v>
      </c>
      <c r="CG295" s="49">
        <f>CH295+CI295</f>
        <v>0</v>
      </c>
      <c r="CH295" s="94">
        <f t="shared" si="900"/>
        <v>0</v>
      </c>
      <c r="CI295" s="94">
        <f t="shared" si="900"/>
        <v>0</v>
      </c>
      <c r="CJ295" s="49">
        <f>+CK295+CN295</f>
        <v>4503.08</v>
      </c>
      <c r="CK295" s="49">
        <f>CL295+CM295</f>
        <v>4503.08</v>
      </c>
      <c r="CL295" s="94">
        <v>4009.74</v>
      </c>
      <c r="CM295" s="94">
        <v>493.34</v>
      </c>
      <c r="CN295" s="49">
        <f>CO295+CP295</f>
        <v>0</v>
      </c>
      <c r="CO295" s="94">
        <v>0</v>
      </c>
      <c r="CP295" s="94">
        <v>0</v>
      </c>
      <c r="CQ295" s="49">
        <f>+CR295+CU295</f>
        <v>3734.4140000000002</v>
      </c>
      <c r="CR295" s="49">
        <f>CS295+CT295</f>
        <v>3734.4140000000002</v>
      </c>
      <c r="CS295" s="94">
        <v>3309.402</v>
      </c>
      <c r="CT295" s="94">
        <v>425.012</v>
      </c>
      <c r="CU295" s="49">
        <f>CV295+CW295</f>
        <v>0</v>
      </c>
      <c r="CV295" s="94">
        <v>0</v>
      </c>
      <c r="CW295" s="94">
        <v>0</v>
      </c>
      <c r="CX295" s="49">
        <f>+CY295+DB295</f>
        <v>2448.9499999999998</v>
      </c>
      <c r="CY295" s="49">
        <f>CZ295+DA295</f>
        <v>2448.9499999999998</v>
      </c>
      <c r="CZ295" s="94">
        <v>2129.4389999999999</v>
      </c>
      <c r="DA295" s="94">
        <v>319.51100000000002</v>
      </c>
      <c r="DB295" s="49">
        <f>DC295+DD295</f>
        <v>0</v>
      </c>
      <c r="DC295" s="94">
        <v>0</v>
      </c>
      <c r="DD295" s="94">
        <v>0</v>
      </c>
      <c r="DE295" s="49">
        <f>+DF295+DI295</f>
        <v>10686.444</v>
      </c>
      <c r="DF295" s="49">
        <f>DG295+DH295</f>
        <v>10686.444</v>
      </c>
      <c r="DG295" s="94">
        <f t="shared" si="901"/>
        <v>9448.5810000000001</v>
      </c>
      <c r="DH295" s="94">
        <f t="shared" si="901"/>
        <v>1237.8630000000001</v>
      </c>
      <c r="DI295" s="49">
        <f>DJ295+DK295</f>
        <v>0</v>
      </c>
      <c r="DJ295" s="94">
        <f t="shared" si="902"/>
        <v>0</v>
      </c>
      <c r="DK295" s="94">
        <f t="shared" si="902"/>
        <v>0</v>
      </c>
      <c r="DL295" s="49">
        <f>+DM295+DP295</f>
        <v>24477.144</v>
      </c>
      <c r="DM295" s="49">
        <f>DN295+DO295</f>
        <v>24477.144</v>
      </c>
      <c r="DN295" s="94">
        <f t="shared" si="903"/>
        <v>20851.451000000001</v>
      </c>
      <c r="DO295" s="94">
        <f t="shared" si="903"/>
        <v>3625.6930000000002</v>
      </c>
      <c r="DP295" s="49">
        <f>DQ295+DR295</f>
        <v>0</v>
      </c>
      <c r="DQ295" s="94">
        <f t="shared" si="904"/>
        <v>0</v>
      </c>
      <c r="DR295" s="94">
        <f t="shared" si="904"/>
        <v>0</v>
      </c>
    </row>
    <row r="296" spans="1:122" s="3" customFormat="1" ht="15" customHeight="1" x14ac:dyDescent="0.3">
      <c r="A296" s="53"/>
      <c r="B296" s="51"/>
      <c r="C296" s="55" t="s">
        <v>256</v>
      </c>
      <c r="D296" s="49">
        <f>+E296+H296</f>
        <v>0</v>
      </c>
      <c r="E296" s="49">
        <f>F296+G296</f>
        <v>0</v>
      </c>
      <c r="F296" s="94">
        <v>0</v>
      </c>
      <c r="G296" s="94">
        <v>0</v>
      </c>
      <c r="H296" s="49">
        <f>I296+J296</f>
        <v>0</v>
      </c>
      <c r="I296" s="94">
        <v>0</v>
      </c>
      <c r="J296" s="94">
        <v>0</v>
      </c>
      <c r="K296" s="49">
        <f>+L296+O296</f>
        <v>0</v>
      </c>
      <c r="L296" s="49">
        <f>M296+N296</f>
        <v>0</v>
      </c>
      <c r="M296" s="94">
        <v>0</v>
      </c>
      <c r="N296" s="94">
        <v>0</v>
      </c>
      <c r="O296" s="49">
        <f>P296+Q296</f>
        <v>0</v>
      </c>
      <c r="P296" s="94">
        <v>0</v>
      </c>
      <c r="Q296" s="94">
        <v>0</v>
      </c>
      <c r="R296" s="49">
        <f>+S296+V296</f>
        <v>0</v>
      </c>
      <c r="S296" s="49">
        <f>T296+U296</f>
        <v>0</v>
      </c>
      <c r="T296" s="94">
        <v>0</v>
      </c>
      <c r="U296" s="94">
        <v>0</v>
      </c>
      <c r="V296" s="49">
        <f>W296+X296</f>
        <v>0</v>
      </c>
      <c r="W296" s="94">
        <v>0</v>
      </c>
      <c r="X296" s="94">
        <v>0</v>
      </c>
      <c r="Y296" s="49">
        <f>+Z296+AC296</f>
        <v>0</v>
      </c>
      <c r="Z296" s="49">
        <f>AA296+AB296</f>
        <v>0</v>
      </c>
      <c r="AA296" s="94">
        <f t="shared" si="895"/>
        <v>0</v>
      </c>
      <c r="AB296" s="94">
        <f t="shared" si="895"/>
        <v>0</v>
      </c>
      <c r="AC296" s="49">
        <f>AD296+AE296</f>
        <v>0</v>
      </c>
      <c r="AD296" s="94">
        <f t="shared" si="896"/>
        <v>0</v>
      </c>
      <c r="AE296" s="94">
        <f t="shared" si="896"/>
        <v>0</v>
      </c>
      <c r="AF296" s="49">
        <f>+AG296+AJ296</f>
        <v>0</v>
      </c>
      <c r="AG296" s="49">
        <f>AH296+AI296</f>
        <v>0</v>
      </c>
      <c r="AH296" s="94">
        <v>0</v>
      </c>
      <c r="AI296" s="94">
        <v>0</v>
      </c>
      <c r="AJ296" s="49">
        <f>AK296+AL296</f>
        <v>0</v>
      </c>
      <c r="AK296" s="94">
        <v>0</v>
      </c>
      <c r="AL296" s="94">
        <v>0</v>
      </c>
      <c r="AM296" s="49">
        <f>+AN296+AQ296</f>
        <v>0</v>
      </c>
      <c r="AN296" s="49">
        <f>AO296+AP296</f>
        <v>0</v>
      </c>
      <c r="AO296" s="94">
        <v>0</v>
      </c>
      <c r="AP296" s="94">
        <v>0</v>
      </c>
      <c r="AQ296" s="49">
        <f>AR296+AS296</f>
        <v>0</v>
      </c>
      <c r="AR296" s="94">
        <v>0</v>
      </c>
      <c r="AS296" s="94">
        <v>0</v>
      </c>
      <c r="AT296" s="49">
        <f>+AU296+AX296</f>
        <v>0</v>
      </c>
      <c r="AU296" s="49">
        <f>AV296+AW296</f>
        <v>0</v>
      </c>
      <c r="AV296" s="94">
        <v>0</v>
      </c>
      <c r="AW296" s="94">
        <v>0</v>
      </c>
      <c r="AX296" s="49">
        <f>AY296+AZ296</f>
        <v>0</v>
      </c>
      <c r="AY296" s="94">
        <v>0</v>
      </c>
      <c r="AZ296" s="94">
        <v>0</v>
      </c>
      <c r="BA296" s="49">
        <f>+BB296+BE296</f>
        <v>0</v>
      </c>
      <c r="BB296" s="49">
        <f>BC296+BD296</f>
        <v>0</v>
      </c>
      <c r="BC296" s="94">
        <f t="shared" si="897"/>
        <v>0</v>
      </c>
      <c r="BD296" s="94">
        <f t="shared" si="897"/>
        <v>0</v>
      </c>
      <c r="BE296" s="49">
        <f>BF296+BG296</f>
        <v>0</v>
      </c>
      <c r="BF296" s="94">
        <f t="shared" si="898"/>
        <v>0</v>
      </c>
      <c r="BG296" s="94">
        <f t="shared" si="898"/>
        <v>0</v>
      </c>
      <c r="BH296" s="49">
        <f>+BI296+BL296</f>
        <v>0</v>
      </c>
      <c r="BI296" s="49">
        <f>BJ296+BK296</f>
        <v>0</v>
      </c>
      <c r="BJ296" s="94">
        <v>0</v>
      </c>
      <c r="BK296" s="94">
        <v>0</v>
      </c>
      <c r="BL296" s="49">
        <f>BM296+BN296</f>
        <v>0</v>
      </c>
      <c r="BM296" s="94">
        <v>0</v>
      </c>
      <c r="BN296" s="94">
        <v>0</v>
      </c>
      <c r="BO296" s="49">
        <f>+BP296+BS296</f>
        <v>0</v>
      </c>
      <c r="BP296" s="49">
        <f>BQ296+BR296</f>
        <v>0</v>
      </c>
      <c r="BQ296" s="94">
        <v>0</v>
      </c>
      <c r="BR296" s="94">
        <v>0</v>
      </c>
      <c r="BS296" s="49">
        <f>BT296+BU296</f>
        <v>0</v>
      </c>
      <c r="BT296" s="94">
        <v>0</v>
      </c>
      <c r="BU296" s="94">
        <v>0</v>
      </c>
      <c r="BV296" s="49">
        <f>+BW296+BZ296</f>
        <v>0</v>
      </c>
      <c r="BW296" s="49">
        <f>BX296+BY296</f>
        <v>0</v>
      </c>
      <c r="BX296" s="94">
        <v>0</v>
      </c>
      <c r="BY296" s="94">
        <v>0</v>
      </c>
      <c r="BZ296" s="49">
        <f>CA296+CB296</f>
        <v>0</v>
      </c>
      <c r="CA296" s="94">
        <v>0</v>
      </c>
      <c r="CB296" s="94">
        <v>0</v>
      </c>
      <c r="CC296" s="49">
        <f>+CD296+CG296</f>
        <v>0</v>
      </c>
      <c r="CD296" s="49">
        <f>CE296+CF296</f>
        <v>0</v>
      </c>
      <c r="CE296" s="94">
        <f t="shared" si="899"/>
        <v>0</v>
      </c>
      <c r="CF296" s="94">
        <f t="shared" si="899"/>
        <v>0</v>
      </c>
      <c r="CG296" s="49">
        <f>CH296+CI296</f>
        <v>0</v>
      </c>
      <c r="CH296" s="94">
        <f t="shared" si="900"/>
        <v>0</v>
      </c>
      <c r="CI296" s="94">
        <f t="shared" si="900"/>
        <v>0</v>
      </c>
      <c r="CJ296" s="49">
        <f>+CK296+CN296</f>
        <v>0</v>
      </c>
      <c r="CK296" s="49">
        <f>CL296+CM296</f>
        <v>0</v>
      </c>
      <c r="CL296" s="94">
        <v>0</v>
      </c>
      <c r="CM296" s="94">
        <v>0</v>
      </c>
      <c r="CN296" s="49">
        <f>CO296+CP296</f>
        <v>0</v>
      </c>
      <c r="CO296" s="94">
        <v>0</v>
      </c>
      <c r="CP296" s="94">
        <v>0</v>
      </c>
      <c r="CQ296" s="49">
        <f>+CR296+CU296</f>
        <v>0</v>
      </c>
      <c r="CR296" s="49">
        <f>CS296+CT296</f>
        <v>0</v>
      </c>
      <c r="CS296" s="94">
        <v>0</v>
      </c>
      <c r="CT296" s="94">
        <v>0</v>
      </c>
      <c r="CU296" s="49">
        <f>CV296+CW296</f>
        <v>0</v>
      </c>
      <c r="CV296" s="94">
        <v>0</v>
      </c>
      <c r="CW296" s="94">
        <v>0</v>
      </c>
      <c r="CX296" s="49">
        <f>+CY296+DB296</f>
        <v>0</v>
      </c>
      <c r="CY296" s="49">
        <f>CZ296+DA296</f>
        <v>0</v>
      </c>
      <c r="CZ296" s="94">
        <v>0</v>
      </c>
      <c r="DA296" s="94">
        <v>0</v>
      </c>
      <c r="DB296" s="49">
        <f>DC296+DD296</f>
        <v>0</v>
      </c>
      <c r="DC296" s="94">
        <v>0</v>
      </c>
      <c r="DD296" s="94">
        <v>0</v>
      </c>
      <c r="DE296" s="49">
        <f>+DF296+DI296</f>
        <v>0</v>
      </c>
      <c r="DF296" s="49">
        <f>DG296+DH296</f>
        <v>0</v>
      </c>
      <c r="DG296" s="94">
        <f t="shared" si="901"/>
        <v>0</v>
      </c>
      <c r="DH296" s="94">
        <f t="shared" si="901"/>
        <v>0</v>
      </c>
      <c r="DI296" s="49">
        <f>DJ296+DK296</f>
        <v>0</v>
      </c>
      <c r="DJ296" s="94">
        <f t="shared" si="902"/>
        <v>0</v>
      </c>
      <c r="DK296" s="94">
        <f t="shared" si="902"/>
        <v>0</v>
      </c>
      <c r="DL296" s="49">
        <f>+DM296+DP296</f>
        <v>0</v>
      </c>
      <c r="DM296" s="49">
        <f>DN296+DO296</f>
        <v>0</v>
      </c>
      <c r="DN296" s="94">
        <f t="shared" si="903"/>
        <v>0</v>
      </c>
      <c r="DO296" s="94">
        <f t="shared" si="903"/>
        <v>0</v>
      </c>
      <c r="DP296" s="49">
        <f>DQ296+DR296</f>
        <v>0</v>
      </c>
      <c r="DQ296" s="94">
        <f t="shared" si="904"/>
        <v>0</v>
      </c>
      <c r="DR296" s="94">
        <f t="shared" si="904"/>
        <v>0</v>
      </c>
    </row>
    <row r="297" spans="1:122" s="3" customFormat="1" ht="15" customHeight="1" x14ac:dyDescent="0.3">
      <c r="A297" s="53"/>
      <c r="B297" s="51"/>
      <c r="C297" s="52" t="s">
        <v>257</v>
      </c>
      <c r="D297" s="49">
        <f>E297+H297</f>
        <v>29140.25</v>
      </c>
      <c r="E297" s="49">
        <f>SUM(F297:G297)</f>
        <v>29140.25</v>
      </c>
      <c r="F297" s="49">
        <f>SUM(F298:F299)</f>
        <v>26408.799999999999</v>
      </c>
      <c r="G297" s="49">
        <f>SUM(G298:G299)</f>
        <v>2731.45</v>
      </c>
      <c r="H297" s="49">
        <f>SUM(I297:J297)</f>
        <v>0</v>
      </c>
      <c r="I297" s="49">
        <f>SUM(I298:I299)</f>
        <v>0</v>
      </c>
      <c r="J297" s="49">
        <f>SUM(J298:J299)</f>
        <v>0</v>
      </c>
      <c r="K297" s="49">
        <f>L297+O297</f>
        <v>12329</v>
      </c>
      <c r="L297" s="49">
        <f>SUM(M297:N297)</f>
        <v>12329</v>
      </c>
      <c r="M297" s="49">
        <f>SUM(M298:M299)</f>
        <v>11718.2</v>
      </c>
      <c r="N297" s="49">
        <f>SUM(N298:N299)</f>
        <v>610.79999999999995</v>
      </c>
      <c r="O297" s="49">
        <f>SUM(P297:Q297)</f>
        <v>0</v>
      </c>
      <c r="P297" s="49">
        <f>SUM(P298:P299)</f>
        <v>0</v>
      </c>
      <c r="Q297" s="49">
        <f>SUM(Q298:Q299)</f>
        <v>0</v>
      </c>
      <c r="R297" s="49">
        <f>S297+V297</f>
        <v>21748.85</v>
      </c>
      <c r="S297" s="49">
        <f>SUM(T297:U297)</f>
        <v>21748.85</v>
      </c>
      <c r="T297" s="49">
        <f>SUM(T298:T299)</f>
        <v>18480.7</v>
      </c>
      <c r="U297" s="49">
        <f>SUM(U298:U299)</f>
        <v>3268.1499999999996</v>
      </c>
      <c r="V297" s="49">
        <f>SUM(W297:X297)</f>
        <v>0</v>
      </c>
      <c r="W297" s="49">
        <f>SUM(W298:W299)</f>
        <v>0</v>
      </c>
      <c r="X297" s="49">
        <f>SUM(X298:X299)</f>
        <v>0</v>
      </c>
      <c r="Y297" s="49">
        <f>Z297+AC297</f>
        <v>63218.1</v>
      </c>
      <c r="Z297" s="49">
        <f>SUM(AA297:AB297)</f>
        <v>63218.1</v>
      </c>
      <c r="AA297" s="49">
        <f>SUM(AA298:AA299)</f>
        <v>56607.7</v>
      </c>
      <c r="AB297" s="49">
        <f>SUM(AB298:AB299)</f>
        <v>6610.4</v>
      </c>
      <c r="AC297" s="49">
        <f>SUM(AD297:AE297)</f>
        <v>0</v>
      </c>
      <c r="AD297" s="49">
        <f>SUM(AD298:AD299)</f>
        <v>0</v>
      </c>
      <c r="AE297" s="49">
        <f>SUM(AE298:AE299)</f>
        <v>0</v>
      </c>
      <c r="AF297" s="49">
        <f>AG297+AJ297</f>
        <v>11557.41</v>
      </c>
      <c r="AG297" s="49">
        <f>SUM(AH297:AI297)</f>
        <v>11557.41</v>
      </c>
      <c r="AH297" s="49">
        <f>SUM(AH298:AH299)</f>
        <v>10354.4</v>
      </c>
      <c r="AI297" s="49">
        <f>SUM(AI298:AI299)</f>
        <v>1203.01</v>
      </c>
      <c r="AJ297" s="49">
        <f>SUM(AK297:AL297)</f>
        <v>0</v>
      </c>
      <c r="AK297" s="49">
        <f>SUM(AK298:AK299)</f>
        <v>0</v>
      </c>
      <c r="AL297" s="49">
        <f>SUM(AL298:AL299)</f>
        <v>0</v>
      </c>
      <c r="AM297" s="49">
        <f>AN297+AQ297</f>
        <v>10749.890000000001</v>
      </c>
      <c r="AN297" s="49">
        <f>SUM(AO297:AP297)</f>
        <v>10749.890000000001</v>
      </c>
      <c r="AO297" s="49">
        <f>SUM(AO298:AO299)</f>
        <v>9961.7000000000007</v>
      </c>
      <c r="AP297" s="49">
        <f>SUM(AP298:AP299)</f>
        <v>788.19</v>
      </c>
      <c r="AQ297" s="49">
        <f>SUM(AR297:AS297)</f>
        <v>0</v>
      </c>
      <c r="AR297" s="49">
        <f>SUM(AR298:AR299)</f>
        <v>0</v>
      </c>
      <c r="AS297" s="49">
        <f>SUM(AS298:AS299)</f>
        <v>0</v>
      </c>
      <c r="AT297" s="49">
        <f>AU297+AX297</f>
        <v>15876.46</v>
      </c>
      <c r="AU297" s="49">
        <f>SUM(AV297:AW297)</f>
        <v>15876.46</v>
      </c>
      <c r="AV297" s="49">
        <f>SUM(AV298:AV299)</f>
        <v>14493.369999999999</v>
      </c>
      <c r="AW297" s="49">
        <f>SUM(AW298:AW299)</f>
        <v>1383.0900000000001</v>
      </c>
      <c r="AX297" s="49">
        <f>SUM(AY297:AZ297)</f>
        <v>0</v>
      </c>
      <c r="AY297" s="49">
        <f>SUM(AY298:AY299)</f>
        <v>0</v>
      </c>
      <c r="AZ297" s="49">
        <f>SUM(AZ298:AZ299)</f>
        <v>0</v>
      </c>
      <c r="BA297" s="49">
        <f>BB297+BE297</f>
        <v>38183.760000000002</v>
      </c>
      <c r="BB297" s="49">
        <f>SUM(BC297:BD297)</f>
        <v>38183.760000000002</v>
      </c>
      <c r="BC297" s="49">
        <f>SUM(BC298:BC299)</f>
        <v>34809.47</v>
      </c>
      <c r="BD297" s="49">
        <f>SUM(BD298:BD299)</f>
        <v>3374.29</v>
      </c>
      <c r="BE297" s="49">
        <f>SUM(BF297:BG297)</f>
        <v>0</v>
      </c>
      <c r="BF297" s="49">
        <f>SUM(BF298:BF299)</f>
        <v>0</v>
      </c>
      <c r="BG297" s="49">
        <f>SUM(BG298:BG299)</f>
        <v>0</v>
      </c>
      <c r="BH297" s="49">
        <f>BI297+BL297</f>
        <v>17901.05</v>
      </c>
      <c r="BI297" s="49">
        <f>SUM(BJ297:BK297)</f>
        <v>17901.05</v>
      </c>
      <c r="BJ297" s="49">
        <f>SUM(BJ298:BJ299)</f>
        <v>17160.05</v>
      </c>
      <c r="BK297" s="49">
        <f>SUM(BK298:BK299)</f>
        <v>741</v>
      </c>
      <c r="BL297" s="49">
        <f>SUM(BM297:BN297)</f>
        <v>0</v>
      </c>
      <c r="BM297" s="49">
        <f>SUM(BM298:BM299)</f>
        <v>0</v>
      </c>
      <c r="BN297" s="49">
        <f>SUM(BN298:BN299)</f>
        <v>0</v>
      </c>
      <c r="BO297" s="49">
        <f>BP297+BS297</f>
        <v>18736.750000000004</v>
      </c>
      <c r="BP297" s="49">
        <f>SUM(BQ297:BR297)</f>
        <v>18736.750000000004</v>
      </c>
      <c r="BQ297" s="49">
        <f>SUM(BQ298:BQ299)</f>
        <v>18221.550000000003</v>
      </c>
      <c r="BR297" s="49">
        <f>SUM(BR298:BR299)</f>
        <v>515.20000000000005</v>
      </c>
      <c r="BS297" s="49">
        <f>SUM(BT297:BU297)</f>
        <v>0</v>
      </c>
      <c r="BT297" s="49">
        <f>SUM(BT298:BT299)</f>
        <v>0</v>
      </c>
      <c r="BU297" s="49">
        <f>SUM(BU298:BU299)</f>
        <v>0</v>
      </c>
      <c r="BV297" s="49">
        <f>BW297+BZ297</f>
        <v>18373.05</v>
      </c>
      <c r="BW297" s="49">
        <f>SUM(BX297:BY297)</f>
        <v>18373.05</v>
      </c>
      <c r="BX297" s="49">
        <f>SUM(BX298:BX299)</f>
        <v>16786.5</v>
      </c>
      <c r="BY297" s="49">
        <f>SUM(BY298:BY299)</f>
        <v>1586.55</v>
      </c>
      <c r="BZ297" s="49">
        <f>SUM(CA297:CB297)</f>
        <v>0</v>
      </c>
      <c r="CA297" s="49">
        <f>SUM(CA298:CA299)</f>
        <v>0</v>
      </c>
      <c r="CB297" s="49">
        <f>SUM(CB298:CB299)</f>
        <v>0</v>
      </c>
      <c r="CC297" s="49">
        <f>CD297+CG297</f>
        <v>55010.850000000006</v>
      </c>
      <c r="CD297" s="49">
        <f>SUM(CE297:CF297)</f>
        <v>55010.850000000006</v>
      </c>
      <c r="CE297" s="49">
        <f>SUM(CE298:CE299)</f>
        <v>52168.100000000006</v>
      </c>
      <c r="CF297" s="49">
        <f>SUM(CF298:CF299)</f>
        <v>2842.75</v>
      </c>
      <c r="CG297" s="49">
        <f>SUM(CH297:CI297)</f>
        <v>0</v>
      </c>
      <c r="CH297" s="49">
        <f>SUM(CH298:CH299)</f>
        <v>0</v>
      </c>
      <c r="CI297" s="49">
        <f>SUM(CI298:CI299)</f>
        <v>0</v>
      </c>
      <c r="CJ297" s="49">
        <f>CK297+CN297</f>
        <v>16833</v>
      </c>
      <c r="CK297" s="49">
        <f>SUM(CL297:CM297)</f>
        <v>16833</v>
      </c>
      <c r="CL297" s="49">
        <f>SUM(CL298:CL299)</f>
        <v>16306.4</v>
      </c>
      <c r="CM297" s="49">
        <f>SUM(CM298:CM299)</f>
        <v>526.6</v>
      </c>
      <c r="CN297" s="49">
        <f>SUM(CO297:CP297)</f>
        <v>0</v>
      </c>
      <c r="CO297" s="49">
        <f>SUM(CO298:CO299)</f>
        <v>0</v>
      </c>
      <c r="CP297" s="49">
        <f>SUM(CP298:CP299)</f>
        <v>0</v>
      </c>
      <c r="CQ297" s="49">
        <f>CR297+CU297</f>
        <v>9333</v>
      </c>
      <c r="CR297" s="49">
        <f>SUM(CS297:CT297)</f>
        <v>9333</v>
      </c>
      <c r="CS297" s="49">
        <f>SUM(CS298:CS299)</f>
        <v>8560.2000000000007</v>
      </c>
      <c r="CT297" s="49">
        <f>SUM(CT298:CT299)</f>
        <v>772.8</v>
      </c>
      <c r="CU297" s="49">
        <f>SUM(CV297:CW297)</f>
        <v>0</v>
      </c>
      <c r="CV297" s="49">
        <f>SUM(CV298:CV299)</f>
        <v>0</v>
      </c>
      <c r="CW297" s="49">
        <f>SUM(CW298:CW299)</f>
        <v>0</v>
      </c>
      <c r="CX297" s="49">
        <f>CY297+DB297</f>
        <v>9812.9</v>
      </c>
      <c r="CY297" s="49">
        <f>SUM(CZ297:DA297)</f>
        <v>9812.9</v>
      </c>
      <c r="CZ297" s="49">
        <f>SUM(CZ298:CZ299)</f>
        <v>9157.5</v>
      </c>
      <c r="DA297" s="49">
        <f>SUM(DA298:DA299)</f>
        <v>655.4</v>
      </c>
      <c r="DB297" s="49">
        <f>SUM(DC297:DD297)</f>
        <v>0</v>
      </c>
      <c r="DC297" s="49">
        <f>SUM(DC298:DC299)</f>
        <v>0</v>
      </c>
      <c r="DD297" s="49">
        <f>SUM(DD298:DD299)</f>
        <v>0</v>
      </c>
      <c r="DE297" s="49">
        <f>DF297+DI297</f>
        <v>35978.9</v>
      </c>
      <c r="DF297" s="49">
        <f>SUM(DG297:DH297)</f>
        <v>35978.9</v>
      </c>
      <c r="DG297" s="49">
        <f>SUM(DG298:DG299)</f>
        <v>34024.1</v>
      </c>
      <c r="DH297" s="49">
        <f>SUM(DH298:DH299)</f>
        <v>1954.8000000000002</v>
      </c>
      <c r="DI297" s="49">
        <f>SUM(DJ297:DK297)</f>
        <v>0</v>
      </c>
      <c r="DJ297" s="49">
        <f>SUM(DJ298:DJ299)</f>
        <v>0</v>
      </c>
      <c r="DK297" s="49">
        <f>SUM(DK298:DK299)</f>
        <v>0</v>
      </c>
      <c r="DL297" s="49">
        <f>DM297+DP297</f>
        <v>192391.61</v>
      </c>
      <c r="DM297" s="49">
        <f>SUM(DN297:DO297)</f>
        <v>192391.61</v>
      </c>
      <c r="DN297" s="49">
        <f>SUM(DN298:DN299)</f>
        <v>177609.37</v>
      </c>
      <c r="DO297" s="49">
        <f>SUM(DO298:DO299)</f>
        <v>14782.240000000002</v>
      </c>
      <c r="DP297" s="49">
        <f>SUM(DQ297:DR297)</f>
        <v>0</v>
      </c>
      <c r="DQ297" s="49">
        <f>SUM(DQ298:DQ299)</f>
        <v>0</v>
      </c>
      <c r="DR297" s="49">
        <f>SUM(DR298:DR299)</f>
        <v>0</v>
      </c>
    </row>
    <row r="298" spans="1:122" s="3" customFormat="1" ht="15" customHeight="1" x14ac:dyDescent="0.3">
      <c r="A298" s="53"/>
      <c r="B298" s="51"/>
      <c r="C298" s="55" t="s">
        <v>258</v>
      </c>
      <c r="D298" s="49">
        <f>+E298+H298</f>
        <v>23561.85</v>
      </c>
      <c r="E298" s="49">
        <f>F298+G298</f>
        <v>23561.85</v>
      </c>
      <c r="F298" s="94">
        <v>21228</v>
      </c>
      <c r="G298" s="94">
        <v>2333.85</v>
      </c>
      <c r="H298" s="49">
        <f>I298+J298</f>
        <v>0</v>
      </c>
      <c r="I298" s="94">
        <v>0</v>
      </c>
      <c r="J298" s="94">
        <v>0</v>
      </c>
      <c r="K298" s="49">
        <f>+L298+O298</f>
        <v>6285</v>
      </c>
      <c r="L298" s="49">
        <f>M298+N298</f>
        <v>6285</v>
      </c>
      <c r="M298" s="94">
        <v>6285</v>
      </c>
      <c r="N298" s="94">
        <v>0</v>
      </c>
      <c r="O298" s="49">
        <f>P298+Q298</f>
        <v>0</v>
      </c>
      <c r="P298" s="94">
        <v>0</v>
      </c>
      <c r="Q298" s="94">
        <v>0</v>
      </c>
      <c r="R298" s="49">
        <f>+S298+V298</f>
        <v>15371.85</v>
      </c>
      <c r="S298" s="49">
        <f>T298+U298</f>
        <v>15371.85</v>
      </c>
      <c r="T298" s="94">
        <v>13038</v>
      </c>
      <c r="U298" s="94">
        <v>2333.85</v>
      </c>
      <c r="V298" s="49">
        <f>W298+X298</f>
        <v>0</v>
      </c>
      <c r="W298" s="94">
        <v>0</v>
      </c>
      <c r="X298" s="94">
        <v>0</v>
      </c>
      <c r="Y298" s="49">
        <f>+Z298+AC298</f>
        <v>45218.7</v>
      </c>
      <c r="Z298" s="49">
        <f>AA298+AB298</f>
        <v>45218.7</v>
      </c>
      <c r="AA298" s="94">
        <f>+F298+M298+T298</f>
        <v>40551</v>
      </c>
      <c r="AB298" s="94">
        <f>+G298+N298+U298</f>
        <v>4667.7</v>
      </c>
      <c r="AC298" s="49">
        <f>AD298+AE298</f>
        <v>0</v>
      </c>
      <c r="AD298" s="94">
        <f>+I298+P298+W298</f>
        <v>0</v>
      </c>
      <c r="AE298" s="94">
        <f>+J298+Q298+X298</f>
        <v>0</v>
      </c>
      <c r="AF298" s="49">
        <f>+AG298+AJ298</f>
        <v>6073.61</v>
      </c>
      <c r="AG298" s="49">
        <f>AH298+AI298</f>
        <v>6073.61</v>
      </c>
      <c r="AH298" s="94">
        <v>5502</v>
      </c>
      <c r="AI298" s="94">
        <v>571.61</v>
      </c>
      <c r="AJ298" s="49">
        <f>AK298+AL298</f>
        <v>0</v>
      </c>
      <c r="AK298" s="94">
        <v>0</v>
      </c>
      <c r="AL298" s="94">
        <v>0</v>
      </c>
      <c r="AM298" s="49">
        <f>+AN298+AQ298</f>
        <v>4049.19</v>
      </c>
      <c r="AN298" s="49">
        <f>AO298+AP298</f>
        <v>4049.19</v>
      </c>
      <c r="AO298" s="94">
        <v>3330</v>
      </c>
      <c r="AP298" s="94">
        <v>719.19</v>
      </c>
      <c r="AQ298" s="49">
        <f>AR298+AS298</f>
        <v>0</v>
      </c>
      <c r="AR298" s="94">
        <v>0</v>
      </c>
      <c r="AS298" s="94">
        <v>0</v>
      </c>
      <c r="AT298" s="49">
        <f>+AU298+AX298</f>
        <v>8621.16</v>
      </c>
      <c r="AU298" s="49">
        <f>AV298+AW298</f>
        <v>8621.16</v>
      </c>
      <c r="AV298" s="94">
        <v>7901.97</v>
      </c>
      <c r="AW298" s="94">
        <v>719.19</v>
      </c>
      <c r="AX298" s="49">
        <f>AY298+AZ298</f>
        <v>0</v>
      </c>
      <c r="AY298" s="94">
        <v>0</v>
      </c>
      <c r="AZ298" s="94">
        <v>0</v>
      </c>
      <c r="BA298" s="49">
        <f>+BB298+BE298</f>
        <v>18743.960000000003</v>
      </c>
      <c r="BB298" s="49">
        <f>BC298+BD298</f>
        <v>18743.960000000003</v>
      </c>
      <c r="BC298" s="94">
        <f>+AH298+AO298+AV298</f>
        <v>16733.97</v>
      </c>
      <c r="BD298" s="94">
        <f>+AI298+AP298+AW298</f>
        <v>2009.9900000000002</v>
      </c>
      <c r="BE298" s="49">
        <f>BF298+BG298</f>
        <v>0</v>
      </c>
      <c r="BF298" s="94">
        <f>+AK298+AR298+AY298</f>
        <v>0</v>
      </c>
      <c r="BG298" s="94">
        <f>+AL298+AS298+AZ298</f>
        <v>0</v>
      </c>
      <c r="BH298" s="49">
        <f>+BI298+BL298</f>
        <v>12135</v>
      </c>
      <c r="BI298" s="49">
        <f>BJ298+BK298</f>
        <v>12135</v>
      </c>
      <c r="BJ298" s="94">
        <v>12135</v>
      </c>
      <c r="BK298" s="94">
        <v>0</v>
      </c>
      <c r="BL298" s="49">
        <f>BM298+BN298</f>
        <v>0</v>
      </c>
      <c r="BM298" s="94">
        <v>0</v>
      </c>
      <c r="BN298" s="94">
        <v>0</v>
      </c>
      <c r="BO298" s="49">
        <f>+BP298+BS298</f>
        <v>11666.62</v>
      </c>
      <c r="BP298" s="49">
        <f>BQ298+BR298</f>
        <v>11666.62</v>
      </c>
      <c r="BQ298" s="94">
        <v>11666.62</v>
      </c>
      <c r="BR298" s="94">
        <v>0</v>
      </c>
      <c r="BS298" s="49">
        <f>BT298+BU298</f>
        <v>0</v>
      </c>
      <c r="BT298" s="94">
        <v>0</v>
      </c>
      <c r="BU298" s="94">
        <v>0</v>
      </c>
      <c r="BV298" s="49">
        <f>+BW298+BZ298</f>
        <v>11595.05</v>
      </c>
      <c r="BW298" s="49">
        <f>BX298+BY298</f>
        <v>11595.05</v>
      </c>
      <c r="BX298" s="94">
        <v>10752</v>
      </c>
      <c r="BY298" s="94">
        <v>843.05</v>
      </c>
      <c r="BZ298" s="49">
        <f>CA298+CB298</f>
        <v>0</v>
      </c>
      <c r="CA298" s="94">
        <v>0</v>
      </c>
      <c r="CB298" s="94">
        <v>0</v>
      </c>
      <c r="CC298" s="49">
        <f>+CD298+CG298</f>
        <v>35396.670000000006</v>
      </c>
      <c r="CD298" s="49">
        <f>CE298+CF298</f>
        <v>35396.670000000006</v>
      </c>
      <c r="CE298" s="94">
        <f>+BJ298+BQ298+BX298</f>
        <v>34553.620000000003</v>
      </c>
      <c r="CF298" s="94">
        <f>+BK298+BR298+BY298</f>
        <v>843.05</v>
      </c>
      <c r="CG298" s="49">
        <f>CH298+CI298</f>
        <v>0</v>
      </c>
      <c r="CH298" s="94">
        <f>+BM298+BT298+CA298</f>
        <v>0</v>
      </c>
      <c r="CI298" s="94">
        <f>+BN298+BU298+CB298</f>
        <v>0</v>
      </c>
      <c r="CJ298" s="49">
        <f>+CK298+CN298</f>
        <v>10854</v>
      </c>
      <c r="CK298" s="49">
        <f>CL298+CM298</f>
        <v>10854</v>
      </c>
      <c r="CL298" s="94">
        <v>10854</v>
      </c>
      <c r="CM298" s="94">
        <v>0</v>
      </c>
      <c r="CN298" s="49">
        <f>CO298+CP298</f>
        <v>0</v>
      </c>
      <c r="CO298" s="94">
        <v>0</v>
      </c>
      <c r="CP298" s="94">
        <v>0</v>
      </c>
      <c r="CQ298" s="49">
        <f>+CR298+CU298</f>
        <v>3258</v>
      </c>
      <c r="CR298" s="49">
        <f>CS298+CT298</f>
        <v>3258</v>
      </c>
      <c r="CS298" s="94">
        <v>3258</v>
      </c>
      <c r="CT298" s="94">
        <v>0</v>
      </c>
      <c r="CU298" s="49">
        <f>CV298+CW298</f>
        <v>0</v>
      </c>
      <c r="CV298" s="94">
        <v>0</v>
      </c>
      <c r="CW298" s="94">
        <v>0</v>
      </c>
      <c r="CX298" s="49">
        <f>+CY298+DB298</f>
        <v>4869</v>
      </c>
      <c r="CY298" s="49">
        <f>CZ298+DA298</f>
        <v>4869</v>
      </c>
      <c r="CZ298" s="94">
        <v>4869</v>
      </c>
      <c r="DA298" s="94">
        <v>0</v>
      </c>
      <c r="DB298" s="49">
        <f>DC298+DD298</f>
        <v>0</v>
      </c>
      <c r="DC298" s="94">
        <v>0</v>
      </c>
      <c r="DD298" s="94">
        <v>0</v>
      </c>
      <c r="DE298" s="49">
        <f>+DF298+DI298</f>
        <v>18981</v>
      </c>
      <c r="DF298" s="49">
        <f>DG298+DH298</f>
        <v>18981</v>
      </c>
      <c r="DG298" s="94">
        <f>+CL298+CS298+CZ298</f>
        <v>18981</v>
      </c>
      <c r="DH298" s="94">
        <f>+CM298+CT298+DA298</f>
        <v>0</v>
      </c>
      <c r="DI298" s="49">
        <f>DJ298+DK298</f>
        <v>0</v>
      </c>
      <c r="DJ298" s="94">
        <f>+CO298+CV298+DC298</f>
        <v>0</v>
      </c>
      <c r="DK298" s="94">
        <f>+CP298+CW298+DD298</f>
        <v>0</v>
      </c>
      <c r="DL298" s="49">
        <f>+DM298+DP298</f>
        <v>118340.33</v>
      </c>
      <c r="DM298" s="49">
        <f>DN298+DO298</f>
        <v>118340.33</v>
      </c>
      <c r="DN298" s="94">
        <f>AA298+BC298+CE298+DG298</f>
        <v>110819.59</v>
      </c>
      <c r="DO298" s="94">
        <f>AB298+BD298+CF298+DH298</f>
        <v>7520.7400000000007</v>
      </c>
      <c r="DP298" s="49">
        <f>DQ298+DR298</f>
        <v>0</v>
      </c>
      <c r="DQ298" s="94">
        <f>AD298+BF298+CH298+DJ298</f>
        <v>0</v>
      </c>
      <c r="DR298" s="94">
        <f>AE298+BG298+CI298+DK298</f>
        <v>0</v>
      </c>
    </row>
    <row r="299" spans="1:122" s="3" customFormat="1" ht="15" customHeight="1" x14ac:dyDescent="0.3">
      <c r="A299" s="53"/>
      <c r="B299" s="51"/>
      <c r="C299" s="55" t="s">
        <v>259</v>
      </c>
      <c r="D299" s="49">
        <f>+E299+H299</f>
        <v>5578.4000000000005</v>
      </c>
      <c r="E299" s="49">
        <f>F299+G299</f>
        <v>5578.4000000000005</v>
      </c>
      <c r="F299" s="94">
        <v>5180.8</v>
      </c>
      <c r="G299" s="94">
        <v>397.6</v>
      </c>
      <c r="H299" s="49">
        <f>I299+J299</f>
        <v>0</v>
      </c>
      <c r="I299" s="94">
        <v>0</v>
      </c>
      <c r="J299" s="94">
        <v>0</v>
      </c>
      <c r="K299" s="49">
        <f>+L299+O299</f>
        <v>6044</v>
      </c>
      <c r="L299" s="49">
        <f>M299+N299</f>
        <v>6044</v>
      </c>
      <c r="M299" s="94">
        <v>5433.2</v>
      </c>
      <c r="N299" s="94">
        <v>610.79999999999995</v>
      </c>
      <c r="O299" s="49">
        <f>P299+Q299</f>
        <v>0</v>
      </c>
      <c r="P299" s="94">
        <v>0</v>
      </c>
      <c r="Q299" s="94">
        <v>0</v>
      </c>
      <c r="R299" s="49">
        <f>+S299+V299</f>
        <v>6377</v>
      </c>
      <c r="S299" s="49">
        <f>T299+U299</f>
        <v>6377</v>
      </c>
      <c r="T299" s="94">
        <v>5442.7</v>
      </c>
      <c r="U299" s="94">
        <v>934.3</v>
      </c>
      <c r="V299" s="49">
        <f>W299+X299</f>
        <v>0</v>
      </c>
      <c r="W299" s="94">
        <v>0</v>
      </c>
      <c r="X299" s="94">
        <v>0</v>
      </c>
      <c r="Y299" s="49">
        <f>+Z299+AC299</f>
        <v>17999.400000000001</v>
      </c>
      <c r="Z299" s="49">
        <f>AA299+AB299</f>
        <v>17999.400000000001</v>
      </c>
      <c r="AA299" s="94">
        <f>+F299+M299+T299</f>
        <v>16056.7</v>
      </c>
      <c r="AB299" s="94">
        <f>+G299+N299+U299</f>
        <v>1942.6999999999998</v>
      </c>
      <c r="AC299" s="49">
        <f>AD299+AE299</f>
        <v>0</v>
      </c>
      <c r="AD299" s="94">
        <f>+I299+P299+W299</f>
        <v>0</v>
      </c>
      <c r="AE299" s="94">
        <f>+J299+Q299+X299</f>
        <v>0</v>
      </c>
      <c r="AF299" s="49">
        <f>+AG299+AJ299</f>
        <v>5483.7999999999993</v>
      </c>
      <c r="AG299" s="49">
        <f>AH299+AI299</f>
        <v>5483.7999999999993</v>
      </c>
      <c r="AH299" s="94">
        <v>4852.3999999999996</v>
      </c>
      <c r="AI299" s="94">
        <v>631.4</v>
      </c>
      <c r="AJ299" s="49">
        <f>AK299+AL299</f>
        <v>0</v>
      </c>
      <c r="AK299" s="94">
        <v>0</v>
      </c>
      <c r="AL299" s="94">
        <v>0</v>
      </c>
      <c r="AM299" s="49">
        <f>+AN299+AQ299</f>
        <v>6700.7</v>
      </c>
      <c r="AN299" s="49">
        <f>AO299+AP299</f>
        <v>6700.7</v>
      </c>
      <c r="AO299" s="94">
        <v>6631.7</v>
      </c>
      <c r="AP299" s="94">
        <v>69</v>
      </c>
      <c r="AQ299" s="49">
        <f>AR299+AS299</f>
        <v>0</v>
      </c>
      <c r="AR299" s="94">
        <v>0</v>
      </c>
      <c r="AS299" s="94">
        <v>0</v>
      </c>
      <c r="AT299" s="49">
        <f>+AU299+AX299</f>
        <v>7255.2999999999993</v>
      </c>
      <c r="AU299" s="49">
        <f>AV299+AW299</f>
        <v>7255.2999999999993</v>
      </c>
      <c r="AV299" s="94">
        <v>6591.4</v>
      </c>
      <c r="AW299" s="94">
        <v>663.9</v>
      </c>
      <c r="AX299" s="49">
        <f>AY299+AZ299</f>
        <v>0</v>
      </c>
      <c r="AY299" s="94">
        <v>0</v>
      </c>
      <c r="AZ299" s="94">
        <v>0</v>
      </c>
      <c r="BA299" s="49">
        <f>+BB299+BE299</f>
        <v>19439.8</v>
      </c>
      <c r="BB299" s="49">
        <f>BC299+BD299</f>
        <v>19439.8</v>
      </c>
      <c r="BC299" s="94">
        <f>+AH299+AO299+AV299</f>
        <v>18075.5</v>
      </c>
      <c r="BD299" s="94">
        <f>+AI299+AP299+AW299</f>
        <v>1364.3</v>
      </c>
      <c r="BE299" s="49">
        <f>BF299+BG299</f>
        <v>0</v>
      </c>
      <c r="BF299" s="94">
        <f>+AK299+AR299+AY299</f>
        <v>0</v>
      </c>
      <c r="BG299" s="94">
        <f>+AL299+AS299+AZ299</f>
        <v>0</v>
      </c>
      <c r="BH299" s="49">
        <f>+BI299+BL299</f>
        <v>5766.05</v>
      </c>
      <c r="BI299" s="49">
        <f>BJ299+BK299</f>
        <v>5766.05</v>
      </c>
      <c r="BJ299" s="94">
        <v>5025.05</v>
      </c>
      <c r="BK299" s="94">
        <v>741</v>
      </c>
      <c r="BL299" s="49">
        <f>BM299+BN299</f>
        <v>0</v>
      </c>
      <c r="BM299" s="94">
        <v>0</v>
      </c>
      <c r="BN299" s="94">
        <v>0</v>
      </c>
      <c r="BO299" s="49">
        <f>+BP299+BS299</f>
        <v>7070.13</v>
      </c>
      <c r="BP299" s="49">
        <f>BQ299+BR299</f>
        <v>7070.13</v>
      </c>
      <c r="BQ299" s="94">
        <v>6554.93</v>
      </c>
      <c r="BR299" s="94">
        <v>515.20000000000005</v>
      </c>
      <c r="BS299" s="49">
        <f>BT299+BU299</f>
        <v>0</v>
      </c>
      <c r="BT299" s="94">
        <v>0</v>
      </c>
      <c r="BU299" s="94">
        <v>0</v>
      </c>
      <c r="BV299" s="49">
        <f>+BW299+BZ299</f>
        <v>6778</v>
      </c>
      <c r="BW299" s="49">
        <f>BX299+BY299</f>
        <v>6778</v>
      </c>
      <c r="BX299" s="94">
        <v>6034.5</v>
      </c>
      <c r="BY299" s="94">
        <v>743.5</v>
      </c>
      <c r="BZ299" s="49">
        <f>CA299+CB299</f>
        <v>0</v>
      </c>
      <c r="CA299" s="94">
        <v>0</v>
      </c>
      <c r="CB299" s="94">
        <v>0</v>
      </c>
      <c r="CC299" s="49">
        <f>+CD299+CG299</f>
        <v>19614.18</v>
      </c>
      <c r="CD299" s="49">
        <f>CE299+CF299</f>
        <v>19614.18</v>
      </c>
      <c r="CE299" s="94">
        <f>+BJ299+BQ299+BX299</f>
        <v>17614.48</v>
      </c>
      <c r="CF299" s="94">
        <f>+BK299+BR299+BY299</f>
        <v>1999.7</v>
      </c>
      <c r="CG299" s="49">
        <f>CH299+CI299</f>
        <v>0</v>
      </c>
      <c r="CH299" s="94">
        <f>+BM299+BT299+CA299</f>
        <v>0</v>
      </c>
      <c r="CI299" s="94">
        <f>+BN299+BU299+CB299</f>
        <v>0</v>
      </c>
      <c r="CJ299" s="49">
        <f>+CK299+CN299</f>
        <v>5979</v>
      </c>
      <c r="CK299" s="49">
        <f>CL299+CM299</f>
        <v>5979</v>
      </c>
      <c r="CL299" s="94">
        <v>5452.4</v>
      </c>
      <c r="CM299" s="94">
        <v>526.6</v>
      </c>
      <c r="CN299" s="49">
        <f>CO299+CP299</f>
        <v>0</v>
      </c>
      <c r="CO299" s="94">
        <v>0</v>
      </c>
      <c r="CP299" s="94">
        <v>0</v>
      </c>
      <c r="CQ299" s="49">
        <f>+CR299+CU299</f>
        <v>6075</v>
      </c>
      <c r="CR299" s="49">
        <f>CS299+CT299</f>
        <v>6075</v>
      </c>
      <c r="CS299" s="94">
        <v>5302.2</v>
      </c>
      <c r="CT299" s="94">
        <v>772.8</v>
      </c>
      <c r="CU299" s="49">
        <f>CV299+CW299</f>
        <v>0</v>
      </c>
      <c r="CV299" s="94">
        <v>0</v>
      </c>
      <c r="CW299" s="94">
        <v>0</v>
      </c>
      <c r="CX299" s="49">
        <f>+CY299+DB299</f>
        <v>4943.8999999999996</v>
      </c>
      <c r="CY299" s="49">
        <f>CZ299+DA299</f>
        <v>4943.8999999999996</v>
      </c>
      <c r="CZ299" s="94">
        <v>4288.5</v>
      </c>
      <c r="DA299" s="94">
        <v>655.4</v>
      </c>
      <c r="DB299" s="49">
        <f>DC299+DD299</f>
        <v>0</v>
      </c>
      <c r="DC299" s="94">
        <v>0</v>
      </c>
      <c r="DD299" s="94">
        <v>0</v>
      </c>
      <c r="DE299" s="49">
        <f>+DF299+DI299</f>
        <v>16997.899999999998</v>
      </c>
      <c r="DF299" s="49">
        <f>DG299+DH299</f>
        <v>16997.899999999998</v>
      </c>
      <c r="DG299" s="94">
        <f>+CL299+CS299+CZ299</f>
        <v>15043.099999999999</v>
      </c>
      <c r="DH299" s="94">
        <f>+CM299+CT299+DA299</f>
        <v>1954.8000000000002</v>
      </c>
      <c r="DI299" s="49">
        <f>DJ299+DK299</f>
        <v>0</v>
      </c>
      <c r="DJ299" s="94">
        <f>+CO299+CV299+DC299</f>
        <v>0</v>
      </c>
      <c r="DK299" s="94">
        <f>+CP299+CW299+DD299</f>
        <v>0</v>
      </c>
      <c r="DL299" s="49">
        <f>+DM299+DP299</f>
        <v>74051.28</v>
      </c>
      <c r="DM299" s="49">
        <f>DN299+DO299</f>
        <v>74051.28</v>
      </c>
      <c r="DN299" s="94">
        <f>AA299+BC299+CE299+DG299</f>
        <v>66789.78</v>
      </c>
      <c r="DO299" s="94">
        <f>AB299+BD299+CF299+DH299</f>
        <v>7261.5</v>
      </c>
      <c r="DP299" s="49">
        <f>DQ299+DR299</f>
        <v>0</v>
      </c>
      <c r="DQ299" s="94">
        <f>AD299+BF299+CH299+DJ299</f>
        <v>0</v>
      </c>
      <c r="DR299" s="94">
        <f>AE299+BG299+CI299+DK299</f>
        <v>0</v>
      </c>
    </row>
    <row r="300" spans="1:122" s="3" customFormat="1" ht="15" customHeight="1" x14ac:dyDescent="0.3">
      <c r="A300" s="53"/>
      <c r="B300" s="51"/>
      <c r="C300" s="52" t="s">
        <v>260</v>
      </c>
      <c r="D300" s="49">
        <f>E300+H300</f>
        <v>5215.0529999999999</v>
      </c>
      <c r="E300" s="49">
        <f>SUM(F300:G300)</f>
        <v>5215.0529999999999</v>
      </c>
      <c r="F300" s="49">
        <f>SUM(F301:F302)</f>
        <v>4479.723</v>
      </c>
      <c r="G300" s="49">
        <f>SUM(G301:G302)</f>
        <v>735.32999999999993</v>
      </c>
      <c r="H300" s="49">
        <f>SUM(I300:J300)</f>
        <v>0</v>
      </c>
      <c r="I300" s="49">
        <f>SUM(I301:I302)</f>
        <v>0</v>
      </c>
      <c r="J300" s="49">
        <f>SUM(J301:J302)</f>
        <v>0</v>
      </c>
      <c r="K300" s="49">
        <f>L300+O300</f>
        <v>6949.15</v>
      </c>
      <c r="L300" s="49">
        <f>SUM(M300:N300)</f>
        <v>6949.15</v>
      </c>
      <c r="M300" s="49">
        <f>SUM(M301:M302)</f>
        <v>6070.0199999999995</v>
      </c>
      <c r="N300" s="49">
        <f>SUM(N301:N302)</f>
        <v>879.13</v>
      </c>
      <c r="O300" s="49">
        <f>SUM(P300:Q300)</f>
        <v>0</v>
      </c>
      <c r="P300" s="49">
        <f>SUM(P301:P302)</f>
        <v>0</v>
      </c>
      <c r="Q300" s="49">
        <f>SUM(Q301:Q302)</f>
        <v>0</v>
      </c>
      <c r="R300" s="49">
        <f>S300+V300</f>
        <v>7457.085</v>
      </c>
      <c r="S300" s="49">
        <f>SUM(T300:U300)</f>
        <v>7457.085</v>
      </c>
      <c r="T300" s="49">
        <f>SUM(T301:T302)</f>
        <v>6459.46</v>
      </c>
      <c r="U300" s="49">
        <f>SUM(U301:U302)</f>
        <v>997.625</v>
      </c>
      <c r="V300" s="49">
        <f>SUM(W300:X300)</f>
        <v>0</v>
      </c>
      <c r="W300" s="49">
        <f>SUM(W301:W302)</f>
        <v>0</v>
      </c>
      <c r="X300" s="49">
        <f>SUM(X301:X302)</f>
        <v>0</v>
      </c>
      <c r="Y300" s="49">
        <f>Z300+AC300</f>
        <v>19621.287999999997</v>
      </c>
      <c r="Z300" s="49">
        <f>SUM(AA300:AB300)</f>
        <v>19621.287999999997</v>
      </c>
      <c r="AA300" s="49">
        <f>SUM(AA301:AA302)</f>
        <v>17009.202999999998</v>
      </c>
      <c r="AB300" s="49">
        <f>SUM(AB301:AB302)</f>
        <v>2612.085</v>
      </c>
      <c r="AC300" s="49">
        <f>SUM(AD300:AE300)</f>
        <v>0</v>
      </c>
      <c r="AD300" s="49">
        <f>SUM(AD301:AD302)</f>
        <v>0</v>
      </c>
      <c r="AE300" s="49">
        <f>SUM(AE301:AE302)</f>
        <v>0</v>
      </c>
      <c r="AF300" s="49">
        <f>AG300+AJ300</f>
        <v>6056.7000000000007</v>
      </c>
      <c r="AG300" s="49">
        <f>SUM(AH300:AI300)</f>
        <v>6056.7000000000007</v>
      </c>
      <c r="AH300" s="49">
        <f>SUM(AH301:AH302)</f>
        <v>4986.92</v>
      </c>
      <c r="AI300" s="49">
        <f>SUM(AI301:AI302)</f>
        <v>1069.7800000000002</v>
      </c>
      <c r="AJ300" s="49">
        <f>SUM(AK300:AL300)</f>
        <v>0</v>
      </c>
      <c r="AK300" s="49">
        <f>SUM(AK301:AK302)</f>
        <v>0</v>
      </c>
      <c r="AL300" s="49">
        <f>SUM(AL301:AL302)</f>
        <v>0</v>
      </c>
      <c r="AM300" s="49">
        <f>AN300+AQ300</f>
        <v>7745.1949999999997</v>
      </c>
      <c r="AN300" s="49">
        <f>SUM(AO300:AP300)</f>
        <v>7745.1949999999997</v>
      </c>
      <c r="AO300" s="49">
        <f>SUM(AO301:AO302)</f>
        <v>6197.3099999999995</v>
      </c>
      <c r="AP300" s="49">
        <f>SUM(AP301:AP302)</f>
        <v>1547.8850000000002</v>
      </c>
      <c r="AQ300" s="49">
        <f>SUM(AR300:AS300)</f>
        <v>0</v>
      </c>
      <c r="AR300" s="49">
        <f>SUM(AR301:AR302)</f>
        <v>0</v>
      </c>
      <c r="AS300" s="49">
        <f>SUM(AS301:AS302)</f>
        <v>0</v>
      </c>
      <c r="AT300" s="49">
        <f>AU300+AX300</f>
        <v>7443.7999999999993</v>
      </c>
      <c r="AU300" s="49">
        <f>SUM(AV300:AW300)</f>
        <v>7443.7999999999993</v>
      </c>
      <c r="AV300" s="49">
        <f>SUM(AV301:AV302)</f>
        <v>4669.1499999999996</v>
      </c>
      <c r="AW300" s="49">
        <f>SUM(AW301:AW302)</f>
        <v>2774.65</v>
      </c>
      <c r="AX300" s="49">
        <f>SUM(AY300:AZ300)</f>
        <v>0</v>
      </c>
      <c r="AY300" s="49">
        <f>SUM(AY301:AY302)</f>
        <v>0</v>
      </c>
      <c r="AZ300" s="49">
        <f>SUM(AZ301:AZ302)</f>
        <v>0</v>
      </c>
      <c r="BA300" s="49">
        <f>BB300+BE300</f>
        <v>21245.695</v>
      </c>
      <c r="BB300" s="49">
        <f>SUM(BC300:BD300)</f>
        <v>21245.695</v>
      </c>
      <c r="BC300" s="49">
        <f>SUM(BC301:BC302)</f>
        <v>15853.380000000001</v>
      </c>
      <c r="BD300" s="49">
        <f>SUM(BD301:BD302)</f>
        <v>5392.3150000000005</v>
      </c>
      <c r="BE300" s="49">
        <f>SUM(BF300:BG300)</f>
        <v>0</v>
      </c>
      <c r="BF300" s="49">
        <f>SUM(BF301:BF302)</f>
        <v>0</v>
      </c>
      <c r="BG300" s="49">
        <f>SUM(BG301:BG302)</f>
        <v>0</v>
      </c>
      <c r="BH300" s="49">
        <f>BI300+BL300</f>
        <v>4716.49</v>
      </c>
      <c r="BI300" s="49">
        <f>SUM(BJ300:BK300)</f>
        <v>4716.49</v>
      </c>
      <c r="BJ300" s="49">
        <f>SUM(BJ301:BJ302)</f>
        <v>3927.5499999999997</v>
      </c>
      <c r="BK300" s="49">
        <f>SUM(BK301:BK302)</f>
        <v>788.94</v>
      </c>
      <c r="BL300" s="49">
        <f>SUM(BM300:BN300)</f>
        <v>0</v>
      </c>
      <c r="BM300" s="49">
        <f>SUM(BM301:BM302)</f>
        <v>0</v>
      </c>
      <c r="BN300" s="49">
        <f>SUM(BN301:BN302)</f>
        <v>0</v>
      </c>
      <c r="BO300" s="49">
        <f>BP300+BS300</f>
        <v>5384.7849999999999</v>
      </c>
      <c r="BP300" s="49">
        <f>SUM(BQ300:BR300)</f>
        <v>5384.7849999999999</v>
      </c>
      <c r="BQ300" s="49">
        <f>SUM(BQ301:BQ302)</f>
        <v>4779</v>
      </c>
      <c r="BR300" s="49">
        <f>SUM(BR301:BR302)</f>
        <v>605.78500000000008</v>
      </c>
      <c r="BS300" s="49">
        <f>SUM(BT300:BU300)</f>
        <v>0</v>
      </c>
      <c r="BT300" s="49">
        <f>SUM(BT301:BT302)</f>
        <v>0</v>
      </c>
      <c r="BU300" s="49">
        <f>SUM(BU301:BU302)</f>
        <v>0</v>
      </c>
      <c r="BV300" s="49">
        <f>BW300+BZ300</f>
        <v>5142.57</v>
      </c>
      <c r="BW300" s="49">
        <f>SUM(BX300:BY300)</f>
        <v>5142.57</v>
      </c>
      <c r="BX300" s="49">
        <f>SUM(BX301:BX302)</f>
        <v>4759.78</v>
      </c>
      <c r="BY300" s="49">
        <f>SUM(BY301:BY302)</f>
        <v>382.78999999999996</v>
      </c>
      <c r="BZ300" s="49">
        <f>SUM(CA300:CB300)</f>
        <v>0</v>
      </c>
      <c r="CA300" s="49">
        <f>SUM(CA301:CA302)</f>
        <v>0</v>
      </c>
      <c r="CB300" s="49">
        <f>SUM(CB301:CB302)</f>
        <v>0</v>
      </c>
      <c r="CC300" s="49">
        <f>CD300+CG300</f>
        <v>15243.845000000001</v>
      </c>
      <c r="CD300" s="49">
        <f>SUM(CE300:CF300)</f>
        <v>15243.845000000001</v>
      </c>
      <c r="CE300" s="49">
        <f>SUM(CE301:CE302)</f>
        <v>13466.330000000002</v>
      </c>
      <c r="CF300" s="49">
        <f>SUM(CF301:CF302)</f>
        <v>1777.5150000000001</v>
      </c>
      <c r="CG300" s="49">
        <f>SUM(CH300:CI300)</f>
        <v>0</v>
      </c>
      <c r="CH300" s="49">
        <f>SUM(CH301:CH302)</f>
        <v>0</v>
      </c>
      <c r="CI300" s="49">
        <f>SUM(CI301:CI302)</f>
        <v>0</v>
      </c>
      <c r="CJ300" s="49">
        <f>CK300+CN300</f>
        <v>11515.43</v>
      </c>
      <c r="CK300" s="49">
        <f>SUM(CL300:CM300)</f>
        <v>11515.43</v>
      </c>
      <c r="CL300" s="49">
        <f>SUM(CL301:CL302)</f>
        <v>11080.45</v>
      </c>
      <c r="CM300" s="49">
        <f>SUM(CM301:CM302)</f>
        <v>434.97999999999996</v>
      </c>
      <c r="CN300" s="49">
        <f>SUM(CO300:CP300)</f>
        <v>0</v>
      </c>
      <c r="CO300" s="49">
        <f>SUM(CO301:CO302)</f>
        <v>0</v>
      </c>
      <c r="CP300" s="49">
        <f>SUM(CP301:CP302)</f>
        <v>0</v>
      </c>
      <c r="CQ300" s="49">
        <f>CR300+CU300</f>
        <v>2378.48</v>
      </c>
      <c r="CR300" s="49">
        <f>SUM(CS300:CT300)</f>
        <v>2378.48</v>
      </c>
      <c r="CS300" s="49">
        <f>SUM(CS301:CS302)</f>
        <v>2072.48</v>
      </c>
      <c r="CT300" s="49">
        <f>SUM(CT301:CT302)</f>
        <v>306</v>
      </c>
      <c r="CU300" s="49">
        <f>SUM(CV300:CW300)</f>
        <v>0</v>
      </c>
      <c r="CV300" s="49">
        <f>SUM(CV301:CV302)</f>
        <v>0</v>
      </c>
      <c r="CW300" s="49">
        <f>SUM(CW301:CW302)</f>
        <v>0</v>
      </c>
      <c r="CX300" s="49">
        <f>CY300+DB300</f>
        <v>5506.9000000000005</v>
      </c>
      <c r="CY300" s="49">
        <f>SUM(CZ300:DA300)</f>
        <v>5506.9000000000005</v>
      </c>
      <c r="CZ300" s="49">
        <f>SUM(CZ301:CZ302)</f>
        <v>4529.3100000000004</v>
      </c>
      <c r="DA300" s="49">
        <f>SUM(DA301:DA302)</f>
        <v>977.59</v>
      </c>
      <c r="DB300" s="49">
        <f>SUM(DC300:DD300)</f>
        <v>0</v>
      </c>
      <c r="DC300" s="49">
        <f>SUM(DC301:DC302)</f>
        <v>0</v>
      </c>
      <c r="DD300" s="49">
        <f>SUM(DD301:DD302)</f>
        <v>0</v>
      </c>
      <c r="DE300" s="49">
        <f>DF300+DI300</f>
        <v>19400.809999999998</v>
      </c>
      <c r="DF300" s="49">
        <f>SUM(DG300:DH300)</f>
        <v>19400.809999999998</v>
      </c>
      <c r="DG300" s="49">
        <f>SUM(DG301:DG302)</f>
        <v>17682.239999999998</v>
      </c>
      <c r="DH300" s="49">
        <f>SUM(DH301:DH302)</f>
        <v>1718.57</v>
      </c>
      <c r="DI300" s="49">
        <f>SUM(DJ300:DK300)</f>
        <v>0</v>
      </c>
      <c r="DJ300" s="49">
        <f>SUM(DJ301:DJ302)</f>
        <v>0</v>
      </c>
      <c r="DK300" s="49">
        <f>SUM(DK301:DK302)</f>
        <v>0</v>
      </c>
      <c r="DL300" s="49">
        <f>DM300+DP300</f>
        <v>75511.638000000006</v>
      </c>
      <c r="DM300" s="49">
        <f>SUM(DN300:DO300)</f>
        <v>75511.638000000006</v>
      </c>
      <c r="DN300" s="49">
        <f>SUM(DN301:DN302)</f>
        <v>64011.153000000006</v>
      </c>
      <c r="DO300" s="49">
        <f>SUM(DO301:DO302)</f>
        <v>11500.485000000001</v>
      </c>
      <c r="DP300" s="49">
        <f>SUM(DQ300:DR300)</f>
        <v>0</v>
      </c>
      <c r="DQ300" s="49">
        <f>SUM(DQ301:DQ302)</f>
        <v>0</v>
      </c>
      <c r="DR300" s="49">
        <f>SUM(DR301:DR302)</f>
        <v>0</v>
      </c>
    </row>
    <row r="301" spans="1:122" s="3" customFormat="1" ht="15" customHeight="1" x14ac:dyDescent="0.3">
      <c r="A301" s="53"/>
      <c r="B301" s="51"/>
      <c r="C301" s="55" t="s">
        <v>261</v>
      </c>
      <c r="D301" s="49">
        <f>+E301+H301</f>
        <v>557.84</v>
      </c>
      <c r="E301" s="49">
        <f>F301+G301</f>
        <v>557.84</v>
      </c>
      <c r="F301" s="94">
        <v>168.02</v>
      </c>
      <c r="G301" s="94">
        <v>389.82</v>
      </c>
      <c r="H301" s="49">
        <f>I301+J301</f>
        <v>0</v>
      </c>
      <c r="I301" s="94">
        <v>0</v>
      </c>
      <c r="J301" s="94">
        <v>0</v>
      </c>
      <c r="K301" s="49">
        <f>+L301+O301</f>
        <v>521.23</v>
      </c>
      <c r="L301" s="49">
        <f>M301+N301</f>
        <v>521.23</v>
      </c>
      <c r="M301" s="94">
        <v>156.86000000000001</v>
      </c>
      <c r="N301" s="94">
        <v>364.37</v>
      </c>
      <c r="O301" s="49">
        <f>P301+Q301</f>
        <v>0</v>
      </c>
      <c r="P301" s="94">
        <v>0</v>
      </c>
      <c r="Q301" s="94">
        <v>0</v>
      </c>
      <c r="R301" s="49">
        <f>+S301+V301</f>
        <v>546.28499999999997</v>
      </c>
      <c r="S301" s="49">
        <f>T301+U301</f>
        <v>546.28499999999997</v>
      </c>
      <c r="T301" s="94">
        <v>170.22</v>
      </c>
      <c r="U301" s="94">
        <v>376.065</v>
      </c>
      <c r="V301" s="49">
        <f>W301+X301</f>
        <v>0</v>
      </c>
      <c r="W301" s="94">
        <v>0</v>
      </c>
      <c r="X301" s="94">
        <v>0</v>
      </c>
      <c r="Y301" s="49">
        <f>+Z301+AC301</f>
        <v>1625.355</v>
      </c>
      <c r="Z301" s="49">
        <f>AA301+AB301</f>
        <v>1625.355</v>
      </c>
      <c r="AA301" s="94">
        <f t="shared" ref="AA301:AB304" si="905">+F301+M301+T301</f>
        <v>495.1</v>
      </c>
      <c r="AB301" s="94">
        <f t="shared" si="905"/>
        <v>1130.2550000000001</v>
      </c>
      <c r="AC301" s="49">
        <f>AD301+AE301</f>
        <v>0</v>
      </c>
      <c r="AD301" s="94">
        <f t="shared" ref="AD301:AE304" si="906">+I301+P301+W301</f>
        <v>0</v>
      </c>
      <c r="AE301" s="94">
        <f t="shared" si="906"/>
        <v>0</v>
      </c>
      <c r="AF301" s="49">
        <f>+AG301+AJ301</f>
        <v>848.16000000000008</v>
      </c>
      <c r="AG301" s="49">
        <f>AH301+AI301</f>
        <v>848.16000000000008</v>
      </c>
      <c r="AH301" s="94">
        <v>290.70999999999998</v>
      </c>
      <c r="AI301" s="94">
        <v>557.45000000000005</v>
      </c>
      <c r="AJ301" s="49">
        <f>AK301+AL301</f>
        <v>0</v>
      </c>
      <c r="AK301" s="94">
        <v>0</v>
      </c>
      <c r="AL301" s="94">
        <v>0</v>
      </c>
      <c r="AM301" s="49">
        <f>+AN301+AQ301</f>
        <v>1048.5450000000001</v>
      </c>
      <c r="AN301" s="49">
        <f>AO301+AP301</f>
        <v>1048.5450000000001</v>
      </c>
      <c r="AO301" s="94">
        <v>240.98</v>
      </c>
      <c r="AP301" s="94">
        <v>807.56500000000005</v>
      </c>
      <c r="AQ301" s="49">
        <f>AR301+AS301</f>
        <v>0</v>
      </c>
      <c r="AR301" s="94">
        <v>0</v>
      </c>
      <c r="AS301" s="94">
        <v>0</v>
      </c>
      <c r="AT301" s="49">
        <f>+AU301+AX301</f>
        <v>1611.56</v>
      </c>
      <c r="AU301" s="49">
        <f>AV301+AW301</f>
        <v>1611.56</v>
      </c>
      <c r="AV301" s="94">
        <v>236.73</v>
      </c>
      <c r="AW301" s="94">
        <v>1374.83</v>
      </c>
      <c r="AX301" s="49">
        <f>AY301+AZ301</f>
        <v>0</v>
      </c>
      <c r="AY301" s="94">
        <v>0</v>
      </c>
      <c r="AZ301" s="94">
        <v>0</v>
      </c>
      <c r="BA301" s="49">
        <f>+BB301+BE301</f>
        <v>3508.2650000000003</v>
      </c>
      <c r="BB301" s="49">
        <f>BC301+BD301</f>
        <v>3508.2650000000003</v>
      </c>
      <c r="BC301" s="94">
        <f t="shared" ref="BC301:BD304" si="907">+AH301+AO301+AV301</f>
        <v>768.42</v>
      </c>
      <c r="BD301" s="94">
        <f t="shared" si="907"/>
        <v>2739.8450000000003</v>
      </c>
      <c r="BE301" s="49">
        <f>BF301+BG301</f>
        <v>0</v>
      </c>
      <c r="BF301" s="94">
        <f t="shared" ref="BF301:BG304" si="908">+AK301+AR301+AY301</f>
        <v>0</v>
      </c>
      <c r="BG301" s="94">
        <f t="shared" si="908"/>
        <v>0</v>
      </c>
      <c r="BH301" s="49">
        <f>+BI301+BL301</f>
        <v>625.5</v>
      </c>
      <c r="BI301" s="49">
        <f>BJ301+BK301</f>
        <v>625.5</v>
      </c>
      <c r="BJ301" s="94">
        <v>134.85</v>
      </c>
      <c r="BK301" s="94">
        <v>490.65</v>
      </c>
      <c r="BL301" s="49">
        <f>BM301+BN301</f>
        <v>0</v>
      </c>
      <c r="BM301" s="94">
        <v>0</v>
      </c>
      <c r="BN301" s="94">
        <v>0</v>
      </c>
      <c r="BO301" s="49">
        <f>+BP301+BS301</f>
        <v>480.64499999999998</v>
      </c>
      <c r="BP301" s="49">
        <f>BQ301+BR301</f>
        <v>480.64499999999998</v>
      </c>
      <c r="BQ301" s="94">
        <v>151.22999999999999</v>
      </c>
      <c r="BR301" s="94">
        <v>329.41500000000002</v>
      </c>
      <c r="BS301" s="49">
        <f>BT301+BU301</f>
        <v>0</v>
      </c>
      <c r="BT301" s="94">
        <v>0</v>
      </c>
      <c r="BU301" s="94">
        <v>0</v>
      </c>
      <c r="BV301" s="49">
        <f>+BW301+BZ301</f>
        <v>2602.6499999999996</v>
      </c>
      <c r="BW301" s="49">
        <f>BX301+BY301</f>
        <v>2602.6499999999996</v>
      </c>
      <c r="BX301" s="94">
        <v>2303.12</v>
      </c>
      <c r="BY301" s="94">
        <v>299.52999999999997</v>
      </c>
      <c r="BZ301" s="49">
        <f>CA301+CB301</f>
        <v>0</v>
      </c>
      <c r="CA301" s="94">
        <v>0</v>
      </c>
      <c r="CB301" s="94">
        <v>0</v>
      </c>
      <c r="CC301" s="49">
        <f>+CD301+CG301</f>
        <v>3708.7950000000001</v>
      </c>
      <c r="CD301" s="49">
        <f>CE301+CF301</f>
        <v>3708.7950000000001</v>
      </c>
      <c r="CE301" s="94">
        <f t="shared" ref="CE301:CF304" si="909">+BJ301+BQ301+BX301</f>
        <v>2589.1999999999998</v>
      </c>
      <c r="CF301" s="94">
        <f t="shared" si="909"/>
        <v>1119.595</v>
      </c>
      <c r="CG301" s="49">
        <f>CH301+CI301</f>
        <v>0</v>
      </c>
      <c r="CH301" s="94">
        <f t="shared" ref="CH301:CI304" si="910">+BM301+BT301+CA301</f>
        <v>0</v>
      </c>
      <c r="CI301" s="94">
        <f t="shared" si="910"/>
        <v>0</v>
      </c>
      <c r="CJ301" s="49">
        <f>+CK301+CN301</f>
        <v>8839.93</v>
      </c>
      <c r="CK301" s="49">
        <f>CL301+CM301</f>
        <v>8839.93</v>
      </c>
      <c r="CL301" s="94">
        <v>8477.66</v>
      </c>
      <c r="CM301" s="94">
        <v>362.27</v>
      </c>
      <c r="CN301" s="49">
        <f>CO301+CP301</f>
        <v>0</v>
      </c>
      <c r="CO301" s="94">
        <v>0</v>
      </c>
      <c r="CP301" s="94">
        <v>0</v>
      </c>
      <c r="CQ301" s="49">
        <f>+CR301+CU301</f>
        <v>381.76</v>
      </c>
      <c r="CR301" s="49">
        <f>CS301+CT301</f>
        <v>381.76</v>
      </c>
      <c r="CS301" s="94">
        <v>85.17</v>
      </c>
      <c r="CT301" s="94">
        <v>296.58999999999997</v>
      </c>
      <c r="CU301" s="49">
        <f>CV301+CW301</f>
        <v>0</v>
      </c>
      <c r="CV301" s="94">
        <v>0</v>
      </c>
      <c r="CW301" s="94">
        <v>0</v>
      </c>
      <c r="CX301" s="49">
        <f>+CY301+DB301</f>
        <v>443.12</v>
      </c>
      <c r="CY301" s="49">
        <f>CZ301+DA301</f>
        <v>443.12</v>
      </c>
      <c r="CZ301" s="94">
        <v>24.39</v>
      </c>
      <c r="DA301" s="94">
        <v>418.73</v>
      </c>
      <c r="DB301" s="49">
        <f>DC301+DD301</f>
        <v>0</v>
      </c>
      <c r="DC301" s="94">
        <v>0</v>
      </c>
      <c r="DD301" s="94">
        <v>0</v>
      </c>
      <c r="DE301" s="49">
        <f>+DF301+DI301</f>
        <v>9664.81</v>
      </c>
      <c r="DF301" s="49">
        <f>DG301+DH301</f>
        <v>9664.81</v>
      </c>
      <c r="DG301" s="94">
        <f t="shared" ref="DG301:DH304" si="911">+CL301+CS301+CZ301</f>
        <v>8587.2199999999993</v>
      </c>
      <c r="DH301" s="94">
        <f t="shared" si="911"/>
        <v>1077.5899999999999</v>
      </c>
      <c r="DI301" s="49">
        <f>DJ301+DK301</f>
        <v>0</v>
      </c>
      <c r="DJ301" s="94">
        <f t="shared" ref="DJ301:DK304" si="912">+CO301+CV301+DC301</f>
        <v>0</v>
      </c>
      <c r="DK301" s="94">
        <f t="shared" si="912"/>
        <v>0</v>
      </c>
      <c r="DL301" s="49">
        <f>+DM301+DP301</f>
        <v>18507.224999999999</v>
      </c>
      <c r="DM301" s="49">
        <f>DN301+DO301</f>
        <v>18507.224999999999</v>
      </c>
      <c r="DN301" s="94">
        <f t="shared" ref="DN301:DO304" si="913">AA301+BC301+CE301+DG301</f>
        <v>12439.939999999999</v>
      </c>
      <c r="DO301" s="94">
        <f t="shared" si="913"/>
        <v>6067.2850000000008</v>
      </c>
      <c r="DP301" s="49">
        <f>DQ301+DR301</f>
        <v>0</v>
      </c>
      <c r="DQ301" s="94">
        <f t="shared" ref="DQ301:DR304" si="914">AD301+BF301+CH301+DJ301</f>
        <v>0</v>
      </c>
      <c r="DR301" s="94">
        <f t="shared" si="914"/>
        <v>0</v>
      </c>
    </row>
    <row r="302" spans="1:122" s="3" customFormat="1" ht="15" customHeight="1" x14ac:dyDescent="0.3">
      <c r="A302" s="53"/>
      <c r="B302" s="51"/>
      <c r="C302" s="55" t="s">
        <v>262</v>
      </c>
      <c r="D302" s="49">
        <f>+E302+H302</f>
        <v>4657.2129999999997</v>
      </c>
      <c r="E302" s="49">
        <f>F302+G302</f>
        <v>4657.2129999999997</v>
      </c>
      <c r="F302" s="94">
        <v>4311.7029999999995</v>
      </c>
      <c r="G302" s="94">
        <v>345.51</v>
      </c>
      <c r="H302" s="49">
        <f>I302+J302</f>
        <v>0</v>
      </c>
      <c r="I302" s="94">
        <v>0</v>
      </c>
      <c r="J302" s="94">
        <v>0</v>
      </c>
      <c r="K302" s="49">
        <f>+L302+O302</f>
        <v>6427.92</v>
      </c>
      <c r="L302" s="49">
        <f>M302+N302</f>
        <v>6427.92</v>
      </c>
      <c r="M302" s="94">
        <v>5913.16</v>
      </c>
      <c r="N302" s="94">
        <v>514.76</v>
      </c>
      <c r="O302" s="49">
        <f>P302+Q302</f>
        <v>0</v>
      </c>
      <c r="P302" s="94">
        <v>0</v>
      </c>
      <c r="Q302" s="94">
        <v>0</v>
      </c>
      <c r="R302" s="49">
        <f>+S302+V302</f>
        <v>6910.7999999999993</v>
      </c>
      <c r="S302" s="49">
        <f>T302+U302</f>
        <v>6910.7999999999993</v>
      </c>
      <c r="T302" s="94">
        <v>6289.24</v>
      </c>
      <c r="U302" s="94">
        <v>621.55999999999995</v>
      </c>
      <c r="V302" s="49">
        <f>W302+X302</f>
        <v>0</v>
      </c>
      <c r="W302" s="94">
        <v>0</v>
      </c>
      <c r="X302" s="94">
        <v>0</v>
      </c>
      <c r="Y302" s="49">
        <f>+Z302+AC302</f>
        <v>17995.932999999997</v>
      </c>
      <c r="Z302" s="49">
        <f>AA302+AB302</f>
        <v>17995.932999999997</v>
      </c>
      <c r="AA302" s="94">
        <f t="shared" si="905"/>
        <v>16514.102999999999</v>
      </c>
      <c r="AB302" s="94">
        <f t="shared" si="905"/>
        <v>1481.83</v>
      </c>
      <c r="AC302" s="49">
        <f>AD302+AE302</f>
        <v>0</v>
      </c>
      <c r="AD302" s="94">
        <f t="shared" si="906"/>
        <v>0</v>
      </c>
      <c r="AE302" s="94">
        <f t="shared" si="906"/>
        <v>0</v>
      </c>
      <c r="AF302" s="49">
        <f>+AG302+AJ302</f>
        <v>5208.54</v>
      </c>
      <c r="AG302" s="49">
        <f>AH302+AI302</f>
        <v>5208.54</v>
      </c>
      <c r="AH302" s="94">
        <v>4696.21</v>
      </c>
      <c r="AI302" s="94">
        <v>512.33000000000004</v>
      </c>
      <c r="AJ302" s="49">
        <f>AK302+AL302</f>
        <v>0</v>
      </c>
      <c r="AK302" s="94">
        <v>0</v>
      </c>
      <c r="AL302" s="94">
        <v>0</v>
      </c>
      <c r="AM302" s="49">
        <f>+AN302+AQ302</f>
        <v>6696.65</v>
      </c>
      <c r="AN302" s="49">
        <f>AO302+AP302</f>
        <v>6696.65</v>
      </c>
      <c r="AO302" s="94">
        <v>5956.33</v>
      </c>
      <c r="AP302" s="94">
        <v>740.32</v>
      </c>
      <c r="AQ302" s="49">
        <f>AR302+AS302</f>
        <v>0</v>
      </c>
      <c r="AR302" s="94">
        <v>0</v>
      </c>
      <c r="AS302" s="94">
        <v>0</v>
      </c>
      <c r="AT302" s="49">
        <f>+AU302+AX302</f>
        <v>5832.24</v>
      </c>
      <c r="AU302" s="49">
        <f>AV302+AW302</f>
        <v>5832.24</v>
      </c>
      <c r="AV302" s="94">
        <v>4432.42</v>
      </c>
      <c r="AW302" s="94">
        <v>1399.8200000000002</v>
      </c>
      <c r="AX302" s="49">
        <f>AY302+AZ302</f>
        <v>0</v>
      </c>
      <c r="AY302" s="94">
        <v>0</v>
      </c>
      <c r="AZ302" s="94">
        <v>0</v>
      </c>
      <c r="BA302" s="49">
        <f>+BB302+BE302</f>
        <v>17737.43</v>
      </c>
      <c r="BB302" s="49">
        <f>BC302+BD302</f>
        <v>17737.43</v>
      </c>
      <c r="BC302" s="94">
        <f t="shared" si="907"/>
        <v>15084.960000000001</v>
      </c>
      <c r="BD302" s="94">
        <f t="shared" si="907"/>
        <v>2652.4700000000003</v>
      </c>
      <c r="BE302" s="49">
        <f>BF302+BG302</f>
        <v>0</v>
      </c>
      <c r="BF302" s="94">
        <f t="shared" si="908"/>
        <v>0</v>
      </c>
      <c r="BG302" s="94">
        <f t="shared" si="908"/>
        <v>0</v>
      </c>
      <c r="BH302" s="49">
        <f>+BI302+BL302</f>
        <v>4090.99</v>
      </c>
      <c r="BI302" s="49">
        <f>BJ302+BK302</f>
        <v>4090.99</v>
      </c>
      <c r="BJ302" s="94">
        <v>3792.7</v>
      </c>
      <c r="BK302" s="94">
        <v>298.29000000000002</v>
      </c>
      <c r="BL302" s="49">
        <f>BM302+BN302</f>
        <v>0</v>
      </c>
      <c r="BM302" s="94">
        <v>0</v>
      </c>
      <c r="BN302" s="94">
        <v>0</v>
      </c>
      <c r="BO302" s="49">
        <f>+BP302+BS302</f>
        <v>4904.1400000000003</v>
      </c>
      <c r="BP302" s="49">
        <f>BQ302+BR302</f>
        <v>4904.1400000000003</v>
      </c>
      <c r="BQ302" s="94">
        <v>4627.7700000000004</v>
      </c>
      <c r="BR302" s="94">
        <v>276.37</v>
      </c>
      <c r="BS302" s="49">
        <f>BT302+BU302</f>
        <v>0</v>
      </c>
      <c r="BT302" s="94">
        <v>0</v>
      </c>
      <c r="BU302" s="94">
        <v>0</v>
      </c>
      <c r="BV302" s="49">
        <f>+BW302+BZ302</f>
        <v>2539.92</v>
      </c>
      <c r="BW302" s="49">
        <f>BX302+BY302</f>
        <v>2539.92</v>
      </c>
      <c r="BX302" s="94">
        <v>2456.66</v>
      </c>
      <c r="BY302" s="94">
        <v>83.26</v>
      </c>
      <c r="BZ302" s="49">
        <f>CA302+CB302</f>
        <v>0</v>
      </c>
      <c r="CA302" s="94">
        <v>0</v>
      </c>
      <c r="CB302" s="94">
        <v>0</v>
      </c>
      <c r="CC302" s="49">
        <f>+CD302+CG302</f>
        <v>11535.050000000001</v>
      </c>
      <c r="CD302" s="49">
        <f>CE302+CF302</f>
        <v>11535.050000000001</v>
      </c>
      <c r="CE302" s="94">
        <f t="shared" si="909"/>
        <v>10877.130000000001</v>
      </c>
      <c r="CF302" s="94">
        <f t="shared" si="909"/>
        <v>657.92000000000007</v>
      </c>
      <c r="CG302" s="49">
        <f>CH302+CI302</f>
        <v>0</v>
      </c>
      <c r="CH302" s="94">
        <f t="shared" si="910"/>
        <v>0</v>
      </c>
      <c r="CI302" s="94">
        <f t="shared" si="910"/>
        <v>0</v>
      </c>
      <c r="CJ302" s="49">
        <f>+CK302+CN302</f>
        <v>2675.5</v>
      </c>
      <c r="CK302" s="49">
        <f>CL302+CM302</f>
        <v>2675.5</v>
      </c>
      <c r="CL302" s="94">
        <v>2602.79</v>
      </c>
      <c r="CM302" s="94">
        <v>72.709999999999994</v>
      </c>
      <c r="CN302" s="49">
        <f>CO302+CP302</f>
        <v>0</v>
      </c>
      <c r="CO302" s="94">
        <v>0</v>
      </c>
      <c r="CP302" s="94">
        <v>0</v>
      </c>
      <c r="CQ302" s="49">
        <f>+CR302+CU302</f>
        <v>1996.72</v>
      </c>
      <c r="CR302" s="49">
        <f>CS302+CT302</f>
        <v>1996.72</v>
      </c>
      <c r="CS302" s="94">
        <v>1987.31</v>
      </c>
      <c r="CT302" s="94">
        <v>9.41</v>
      </c>
      <c r="CU302" s="49">
        <f>CV302+CW302</f>
        <v>0</v>
      </c>
      <c r="CV302" s="94">
        <v>0</v>
      </c>
      <c r="CW302" s="94">
        <v>0</v>
      </c>
      <c r="CX302" s="49">
        <f>+CY302+DB302</f>
        <v>5063.78</v>
      </c>
      <c r="CY302" s="49">
        <f>CZ302+DA302</f>
        <v>5063.78</v>
      </c>
      <c r="CZ302" s="94">
        <v>4504.92</v>
      </c>
      <c r="DA302" s="94">
        <v>558.86</v>
      </c>
      <c r="DB302" s="49">
        <f>DC302+DD302</f>
        <v>0</v>
      </c>
      <c r="DC302" s="94">
        <v>0</v>
      </c>
      <c r="DD302" s="94">
        <v>0</v>
      </c>
      <c r="DE302" s="49">
        <f>+DF302+DI302</f>
        <v>9736</v>
      </c>
      <c r="DF302" s="49">
        <f>DG302+DH302</f>
        <v>9736</v>
      </c>
      <c r="DG302" s="94">
        <f t="shared" si="911"/>
        <v>9095.02</v>
      </c>
      <c r="DH302" s="94">
        <f t="shared" si="911"/>
        <v>640.98</v>
      </c>
      <c r="DI302" s="49">
        <f>DJ302+DK302</f>
        <v>0</v>
      </c>
      <c r="DJ302" s="94">
        <f t="shared" si="912"/>
        <v>0</v>
      </c>
      <c r="DK302" s="94">
        <f t="shared" si="912"/>
        <v>0</v>
      </c>
      <c r="DL302" s="49">
        <f>+DM302+DP302</f>
        <v>57004.413</v>
      </c>
      <c r="DM302" s="49">
        <f>DN302+DO302</f>
        <v>57004.413</v>
      </c>
      <c r="DN302" s="94">
        <f t="shared" si="913"/>
        <v>51571.213000000003</v>
      </c>
      <c r="DO302" s="94">
        <f t="shared" si="913"/>
        <v>5433.2000000000007</v>
      </c>
      <c r="DP302" s="49">
        <f>DQ302+DR302</f>
        <v>0</v>
      </c>
      <c r="DQ302" s="94">
        <f t="shared" si="914"/>
        <v>0</v>
      </c>
      <c r="DR302" s="94">
        <f t="shared" si="914"/>
        <v>0</v>
      </c>
    </row>
    <row r="303" spans="1:122" s="3" customFormat="1" ht="15" customHeight="1" x14ac:dyDescent="0.3">
      <c r="A303" s="53"/>
      <c r="B303" s="51"/>
      <c r="C303" s="52" t="s">
        <v>57</v>
      </c>
      <c r="D303" s="49">
        <f>+E303+H303</f>
        <v>17098.768000000004</v>
      </c>
      <c r="E303" s="49">
        <f>F303+G303</f>
        <v>17098.768000000004</v>
      </c>
      <c r="F303" s="94">
        <v>12992.098000000002</v>
      </c>
      <c r="G303" s="94">
        <v>4106.67</v>
      </c>
      <c r="H303" s="49">
        <f>I303+J303</f>
        <v>0</v>
      </c>
      <c r="I303" s="94">
        <v>0</v>
      </c>
      <c r="J303" s="94">
        <v>0</v>
      </c>
      <c r="K303" s="49">
        <f>+L303+O303</f>
        <v>23779.950999999997</v>
      </c>
      <c r="L303" s="49">
        <f>M303+N303</f>
        <v>23779.950999999997</v>
      </c>
      <c r="M303" s="94">
        <v>23466.850999999999</v>
      </c>
      <c r="N303" s="94">
        <v>313.10000000000002</v>
      </c>
      <c r="O303" s="49">
        <f>P303+Q303</f>
        <v>0</v>
      </c>
      <c r="P303" s="94">
        <v>0</v>
      </c>
      <c r="Q303" s="94">
        <v>0</v>
      </c>
      <c r="R303" s="49">
        <f>+S303+V303</f>
        <v>14082.254200000001</v>
      </c>
      <c r="S303" s="49">
        <f>T303+U303</f>
        <v>14082.254200000001</v>
      </c>
      <c r="T303" s="94">
        <v>13174.159200000002</v>
      </c>
      <c r="U303" s="94">
        <v>908.09500000000003</v>
      </c>
      <c r="V303" s="49">
        <f>W303+X303</f>
        <v>0</v>
      </c>
      <c r="W303" s="94">
        <v>0</v>
      </c>
      <c r="X303" s="94">
        <v>0</v>
      </c>
      <c r="Y303" s="49">
        <f>+Z303+AC303</f>
        <v>54960.9732</v>
      </c>
      <c r="Z303" s="49">
        <f>AA303+AB303</f>
        <v>54960.9732</v>
      </c>
      <c r="AA303" s="94">
        <f t="shared" si="905"/>
        <v>49633.108200000002</v>
      </c>
      <c r="AB303" s="94">
        <f t="shared" si="905"/>
        <v>5327.8650000000007</v>
      </c>
      <c r="AC303" s="49">
        <f>AD303+AE303</f>
        <v>0</v>
      </c>
      <c r="AD303" s="94">
        <f t="shared" si="906"/>
        <v>0</v>
      </c>
      <c r="AE303" s="94">
        <f t="shared" si="906"/>
        <v>0</v>
      </c>
      <c r="AF303" s="49">
        <f>+AG303+AJ303</f>
        <v>14885.114000000001</v>
      </c>
      <c r="AG303" s="49">
        <f>AH303+AI303</f>
        <v>14885.114000000001</v>
      </c>
      <c r="AH303" s="94">
        <v>14314.654</v>
      </c>
      <c r="AI303" s="94">
        <v>570.46</v>
      </c>
      <c r="AJ303" s="49">
        <f>AK303+AL303</f>
        <v>0</v>
      </c>
      <c r="AK303" s="94">
        <v>0</v>
      </c>
      <c r="AL303" s="94">
        <v>0</v>
      </c>
      <c r="AM303" s="49">
        <f>+AN303+AQ303</f>
        <v>8874.6350000000002</v>
      </c>
      <c r="AN303" s="49">
        <f>AO303+AP303</f>
        <v>8874.6350000000002</v>
      </c>
      <c r="AO303" s="94">
        <v>8874.6350000000002</v>
      </c>
      <c r="AP303" s="94">
        <v>0</v>
      </c>
      <c r="AQ303" s="49">
        <f>AR303+AS303</f>
        <v>0</v>
      </c>
      <c r="AR303" s="94">
        <v>0</v>
      </c>
      <c r="AS303" s="94">
        <v>0</v>
      </c>
      <c r="AT303" s="49">
        <f>+AU303+AX303</f>
        <v>11710.555</v>
      </c>
      <c r="AU303" s="49">
        <f>AV303+AW303</f>
        <v>11710.555</v>
      </c>
      <c r="AV303" s="94">
        <v>11710.555</v>
      </c>
      <c r="AW303" s="94">
        <v>0</v>
      </c>
      <c r="AX303" s="49">
        <f>AY303+AZ303</f>
        <v>0</v>
      </c>
      <c r="AY303" s="94">
        <v>0</v>
      </c>
      <c r="AZ303" s="94">
        <v>0</v>
      </c>
      <c r="BA303" s="49">
        <f>+BB303+BE303</f>
        <v>35470.303999999996</v>
      </c>
      <c r="BB303" s="49">
        <f>BC303+BD303</f>
        <v>35470.303999999996</v>
      </c>
      <c r="BC303" s="94">
        <f t="shared" si="907"/>
        <v>34899.843999999997</v>
      </c>
      <c r="BD303" s="94">
        <f t="shared" si="907"/>
        <v>570.46</v>
      </c>
      <c r="BE303" s="49">
        <f>BF303+BG303</f>
        <v>0</v>
      </c>
      <c r="BF303" s="94">
        <f t="shared" si="908"/>
        <v>0</v>
      </c>
      <c r="BG303" s="94">
        <f t="shared" si="908"/>
        <v>0</v>
      </c>
      <c r="BH303" s="49">
        <f>+BI303+BL303</f>
        <v>9594.369999999999</v>
      </c>
      <c r="BI303" s="49">
        <f>BJ303+BK303</f>
        <v>9594.369999999999</v>
      </c>
      <c r="BJ303" s="94">
        <v>8729.7849999999999</v>
      </c>
      <c r="BK303" s="94">
        <v>864.58500000000004</v>
      </c>
      <c r="BL303" s="49">
        <f>BM303+BN303</f>
        <v>0</v>
      </c>
      <c r="BM303" s="94">
        <v>0</v>
      </c>
      <c r="BN303" s="94">
        <v>0</v>
      </c>
      <c r="BO303" s="49">
        <f>+BP303+BS303</f>
        <v>16743.521000000001</v>
      </c>
      <c r="BP303" s="49">
        <f>BQ303+BR303</f>
        <v>16743.521000000001</v>
      </c>
      <c r="BQ303" s="94">
        <v>16743.521000000001</v>
      </c>
      <c r="BR303" s="94">
        <v>0</v>
      </c>
      <c r="BS303" s="49">
        <f>BT303+BU303</f>
        <v>0</v>
      </c>
      <c r="BT303" s="94">
        <v>0</v>
      </c>
      <c r="BU303" s="94">
        <v>0</v>
      </c>
      <c r="BV303" s="49">
        <f>+BW303+BZ303</f>
        <v>17255.644</v>
      </c>
      <c r="BW303" s="49">
        <f>BX303+BY303</f>
        <v>17255.644</v>
      </c>
      <c r="BX303" s="94">
        <v>15792.554</v>
      </c>
      <c r="BY303" s="94">
        <v>1463.09</v>
      </c>
      <c r="BZ303" s="49">
        <f>CA303+CB303</f>
        <v>0</v>
      </c>
      <c r="CA303" s="94">
        <v>0</v>
      </c>
      <c r="CB303" s="94">
        <v>0</v>
      </c>
      <c r="CC303" s="49">
        <f>+CD303+CG303</f>
        <v>43593.535000000003</v>
      </c>
      <c r="CD303" s="49">
        <f>CE303+CF303</f>
        <v>43593.535000000003</v>
      </c>
      <c r="CE303" s="94">
        <f t="shared" si="909"/>
        <v>41265.86</v>
      </c>
      <c r="CF303" s="94">
        <f t="shared" si="909"/>
        <v>2327.6750000000002</v>
      </c>
      <c r="CG303" s="49">
        <f>CH303+CI303</f>
        <v>0</v>
      </c>
      <c r="CH303" s="94">
        <f t="shared" si="910"/>
        <v>0</v>
      </c>
      <c r="CI303" s="94">
        <f t="shared" si="910"/>
        <v>0</v>
      </c>
      <c r="CJ303" s="49">
        <f>+CK303+CN303</f>
        <v>25105.612000000001</v>
      </c>
      <c r="CK303" s="49">
        <f>CL303+CM303</f>
        <v>25105.612000000001</v>
      </c>
      <c r="CL303" s="94">
        <v>25105.612000000001</v>
      </c>
      <c r="CM303" s="94">
        <v>0</v>
      </c>
      <c r="CN303" s="49">
        <f>CO303+CP303</f>
        <v>0</v>
      </c>
      <c r="CO303" s="94">
        <v>0</v>
      </c>
      <c r="CP303" s="94">
        <v>0</v>
      </c>
      <c r="CQ303" s="49">
        <f>+CR303+CU303</f>
        <v>19511.452000000001</v>
      </c>
      <c r="CR303" s="49">
        <f>CS303+CT303</f>
        <v>19511.452000000001</v>
      </c>
      <c r="CS303" s="94">
        <v>18508.121999999999</v>
      </c>
      <c r="CT303" s="94">
        <v>1003.33</v>
      </c>
      <c r="CU303" s="49">
        <f>CV303+CW303</f>
        <v>0</v>
      </c>
      <c r="CV303" s="94">
        <v>0</v>
      </c>
      <c r="CW303" s="94">
        <v>0</v>
      </c>
      <c r="CX303" s="49">
        <f>+CY303+DB303</f>
        <v>18266.085999999999</v>
      </c>
      <c r="CY303" s="49">
        <f>CZ303+DA303</f>
        <v>18266.085999999999</v>
      </c>
      <c r="CZ303" s="94">
        <v>16466.725999999999</v>
      </c>
      <c r="DA303" s="94">
        <v>1799.36</v>
      </c>
      <c r="DB303" s="49">
        <f>DC303+DD303</f>
        <v>0</v>
      </c>
      <c r="DC303" s="94">
        <v>0</v>
      </c>
      <c r="DD303" s="94">
        <v>0</v>
      </c>
      <c r="DE303" s="49">
        <f>+DF303+DI303</f>
        <v>62883.149999999994</v>
      </c>
      <c r="DF303" s="49">
        <f>DG303+DH303</f>
        <v>62883.149999999994</v>
      </c>
      <c r="DG303" s="94">
        <f t="shared" si="911"/>
        <v>60080.459999999992</v>
      </c>
      <c r="DH303" s="94">
        <f t="shared" si="911"/>
        <v>2802.69</v>
      </c>
      <c r="DI303" s="49">
        <f>DJ303+DK303</f>
        <v>0</v>
      </c>
      <c r="DJ303" s="94">
        <f t="shared" si="912"/>
        <v>0</v>
      </c>
      <c r="DK303" s="94">
        <f t="shared" si="912"/>
        <v>0</v>
      </c>
      <c r="DL303" s="49">
        <f>+DM303+DP303</f>
        <v>196907.96220000001</v>
      </c>
      <c r="DM303" s="49">
        <f>DN303+DO303</f>
        <v>196907.96220000001</v>
      </c>
      <c r="DN303" s="94">
        <f t="shared" si="913"/>
        <v>185879.27220000001</v>
      </c>
      <c r="DO303" s="94">
        <f t="shared" si="913"/>
        <v>11028.69</v>
      </c>
      <c r="DP303" s="49">
        <f>DQ303+DR303</f>
        <v>0</v>
      </c>
      <c r="DQ303" s="94">
        <f t="shared" si="914"/>
        <v>0</v>
      </c>
      <c r="DR303" s="94">
        <f t="shared" si="914"/>
        <v>0</v>
      </c>
    </row>
    <row r="304" spans="1:122" s="3" customFormat="1" ht="15" customHeight="1" x14ac:dyDescent="0.3">
      <c r="A304" s="53"/>
      <c r="B304" s="51"/>
      <c r="C304" s="52" t="s">
        <v>28</v>
      </c>
      <c r="D304" s="49">
        <f>+E304+H304</f>
        <v>249050</v>
      </c>
      <c r="E304" s="49">
        <f>F304+G304</f>
        <v>90700</v>
      </c>
      <c r="F304" s="94">
        <v>0</v>
      </c>
      <c r="G304" s="94">
        <v>90700</v>
      </c>
      <c r="H304" s="49">
        <f>I304+J304</f>
        <v>158350</v>
      </c>
      <c r="I304" s="94">
        <v>0</v>
      </c>
      <c r="J304" s="94">
        <v>158350</v>
      </c>
      <c r="K304" s="49">
        <f>+L304+O304</f>
        <v>155200</v>
      </c>
      <c r="L304" s="49">
        <f>M304+N304</f>
        <v>103900</v>
      </c>
      <c r="M304" s="94">
        <v>0</v>
      </c>
      <c r="N304" s="94">
        <v>103900</v>
      </c>
      <c r="O304" s="49">
        <f>P304+Q304</f>
        <v>51300</v>
      </c>
      <c r="P304" s="94">
        <v>0</v>
      </c>
      <c r="Q304" s="94">
        <v>51300</v>
      </c>
      <c r="R304" s="49">
        <f>+S304+V304</f>
        <v>242540</v>
      </c>
      <c r="S304" s="49">
        <f>T304+U304</f>
        <v>130800</v>
      </c>
      <c r="T304" s="94">
        <v>0</v>
      </c>
      <c r="U304" s="94">
        <v>130800</v>
      </c>
      <c r="V304" s="49">
        <f>W304+X304</f>
        <v>111740</v>
      </c>
      <c r="W304" s="94">
        <v>0</v>
      </c>
      <c r="X304" s="94">
        <v>111740</v>
      </c>
      <c r="Y304" s="49">
        <f>+Z304+AC304</f>
        <v>646790</v>
      </c>
      <c r="Z304" s="49">
        <f>AA304+AB304</f>
        <v>325400</v>
      </c>
      <c r="AA304" s="94">
        <f t="shared" si="905"/>
        <v>0</v>
      </c>
      <c r="AB304" s="94">
        <f t="shared" si="905"/>
        <v>325400</v>
      </c>
      <c r="AC304" s="49">
        <f>AD304+AE304</f>
        <v>321390</v>
      </c>
      <c r="AD304" s="94">
        <f t="shared" si="906"/>
        <v>0</v>
      </c>
      <c r="AE304" s="94">
        <f t="shared" si="906"/>
        <v>321390</v>
      </c>
      <c r="AF304" s="49">
        <f>+AG304+AJ304</f>
        <v>129800</v>
      </c>
      <c r="AG304" s="49">
        <f>AH304+AI304</f>
        <v>91300</v>
      </c>
      <c r="AH304" s="94">
        <v>0</v>
      </c>
      <c r="AI304" s="94">
        <v>91300</v>
      </c>
      <c r="AJ304" s="49">
        <f>AK304+AL304</f>
        <v>38500</v>
      </c>
      <c r="AK304" s="94">
        <v>0</v>
      </c>
      <c r="AL304" s="94">
        <v>38500</v>
      </c>
      <c r="AM304" s="49">
        <f>+AN304+AQ304</f>
        <v>223850</v>
      </c>
      <c r="AN304" s="49">
        <f>AO304+AP304</f>
        <v>132300</v>
      </c>
      <c r="AO304" s="94">
        <v>0</v>
      </c>
      <c r="AP304" s="94">
        <v>132300</v>
      </c>
      <c r="AQ304" s="49">
        <f>AR304+AS304</f>
        <v>91550</v>
      </c>
      <c r="AR304" s="94">
        <v>0</v>
      </c>
      <c r="AS304" s="94">
        <v>91550</v>
      </c>
      <c r="AT304" s="49">
        <f>+AU304+AX304</f>
        <v>232070</v>
      </c>
      <c r="AU304" s="49">
        <f>AV304+AW304</f>
        <v>150800</v>
      </c>
      <c r="AV304" s="94">
        <v>0</v>
      </c>
      <c r="AW304" s="94">
        <v>150800</v>
      </c>
      <c r="AX304" s="49">
        <f>AY304+AZ304</f>
        <v>81270</v>
      </c>
      <c r="AY304" s="94">
        <v>0</v>
      </c>
      <c r="AZ304" s="94">
        <v>81270</v>
      </c>
      <c r="BA304" s="49">
        <f>+BB304+BE304</f>
        <v>585720</v>
      </c>
      <c r="BB304" s="49">
        <f>BC304+BD304</f>
        <v>374400</v>
      </c>
      <c r="BC304" s="94">
        <f t="shared" si="907"/>
        <v>0</v>
      </c>
      <c r="BD304" s="94">
        <f t="shared" si="907"/>
        <v>374400</v>
      </c>
      <c r="BE304" s="49">
        <f>BF304+BG304</f>
        <v>211320</v>
      </c>
      <c r="BF304" s="94">
        <f t="shared" si="908"/>
        <v>0</v>
      </c>
      <c r="BG304" s="94">
        <f t="shared" si="908"/>
        <v>211320</v>
      </c>
      <c r="BH304" s="49">
        <f>+BI304+BL304</f>
        <v>251411</v>
      </c>
      <c r="BI304" s="49">
        <f>BJ304+BK304</f>
        <v>160511</v>
      </c>
      <c r="BJ304" s="94">
        <v>0</v>
      </c>
      <c r="BK304" s="94">
        <v>160511</v>
      </c>
      <c r="BL304" s="49">
        <f>BM304+BN304</f>
        <v>90900</v>
      </c>
      <c r="BM304" s="94">
        <v>0</v>
      </c>
      <c r="BN304" s="94">
        <v>90900</v>
      </c>
      <c r="BO304" s="49">
        <f>+BP304+BS304</f>
        <v>264015</v>
      </c>
      <c r="BP304" s="49">
        <f>BQ304+BR304</f>
        <v>94233</v>
      </c>
      <c r="BQ304" s="94">
        <v>0</v>
      </c>
      <c r="BR304" s="94">
        <v>94233</v>
      </c>
      <c r="BS304" s="49">
        <f>BT304+BU304</f>
        <v>169782</v>
      </c>
      <c r="BT304" s="94">
        <v>0</v>
      </c>
      <c r="BU304" s="94">
        <v>169782</v>
      </c>
      <c r="BV304" s="49">
        <f>+BW304+BZ304</f>
        <v>184222</v>
      </c>
      <c r="BW304" s="49">
        <f>BX304+BY304</f>
        <v>123222</v>
      </c>
      <c r="BX304" s="94">
        <v>0</v>
      </c>
      <c r="BY304" s="94">
        <v>123222</v>
      </c>
      <c r="BZ304" s="49">
        <f>CA304+CB304</f>
        <v>61000</v>
      </c>
      <c r="CA304" s="94">
        <v>0</v>
      </c>
      <c r="CB304" s="94">
        <v>61000</v>
      </c>
      <c r="CC304" s="49">
        <f>+CD304+CG304</f>
        <v>699648</v>
      </c>
      <c r="CD304" s="49">
        <f>CE304+CF304</f>
        <v>377966</v>
      </c>
      <c r="CE304" s="94">
        <f t="shared" si="909"/>
        <v>0</v>
      </c>
      <c r="CF304" s="94">
        <f t="shared" si="909"/>
        <v>377966</v>
      </c>
      <c r="CG304" s="49">
        <f>CH304+CI304</f>
        <v>321682</v>
      </c>
      <c r="CH304" s="94">
        <f t="shared" si="910"/>
        <v>0</v>
      </c>
      <c r="CI304" s="94">
        <f t="shared" si="910"/>
        <v>321682</v>
      </c>
      <c r="CJ304" s="49">
        <f>+CK304+CN304</f>
        <v>247915</v>
      </c>
      <c r="CK304" s="49">
        <f>CL304+CM304</f>
        <v>123315</v>
      </c>
      <c r="CL304" s="94">
        <v>0</v>
      </c>
      <c r="CM304" s="94">
        <v>123315</v>
      </c>
      <c r="CN304" s="49">
        <f>CO304+CP304</f>
        <v>124600</v>
      </c>
      <c r="CO304" s="94">
        <v>0</v>
      </c>
      <c r="CP304" s="94">
        <v>124600</v>
      </c>
      <c r="CQ304" s="49">
        <f>+CR304+CU304</f>
        <v>191378</v>
      </c>
      <c r="CR304" s="49">
        <f>CS304+CT304</f>
        <v>99623</v>
      </c>
      <c r="CS304" s="94">
        <v>0</v>
      </c>
      <c r="CT304" s="94">
        <v>99623</v>
      </c>
      <c r="CU304" s="49">
        <f>CV304+CW304</f>
        <v>91755</v>
      </c>
      <c r="CV304" s="94">
        <v>0</v>
      </c>
      <c r="CW304" s="94">
        <v>91755</v>
      </c>
      <c r="CX304" s="49">
        <f>+CY304+DB304</f>
        <v>126004</v>
      </c>
      <c r="CY304" s="49">
        <f>CZ304+DA304</f>
        <v>35004</v>
      </c>
      <c r="CZ304" s="94">
        <v>0</v>
      </c>
      <c r="DA304" s="94">
        <v>35004</v>
      </c>
      <c r="DB304" s="49">
        <f>DC304+DD304</f>
        <v>91000</v>
      </c>
      <c r="DC304" s="94">
        <v>0</v>
      </c>
      <c r="DD304" s="94">
        <v>91000</v>
      </c>
      <c r="DE304" s="49">
        <f>+DF304+DI304</f>
        <v>565297</v>
      </c>
      <c r="DF304" s="49">
        <f>DG304+DH304</f>
        <v>257942</v>
      </c>
      <c r="DG304" s="94">
        <f t="shared" si="911"/>
        <v>0</v>
      </c>
      <c r="DH304" s="94">
        <f t="shared" si="911"/>
        <v>257942</v>
      </c>
      <c r="DI304" s="49">
        <f>DJ304+DK304</f>
        <v>307355</v>
      </c>
      <c r="DJ304" s="94">
        <f t="shared" si="912"/>
        <v>0</v>
      </c>
      <c r="DK304" s="94">
        <f t="shared" si="912"/>
        <v>307355</v>
      </c>
      <c r="DL304" s="49">
        <f>+DM304+DP304</f>
        <v>2497455</v>
      </c>
      <c r="DM304" s="49">
        <f>DN304+DO304</f>
        <v>1335708</v>
      </c>
      <c r="DN304" s="94">
        <f t="shared" si="913"/>
        <v>0</v>
      </c>
      <c r="DO304" s="94">
        <f t="shared" si="913"/>
        <v>1335708</v>
      </c>
      <c r="DP304" s="49">
        <f>DQ304+DR304</f>
        <v>1161747</v>
      </c>
      <c r="DQ304" s="94">
        <f t="shared" si="914"/>
        <v>0</v>
      </c>
      <c r="DR304" s="94">
        <f t="shared" si="914"/>
        <v>1161747</v>
      </c>
    </row>
    <row r="305" spans="1:122" s="3" customFormat="1" ht="15" customHeight="1" x14ac:dyDescent="0.3">
      <c r="A305" s="53"/>
      <c r="B305" s="51"/>
      <c r="C305" s="55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</row>
    <row r="306" spans="1:122" s="3" customFormat="1" ht="15" customHeight="1" x14ac:dyDescent="0.3">
      <c r="A306" s="50" t="s">
        <v>263</v>
      </c>
      <c r="B306" s="51"/>
      <c r="C306" s="52"/>
      <c r="D306" s="49">
        <f>E306+H306</f>
        <v>1509660.96655</v>
      </c>
      <c r="E306" s="49">
        <f>SUM(F306:G306)</f>
        <v>1034896.73255</v>
      </c>
      <c r="F306" s="49">
        <f>F308+F321+F328+F338+F357</f>
        <v>553845.19483000005</v>
      </c>
      <c r="G306" s="49">
        <f>G308+G321+G328+G338+G357</f>
        <v>481051.53771999991</v>
      </c>
      <c r="H306" s="49">
        <f>SUM(I306:J306)</f>
        <v>474764.23400000005</v>
      </c>
      <c r="I306" s="49">
        <f>I308+I321+I328+I338+I357</f>
        <v>437581.03400000004</v>
      </c>
      <c r="J306" s="49">
        <f>J308+J321+J328+J338+J357</f>
        <v>37183.199999999997</v>
      </c>
      <c r="K306" s="49">
        <f>L306+O306</f>
        <v>1722006.9721288891</v>
      </c>
      <c r="L306" s="49">
        <f>SUM(M306:N306)</f>
        <v>1014905.6751288889</v>
      </c>
      <c r="M306" s="49">
        <f>M308+M321+M328+M338+M357</f>
        <v>545378.01624000003</v>
      </c>
      <c r="N306" s="49">
        <f>N308+N321+N328+N338+N357</f>
        <v>469527.65888888889</v>
      </c>
      <c r="O306" s="49">
        <f>SUM(P306:Q306)</f>
        <v>707101.29700000002</v>
      </c>
      <c r="P306" s="49">
        <f>P308+P321+P328+P338+P357</f>
        <v>487240.78599999996</v>
      </c>
      <c r="Q306" s="49">
        <f>Q308+Q321+Q328+Q338+Q357</f>
        <v>219860.511</v>
      </c>
      <c r="R306" s="49">
        <f>S306+V306</f>
        <v>2292016.3581400001</v>
      </c>
      <c r="S306" s="49">
        <f>SUM(T306:U306)</f>
        <v>1251937.0441400001</v>
      </c>
      <c r="T306" s="49">
        <f>T308+T321+T328+T338+T357</f>
        <v>683464.32244000002</v>
      </c>
      <c r="U306" s="49">
        <f>U308+U321+U328+U338+U357</f>
        <v>568472.72170000011</v>
      </c>
      <c r="V306" s="49">
        <f>SUM(W306:X306)</f>
        <v>1040079.3139999999</v>
      </c>
      <c r="W306" s="49">
        <f>W308+W321+W328+W338+W357</f>
        <v>508964.11599999992</v>
      </c>
      <c r="X306" s="49">
        <f>X308+X321+X328+X338+X357</f>
        <v>531115.19799999997</v>
      </c>
      <c r="Y306" s="49">
        <f>Z306+AC306</f>
        <v>5523684.2968188878</v>
      </c>
      <c r="Z306" s="49">
        <f>SUM(AA306:AB306)</f>
        <v>3301739.4518188885</v>
      </c>
      <c r="AA306" s="49">
        <f>AA308+AA321+AA328+AA338+AA357</f>
        <v>1782687.53351</v>
      </c>
      <c r="AB306" s="49">
        <f>AB308+AB321+AB328+AB338+AB357</f>
        <v>1519051.9183088886</v>
      </c>
      <c r="AC306" s="49">
        <f>SUM(AD306:AE306)</f>
        <v>2221944.8449999997</v>
      </c>
      <c r="AD306" s="49">
        <f>AD308+AD321+AD328+AD338+AD357</f>
        <v>1433785.936</v>
      </c>
      <c r="AE306" s="49">
        <f>AE308+AE321+AE328+AE338+AE357</f>
        <v>788158.90899999999</v>
      </c>
      <c r="AF306" s="49">
        <f>AG306+AJ306</f>
        <v>3779532.7648783796</v>
      </c>
      <c r="AG306" s="49">
        <f>SUM(AH306:AI306)</f>
        <v>1176266.2678783797</v>
      </c>
      <c r="AH306" s="49">
        <f>AH308+AH321+AH328+AH338+AH357</f>
        <v>623929.31732000003</v>
      </c>
      <c r="AI306" s="49">
        <f>AI308+AI321+AI328+AI338+AI357</f>
        <v>552336.95055837953</v>
      </c>
      <c r="AJ306" s="49">
        <f>SUM(AK306:AL306)</f>
        <v>2603266.497</v>
      </c>
      <c r="AK306" s="49">
        <f>AK308+AK321+AK328+AK338+AK357</f>
        <v>471879.49699999997</v>
      </c>
      <c r="AL306" s="49">
        <f>AL308+AL321+AL328+AL338+AL357</f>
        <v>2131387</v>
      </c>
      <c r="AM306" s="49">
        <f>AN306+AQ306</f>
        <v>5418483.9192600008</v>
      </c>
      <c r="AN306" s="49">
        <f>SUM(AO306:AP306)</f>
        <v>1155623.47426</v>
      </c>
      <c r="AO306" s="49">
        <f>AO308+AO321+AO328+AO338+AO357</f>
        <v>634013.2524</v>
      </c>
      <c r="AP306" s="49">
        <f>AP308+AP321+AP328+AP338+AP357</f>
        <v>521610.22185999993</v>
      </c>
      <c r="AQ306" s="49">
        <f>SUM(AR306:AS306)</f>
        <v>4262860.4450000003</v>
      </c>
      <c r="AR306" s="49">
        <f>AR308+AR321+AR328+AR338+AR357</f>
        <v>324924.592</v>
      </c>
      <c r="AS306" s="49">
        <f>AS308+AS321+AS328+AS338+AS357</f>
        <v>3937935.8530000001</v>
      </c>
      <c r="AT306" s="49">
        <f>AU306+AX306</f>
        <v>5582467.3322400004</v>
      </c>
      <c r="AU306" s="49">
        <f>SUM(AV306:AW306)</f>
        <v>1156295.12824</v>
      </c>
      <c r="AV306" s="49">
        <f>AV308+AV321+AV328+AV338+AV357</f>
        <v>654468.81747999985</v>
      </c>
      <c r="AW306" s="49">
        <f>AW308+AW321+AW328+AW338+AW357</f>
        <v>501826.31076000002</v>
      </c>
      <c r="AX306" s="49">
        <f>SUM(AY306:AZ306)</f>
        <v>4426172.2039999999</v>
      </c>
      <c r="AY306" s="49">
        <f>AY308+AY321+AY328+AY338+AY357</f>
        <v>593825.73300000001</v>
      </c>
      <c r="AZ306" s="49">
        <f>AZ308+AZ321+AZ328+AZ338+AZ357</f>
        <v>3832346.4709999999</v>
      </c>
      <c r="BA306" s="49">
        <f>BB306+BE306</f>
        <v>14780484.01637838</v>
      </c>
      <c r="BB306" s="49">
        <f>SUM(BC306:BD306)</f>
        <v>3488184.8703783797</v>
      </c>
      <c r="BC306" s="49">
        <f>BC308+BC321+BC328+BC338+BC357</f>
        <v>1912411.3872</v>
      </c>
      <c r="BD306" s="49">
        <f>BD308+BD321+BD328+BD338+BD357</f>
        <v>1575773.4831783795</v>
      </c>
      <c r="BE306" s="49">
        <f>SUM(BF306:BG306)</f>
        <v>11292299.146</v>
      </c>
      <c r="BF306" s="49">
        <f>BF308+BF321+BF328+BF338+BF357</f>
        <v>1390629.8220000002</v>
      </c>
      <c r="BG306" s="49">
        <f>BG308+BG321+BG328+BG338+BG357</f>
        <v>9901669.3239999991</v>
      </c>
      <c r="BH306" s="49">
        <f>BI306+BL306</f>
        <v>6061851.1808600007</v>
      </c>
      <c r="BI306" s="49">
        <f>SUM(BJ306:BK306)</f>
        <v>1173572.4828599999</v>
      </c>
      <c r="BJ306" s="49">
        <f>BJ308+BJ321+BJ328+BJ338+BJ357</f>
        <v>624825.55983000004</v>
      </c>
      <c r="BK306" s="49">
        <f>BK308+BK321+BK328+BK338+BK357</f>
        <v>548746.92302999995</v>
      </c>
      <c r="BL306" s="49">
        <f>SUM(BM306:BN306)</f>
        <v>4888278.6980000008</v>
      </c>
      <c r="BM306" s="49">
        <f>BM308+BM321+BM328+BM338+BM357</f>
        <v>490168.58800000005</v>
      </c>
      <c r="BN306" s="49">
        <f>BN308+BN321+BN328+BN338+BN357</f>
        <v>4398110.1100000003</v>
      </c>
      <c r="BO306" s="49">
        <f>BP306+BS306</f>
        <v>6004809.6247799993</v>
      </c>
      <c r="BP306" s="49">
        <f>SUM(BQ306:BR306)</f>
        <v>1147460.1317799999</v>
      </c>
      <c r="BQ306" s="49">
        <f>BQ308+BQ321+BQ328+BQ338+BQ357</f>
        <v>637120.01638999989</v>
      </c>
      <c r="BR306" s="49">
        <f>BR308+BR321+BR328+BR338+BR357</f>
        <v>510340.11538999993</v>
      </c>
      <c r="BS306" s="49">
        <f>SUM(BT306:BU306)</f>
        <v>4857349.4929999998</v>
      </c>
      <c r="BT306" s="49">
        <f>BT308+BT321+BT328+BT338+BT357</f>
        <v>552311.49300000002</v>
      </c>
      <c r="BU306" s="49">
        <f>BU308+BU321+BU328+BU338+BU357</f>
        <v>4305038</v>
      </c>
      <c r="BV306" s="49">
        <f>BW306+BZ306</f>
        <v>6523466.6021800004</v>
      </c>
      <c r="BW306" s="49">
        <f>SUM(BX306:BY306)</f>
        <v>1118893.5651799999</v>
      </c>
      <c r="BX306" s="49">
        <f>BX308+BX321+BX328+BX338+BX357</f>
        <v>541634.88261999993</v>
      </c>
      <c r="BY306" s="49">
        <f>BY308+BY321+BY328+BY338+BY357</f>
        <v>577258.68255999999</v>
      </c>
      <c r="BZ306" s="49">
        <f>SUM(CA306:CB306)</f>
        <v>5404573.0370000005</v>
      </c>
      <c r="CA306" s="49">
        <f>CA308+CA321+CA328+CA338+CA357</f>
        <v>440811.03700000001</v>
      </c>
      <c r="CB306" s="49">
        <f>CB308+CB321+CB328+CB338+CB357</f>
        <v>4963762</v>
      </c>
      <c r="CC306" s="49">
        <f>CD306+CG306</f>
        <v>18590127.407820001</v>
      </c>
      <c r="CD306" s="49">
        <f>SUM(CE306:CF306)</f>
        <v>3439926.1798200002</v>
      </c>
      <c r="CE306" s="49">
        <f>CE308+CE321+CE328+CE338+CE357</f>
        <v>1803580.45884</v>
      </c>
      <c r="CF306" s="49">
        <f>CF308+CF321+CF328+CF338+CF357</f>
        <v>1636345.72098</v>
      </c>
      <c r="CG306" s="49">
        <f>SUM(CH306:CI306)</f>
        <v>15150201.228</v>
      </c>
      <c r="CH306" s="49">
        <f>CH308+CH321+CH328+CH338+CH357</f>
        <v>1483291.118</v>
      </c>
      <c r="CI306" s="49">
        <f>CI308+CI321+CI328+CI338+CI357</f>
        <v>13666910.109999999</v>
      </c>
      <c r="CJ306" s="49">
        <f>CK306+CN306</f>
        <v>5616882.0512100002</v>
      </c>
      <c r="CK306" s="49">
        <f>SUM(CL306:CM306)</f>
        <v>1275756.00921</v>
      </c>
      <c r="CL306" s="49">
        <f>CL308+CL321+CL328+CL338+CL357</f>
        <v>657794.23641000001</v>
      </c>
      <c r="CM306" s="49">
        <f>CM308+CM321+CM328+CM338+CM357</f>
        <v>617961.77280000004</v>
      </c>
      <c r="CN306" s="49">
        <f>SUM(CO306:CP306)</f>
        <v>4341126.0420000004</v>
      </c>
      <c r="CO306" s="49">
        <f>CO308+CO321+CO328+CO338+CO357</f>
        <v>573758.58200000005</v>
      </c>
      <c r="CP306" s="49">
        <f>CP308+CP321+CP328+CP338+CP357</f>
        <v>3767367.46</v>
      </c>
      <c r="CQ306" s="49">
        <f>CR306+CU306</f>
        <v>3027271.2905999999</v>
      </c>
      <c r="CR306" s="49">
        <f>SUM(CS306:CT306)</f>
        <v>1105895.8776</v>
      </c>
      <c r="CS306" s="49">
        <f>CS308+CS321+CS328+CS338+CS357</f>
        <v>584606.66639999999</v>
      </c>
      <c r="CT306" s="49">
        <f>CT308+CT321+CT328+CT338+CT357</f>
        <v>521289.21120000008</v>
      </c>
      <c r="CU306" s="49">
        <f>SUM(CV306:CW306)</f>
        <v>1921375.4130000002</v>
      </c>
      <c r="CV306" s="49">
        <f>CV308+CV321+CV328+CV338+CV357</f>
        <v>637428.48300000001</v>
      </c>
      <c r="CW306" s="49">
        <f>CW308+CW321+CW328+CW338+CW357</f>
        <v>1283946.9300000002</v>
      </c>
      <c r="CX306" s="49">
        <f>CY306+DB306</f>
        <v>1794250.3680199999</v>
      </c>
      <c r="CY306" s="49">
        <f>SUM(CZ306:DA306)</f>
        <v>989431.83001999999</v>
      </c>
      <c r="CZ306" s="49">
        <f>CZ308+CZ321+CZ328+CZ338+CZ357</f>
        <v>524287.34182000003</v>
      </c>
      <c r="DA306" s="49">
        <f>DA308+DA321+DA328+DA338+DA357</f>
        <v>465144.48820000002</v>
      </c>
      <c r="DB306" s="49">
        <f>SUM(DC306:DD306)</f>
        <v>804818.53799999994</v>
      </c>
      <c r="DC306" s="49">
        <f>DC308+DC321+DC328+DC338+DC357</f>
        <v>481431.01799999998</v>
      </c>
      <c r="DD306" s="49">
        <f>DD308+DD321+DD328+DD338+DD357</f>
        <v>323387.52000000002</v>
      </c>
      <c r="DE306" s="49">
        <f>DF306+DI306</f>
        <v>10438403.709829999</v>
      </c>
      <c r="DF306" s="49">
        <f>SUM(DG306:DH306)</f>
        <v>3371083.7168300003</v>
      </c>
      <c r="DG306" s="49">
        <f>DG308+DG321+DG328+DG338+DG357</f>
        <v>1766688.2446300001</v>
      </c>
      <c r="DH306" s="49">
        <f>DH308+DH321+DH328+DH338+DH357</f>
        <v>1604395.4722</v>
      </c>
      <c r="DI306" s="49">
        <f>SUM(DJ306:DK306)</f>
        <v>7067319.9929999989</v>
      </c>
      <c r="DJ306" s="49">
        <f>DJ308+DJ321+DJ328+DJ338+DJ357</f>
        <v>1692618.0829999999</v>
      </c>
      <c r="DK306" s="49">
        <f>DK308+DK321+DK328+DK338+DK357</f>
        <v>5374701.9099999992</v>
      </c>
      <c r="DL306" s="49">
        <f>DM306+DP306</f>
        <v>49332699.430847272</v>
      </c>
      <c r="DM306" s="49">
        <f>SUM(DN306:DO306)</f>
        <v>13600934.218847267</v>
      </c>
      <c r="DN306" s="49">
        <f>DN308+DN321+DN328+DN338+DN357</f>
        <v>7265367.6241800003</v>
      </c>
      <c r="DO306" s="49">
        <f>DO308+DO321+DO328+DO338+DO357</f>
        <v>6335566.594667268</v>
      </c>
      <c r="DP306" s="49">
        <f>SUM(DQ306:DR306)</f>
        <v>35731765.212000005</v>
      </c>
      <c r="DQ306" s="49">
        <f>DQ308+DQ321+DQ328+DQ338+DQ357</f>
        <v>6000324.9590000007</v>
      </c>
      <c r="DR306" s="49">
        <f>DR308+DR321+DR328+DR338+DR357</f>
        <v>29731440.253000002</v>
      </c>
    </row>
    <row r="307" spans="1:122" s="3" customFormat="1" ht="15" customHeight="1" x14ac:dyDescent="0.3">
      <c r="A307" s="50"/>
      <c r="B307" s="51"/>
      <c r="C307" s="52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</row>
    <row r="308" spans="1:122" s="3" customFormat="1" ht="15" customHeight="1" x14ac:dyDescent="0.3">
      <c r="A308" s="50"/>
      <c r="B308" s="51" t="s">
        <v>264</v>
      </c>
      <c r="C308" s="52"/>
      <c r="D308" s="49">
        <f t="shared" ref="D308:D314" si="915">E308+H308</f>
        <v>814238.1862</v>
      </c>
      <c r="E308" s="49">
        <f t="shared" ref="E308:E309" si="916">SUM(F308:G308)</f>
        <v>592728.91819999996</v>
      </c>
      <c r="F308" s="49">
        <f>F309+F313+F314+F317+F318+F319</f>
        <v>276195.71730000002</v>
      </c>
      <c r="G308" s="49">
        <f>G309+G313+G314+G317+G318+G319</f>
        <v>316533.20089999994</v>
      </c>
      <c r="H308" s="49">
        <f t="shared" ref="H308:H309" si="917">SUM(I308:J308)</f>
        <v>221509.26800000001</v>
      </c>
      <c r="I308" s="49">
        <f>I309+I313+I314+I317+I318+I319</f>
        <v>212799.26800000001</v>
      </c>
      <c r="J308" s="49">
        <f>J309+J313+J314+J317+J318+J319</f>
        <v>8710</v>
      </c>
      <c r="K308" s="49">
        <f t="shared" ref="K308" si="918">L308+O308</f>
        <v>820792.424</v>
      </c>
      <c r="L308" s="49">
        <f t="shared" ref="L308" si="919">SUM(M308:N308)</f>
        <v>569180.30900000001</v>
      </c>
      <c r="M308" s="49">
        <f>M309+M313+M314+M317+M318+M319</f>
        <v>252410.60700000002</v>
      </c>
      <c r="N308" s="49">
        <f>N309+N313+N314+N317+N318+N319</f>
        <v>316769.70199999999</v>
      </c>
      <c r="O308" s="49">
        <f t="shared" ref="O308" si="920">SUM(P308:Q308)</f>
        <v>251612.11499999999</v>
      </c>
      <c r="P308" s="49">
        <f>P309+P313+P314+P317+P318+P319</f>
        <v>227222.11499999999</v>
      </c>
      <c r="Q308" s="49">
        <f>Q309+Q313+Q314+Q317+Q318+Q319</f>
        <v>24390</v>
      </c>
      <c r="R308" s="49">
        <f t="shared" ref="R308" si="921">S308+V308</f>
        <v>1007725.7374999999</v>
      </c>
      <c r="S308" s="49">
        <f t="shared" ref="S308" si="922">SUM(T308:U308)</f>
        <v>700329.97849999997</v>
      </c>
      <c r="T308" s="49">
        <f>T309+T313+T314+T317+T318+T319</f>
        <v>310995.74529999995</v>
      </c>
      <c r="U308" s="49">
        <f>U309+U313+U314+U317+U318+U319</f>
        <v>389334.23319999996</v>
      </c>
      <c r="V308" s="49">
        <f t="shared" ref="V308" si="923">SUM(W308:X308)</f>
        <v>307395.75899999996</v>
      </c>
      <c r="W308" s="49">
        <f>W309+W313+W314+W317+W318+W319</f>
        <v>288585.75899999996</v>
      </c>
      <c r="X308" s="49">
        <f>X309+X313+X314+X317+X318+X319</f>
        <v>18810</v>
      </c>
      <c r="Y308" s="49">
        <f t="shared" ref="Y308:Y309" si="924">Z308+AC308</f>
        <v>2642756.3476999998</v>
      </c>
      <c r="Z308" s="49">
        <f t="shared" ref="Z308" si="925">SUM(AA308:AB308)</f>
        <v>1862239.2056999998</v>
      </c>
      <c r="AA308" s="49">
        <f>AA309+AA313+AA314+AA317+AA318+AA319</f>
        <v>839602.06960000005</v>
      </c>
      <c r="AB308" s="49">
        <f>AB309+AB313+AB314+AB317+AB318+AB319</f>
        <v>1022637.1360999998</v>
      </c>
      <c r="AC308" s="49">
        <f t="shared" ref="AC308" si="926">SUM(AD308:AE308)</f>
        <v>780517.14199999999</v>
      </c>
      <c r="AD308" s="49">
        <f>AD309+AD313+AD314+AD317+AD318+AD319</f>
        <v>728607.14199999999</v>
      </c>
      <c r="AE308" s="49">
        <f>AE309+AE313+AE314+AE317+AE318+AE319</f>
        <v>51910</v>
      </c>
      <c r="AF308" s="49">
        <f t="shared" ref="AF308" si="927">AG308+AJ308</f>
        <v>968412.76606837951</v>
      </c>
      <c r="AG308" s="49">
        <f t="shared" ref="AG308" si="928">SUM(AH308:AI308)</f>
        <v>703541.30806837953</v>
      </c>
      <c r="AH308" s="49">
        <f>AH309+AH313+AH314+AH317+AH318+AH319</f>
        <v>308772.41620000004</v>
      </c>
      <c r="AI308" s="49">
        <f>AI309+AI313+AI314+AI317+AI318+AI319</f>
        <v>394768.89186837949</v>
      </c>
      <c r="AJ308" s="49">
        <f t="shared" ref="AJ308" si="929">SUM(AK308:AL308)</f>
        <v>264871.45799999998</v>
      </c>
      <c r="AK308" s="49">
        <f>AK309+AK313+AK314+AK317+AK318+AK319</f>
        <v>252276.45799999998</v>
      </c>
      <c r="AL308" s="49">
        <f>AL309+AL313+AL314+AL317+AL318+AL319</f>
        <v>12595</v>
      </c>
      <c r="AM308" s="49">
        <f t="shared" ref="AM308" si="930">AN308+AQ308</f>
        <v>826416.85800000001</v>
      </c>
      <c r="AN308" s="49">
        <f t="shared" ref="AN308" si="931">SUM(AO308:AP308)</f>
        <v>650293.64500000002</v>
      </c>
      <c r="AO308" s="49">
        <f>AO309+AO313+AO314+AO317+AO318+AO319</f>
        <v>290894.35699999996</v>
      </c>
      <c r="AP308" s="49">
        <f>AP309+AP313+AP314+AP317+AP318+AP319</f>
        <v>359399.288</v>
      </c>
      <c r="AQ308" s="49">
        <f t="shared" ref="AQ308" si="932">SUM(AR308:AS308)</f>
        <v>176123.21300000002</v>
      </c>
      <c r="AR308" s="49">
        <f>AR309+AR313+AR314+AR317+AR318+AR319</f>
        <v>149465.45300000001</v>
      </c>
      <c r="AS308" s="49">
        <f>AS309+AS313+AS314+AS317+AS318+AS319</f>
        <v>26657.760000000002</v>
      </c>
      <c r="AT308" s="49">
        <f t="shared" ref="AT308" si="933">AU308+AX308</f>
        <v>931587.91800000006</v>
      </c>
      <c r="AU308" s="49">
        <f t="shared" ref="AU308" si="934">SUM(AV308:AW308)</f>
        <v>626586.76699999999</v>
      </c>
      <c r="AV308" s="49">
        <f>AV309+AV313+AV314+AV317+AV318+AV319</f>
        <v>293541.80499999993</v>
      </c>
      <c r="AW308" s="49">
        <f>AW309+AW313+AW314+AW317+AW318+AW319</f>
        <v>333044.962</v>
      </c>
      <c r="AX308" s="49">
        <f t="shared" ref="AX308" si="935">SUM(AY308:AZ308)</f>
        <v>305001.15100000001</v>
      </c>
      <c r="AY308" s="49">
        <f>AY309+AY313+AY314+AY317+AY318+AY319</f>
        <v>287051.15100000001</v>
      </c>
      <c r="AZ308" s="49">
        <f>AZ309+AZ313+AZ314+AZ317+AZ318+AZ319</f>
        <v>17950</v>
      </c>
      <c r="BA308" s="49">
        <f t="shared" ref="BA308" si="936">BB308+BE308</f>
        <v>2726417.5420683795</v>
      </c>
      <c r="BB308" s="49">
        <f t="shared" ref="BB308" si="937">SUM(BC308:BD308)</f>
        <v>1980421.7200683793</v>
      </c>
      <c r="BC308" s="49">
        <f>BC309+BC313+BC314+BC317+BC318+BC319</f>
        <v>893208.57819999999</v>
      </c>
      <c r="BD308" s="49">
        <f>BD309+BD313+BD314+BD317+BD318+BD319</f>
        <v>1087213.1418683794</v>
      </c>
      <c r="BE308" s="49">
        <f t="shared" ref="BE308" si="938">SUM(BF308:BG308)</f>
        <v>745995.82200000004</v>
      </c>
      <c r="BF308" s="49">
        <f>BF309+BF313+BF314+BF317+BF318+BF319</f>
        <v>688793.06200000003</v>
      </c>
      <c r="BG308" s="49">
        <f>BG309+BG313+BG314+BG317+BG318+BG319</f>
        <v>57202.76</v>
      </c>
      <c r="BH308" s="49">
        <f t="shared" ref="BH308" si="939">BI308+BL308</f>
        <v>882594.04</v>
      </c>
      <c r="BI308" s="49">
        <f t="shared" ref="BI308" si="940">SUM(BJ308:BK308)</f>
        <v>630373.49300000002</v>
      </c>
      <c r="BJ308" s="49">
        <f>BJ309+BJ313+BJ314+BJ317+BJ318+BJ319</f>
        <v>285416.43099999998</v>
      </c>
      <c r="BK308" s="49">
        <f>BK309+BK313+BK314+BK317+BK318+BK319</f>
        <v>344957.06199999998</v>
      </c>
      <c r="BL308" s="49">
        <f t="shared" ref="BL308" si="941">SUM(BM308:BN308)</f>
        <v>252220.54700000002</v>
      </c>
      <c r="BM308" s="49">
        <f>BM309+BM313+BM314+BM317+BM318+BM319</f>
        <v>231559.85700000002</v>
      </c>
      <c r="BN308" s="49">
        <f>BN309+BN313+BN314+BN317+BN318+BN319</f>
        <v>20660.689999999999</v>
      </c>
      <c r="BO308" s="49">
        <f t="shared" ref="BO308" si="942">BP308+BS308</f>
        <v>928731.28399999999</v>
      </c>
      <c r="BP308" s="49">
        <f t="shared" ref="BP308" si="943">SUM(BQ308:BR308)</f>
        <v>630313.46099999989</v>
      </c>
      <c r="BQ308" s="49">
        <f>BQ309+BQ313+BQ314+BQ317+BQ318+BQ319</f>
        <v>320342.30099999998</v>
      </c>
      <c r="BR308" s="49">
        <f>BR309+BR313+BR314+BR317+BR318+BR319</f>
        <v>309971.15999999997</v>
      </c>
      <c r="BS308" s="49">
        <f t="shared" ref="BS308" si="944">SUM(BT308:BU308)</f>
        <v>298417.82300000003</v>
      </c>
      <c r="BT308" s="49">
        <f>BT309+BT313+BT314+BT317+BT318+BT319</f>
        <v>285117.82300000003</v>
      </c>
      <c r="BU308" s="49">
        <f>BU309+BU313+BU314+BU317+BU318+BU319</f>
        <v>13300</v>
      </c>
      <c r="BV308" s="49">
        <f t="shared" ref="BV308" si="945">BW308+BZ308</f>
        <v>833321.25300000003</v>
      </c>
      <c r="BW308" s="49">
        <f t="shared" ref="BW308" si="946">SUM(BX308:BY308)</f>
        <v>601458.97</v>
      </c>
      <c r="BX308" s="49">
        <f>BX309+BX313+BX314+BX317+BX318+BX319</f>
        <v>227091.247</v>
      </c>
      <c r="BY308" s="49">
        <f>BY309+BY313+BY314+BY317+BY318+BY319</f>
        <v>374367.723</v>
      </c>
      <c r="BZ308" s="49">
        <f t="shared" ref="BZ308" si="947">SUM(CA308:CB308)</f>
        <v>231862.283</v>
      </c>
      <c r="CA308" s="49">
        <f>CA309+CA313+CA314+CA317+CA318+CA319</f>
        <v>225962.283</v>
      </c>
      <c r="CB308" s="49">
        <f>CB309+CB313+CB314+CB317+CB318+CB319</f>
        <v>5900</v>
      </c>
      <c r="CC308" s="49">
        <f t="shared" ref="CC308" si="948">CD308+CG308</f>
        <v>2644646.577</v>
      </c>
      <c r="CD308" s="49">
        <f t="shared" ref="CD308" si="949">SUM(CE308:CF308)</f>
        <v>1862145.9240000001</v>
      </c>
      <c r="CE308" s="49">
        <f>CE309+CE313+CE314+CE317+CE318+CE319</f>
        <v>832849.97899999993</v>
      </c>
      <c r="CF308" s="49">
        <f>CF309+CF313+CF314+CF317+CF318+CF319</f>
        <v>1029295.9450000001</v>
      </c>
      <c r="CG308" s="49">
        <f t="shared" ref="CG308" si="950">SUM(CH308:CI308)</f>
        <v>782500.65299999993</v>
      </c>
      <c r="CH308" s="49">
        <f>CH309+CH313+CH314+CH317+CH318+CH319</f>
        <v>742639.96299999999</v>
      </c>
      <c r="CI308" s="49">
        <f>CI309+CI313+CI314+CI317+CI318+CI319</f>
        <v>39860.69</v>
      </c>
      <c r="CJ308" s="49">
        <f t="shared" ref="CJ308" si="951">CK308+CN308</f>
        <v>927961.27080000006</v>
      </c>
      <c r="CK308" s="49">
        <f t="shared" ref="CK308" si="952">SUM(CL308:CM308)</f>
        <v>703846.32680000004</v>
      </c>
      <c r="CL308" s="49">
        <f>CL309+CL313+CL314+CL317+CL318+CL319</f>
        <v>305254.70500000002</v>
      </c>
      <c r="CM308" s="49">
        <f>CM309+CM313+CM314+CM317+CM318+CM319</f>
        <v>398591.62180000002</v>
      </c>
      <c r="CN308" s="49">
        <f t="shared" ref="CN308" si="953">SUM(CO308:CP308)</f>
        <v>224114.94400000002</v>
      </c>
      <c r="CO308" s="49">
        <f>CO309+CO313+CO314+CO317+CO318+CO319</f>
        <v>208033.94400000002</v>
      </c>
      <c r="CP308" s="49">
        <f>CP309+CP313+CP314+CP317+CP318+CP319</f>
        <v>16081</v>
      </c>
      <c r="CQ308" s="49">
        <f t="shared" ref="CQ308" si="954">CR308+CU308</f>
        <v>838900.08000000007</v>
      </c>
      <c r="CR308" s="49">
        <f t="shared" ref="CR308" si="955">SUM(CS308:CT308)</f>
        <v>621778.91500000004</v>
      </c>
      <c r="CS308" s="49">
        <f>CS309+CS313+CS314+CS317+CS318+CS319</f>
        <v>275768.88199999998</v>
      </c>
      <c r="CT308" s="49">
        <f>CT309+CT313+CT314+CT317+CT318+CT319</f>
        <v>346010.03300000005</v>
      </c>
      <c r="CU308" s="49">
        <f t="shared" ref="CU308" si="956">SUM(CV308:CW308)</f>
        <v>217121.16500000004</v>
      </c>
      <c r="CV308" s="49">
        <f>CV309+CV313+CV314+CV317+CV318+CV319</f>
        <v>204581.16500000004</v>
      </c>
      <c r="CW308" s="49">
        <f>CW309+CW313+CW314+CW317+CW318+CW319</f>
        <v>12540</v>
      </c>
      <c r="CX308" s="49">
        <f t="shared" ref="CX308" si="957">CY308+DB308</f>
        <v>829449.21460000006</v>
      </c>
      <c r="CY308" s="49">
        <f t="shared" ref="CY308" si="958">SUM(CZ308:DA308)</f>
        <v>570031.57260000007</v>
      </c>
      <c r="CZ308" s="49">
        <f>CZ309+CZ313+CZ314+CZ317+CZ318+CZ319</f>
        <v>265995.37459999998</v>
      </c>
      <c r="DA308" s="49">
        <f>DA309+DA313+DA314+DA317+DA318+DA319</f>
        <v>304036.19800000003</v>
      </c>
      <c r="DB308" s="49">
        <f t="shared" ref="DB308" si="959">SUM(DC308:DD308)</f>
        <v>259417.64199999999</v>
      </c>
      <c r="DC308" s="49">
        <f>DC309+DC313+DC314+DC317+DC318+DC319</f>
        <v>244917.64199999999</v>
      </c>
      <c r="DD308" s="49">
        <f>DD309+DD313+DD314+DD317+DD318+DD319</f>
        <v>14500</v>
      </c>
      <c r="DE308" s="49">
        <f t="shared" ref="DE308" si="960">DF308+DI308</f>
        <v>2596310.5653999997</v>
      </c>
      <c r="DF308" s="49">
        <f t="shared" ref="DF308" si="961">SUM(DG308:DH308)</f>
        <v>1895656.8144</v>
      </c>
      <c r="DG308" s="49">
        <f>DG309+DG313+DG314+DG317+DG318+DG319</f>
        <v>847018.96159999992</v>
      </c>
      <c r="DH308" s="49">
        <f>DH309+DH313+DH314+DH317+DH318+DH319</f>
        <v>1048637.8528</v>
      </c>
      <c r="DI308" s="49">
        <f t="shared" ref="DI308" si="962">SUM(DJ308:DK308)</f>
        <v>700653.75099999993</v>
      </c>
      <c r="DJ308" s="49">
        <f>DJ309+DJ313+DJ314+DJ317+DJ318+DJ319</f>
        <v>657532.75099999993</v>
      </c>
      <c r="DK308" s="49">
        <f>DK309+DK313+DK314+DK317+DK318+DK319</f>
        <v>43121</v>
      </c>
      <c r="DL308" s="49">
        <f>DM308+DP308</f>
        <v>10610131.032168379</v>
      </c>
      <c r="DM308" s="49">
        <f>SUM(DN308:DO308)</f>
        <v>7600463.6641683793</v>
      </c>
      <c r="DN308" s="49">
        <f>DN309+DN313+DN314+DN317+DN318+DN319</f>
        <v>3412679.5883999998</v>
      </c>
      <c r="DO308" s="49">
        <f>DO309+DO313+DO314+DO317+DO318+DO319</f>
        <v>4187784.0757683795</v>
      </c>
      <c r="DP308" s="49">
        <f t="shared" ref="DP308" si="963">SUM(DQ308:DR308)</f>
        <v>3009667.3680000002</v>
      </c>
      <c r="DQ308" s="49">
        <f>DQ309+DQ313+DQ314+DQ317+DQ318+DQ319</f>
        <v>2817572.9180000001</v>
      </c>
      <c r="DR308" s="49">
        <f>DR309+DR313+DR314+DR317+DR318+DR319</f>
        <v>192094.45</v>
      </c>
    </row>
    <row r="309" spans="1:122" s="3" customFormat="1" ht="15" customHeight="1" x14ac:dyDescent="0.3">
      <c r="A309" s="53"/>
      <c r="B309" s="51"/>
      <c r="C309" s="52" t="s">
        <v>265</v>
      </c>
      <c r="D309" s="49">
        <f t="shared" si="915"/>
        <v>532519.46399999992</v>
      </c>
      <c r="E309" s="49">
        <f t="shared" si="916"/>
        <v>438412.88299999991</v>
      </c>
      <c r="F309" s="49">
        <f>SUM(F310:F312)</f>
        <v>208890.14499999999</v>
      </c>
      <c r="G309" s="49">
        <f>SUM(G310:G312)</f>
        <v>229522.73799999995</v>
      </c>
      <c r="H309" s="49">
        <f t="shared" si="917"/>
        <v>94106.581000000006</v>
      </c>
      <c r="I309" s="49">
        <f>SUM(I310:I312)</f>
        <v>94106.581000000006</v>
      </c>
      <c r="J309" s="49">
        <f>SUM(J310:J312)</f>
        <v>0</v>
      </c>
      <c r="K309" s="49">
        <f>L309+O309</f>
        <v>531187.45799999998</v>
      </c>
      <c r="L309" s="49">
        <f>SUM(M309:N309)</f>
        <v>409838.402</v>
      </c>
      <c r="M309" s="49">
        <f>SUM(M310:M312)</f>
        <v>195885.03200000001</v>
      </c>
      <c r="N309" s="49">
        <f>SUM(N310:N312)</f>
        <v>213953.37</v>
      </c>
      <c r="O309" s="49">
        <f>SUM(P309:Q309)</f>
        <v>121349.056</v>
      </c>
      <c r="P309" s="49">
        <f>SUM(P310:P312)</f>
        <v>121349.056</v>
      </c>
      <c r="Q309" s="49">
        <f>SUM(Q310:Q312)</f>
        <v>0</v>
      </c>
      <c r="R309" s="49">
        <f>S309+V309</f>
        <v>692285.27099999995</v>
      </c>
      <c r="S309" s="49">
        <f>SUM(T309:U309)</f>
        <v>489983.098</v>
      </c>
      <c r="T309" s="49">
        <f>SUM(T310:T312)</f>
        <v>241077.58599999998</v>
      </c>
      <c r="U309" s="49">
        <f>SUM(U310:U312)</f>
        <v>248905.51199999999</v>
      </c>
      <c r="V309" s="49">
        <f>SUM(W309:X309)</f>
        <v>202302.17299999998</v>
      </c>
      <c r="W309" s="49">
        <f>SUM(W310:W312)</f>
        <v>199252.17299999998</v>
      </c>
      <c r="X309" s="49">
        <f>SUM(X310:X312)</f>
        <v>3050</v>
      </c>
      <c r="Y309" s="49">
        <f t="shared" si="924"/>
        <v>1755992.193</v>
      </c>
      <c r="Z309" s="49">
        <f t="shared" ref="Z309" si="964">SUM(AA309:AB309)</f>
        <v>1338234.3829999999</v>
      </c>
      <c r="AA309" s="49">
        <f>SUM(AA310:AA312)</f>
        <v>645852.76300000004</v>
      </c>
      <c r="AB309" s="49">
        <f>SUM(AB310:AB312)</f>
        <v>692381.61999999988</v>
      </c>
      <c r="AC309" s="49">
        <f t="shared" ref="AC309" si="965">SUM(AD309:AE309)</f>
        <v>417757.80999999994</v>
      </c>
      <c r="AD309" s="49">
        <f>SUM(AD310:AD312)</f>
        <v>414707.80999999994</v>
      </c>
      <c r="AE309" s="49">
        <f>SUM(AE310:AE312)</f>
        <v>3050</v>
      </c>
      <c r="AF309" s="49">
        <f>AG309+AJ309</f>
        <v>565479.16700000002</v>
      </c>
      <c r="AG309" s="49">
        <f>SUM(AH309:AI309)</f>
        <v>457903.21700000006</v>
      </c>
      <c r="AH309" s="49">
        <f>SUM(AH310:AH312)</f>
        <v>219759.53000000003</v>
      </c>
      <c r="AI309" s="49">
        <f>SUM(AI310:AI312)</f>
        <v>238143.68700000003</v>
      </c>
      <c r="AJ309" s="49">
        <f>SUM(AK309:AL309)</f>
        <v>107575.95</v>
      </c>
      <c r="AK309" s="49">
        <f>SUM(AK310:AK312)</f>
        <v>107575.95</v>
      </c>
      <c r="AL309" s="49">
        <f>SUM(AL310:AL312)</f>
        <v>0</v>
      </c>
      <c r="AM309" s="49">
        <f>AN309+AQ309</f>
        <v>540939.57299999997</v>
      </c>
      <c r="AN309" s="49">
        <f>SUM(AO309:AP309)</f>
        <v>426618.64899999998</v>
      </c>
      <c r="AO309" s="49">
        <f>SUM(AO310:AO312)</f>
        <v>213156.538</v>
      </c>
      <c r="AP309" s="49">
        <f>SUM(AP310:AP312)</f>
        <v>213462.111</v>
      </c>
      <c r="AQ309" s="49">
        <f>SUM(AR309:AS309)</f>
        <v>114320.924</v>
      </c>
      <c r="AR309" s="49">
        <f>SUM(AR310:AR312)</f>
        <v>101681.164</v>
      </c>
      <c r="AS309" s="49">
        <f>SUM(AS310:AS312)</f>
        <v>12639.76</v>
      </c>
      <c r="AT309" s="49">
        <f>AU309+AX309</f>
        <v>594523.174</v>
      </c>
      <c r="AU309" s="49">
        <f>SUM(AV309:AW309)</f>
        <v>457716.36199999996</v>
      </c>
      <c r="AV309" s="49">
        <f>SUM(AV310:AV312)</f>
        <v>226426.51499999998</v>
      </c>
      <c r="AW309" s="49">
        <f>SUM(AW310:AW312)</f>
        <v>231289.84700000001</v>
      </c>
      <c r="AX309" s="49">
        <f>SUM(AY309:AZ309)</f>
        <v>136806.81200000001</v>
      </c>
      <c r="AY309" s="49">
        <f>SUM(AY310:AY312)</f>
        <v>136806.81200000001</v>
      </c>
      <c r="AZ309" s="49">
        <f>SUM(AZ310:AZ312)</f>
        <v>0</v>
      </c>
      <c r="BA309" s="49">
        <f>BB309+BE309</f>
        <v>1700941.9140000001</v>
      </c>
      <c r="BB309" s="49">
        <f>SUM(BC309:BD309)</f>
        <v>1342238.2280000001</v>
      </c>
      <c r="BC309" s="49">
        <f>SUM(BC310:BC312)</f>
        <v>659342.58299999998</v>
      </c>
      <c r="BD309" s="49">
        <f>SUM(BD310:BD312)</f>
        <v>682895.64500000002</v>
      </c>
      <c r="BE309" s="49">
        <f t="shared" ref="BE309" si="966">SUM(BF309:BG309)</f>
        <v>358703.68599999999</v>
      </c>
      <c r="BF309" s="49">
        <f>SUM(BF310:BF312)</f>
        <v>346063.92599999998</v>
      </c>
      <c r="BG309" s="49">
        <f>SUM(BG310:BG312)</f>
        <v>12639.76</v>
      </c>
      <c r="BH309" s="49">
        <f>BI309+BL309</f>
        <v>553102.88699999999</v>
      </c>
      <c r="BI309" s="49">
        <f>SUM(BJ309:BK309)</f>
        <v>433794.27299999999</v>
      </c>
      <c r="BJ309" s="49">
        <f>SUM(BJ310:BJ312)</f>
        <v>214722.43799999999</v>
      </c>
      <c r="BK309" s="49">
        <f>SUM(BK310:BK312)</f>
        <v>219071.83499999999</v>
      </c>
      <c r="BL309" s="49">
        <f>SUM(BM309:BN309)</f>
        <v>119308.614</v>
      </c>
      <c r="BM309" s="49">
        <f>SUM(BM310:BM312)</f>
        <v>114559.924</v>
      </c>
      <c r="BN309" s="49">
        <f>SUM(BN310:BN312)</f>
        <v>4748.6899999999996</v>
      </c>
      <c r="BO309" s="49">
        <f>BP309+BS309</f>
        <v>629280.85000000009</v>
      </c>
      <c r="BP309" s="49">
        <f>SUM(BQ309:BR309)</f>
        <v>417461.473</v>
      </c>
      <c r="BQ309" s="49">
        <f>SUM(BQ310:BQ312)</f>
        <v>230049.96699999998</v>
      </c>
      <c r="BR309" s="49">
        <f>SUM(BR310:BR312)</f>
        <v>187411.50599999999</v>
      </c>
      <c r="BS309" s="49">
        <f>SUM(BT309:BU309)</f>
        <v>211819.37700000004</v>
      </c>
      <c r="BT309" s="49">
        <f>SUM(BT310:BT312)</f>
        <v>211819.37700000004</v>
      </c>
      <c r="BU309" s="49">
        <f>SUM(BU310:BU312)</f>
        <v>0</v>
      </c>
      <c r="BV309" s="49">
        <f>BW309+BZ309</f>
        <v>523803.67500000005</v>
      </c>
      <c r="BW309" s="49">
        <f>SUM(BX309:BY309)</f>
        <v>395561.03500000003</v>
      </c>
      <c r="BX309" s="49">
        <f>SUM(BX310:BX312)</f>
        <v>174405.01200000002</v>
      </c>
      <c r="BY309" s="49">
        <f>SUM(BY310:BY312)</f>
        <v>221156.02300000002</v>
      </c>
      <c r="BZ309" s="49">
        <f>SUM(CA309:CB309)</f>
        <v>128242.64</v>
      </c>
      <c r="CA309" s="49">
        <f>SUM(CA310:CA312)</f>
        <v>128242.64</v>
      </c>
      <c r="CB309" s="49">
        <f>SUM(CB310:CB312)</f>
        <v>0</v>
      </c>
      <c r="CC309" s="49">
        <f>CD309+CG309</f>
        <v>1706187.412</v>
      </c>
      <c r="CD309" s="49">
        <f>SUM(CE309:CF309)</f>
        <v>1246816.781</v>
      </c>
      <c r="CE309" s="49">
        <f>SUM(CE310:CE312)</f>
        <v>619177.4169999999</v>
      </c>
      <c r="CF309" s="49">
        <f>SUM(CF310:CF312)</f>
        <v>627639.36400000006</v>
      </c>
      <c r="CG309" s="49">
        <f t="shared" ref="CG309" si="967">SUM(CH309:CI309)</f>
        <v>459370.63100000005</v>
      </c>
      <c r="CH309" s="49">
        <f>SUM(CH310:CH312)</f>
        <v>454621.94100000005</v>
      </c>
      <c r="CI309" s="49">
        <f>SUM(CI310:CI312)</f>
        <v>4748.6899999999996</v>
      </c>
      <c r="CJ309" s="49">
        <f>CK309+CN309</f>
        <v>519905.39679999999</v>
      </c>
      <c r="CK309" s="49">
        <f>SUM(CL309:CM309)</f>
        <v>422515.41680000001</v>
      </c>
      <c r="CL309" s="49">
        <f>SUM(CL310:CL312)</f>
        <v>202664.234</v>
      </c>
      <c r="CM309" s="49">
        <f>SUM(CM310:CM312)</f>
        <v>219851.18280000001</v>
      </c>
      <c r="CN309" s="49">
        <f>SUM(CO309:CP309)</f>
        <v>97389.98</v>
      </c>
      <c r="CO309" s="49">
        <f>SUM(CO310:CO312)</f>
        <v>97389.98</v>
      </c>
      <c r="CP309" s="49">
        <f>SUM(CP310:CP312)</f>
        <v>0</v>
      </c>
      <c r="CQ309" s="49">
        <f>CR309+CU309</f>
        <v>516997.79499999998</v>
      </c>
      <c r="CR309" s="49">
        <f>SUM(CS309:CT309)</f>
        <v>411465.28599999996</v>
      </c>
      <c r="CS309" s="49">
        <f>SUM(CS310:CS312)</f>
        <v>205651.86299999998</v>
      </c>
      <c r="CT309" s="49">
        <f>SUM(CT310:CT312)</f>
        <v>205813.42300000001</v>
      </c>
      <c r="CU309" s="49">
        <f>SUM(CV309:CW309)</f>
        <v>105532.50900000002</v>
      </c>
      <c r="CV309" s="49">
        <f>SUM(CV310:CV312)</f>
        <v>105532.50900000002</v>
      </c>
      <c r="CW309" s="49">
        <f>SUM(CW310:CW312)</f>
        <v>0</v>
      </c>
      <c r="CX309" s="49">
        <f>CY309+DB309</f>
        <v>483344.70660000003</v>
      </c>
      <c r="CY309" s="49">
        <f>SUM(CZ309:DA309)</f>
        <v>358252.19660000002</v>
      </c>
      <c r="CZ309" s="49">
        <f>SUM(CZ310:CZ312)</f>
        <v>194660.8026</v>
      </c>
      <c r="DA309" s="49">
        <f>SUM(DA310:DA312)</f>
        <v>163591.39400000003</v>
      </c>
      <c r="DB309" s="49">
        <f>SUM(DC309:DD309)</f>
        <v>125092.51</v>
      </c>
      <c r="DC309" s="49">
        <f>SUM(DC310:DC312)</f>
        <v>125092.51</v>
      </c>
      <c r="DD309" s="49">
        <f>SUM(DD310:DD312)</f>
        <v>0</v>
      </c>
      <c r="DE309" s="49">
        <f>DF309+DI309</f>
        <v>1520247.8984000001</v>
      </c>
      <c r="DF309" s="49">
        <f>SUM(DG309:DH309)</f>
        <v>1192232.8994</v>
      </c>
      <c r="DG309" s="49">
        <f>SUM(DG310:DG312)</f>
        <v>602976.89959999989</v>
      </c>
      <c r="DH309" s="49">
        <f>SUM(DH310:DH312)</f>
        <v>589255.99979999999</v>
      </c>
      <c r="DI309" s="49">
        <f t="shared" ref="DI309" si="968">SUM(DJ309:DK309)</f>
        <v>328014.99900000001</v>
      </c>
      <c r="DJ309" s="49">
        <f>SUM(DJ310:DJ312)</f>
        <v>328014.99900000001</v>
      </c>
      <c r="DK309" s="49">
        <f>SUM(DK310:DK312)</f>
        <v>0</v>
      </c>
      <c r="DL309" s="49">
        <f t="shared" ref="DL309:DL314" si="969">DM309+DP309</f>
        <v>6683369.4174000006</v>
      </c>
      <c r="DM309" s="49">
        <f t="shared" ref="DM309" si="970">SUM(DN309:DO309)</f>
        <v>5119522.2914000005</v>
      </c>
      <c r="DN309" s="49">
        <f>SUM(DN310:DN312)</f>
        <v>2527349.6625999999</v>
      </c>
      <c r="DO309" s="49">
        <f>SUM(DO310:DO312)</f>
        <v>2592172.6288000001</v>
      </c>
      <c r="DP309" s="49">
        <f t="shared" ref="DP309" si="971">SUM(DQ309:DR309)</f>
        <v>1563847.1259999999</v>
      </c>
      <c r="DQ309" s="49">
        <f>SUM(DQ310:DQ312)</f>
        <v>1543408.676</v>
      </c>
      <c r="DR309" s="49">
        <f>SUM(DR310:DR312)</f>
        <v>20438.45</v>
      </c>
    </row>
    <row r="310" spans="1:122" s="3" customFormat="1" ht="15" customHeight="1" x14ac:dyDescent="0.3">
      <c r="A310" s="53"/>
      <c r="B310" s="51"/>
      <c r="C310" s="55" t="s">
        <v>266</v>
      </c>
      <c r="D310" s="49">
        <f>+E310+H310</f>
        <v>449025.94699999993</v>
      </c>
      <c r="E310" s="49">
        <f>F310+G310</f>
        <v>354919.36599999992</v>
      </c>
      <c r="F310" s="94">
        <v>170802.58799999999</v>
      </c>
      <c r="G310" s="94">
        <v>184116.77799999996</v>
      </c>
      <c r="H310" s="49">
        <f>I310+J310</f>
        <v>94106.581000000006</v>
      </c>
      <c r="I310" s="94">
        <v>94106.581000000006</v>
      </c>
      <c r="J310" s="94">
        <v>0</v>
      </c>
      <c r="K310" s="49">
        <f>+L310+O310</f>
        <v>467127.58799999999</v>
      </c>
      <c r="L310" s="49">
        <f>M310+N310</f>
        <v>345778.53200000001</v>
      </c>
      <c r="M310" s="94">
        <v>163503.00200000001</v>
      </c>
      <c r="N310" s="94">
        <v>182275.53</v>
      </c>
      <c r="O310" s="49">
        <f>P310+Q310</f>
        <v>121349.056</v>
      </c>
      <c r="P310" s="94">
        <v>121349.056</v>
      </c>
      <c r="Q310" s="94">
        <v>0</v>
      </c>
      <c r="R310" s="49">
        <f>+S310+V310</f>
        <v>608617.5909999999</v>
      </c>
      <c r="S310" s="49">
        <f>T310+U310</f>
        <v>406315.41799999995</v>
      </c>
      <c r="T310" s="94">
        <v>200080.58599999998</v>
      </c>
      <c r="U310" s="94">
        <v>206234.83199999999</v>
      </c>
      <c r="V310" s="49">
        <f>W310+X310</f>
        <v>202302.17299999998</v>
      </c>
      <c r="W310" s="94">
        <v>199252.17299999998</v>
      </c>
      <c r="X310" s="94">
        <v>3050</v>
      </c>
      <c r="Y310" s="49">
        <f>+Z310+AC310</f>
        <v>1524771.1259999997</v>
      </c>
      <c r="Z310" s="49">
        <f>AA310+AB310</f>
        <v>1107013.3159999999</v>
      </c>
      <c r="AA310" s="94">
        <f t="shared" ref="AA310:AB313" si="972">+F310+M310+T310</f>
        <v>534386.17599999998</v>
      </c>
      <c r="AB310" s="94">
        <f t="shared" si="972"/>
        <v>572627.1399999999</v>
      </c>
      <c r="AC310" s="49">
        <f>AD310+AE310</f>
        <v>417757.80999999994</v>
      </c>
      <c r="AD310" s="94">
        <f t="shared" ref="AD310:AE313" si="973">+I310+P310+W310</f>
        <v>414707.80999999994</v>
      </c>
      <c r="AE310" s="94">
        <f t="shared" si="973"/>
        <v>3050</v>
      </c>
      <c r="AF310" s="49">
        <f>+AG310+AJ310</f>
        <v>485165.32700000005</v>
      </c>
      <c r="AG310" s="49">
        <f>AH310+AI310</f>
        <v>377589.37700000004</v>
      </c>
      <c r="AH310" s="94">
        <v>180080.58000000002</v>
      </c>
      <c r="AI310" s="94">
        <v>197508.79700000002</v>
      </c>
      <c r="AJ310" s="49">
        <f>AK310+AL310</f>
        <v>107575.95</v>
      </c>
      <c r="AK310" s="94">
        <v>107575.95</v>
      </c>
      <c r="AL310" s="94">
        <v>0</v>
      </c>
      <c r="AM310" s="49">
        <f>+AN310+AQ310</f>
        <v>461727.56299999997</v>
      </c>
      <c r="AN310" s="49">
        <f>AO310+AP310</f>
        <v>347406.63899999997</v>
      </c>
      <c r="AO310" s="94">
        <v>172999.24799999999</v>
      </c>
      <c r="AP310" s="94">
        <v>174407.391</v>
      </c>
      <c r="AQ310" s="49">
        <f>AR310+AS310</f>
        <v>114320.924</v>
      </c>
      <c r="AR310" s="94">
        <v>101681.164</v>
      </c>
      <c r="AS310" s="94">
        <v>12639.76</v>
      </c>
      <c r="AT310" s="49">
        <f>+AU310+AX310</f>
        <v>506479.69400000002</v>
      </c>
      <c r="AU310" s="49">
        <f>AV310+AW310</f>
        <v>369672.88199999998</v>
      </c>
      <c r="AV310" s="94">
        <v>182023.60499999998</v>
      </c>
      <c r="AW310" s="94">
        <v>187649.277</v>
      </c>
      <c r="AX310" s="49">
        <f>AY310+AZ310</f>
        <v>136806.81200000001</v>
      </c>
      <c r="AY310" s="94">
        <v>136806.81200000001</v>
      </c>
      <c r="AZ310" s="94">
        <v>0</v>
      </c>
      <c r="BA310" s="49">
        <f>+BB310+BE310</f>
        <v>1453372.584</v>
      </c>
      <c r="BB310" s="49">
        <f>BC310+BD310</f>
        <v>1094668.898</v>
      </c>
      <c r="BC310" s="94">
        <f t="shared" ref="BC310:BD313" si="974">+AH310+AO310+AV310</f>
        <v>535103.43299999996</v>
      </c>
      <c r="BD310" s="94">
        <f t="shared" si="974"/>
        <v>559565.46500000008</v>
      </c>
      <c r="BE310" s="49">
        <f>BF310+BG310</f>
        <v>358703.68599999999</v>
      </c>
      <c r="BF310" s="94">
        <f t="shared" ref="BF310:BG313" si="975">+AK310+AR310+AY310</f>
        <v>346063.92599999998</v>
      </c>
      <c r="BG310" s="94">
        <f t="shared" si="975"/>
        <v>12639.76</v>
      </c>
      <c r="BH310" s="49">
        <f>+BI310+BL310</f>
        <v>473795.967</v>
      </c>
      <c r="BI310" s="49">
        <f>BJ310+BK310</f>
        <v>354487.353</v>
      </c>
      <c r="BJ310" s="94">
        <v>170966.20799999998</v>
      </c>
      <c r="BK310" s="94">
        <v>183521.14499999999</v>
      </c>
      <c r="BL310" s="49">
        <f>BM310+BN310</f>
        <v>119308.614</v>
      </c>
      <c r="BM310" s="94">
        <v>114559.924</v>
      </c>
      <c r="BN310" s="94">
        <v>4748.6899999999996</v>
      </c>
      <c r="BO310" s="49">
        <f>+BP310+BS310</f>
        <v>536993.25</v>
      </c>
      <c r="BP310" s="49">
        <f>BQ310+BR310</f>
        <v>325173.87299999996</v>
      </c>
      <c r="BQ310" s="94">
        <v>181069.81699999998</v>
      </c>
      <c r="BR310" s="94">
        <v>144104.05599999998</v>
      </c>
      <c r="BS310" s="49">
        <f>BT310+BU310</f>
        <v>211819.37700000004</v>
      </c>
      <c r="BT310" s="94">
        <v>211819.37700000004</v>
      </c>
      <c r="BU310" s="94">
        <v>0</v>
      </c>
      <c r="BV310" s="49">
        <f>+BW310+BZ310</f>
        <v>443876.48500000004</v>
      </c>
      <c r="BW310" s="49">
        <f>BX310+BY310</f>
        <v>315633.84500000003</v>
      </c>
      <c r="BX310" s="94">
        <v>133744.44200000001</v>
      </c>
      <c r="BY310" s="94">
        <v>181889.40300000002</v>
      </c>
      <c r="BZ310" s="49">
        <f>CA310+CB310</f>
        <v>128242.64</v>
      </c>
      <c r="CA310" s="94">
        <v>128242.64</v>
      </c>
      <c r="CB310" s="94">
        <v>0</v>
      </c>
      <c r="CC310" s="49">
        <f>+CD310+CG310</f>
        <v>1454665.702</v>
      </c>
      <c r="CD310" s="49">
        <f>CE310+CF310</f>
        <v>995295.071</v>
      </c>
      <c r="CE310" s="94">
        <f t="shared" ref="CE310:CF313" si="976">+BJ310+BQ310+BX310</f>
        <v>485780.46699999995</v>
      </c>
      <c r="CF310" s="94">
        <f t="shared" si="976"/>
        <v>509514.60400000005</v>
      </c>
      <c r="CG310" s="49">
        <f>CH310+CI310</f>
        <v>459370.63100000005</v>
      </c>
      <c r="CH310" s="94">
        <f t="shared" ref="CH310:CI313" si="977">+BM310+BT310+CA310</f>
        <v>454621.94100000005</v>
      </c>
      <c r="CI310" s="94">
        <f t="shared" si="977"/>
        <v>4748.6899999999996</v>
      </c>
      <c r="CJ310" s="49">
        <f>+CK310+CN310</f>
        <v>429790.73679999996</v>
      </c>
      <c r="CK310" s="49">
        <f>CL310+CM310</f>
        <v>332400.75679999997</v>
      </c>
      <c r="CL310" s="94">
        <v>157626.22399999999</v>
      </c>
      <c r="CM310" s="94">
        <v>174774.53280000002</v>
      </c>
      <c r="CN310" s="49">
        <f>CO310+CP310</f>
        <v>97389.98</v>
      </c>
      <c r="CO310" s="94">
        <v>97389.98</v>
      </c>
      <c r="CP310" s="94">
        <v>0</v>
      </c>
      <c r="CQ310" s="49">
        <f>+CR310+CU310</f>
        <v>428811.02500000002</v>
      </c>
      <c r="CR310" s="49">
        <f>CS310+CT310</f>
        <v>323278.516</v>
      </c>
      <c r="CS310" s="94">
        <v>161795.09299999999</v>
      </c>
      <c r="CT310" s="94">
        <v>161483.42300000001</v>
      </c>
      <c r="CU310" s="49">
        <f>CV310+CW310</f>
        <v>105532.50900000002</v>
      </c>
      <c r="CV310" s="94">
        <v>105532.50900000002</v>
      </c>
      <c r="CW310" s="94">
        <v>0</v>
      </c>
      <c r="CX310" s="49">
        <f>+CY310+DB310</f>
        <v>395912.46659999999</v>
      </c>
      <c r="CY310" s="49">
        <f>CZ310+DA310</f>
        <v>270819.95659999998</v>
      </c>
      <c r="CZ310" s="94">
        <v>150775.47259999998</v>
      </c>
      <c r="DA310" s="94">
        <v>120044.48400000001</v>
      </c>
      <c r="DB310" s="49">
        <f>DC310+DD310</f>
        <v>125092.51</v>
      </c>
      <c r="DC310" s="94">
        <v>125092.51</v>
      </c>
      <c r="DD310" s="94">
        <v>0</v>
      </c>
      <c r="DE310" s="49">
        <f>+DF310+DI310</f>
        <v>1254514.2283999999</v>
      </c>
      <c r="DF310" s="49">
        <f>DG310+DH310</f>
        <v>926499.22939999995</v>
      </c>
      <c r="DG310" s="94">
        <f t="shared" ref="DG310:DH313" si="978">+CL310+CS310+CZ310</f>
        <v>470196.78959999996</v>
      </c>
      <c r="DH310" s="94">
        <f t="shared" si="978"/>
        <v>456302.43979999999</v>
      </c>
      <c r="DI310" s="49">
        <f>DJ310+DK310</f>
        <v>328014.99900000001</v>
      </c>
      <c r="DJ310" s="94">
        <f t="shared" ref="DJ310:DK313" si="979">+CO310+CV310+DC310</f>
        <v>328014.99900000001</v>
      </c>
      <c r="DK310" s="94">
        <f t="shared" si="979"/>
        <v>0</v>
      </c>
      <c r="DL310" s="49">
        <f>+DM310+DP310</f>
        <v>5687323.6403999999</v>
      </c>
      <c r="DM310" s="49">
        <f>DN310+DO310</f>
        <v>4123476.5143999998</v>
      </c>
      <c r="DN310" s="94">
        <f t="shared" ref="DN310:DO313" si="980">AA310+BC310+CE310+DG310</f>
        <v>2025466.8655999999</v>
      </c>
      <c r="DO310" s="94">
        <f t="shared" si="980"/>
        <v>2098009.6488000001</v>
      </c>
      <c r="DP310" s="49">
        <f>DQ310+DR310</f>
        <v>1563847.1259999999</v>
      </c>
      <c r="DQ310" s="94">
        <f t="shared" ref="DQ310:DR313" si="981">AD310+BF310+CH310+DJ310</f>
        <v>1543408.676</v>
      </c>
      <c r="DR310" s="94">
        <f t="shared" si="981"/>
        <v>20438.45</v>
      </c>
    </row>
    <row r="311" spans="1:122" s="3" customFormat="1" ht="15" customHeight="1" x14ac:dyDescent="0.3">
      <c r="A311" s="53"/>
      <c r="B311" s="51"/>
      <c r="C311" s="55" t="s">
        <v>267</v>
      </c>
      <c r="D311" s="49">
        <f>+E311+H311</f>
        <v>83493.516999999993</v>
      </c>
      <c r="E311" s="49">
        <f>F311+G311</f>
        <v>83493.516999999993</v>
      </c>
      <c r="F311" s="94">
        <v>38087.556999999993</v>
      </c>
      <c r="G311" s="94">
        <v>45405.960000000006</v>
      </c>
      <c r="H311" s="49">
        <f>I311+J311</f>
        <v>0</v>
      </c>
      <c r="I311" s="94">
        <v>0</v>
      </c>
      <c r="J311" s="94">
        <v>0</v>
      </c>
      <c r="K311" s="49">
        <f>+L311+O311</f>
        <v>64059.869999999995</v>
      </c>
      <c r="L311" s="49">
        <f>M311+N311</f>
        <v>64059.869999999995</v>
      </c>
      <c r="M311" s="94">
        <v>32382.03</v>
      </c>
      <c r="N311" s="94">
        <v>31677.839999999997</v>
      </c>
      <c r="O311" s="49">
        <f>P311+Q311</f>
        <v>0</v>
      </c>
      <c r="P311" s="94">
        <v>0</v>
      </c>
      <c r="Q311" s="94">
        <v>0</v>
      </c>
      <c r="R311" s="49">
        <f>+S311+V311</f>
        <v>83667.679999999993</v>
      </c>
      <c r="S311" s="49">
        <f>T311+U311</f>
        <v>83667.679999999993</v>
      </c>
      <c r="T311" s="94">
        <v>40997</v>
      </c>
      <c r="U311" s="94">
        <v>42670.68</v>
      </c>
      <c r="V311" s="49">
        <f>W311+X311</f>
        <v>0</v>
      </c>
      <c r="W311" s="94">
        <v>0</v>
      </c>
      <c r="X311" s="94">
        <v>0</v>
      </c>
      <c r="Y311" s="49">
        <f>+Z311+AC311</f>
        <v>231221.06700000001</v>
      </c>
      <c r="Z311" s="49">
        <f>AA311+AB311</f>
        <v>231221.06700000001</v>
      </c>
      <c r="AA311" s="94">
        <f t="shared" si="972"/>
        <v>111466.587</v>
      </c>
      <c r="AB311" s="94">
        <f t="shared" si="972"/>
        <v>119754.48000000001</v>
      </c>
      <c r="AC311" s="49">
        <f>AD311+AE311</f>
        <v>0</v>
      </c>
      <c r="AD311" s="94">
        <f t="shared" si="973"/>
        <v>0</v>
      </c>
      <c r="AE311" s="94">
        <f t="shared" si="973"/>
        <v>0</v>
      </c>
      <c r="AF311" s="49">
        <f>+AG311+AJ311</f>
        <v>80313.84</v>
      </c>
      <c r="AG311" s="49">
        <f>AH311+AI311</f>
        <v>80313.84</v>
      </c>
      <c r="AH311" s="94">
        <v>39678.950000000004</v>
      </c>
      <c r="AI311" s="94">
        <v>40634.89</v>
      </c>
      <c r="AJ311" s="49">
        <f>AK311+AL311</f>
        <v>0</v>
      </c>
      <c r="AK311" s="94">
        <v>0</v>
      </c>
      <c r="AL311" s="94">
        <v>0</v>
      </c>
      <c r="AM311" s="49">
        <f>+AN311+AQ311</f>
        <v>79212.010000000009</v>
      </c>
      <c r="AN311" s="49">
        <f>AO311+AP311</f>
        <v>79212.010000000009</v>
      </c>
      <c r="AO311" s="94">
        <v>40157.29</v>
      </c>
      <c r="AP311" s="94">
        <v>39054.720000000001</v>
      </c>
      <c r="AQ311" s="49">
        <f>AR311+AS311</f>
        <v>0</v>
      </c>
      <c r="AR311" s="94">
        <v>0</v>
      </c>
      <c r="AS311" s="94">
        <v>0</v>
      </c>
      <c r="AT311" s="49">
        <f>+AU311+AX311</f>
        <v>88043.48</v>
      </c>
      <c r="AU311" s="49">
        <f>AV311+AW311</f>
        <v>88043.48</v>
      </c>
      <c r="AV311" s="94">
        <v>44402.909999999996</v>
      </c>
      <c r="AW311" s="94">
        <v>43640.57</v>
      </c>
      <c r="AX311" s="49">
        <f>AY311+AZ311</f>
        <v>0</v>
      </c>
      <c r="AY311" s="94">
        <v>0</v>
      </c>
      <c r="AZ311" s="94">
        <v>0</v>
      </c>
      <c r="BA311" s="49">
        <f>+BB311+BE311</f>
        <v>247569.33</v>
      </c>
      <c r="BB311" s="49">
        <f>BC311+BD311</f>
        <v>247569.33</v>
      </c>
      <c r="BC311" s="94">
        <f t="shared" si="974"/>
        <v>124239.15</v>
      </c>
      <c r="BD311" s="94">
        <f t="shared" si="974"/>
        <v>123330.18</v>
      </c>
      <c r="BE311" s="49">
        <f>BF311+BG311</f>
        <v>0</v>
      </c>
      <c r="BF311" s="94">
        <f t="shared" si="975"/>
        <v>0</v>
      </c>
      <c r="BG311" s="94">
        <f t="shared" si="975"/>
        <v>0</v>
      </c>
      <c r="BH311" s="49">
        <f>+BI311+BL311</f>
        <v>79306.920000000013</v>
      </c>
      <c r="BI311" s="49">
        <f>BJ311+BK311</f>
        <v>79306.920000000013</v>
      </c>
      <c r="BJ311" s="94">
        <v>43756.23</v>
      </c>
      <c r="BK311" s="94">
        <v>35550.69</v>
      </c>
      <c r="BL311" s="49">
        <f>BM311+BN311</f>
        <v>0</v>
      </c>
      <c r="BM311" s="94">
        <v>0</v>
      </c>
      <c r="BN311" s="94">
        <v>0</v>
      </c>
      <c r="BO311" s="49">
        <f>+BP311+BS311</f>
        <v>92287.6</v>
      </c>
      <c r="BP311" s="49">
        <f>BQ311+BR311</f>
        <v>92287.6</v>
      </c>
      <c r="BQ311" s="94">
        <v>48980.15</v>
      </c>
      <c r="BR311" s="94">
        <v>43307.450000000004</v>
      </c>
      <c r="BS311" s="49">
        <f>BT311+BU311</f>
        <v>0</v>
      </c>
      <c r="BT311" s="94">
        <v>0</v>
      </c>
      <c r="BU311" s="94">
        <v>0</v>
      </c>
      <c r="BV311" s="49">
        <f>+BW311+BZ311</f>
        <v>79927.19</v>
      </c>
      <c r="BW311" s="49">
        <f>BX311+BY311</f>
        <v>79927.19</v>
      </c>
      <c r="BX311" s="94">
        <v>40660.570000000007</v>
      </c>
      <c r="BY311" s="94">
        <v>39266.619999999995</v>
      </c>
      <c r="BZ311" s="49">
        <f>CA311+CB311</f>
        <v>0</v>
      </c>
      <c r="CA311" s="94">
        <v>0</v>
      </c>
      <c r="CB311" s="94">
        <v>0</v>
      </c>
      <c r="CC311" s="49">
        <f>+CD311+CG311</f>
        <v>251521.71000000002</v>
      </c>
      <c r="CD311" s="49">
        <f>CE311+CF311</f>
        <v>251521.71000000002</v>
      </c>
      <c r="CE311" s="94">
        <f t="shared" si="976"/>
        <v>133396.95000000001</v>
      </c>
      <c r="CF311" s="94">
        <f t="shared" si="976"/>
        <v>118124.76000000001</v>
      </c>
      <c r="CG311" s="49">
        <f>CH311+CI311</f>
        <v>0</v>
      </c>
      <c r="CH311" s="94">
        <f t="shared" si="977"/>
        <v>0</v>
      </c>
      <c r="CI311" s="94">
        <f t="shared" si="977"/>
        <v>0</v>
      </c>
      <c r="CJ311" s="49">
        <f>+CK311+CN311</f>
        <v>90114.66</v>
      </c>
      <c r="CK311" s="49">
        <f>CL311+CM311</f>
        <v>90114.66</v>
      </c>
      <c r="CL311" s="94">
        <v>45038.009999999995</v>
      </c>
      <c r="CM311" s="94">
        <v>45076.65</v>
      </c>
      <c r="CN311" s="49">
        <f>CO311+CP311</f>
        <v>0</v>
      </c>
      <c r="CO311" s="94">
        <v>0</v>
      </c>
      <c r="CP311" s="94">
        <v>0</v>
      </c>
      <c r="CQ311" s="49">
        <f>+CR311+CU311</f>
        <v>88186.76999999999</v>
      </c>
      <c r="CR311" s="49">
        <f>CS311+CT311</f>
        <v>88186.76999999999</v>
      </c>
      <c r="CS311" s="94">
        <v>43856.77</v>
      </c>
      <c r="CT311" s="94">
        <v>44330</v>
      </c>
      <c r="CU311" s="49">
        <f>CV311+CW311</f>
        <v>0</v>
      </c>
      <c r="CV311" s="94">
        <v>0</v>
      </c>
      <c r="CW311" s="94">
        <v>0</v>
      </c>
      <c r="CX311" s="49">
        <f>+CY311+DB311</f>
        <v>87432.24</v>
      </c>
      <c r="CY311" s="49">
        <f>CZ311+DA311</f>
        <v>87432.24</v>
      </c>
      <c r="CZ311" s="94">
        <v>43885.33</v>
      </c>
      <c r="DA311" s="94">
        <v>43546.91</v>
      </c>
      <c r="DB311" s="49">
        <f>DC311+DD311</f>
        <v>0</v>
      </c>
      <c r="DC311" s="94">
        <v>0</v>
      </c>
      <c r="DD311" s="94">
        <v>0</v>
      </c>
      <c r="DE311" s="49">
        <f>+DF311+DI311</f>
        <v>265733.67</v>
      </c>
      <c r="DF311" s="49">
        <f>DG311+DH311</f>
        <v>265733.67</v>
      </c>
      <c r="DG311" s="94">
        <f t="shared" si="978"/>
        <v>132780.10999999999</v>
      </c>
      <c r="DH311" s="94">
        <f t="shared" si="978"/>
        <v>132953.56</v>
      </c>
      <c r="DI311" s="49">
        <f>DJ311+DK311</f>
        <v>0</v>
      </c>
      <c r="DJ311" s="94">
        <f t="shared" si="979"/>
        <v>0</v>
      </c>
      <c r="DK311" s="94">
        <f t="shared" si="979"/>
        <v>0</v>
      </c>
      <c r="DL311" s="49">
        <f>+DM311+DP311</f>
        <v>996045.777</v>
      </c>
      <c r="DM311" s="49">
        <f>DN311+DO311</f>
        <v>996045.777</v>
      </c>
      <c r="DN311" s="94">
        <f t="shared" si="980"/>
        <v>501882.79700000002</v>
      </c>
      <c r="DO311" s="94">
        <f t="shared" si="980"/>
        <v>494162.98000000004</v>
      </c>
      <c r="DP311" s="49">
        <f>DQ311+DR311</f>
        <v>0</v>
      </c>
      <c r="DQ311" s="94">
        <f t="shared" si="981"/>
        <v>0</v>
      </c>
      <c r="DR311" s="94">
        <f t="shared" si="981"/>
        <v>0</v>
      </c>
    </row>
    <row r="312" spans="1:122" s="3" customFormat="1" ht="15" customHeight="1" x14ac:dyDescent="0.3">
      <c r="A312" s="53"/>
      <c r="B312" s="51"/>
      <c r="C312" s="55" t="s">
        <v>268</v>
      </c>
      <c r="D312" s="49">
        <f>+E312+H312</f>
        <v>0</v>
      </c>
      <c r="E312" s="49">
        <f>F312+G312</f>
        <v>0</v>
      </c>
      <c r="F312" s="94">
        <v>0</v>
      </c>
      <c r="G312" s="94">
        <v>0</v>
      </c>
      <c r="H312" s="49">
        <f>I312+J312</f>
        <v>0</v>
      </c>
      <c r="I312" s="94">
        <v>0</v>
      </c>
      <c r="J312" s="94">
        <v>0</v>
      </c>
      <c r="K312" s="49">
        <f>+L312+O312</f>
        <v>0</v>
      </c>
      <c r="L312" s="49">
        <f>M312+N312</f>
        <v>0</v>
      </c>
      <c r="M312" s="94">
        <v>0</v>
      </c>
      <c r="N312" s="94">
        <v>0</v>
      </c>
      <c r="O312" s="49">
        <f>P312+Q312</f>
        <v>0</v>
      </c>
      <c r="P312" s="94">
        <v>0</v>
      </c>
      <c r="Q312" s="94">
        <v>0</v>
      </c>
      <c r="R312" s="49">
        <f>+S312+V312</f>
        <v>0</v>
      </c>
      <c r="S312" s="49">
        <f>T312+U312</f>
        <v>0</v>
      </c>
      <c r="T312" s="94">
        <v>0</v>
      </c>
      <c r="U312" s="94">
        <v>0</v>
      </c>
      <c r="V312" s="49">
        <f>W312+X312</f>
        <v>0</v>
      </c>
      <c r="W312" s="94">
        <v>0</v>
      </c>
      <c r="X312" s="94">
        <v>0</v>
      </c>
      <c r="Y312" s="49">
        <f>+Z312+AC312</f>
        <v>0</v>
      </c>
      <c r="Z312" s="49">
        <f>AA312+AB312</f>
        <v>0</v>
      </c>
      <c r="AA312" s="94">
        <f t="shared" si="972"/>
        <v>0</v>
      </c>
      <c r="AB312" s="94">
        <f t="shared" si="972"/>
        <v>0</v>
      </c>
      <c r="AC312" s="49">
        <f>AD312+AE312</f>
        <v>0</v>
      </c>
      <c r="AD312" s="94">
        <f t="shared" si="973"/>
        <v>0</v>
      </c>
      <c r="AE312" s="94">
        <f t="shared" si="973"/>
        <v>0</v>
      </c>
      <c r="AF312" s="49">
        <f>+AG312+AJ312</f>
        <v>0</v>
      </c>
      <c r="AG312" s="49">
        <f>AH312+AI312</f>
        <v>0</v>
      </c>
      <c r="AH312" s="94">
        <v>0</v>
      </c>
      <c r="AI312" s="94">
        <v>0</v>
      </c>
      <c r="AJ312" s="49">
        <f>AK312+AL312</f>
        <v>0</v>
      </c>
      <c r="AK312" s="94">
        <v>0</v>
      </c>
      <c r="AL312" s="94">
        <v>0</v>
      </c>
      <c r="AM312" s="49">
        <f>+AN312+AQ312</f>
        <v>0</v>
      </c>
      <c r="AN312" s="49">
        <f>AO312+AP312</f>
        <v>0</v>
      </c>
      <c r="AO312" s="94">
        <v>0</v>
      </c>
      <c r="AP312" s="94">
        <v>0</v>
      </c>
      <c r="AQ312" s="49">
        <f>AR312+AS312</f>
        <v>0</v>
      </c>
      <c r="AR312" s="94">
        <v>0</v>
      </c>
      <c r="AS312" s="94">
        <v>0</v>
      </c>
      <c r="AT312" s="49">
        <f>+AU312+AX312</f>
        <v>0</v>
      </c>
      <c r="AU312" s="49">
        <f>AV312+AW312</f>
        <v>0</v>
      </c>
      <c r="AV312" s="94">
        <v>0</v>
      </c>
      <c r="AW312" s="94">
        <v>0</v>
      </c>
      <c r="AX312" s="49">
        <f>AY312+AZ312</f>
        <v>0</v>
      </c>
      <c r="AY312" s="94">
        <v>0</v>
      </c>
      <c r="AZ312" s="94">
        <v>0</v>
      </c>
      <c r="BA312" s="49">
        <f>+BB312+BE312</f>
        <v>0</v>
      </c>
      <c r="BB312" s="49">
        <f>BC312+BD312</f>
        <v>0</v>
      </c>
      <c r="BC312" s="94">
        <f t="shared" si="974"/>
        <v>0</v>
      </c>
      <c r="BD312" s="94">
        <f t="shared" si="974"/>
        <v>0</v>
      </c>
      <c r="BE312" s="49">
        <f>BF312+BG312</f>
        <v>0</v>
      </c>
      <c r="BF312" s="94">
        <f t="shared" si="975"/>
        <v>0</v>
      </c>
      <c r="BG312" s="94">
        <f t="shared" si="975"/>
        <v>0</v>
      </c>
      <c r="BH312" s="49">
        <f>+BI312+BL312</f>
        <v>0</v>
      </c>
      <c r="BI312" s="49">
        <f>BJ312+BK312</f>
        <v>0</v>
      </c>
      <c r="BJ312" s="94">
        <v>0</v>
      </c>
      <c r="BK312" s="94">
        <v>0</v>
      </c>
      <c r="BL312" s="49">
        <f>BM312+BN312</f>
        <v>0</v>
      </c>
      <c r="BM312" s="94">
        <v>0</v>
      </c>
      <c r="BN312" s="94">
        <v>0</v>
      </c>
      <c r="BO312" s="49">
        <f>+BP312+BS312</f>
        <v>0</v>
      </c>
      <c r="BP312" s="49">
        <f>BQ312+BR312</f>
        <v>0</v>
      </c>
      <c r="BQ312" s="94">
        <v>0</v>
      </c>
      <c r="BR312" s="94">
        <v>0</v>
      </c>
      <c r="BS312" s="49">
        <f>BT312+BU312</f>
        <v>0</v>
      </c>
      <c r="BT312" s="94">
        <v>0</v>
      </c>
      <c r="BU312" s="94">
        <v>0</v>
      </c>
      <c r="BV312" s="49">
        <f>+BW312+BZ312</f>
        <v>0</v>
      </c>
      <c r="BW312" s="49">
        <f>BX312+BY312</f>
        <v>0</v>
      </c>
      <c r="BX312" s="94">
        <v>0</v>
      </c>
      <c r="BY312" s="94">
        <v>0</v>
      </c>
      <c r="BZ312" s="49">
        <f>CA312+CB312</f>
        <v>0</v>
      </c>
      <c r="CA312" s="94">
        <v>0</v>
      </c>
      <c r="CB312" s="94">
        <v>0</v>
      </c>
      <c r="CC312" s="49">
        <f>+CD312+CG312</f>
        <v>0</v>
      </c>
      <c r="CD312" s="49">
        <f>CE312+CF312</f>
        <v>0</v>
      </c>
      <c r="CE312" s="94">
        <f t="shared" si="976"/>
        <v>0</v>
      </c>
      <c r="CF312" s="94">
        <f t="shared" si="976"/>
        <v>0</v>
      </c>
      <c r="CG312" s="49">
        <f>CH312+CI312</f>
        <v>0</v>
      </c>
      <c r="CH312" s="94">
        <f t="shared" si="977"/>
        <v>0</v>
      </c>
      <c r="CI312" s="94">
        <f t="shared" si="977"/>
        <v>0</v>
      </c>
      <c r="CJ312" s="49">
        <f>+CK312+CN312</f>
        <v>0</v>
      </c>
      <c r="CK312" s="49">
        <f>CL312+CM312</f>
        <v>0</v>
      </c>
      <c r="CL312" s="94">
        <v>0</v>
      </c>
      <c r="CM312" s="94">
        <v>0</v>
      </c>
      <c r="CN312" s="49">
        <f>CO312+CP312</f>
        <v>0</v>
      </c>
      <c r="CO312" s="94">
        <v>0</v>
      </c>
      <c r="CP312" s="94">
        <v>0</v>
      </c>
      <c r="CQ312" s="49">
        <f>+CR312+CU312</f>
        <v>0</v>
      </c>
      <c r="CR312" s="49">
        <f>CS312+CT312</f>
        <v>0</v>
      </c>
      <c r="CS312" s="94">
        <v>0</v>
      </c>
      <c r="CT312" s="94">
        <v>0</v>
      </c>
      <c r="CU312" s="49">
        <f>CV312+CW312</f>
        <v>0</v>
      </c>
      <c r="CV312" s="94">
        <v>0</v>
      </c>
      <c r="CW312" s="94">
        <v>0</v>
      </c>
      <c r="CX312" s="49">
        <f>+CY312+DB312</f>
        <v>0</v>
      </c>
      <c r="CY312" s="49">
        <f>CZ312+DA312</f>
        <v>0</v>
      </c>
      <c r="CZ312" s="94">
        <v>0</v>
      </c>
      <c r="DA312" s="94">
        <v>0</v>
      </c>
      <c r="DB312" s="49">
        <f>DC312+DD312</f>
        <v>0</v>
      </c>
      <c r="DC312" s="94">
        <v>0</v>
      </c>
      <c r="DD312" s="94">
        <v>0</v>
      </c>
      <c r="DE312" s="49">
        <f>+DF312+DI312</f>
        <v>0</v>
      </c>
      <c r="DF312" s="49">
        <f>DG312+DH312</f>
        <v>0</v>
      </c>
      <c r="DG312" s="94">
        <f t="shared" si="978"/>
        <v>0</v>
      </c>
      <c r="DH312" s="94">
        <f t="shared" si="978"/>
        <v>0</v>
      </c>
      <c r="DI312" s="49">
        <f>DJ312+DK312</f>
        <v>0</v>
      </c>
      <c r="DJ312" s="94">
        <f t="shared" si="979"/>
        <v>0</v>
      </c>
      <c r="DK312" s="94">
        <f t="shared" si="979"/>
        <v>0</v>
      </c>
      <c r="DL312" s="49">
        <f>+DM312+DP312</f>
        <v>0</v>
      </c>
      <c r="DM312" s="49">
        <f>DN312+DO312</f>
        <v>0</v>
      </c>
      <c r="DN312" s="94">
        <f t="shared" si="980"/>
        <v>0</v>
      </c>
      <c r="DO312" s="94">
        <f t="shared" si="980"/>
        <v>0</v>
      </c>
      <c r="DP312" s="49">
        <f>DQ312+DR312</f>
        <v>0</v>
      </c>
      <c r="DQ312" s="94">
        <f t="shared" si="981"/>
        <v>0</v>
      </c>
      <c r="DR312" s="94">
        <f t="shared" si="981"/>
        <v>0</v>
      </c>
    </row>
    <row r="313" spans="1:122" s="3" customFormat="1" ht="15" customHeight="1" x14ac:dyDescent="0.3">
      <c r="A313" s="53"/>
      <c r="B313" s="51"/>
      <c r="C313" s="52" t="s">
        <v>269</v>
      </c>
      <c r="D313" s="49">
        <f>+E313+H313</f>
        <v>431.45000000000005</v>
      </c>
      <c r="E313" s="49">
        <f>F313+G313</f>
        <v>431.45000000000005</v>
      </c>
      <c r="F313" s="94">
        <v>80.070000000000022</v>
      </c>
      <c r="G313" s="94">
        <v>351.38</v>
      </c>
      <c r="H313" s="49">
        <f>I313+J313</f>
        <v>0</v>
      </c>
      <c r="I313" s="94">
        <v>0</v>
      </c>
      <c r="J313" s="94">
        <v>0</v>
      </c>
      <c r="K313" s="49">
        <f>+L313+O313</f>
        <v>379.10000000000008</v>
      </c>
      <c r="L313" s="49">
        <f>M313+N313</f>
        <v>379.10000000000008</v>
      </c>
      <c r="M313" s="94">
        <v>32.49</v>
      </c>
      <c r="N313" s="94">
        <v>346.61000000000007</v>
      </c>
      <c r="O313" s="49">
        <f>P313+Q313</f>
        <v>0</v>
      </c>
      <c r="P313" s="94">
        <v>0</v>
      </c>
      <c r="Q313" s="94">
        <v>0</v>
      </c>
      <c r="R313" s="49">
        <f>+S313+V313</f>
        <v>412.57999999999993</v>
      </c>
      <c r="S313" s="49">
        <f>T313+U313</f>
        <v>412.57999999999993</v>
      </c>
      <c r="T313" s="94">
        <v>28.09</v>
      </c>
      <c r="U313" s="94">
        <v>384.48999999999995</v>
      </c>
      <c r="V313" s="49">
        <f>W313+X313</f>
        <v>0</v>
      </c>
      <c r="W313" s="94">
        <v>0</v>
      </c>
      <c r="X313" s="94">
        <v>0</v>
      </c>
      <c r="Y313" s="49">
        <f>+Z313+AC313</f>
        <v>1223.1300000000001</v>
      </c>
      <c r="Z313" s="49">
        <f>AA313+AB313</f>
        <v>1223.1300000000001</v>
      </c>
      <c r="AA313" s="94">
        <f t="shared" si="972"/>
        <v>140.65000000000003</v>
      </c>
      <c r="AB313" s="94">
        <f t="shared" si="972"/>
        <v>1082.48</v>
      </c>
      <c r="AC313" s="49">
        <f>AD313+AE313</f>
        <v>0</v>
      </c>
      <c r="AD313" s="94">
        <f t="shared" si="973"/>
        <v>0</v>
      </c>
      <c r="AE313" s="94">
        <f t="shared" si="973"/>
        <v>0</v>
      </c>
      <c r="AF313" s="49">
        <f>+AG313+AJ313</f>
        <v>357.79596837944655</v>
      </c>
      <c r="AG313" s="49">
        <f>AH313+AI313</f>
        <v>357.79596837944655</v>
      </c>
      <c r="AH313" s="94">
        <v>14.44</v>
      </c>
      <c r="AI313" s="94">
        <v>343.35596837944655</v>
      </c>
      <c r="AJ313" s="49">
        <f>AK313+AL313</f>
        <v>0</v>
      </c>
      <c r="AK313" s="94">
        <v>0</v>
      </c>
      <c r="AL313" s="94">
        <v>0</v>
      </c>
      <c r="AM313" s="49">
        <f>+AN313+AQ313</f>
        <v>297.78999999999991</v>
      </c>
      <c r="AN313" s="49">
        <f>AO313+AP313</f>
        <v>297.78999999999991</v>
      </c>
      <c r="AO313" s="94">
        <v>12.100000000000001</v>
      </c>
      <c r="AP313" s="94">
        <v>285.68999999999988</v>
      </c>
      <c r="AQ313" s="49">
        <f>AR313+AS313</f>
        <v>0</v>
      </c>
      <c r="AR313" s="94">
        <v>0</v>
      </c>
      <c r="AS313" s="94">
        <v>0</v>
      </c>
      <c r="AT313" s="49">
        <f>+AU313+AX313</f>
        <v>288.80999999999995</v>
      </c>
      <c r="AU313" s="49">
        <f>AV313+AW313</f>
        <v>288.80999999999995</v>
      </c>
      <c r="AV313" s="94">
        <v>18.079999999999998</v>
      </c>
      <c r="AW313" s="94">
        <v>270.72999999999996</v>
      </c>
      <c r="AX313" s="49">
        <f>AY313+AZ313</f>
        <v>0</v>
      </c>
      <c r="AY313" s="94">
        <v>0</v>
      </c>
      <c r="AZ313" s="94">
        <v>0</v>
      </c>
      <c r="BA313" s="49">
        <f>+BB313+BE313</f>
        <v>944.39596837944634</v>
      </c>
      <c r="BB313" s="49">
        <f>BC313+BD313</f>
        <v>944.39596837944634</v>
      </c>
      <c r="BC313" s="94">
        <f t="shared" si="974"/>
        <v>44.62</v>
      </c>
      <c r="BD313" s="94">
        <f t="shared" si="974"/>
        <v>899.77596837944634</v>
      </c>
      <c r="BE313" s="49">
        <f>BF313+BG313</f>
        <v>0</v>
      </c>
      <c r="BF313" s="94">
        <f t="shared" si="975"/>
        <v>0</v>
      </c>
      <c r="BG313" s="94">
        <f t="shared" si="975"/>
        <v>0</v>
      </c>
      <c r="BH313" s="49">
        <f>+BI313+BL313</f>
        <v>327.38999999999987</v>
      </c>
      <c r="BI313" s="49">
        <f>BJ313+BK313</f>
        <v>327.38999999999987</v>
      </c>
      <c r="BJ313" s="94">
        <v>21.580000000000002</v>
      </c>
      <c r="BK313" s="94">
        <v>305.80999999999989</v>
      </c>
      <c r="BL313" s="49">
        <f>BM313+BN313</f>
        <v>0</v>
      </c>
      <c r="BM313" s="94">
        <v>0</v>
      </c>
      <c r="BN313" s="94">
        <v>0</v>
      </c>
      <c r="BO313" s="49">
        <f>+BP313+BS313</f>
        <v>372.74999999999977</v>
      </c>
      <c r="BP313" s="49">
        <f>BQ313+BR313</f>
        <v>372.74999999999977</v>
      </c>
      <c r="BQ313" s="94">
        <v>18</v>
      </c>
      <c r="BR313" s="94">
        <v>354.74999999999977</v>
      </c>
      <c r="BS313" s="49">
        <f>BT313+BU313</f>
        <v>0</v>
      </c>
      <c r="BT313" s="94">
        <v>0</v>
      </c>
      <c r="BU313" s="94">
        <v>0</v>
      </c>
      <c r="BV313" s="49">
        <f>+BW313+BZ313</f>
        <v>291.61299999999983</v>
      </c>
      <c r="BW313" s="49">
        <f>BX313+BY313</f>
        <v>291.61299999999983</v>
      </c>
      <c r="BX313" s="94">
        <v>33.28</v>
      </c>
      <c r="BY313" s="94">
        <v>258.33299999999986</v>
      </c>
      <c r="BZ313" s="49">
        <f>CA313+CB313</f>
        <v>0</v>
      </c>
      <c r="CA313" s="94">
        <v>0</v>
      </c>
      <c r="CB313" s="94">
        <v>0</v>
      </c>
      <c r="CC313" s="49">
        <f>+CD313+CG313</f>
        <v>991.75299999999959</v>
      </c>
      <c r="CD313" s="49">
        <f>CE313+CF313</f>
        <v>991.75299999999959</v>
      </c>
      <c r="CE313" s="94">
        <f t="shared" si="976"/>
        <v>72.86</v>
      </c>
      <c r="CF313" s="94">
        <f t="shared" si="976"/>
        <v>918.89299999999957</v>
      </c>
      <c r="CG313" s="49">
        <f>CH313+CI313</f>
        <v>0</v>
      </c>
      <c r="CH313" s="94">
        <f t="shared" si="977"/>
        <v>0</v>
      </c>
      <c r="CI313" s="94">
        <f t="shared" si="977"/>
        <v>0</v>
      </c>
      <c r="CJ313" s="49">
        <f>+CK313+CN313</f>
        <v>489.73</v>
      </c>
      <c r="CK313" s="49">
        <f>CL313+CM313</f>
        <v>489.73</v>
      </c>
      <c r="CL313" s="94">
        <v>175.66000000000005</v>
      </c>
      <c r="CM313" s="94">
        <v>314.06999999999994</v>
      </c>
      <c r="CN313" s="49">
        <f>CO313+CP313</f>
        <v>0</v>
      </c>
      <c r="CO313" s="94">
        <v>0</v>
      </c>
      <c r="CP313" s="94">
        <v>0</v>
      </c>
      <c r="CQ313" s="49">
        <f>+CR313+CU313</f>
        <v>353.51599999999991</v>
      </c>
      <c r="CR313" s="49">
        <f>CS313+CT313</f>
        <v>353.51599999999991</v>
      </c>
      <c r="CS313" s="94">
        <v>64.67</v>
      </c>
      <c r="CT313" s="94">
        <v>288.84599999999989</v>
      </c>
      <c r="CU313" s="49">
        <f>CV313+CW313</f>
        <v>0</v>
      </c>
      <c r="CV313" s="94">
        <v>0</v>
      </c>
      <c r="CW313" s="94">
        <v>0</v>
      </c>
      <c r="CX313" s="49">
        <f>+CY313+DB313</f>
        <v>300.78299999999984</v>
      </c>
      <c r="CY313" s="49">
        <f>CZ313+DA313</f>
        <v>300.78299999999984</v>
      </c>
      <c r="CZ313" s="94">
        <v>10.5</v>
      </c>
      <c r="DA313" s="94">
        <v>290.28299999999984</v>
      </c>
      <c r="DB313" s="49">
        <f>DC313+DD313</f>
        <v>0</v>
      </c>
      <c r="DC313" s="94">
        <v>0</v>
      </c>
      <c r="DD313" s="94">
        <v>0</v>
      </c>
      <c r="DE313" s="49">
        <f>+DF313+DI313</f>
        <v>1144.0289999999995</v>
      </c>
      <c r="DF313" s="49">
        <f>DG313+DH313</f>
        <v>1144.0289999999995</v>
      </c>
      <c r="DG313" s="94">
        <f t="shared" si="978"/>
        <v>250.83000000000004</v>
      </c>
      <c r="DH313" s="94">
        <f t="shared" si="978"/>
        <v>893.19899999999961</v>
      </c>
      <c r="DI313" s="49">
        <f>DJ313+DK313</f>
        <v>0</v>
      </c>
      <c r="DJ313" s="94">
        <f t="shared" si="979"/>
        <v>0</v>
      </c>
      <c r="DK313" s="94">
        <f t="shared" si="979"/>
        <v>0</v>
      </c>
      <c r="DL313" s="49">
        <f>+DM313+DP313</f>
        <v>4303.3079683794458</v>
      </c>
      <c r="DM313" s="49">
        <f>DN313+DO313</f>
        <v>4303.3079683794458</v>
      </c>
      <c r="DN313" s="94">
        <f t="shared" si="980"/>
        <v>508.96000000000009</v>
      </c>
      <c r="DO313" s="94">
        <f t="shared" si="980"/>
        <v>3794.3479683794458</v>
      </c>
      <c r="DP313" s="49">
        <f>DQ313+DR313</f>
        <v>0</v>
      </c>
      <c r="DQ313" s="94">
        <f t="shared" si="981"/>
        <v>0</v>
      </c>
      <c r="DR313" s="94">
        <f t="shared" si="981"/>
        <v>0</v>
      </c>
    </row>
    <row r="314" spans="1:122" s="3" customFormat="1" ht="15" customHeight="1" x14ac:dyDescent="0.3">
      <c r="A314" s="53"/>
      <c r="B314" s="51"/>
      <c r="C314" s="52" t="s">
        <v>270</v>
      </c>
      <c r="D314" s="49">
        <f t="shared" si="915"/>
        <v>56.060000000000016</v>
      </c>
      <c r="E314" s="49">
        <f>SUM(F314:G314)</f>
        <v>56.060000000000016</v>
      </c>
      <c r="F314" s="49">
        <f>SUM(F315:F316)</f>
        <v>36.449999999999996</v>
      </c>
      <c r="G314" s="49">
        <f>SUM(G315:G316)</f>
        <v>19.610000000000024</v>
      </c>
      <c r="H314" s="49">
        <f>SUM(I314:J314)</f>
        <v>0</v>
      </c>
      <c r="I314" s="49">
        <f>SUM(I315:I316)</f>
        <v>0</v>
      </c>
      <c r="J314" s="49">
        <f>SUM(J315:J316)</f>
        <v>0</v>
      </c>
      <c r="K314" s="49">
        <f>L314+O314</f>
        <v>43.090000000000025</v>
      </c>
      <c r="L314" s="49">
        <f>SUM(M314:N314)</f>
        <v>43.090000000000025</v>
      </c>
      <c r="M314" s="49">
        <f>SUM(M315:M316)</f>
        <v>33.850000000000023</v>
      </c>
      <c r="N314" s="49">
        <f>SUM(N315:N316)</f>
        <v>9.24</v>
      </c>
      <c r="O314" s="49">
        <f>SUM(P314:Q314)</f>
        <v>0</v>
      </c>
      <c r="P314" s="49">
        <f>SUM(P315:P316)</f>
        <v>0</v>
      </c>
      <c r="Q314" s="49">
        <f>SUM(Q315:Q316)</f>
        <v>0</v>
      </c>
      <c r="R314" s="49">
        <f>S314+V314</f>
        <v>38.92</v>
      </c>
      <c r="S314" s="49">
        <f>SUM(T314:U314)</f>
        <v>38.92</v>
      </c>
      <c r="T314" s="49">
        <f>SUM(T315:T316)</f>
        <v>30.420000000000005</v>
      </c>
      <c r="U314" s="49">
        <f>SUM(U315:U316)</f>
        <v>8.4999999999999982</v>
      </c>
      <c r="V314" s="49">
        <f>SUM(W314:X314)</f>
        <v>0</v>
      </c>
      <c r="W314" s="49">
        <f>SUM(W315:W316)</f>
        <v>0</v>
      </c>
      <c r="X314" s="49">
        <f>SUM(X315:X316)</f>
        <v>0</v>
      </c>
      <c r="Y314" s="49">
        <f>Z314+AC314</f>
        <v>138.07000000000005</v>
      </c>
      <c r="Z314" s="49">
        <f>SUM(AA314:AB314)</f>
        <v>138.07000000000005</v>
      </c>
      <c r="AA314" s="49">
        <f>SUM(AA315:AA316)</f>
        <v>100.72000000000001</v>
      </c>
      <c r="AB314" s="49">
        <f>SUM(AB315:AB316)</f>
        <v>37.350000000000023</v>
      </c>
      <c r="AC314" s="49">
        <f>SUM(AD314:AE314)</f>
        <v>0</v>
      </c>
      <c r="AD314" s="49">
        <f>SUM(AD315:AD316)</f>
        <v>0</v>
      </c>
      <c r="AE314" s="49">
        <f>SUM(AE315:AE316)</f>
        <v>0</v>
      </c>
      <c r="AF314" s="49">
        <f>AG314+AJ314</f>
        <v>20.109999999999996</v>
      </c>
      <c r="AG314" s="49">
        <f>SUM(AH314:AI314)</f>
        <v>20.109999999999996</v>
      </c>
      <c r="AH314" s="49">
        <f>SUM(AH315:AH316)</f>
        <v>13.16</v>
      </c>
      <c r="AI314" s="49">
        <f>SUM(AI315:AI316)</f>
        <v>6.9499999999999966</v>
      </c>
      <c r="AJ314" s="49">
        <f>SUM(AK314:AL314)</f>
        <v>0</v>
      </c>
      <c r="AK314" s="49">
        <f>SUM(AK315:AK316)</f>
        <v>0</v>
      </c>
      <c r="AL314" s="49">
        <f>SUM(AL315:AL316)</f>
        <v>0</v>
      </c>
      <c r="AM314" s="49">
        <f>AN314+AQ314</f>
        <v>12.03</v>
      </c>
      <c r="AN314" s="49">
        <f>SUM(AO314:AP314)</f>
        <v>12.03</v>
      </c>
      <c r="AO314" s="49">
        <f>SUM(AO315:AO316)</f>
        <v>5.4999999999999991</v>
      </c>
      <c r="AP314" s="49">
        <f>SUM(AP315:AP316)</f>
        <v>6.53</v>
      </c>
      <c r="AQ314" s="49">
        <f>SUM(AR314:AS314)</f>
        <v>0</v>
      </c>
      <c r="AR314" s="49">
        <f>SUM(AR315:AR316)</f>
        <v>0</v>
      </c>
      <c r="AS314" s="49">
        <f>SUM(AS315:AS316)</f>
        <v>0</v>
      </c>
      <c r="AT314" s="49">
        <f>AU314+AX314</f>
        <v>15.07</v>
      </c>
      <c r="AU314" s="49">
        <f>SUM(AV314:AW314)</f>
        <v>15.07</v>
      </c>
      <c r="AV314" s="49">
        <f>SUM(AV315:AV316)</f>
        <v>7.56</v>
      </c>
      <c r="AW314" s="49">
        <f>SUM(AW315:AW316)</f>
        <v>7.51</v>
      </c>
      <c r="AX314" s="49">
        <f>SUM(AY314:AZ314)</f>
        <v>0</v>
      </c>
      <c r="AY314" s="49">
        <f>SUM(AY315:AY316)</f>
        <v>0</v>
      </c>
      <c r="AZ314" s="49">
        <f>SUM(AZ315:AZ316)</f>
        <v>0</v>
      </c>
      <c r="BA314" s="49">
        <f>BB314+BE314</f>
        <v>47.209999999999994</v>
      </c>
      <c r="BB314" s="49">
        <f>SUM(BC314:BD314)</f>
        <v>47.209999999999994</v>
      </c>
      <c r="BC314" s="49">
        <f>SUM(BC315:BC316)</f>
        <v>26.22</v>
      </c>
      <c r="BD314" s="49">
        <f>SUM(BD315:BD316)</f>
        <v>20.989999999999995</v>
      </c>
      <c r="BE314" s="49">
        <f>SUM(BF314:BG314)</f>
        <v>0</v>
      </c>
      <c r="BF314" s="49">
        <f>SUM(BF315:BF316)</f>
        <v>0</v>
      </c>
      <c r="BG314" s="49">
        <f>SUM(BG315:BG316)</f>
        <v>0</v>
      </c>
      <c r="BH314" s="49">
        <f>BI314+BL314</f>
        <v>19.229999999999997</v>
      </c>
      <c r="BI314" s="49">
        <f>SUM(BJ314:BK314)</f>
        <v>19.229999999999997</v>
      </c>
      <c r="BJ314" s="49">
        <f>SUM(BJ315:BJ316)</f>
        <v>9.51</v>
      </c>
      <c r="BK314" s="49">
        <f>SUM(BK315:BK316)</f>
        <v>9.7199999999999989</v>
      </c>
      <c r="BL314" s="49">
        <f>SUM(BM314:BN314)</f>
        <v>0</v>
      </c>
      <c r="BM314" s="49">
        <f>SUM(BM315:BM316)</f>
        <v>0</v>
      </c>
      <c r="BN314" s="49">
        <f>SUM(BN315:BN316)</f>
        <v>0</v>
      </c>
      <c r="BO314" s="49">
        <f>BP314+BS314</f>
        <v>23.819999999999993</v>
      </c>
      <c r="BP314" s="49">
        <f>SUM(BQ314:BR314)</f>
        <v>23.819999999999993</v>
      </c>
      <c r="BQ314" s="49">
        <f>SUM(BQ315:BQ316)</f>
        <v>12.71</v>
      </c>
      <c r="BR314" s="49">
        <f>SUM(BR315:BR316)</f>
        <v>11.109999999999994</v>
      </c>
      <c r="BS314" s="49">
        <f>SUM(BT314:BU314)</f>
        <v>0</v>
      </c>
      <c r="BT314" s="49">
        <f>SUM(BT315:BT316)</f>
        <v>0</v>
      </c>
      <c r="BU314" s="49">
        <f>SUM(BU315:BU316)</f>
        <v>0</v>
      </c>
      <c r="BV314" s="49">
        <f>BW314+BZ314</f>
        <v>19.68</v>
      </c>
      <c r="BW314" s="49">
        <f>SUM(BX314:BY314)</f>
        <v>19.68</v>
      </c>
      <c r="BX314" s="49">
        <f>SUM(BX315:BX316)</f>
        <v>5.1899999999999995</v>
      </c>
      <c r="BY314" s="49">
        <f>SUM(BY315:BY316)</f>
        <v>14.489999999999998</v>
      </c>
      <c r="BZ314" s="49">
        <f>SUM(CA314:CB314)</f>
        <v>0</v>
      </c>
      <c r="CA314" s="49">
        <f>SUM(CA315:CA316)</f>
        <v>0</v>
      </c>
      <c r="CB314" s="49">
        <f>SUM(CB315:CB316)</f>
        <v>0</v>
      </c>
      <c r="CC314" s="49">
        <f>CD314+CG314</f>
        <v>62.72999999999999</v>
      </c>
      <c r="CD314" s="49">
        <f>SUM(CE314:CF314)</f>
        <v>62.72999999999999</v>
      </c>
      <c r="CE314" s="49">
        <f>SUM(CE315:CE316)</f>
        <v>27.409999999999997</v>
      </c>
      <c r="CF314" s="49">
        <f>SUM(CF315:CF316)</f>
        <v>35.319999999999993</v>
      </c>
      <c r="CG314" s="49">
        <f>SUM(CH314:CI314)</f>
        <v>0</v>
      </c>
      <c r="CH314" s="49">
        <f>SUM(CH315:CH316)</f>
        <v>0</v>
      </c>
      <c r="CI314" s="49">
        <f>SUM(CI315:CI316)</f>
        <v>0</v>
      </c>
      <c r="CJ314" s="49">
        <f>CK314+CN314</f>
        <v>78.019999999999968</v>
      </c>
      <c r="CK314" s="49">
        <f>SUM(CL314:CM314)</f>
        <v>78.019999999999968</v>
      </c>
      <c r="CL314" s="49">
        <f>SUM(CL315:CL316)</f>
        <v>3.08</v>
      </c>
      <c r="CM314" s="49">
        <f>SUM(CM315:CM316)</f>
        <v>74.939999999999969</v>
      </c>
      <c r="CN314" s="49">
        <f>SUM(CO314:CP314)</f>
        <v>0</v>
      </c>
      <c r="CO314" s="49">
        <f>SUM(CO315:CO316)</f>
        <v>0</v>
      </c>
      <c r="CP314" s="49">
        <f>SUM(CP315:CP316)</f>
        <v>0</v>
      </c>
      <c r="CQ314" s="49">
        <f>CR314+CU314</f>
        <v>41.150000000000013</v>
      </c>
      <c r="CR314" s="49">
        <f>SUM(CS314:CT314)</f>
        <v>41.150000000000013</v>
      </c>
      <c r="CS314" s="49">
        <f>SUM(CS315:CS316)</f>
        <v>13.480000000000002</v>
      </c>
      <c r="CT314" s="49">
        <f>SUM(CT315:CT316)</f>
        <v>27.670000000000009</v>
      </c>
      <c r="CU314" s="49">
        <f>SUM(CV314:CW314)</f>
        <v>0</v>
      </c>
      <c r="CV314" s="49">
        <f>SUM(CV315:CV316)</f>
        <v>0</v>
      </c>
      <c r="CW314" s="49">
        <f>SUM(CW315:CW316)</f>
        <v>0</v>
      </c>
      <c r="CX314" s="49">
        <f>CY314+DB314</f>
        <v>21.440000000000008</v>
      </c>
      <c r="CY314" s="49">
        <f>SUM(CZ314:DA314)</f>
        <v>21.440000000000008</v>
      </c>
      <c r="CZ314" s="49">
        <f>SUM(CZ315:CZ316)</f>
        <v>9.2200000000000006</v>
      </c>
      <c r="DA314" s="49">
        <f>SUM(DA315:DA316)</f>
        <v>12.220000000000008</v>
      </c>
      <c r="DB314" s="49">
        <f>SUM(DC314:DD314)</f>
        <v>0</v>
      </c>
      <c r="DC314" s="49">
        <f>SUM(DC315:DC316)</f>
        <v>0</v>
      </c>
      <c r="DD314" s="49">
        <f>SUM(DD315:DD316)</f>
        <v>0</v>
      </c>
      <c r="DE314" s="49">
        <f>DF314+DI314</f>
        <v>140.61000000000001</v>
      </c>
      <c r="DF314" s="49">
        <f>SUM(DG314:DH314)</f>
        <v>140.61000000000001</v>
      </c>
      <c r="DG314" s="49">
        <f>SUM(DG315:DG316)</f>
        <v>25.78</v>
      </c>
      <c r="DH314" s="49">
        <f>SUM(DH315:DH316)</f>
        <v>114.83</v>
      </c>
      <c r="DI314" s="49">
        <f>SUM(DJ314:DK314)</f>
        <v>0</v>
      </c>
      <c r="DJ314" s="49">
        <f>SUM(DJ315:DJ316)</f>
        <v>0</v>
      </c>
      <c r="DK314" s="49">
        <f>SUM(DK315:DK316)</f>
        <v>0</v>
      </c>
      <c r="DL314" s="49">
        <f t="shared" si="969"/>
        <v>388.62</v>
      </c>
      <c r="DM314" s="49">
        <f>SUM(DN314:DO314)</f>
        <v>388.62</v>
      </c>
      <c r="DN314" s="49">
        <f>SUM(DN315:DN316)</f>
        <v>180.13000000000002</v>
      </c>
      <c r="DO314" s="49">
        <f>SUM(DO315:DO316)</f>
        <v>208.49</v>
      </c>
      <c r="DP314" s="49">
        <f>SUM(DQ314:DR314)</f>
        <v>0</v>
      </c>
      <c r="DQ314" s="49">
        <f>SUM(DQ315:DQ316)</f>
        <v>0</v>
      </c>
      <c r="DR314" s="49">
        <f>SUM(DR315:DR316)</f>
        <v>0</v>
      </c>
    </row>
    <row r="315" spans="1:122" s="3" customFormat="1" ht="15" customHeight="1" x14ac:dyDescent="0.3">
      <c r="A315" s="53"/>
      <c r="B315" s="51"/>
      <c r="C315" s="55" t="s">
        <v>271</v>
      </c>
      <c r="D315" s="49">
        <f>+E315+H315</f>
        <v>0</v>
      </c>
      <c r="E315" s="49">
        <f>F315+G315</f>
        <v>0</v>
      </c>
      <c r="F315" s="94">
        <v>0</v>
      </c>
      <c r="G315" s="94">
        <v>0</v>
      </c>
      <c r="H315" s="49">
        <f>I315+J315</f>
        <v>0</v>
      </c>
      <c r="I315" s="94">
        <v>0</v>
      </c>
      <c r="J315" s="94">
        <v>0</v>
      </c>
      <c r="K315" s="49">
        <f>+L315+O315</f>
        <v>0</v>
      </c>
      <c r="L315" s="49">
        <f>M315+N315</f>
        <v>0</v>
      </c>
      <c r="M315" s="94">
        <v>0</v>
      </c>
      <c r="N315" s="94">
        <v>0</v>
      </c>
      <c r="O315" s="49">
        <f>P315+Q315</f>
        <v>0</v>
      </c>
      <c r="P315" s="94">
        <v>0</v>
      </c>
      <c r="Q315" s="94">
        <v>0</v>
      </c>
      <c r="R315" s="49">
        <f>+S315+V315</f>
        <v>0</v>
      </c>
      <c r="S315" s="49">
        <f>T315+U315</f>
        <v>0</v>
      </c>
      <c r="T315" s="94">
        <v>0</v>
      </c>
      <c r="U315" s="94">
        <v>0</v>
      </c>
      <c r="V315" s="49">
        <f>W315+X315</f>
        <v>0</v>
      </c>
      <c r="W315" s="94">
        <v>0</v>
      </c>
      <c r="X315" s="94">
        <v>0</v>
      </c>
      <c r="Y315" s="49">
        <f>+Z315+AC315</f>
        <v>0</v>
      </c>
      <c r="Z315" s="49">
        <f>AA315+AB315</f>
        <v>0</v>
      </c>
      <c r="AA315" s="94">
        <f t="shared" ref="AA315:AB319" si="982">+F315+M315+T315</f>
        <v>0</v>
      </c>
      <c r="AB315" s="94">
        <f t="shared" si="982"/>
        <v>0</v>
      </c>
      <c r="AC315" s="49">
        <f>AD315+AE315</f>
        <v>0</v>
      </c>
      <c r="AD315" s="94">
        <f t="shared" ref="AD315:AE319" si="983">+I315+P315+W315</f>
        <v>0</v>
      </c>
      <c r="AE315" s="94">
        <f t="shared" si="983"/>
        <v>0</v>
      </c>
      <c r="AF315" s="49">
        <f>+AG315+AJ315</f>
        <v>0</v>
      </c>
      <c r="AG315" s="49">
        <f>AH315+AI315</f>
        <v>0</v>
      </c>
      <c r="AH315" s="94">
        <v>0</v>
      </c>
      <c r="AI315" s="94">
        <v>0</v>
      </c>
      <c r="AJ315" s="49">
        <f>AK315+AL315</f>
        <v>0</v>
      </c>
      <c r="AK315" s="94">
        <v>0</v>
      </c>
      <c r="AL315" s="94">
        <v>0</v>
      </c>
      <c r="AM315" s="49">
        <f>+AN315+AQ315</f>
        <v>0</v>
      </c>
      <c r="AN315" s="49">
        <f>AO315+AP315</f>
        <v>0</v>
      </c>
      <c r="AO315" s="94">
        <v>0</v>
      </c>
      <c r="AP315" s="94">
        <v>0</v>
      </c>
      <c r="AQ315" s="49">
        <f>AR315+AS315</f>
        <v>0</v>
      </c>
      <c r="AR315" s="94">
        <v>0</v>
      </c>
      <c r="AS315" s="94">
        <v>0</v>
      </c>
      <c r="AT315" s="49">
        <f>+AU315+AX315</f>
        <v>0</v>
      </c>
      <c r="AU315" s="49">
        <f>AV315+AW315</f>
        <v>0</v>
      </c>
      <c r="AV315" s="94">
        <v>0</v>
      </c>
      <c r="AW315" s="94">
        <v>0</v>
      </c>
      <c r="AX315" s="49">
        <f>AY315+AZ315</f>
        <v>0</v>
      </c>
      <c r="AY315" s="94">
        <v>0</v>
      </c>
      <c r="AZ315" s="94">
        <v>0</v>
      </c>
      <c r="BA315" s="49">
        <f>+BB315+BE315</f>
        <v>0</v>
      </c>
      <c r="BB315" s="49">
        <f>BC315+BD315</f>
        <v>0</v>
      </c>
      <c r="BC315" s="94">
        <f t="shared" ref="BC315:BD319" si="984">+AH315+AO315+AV315</f>
        <v>0</v>
      </c>
      <c r="BD315" s="94">
        <f t="shared" si="984"/>
        <v>0</v>
      </c>
      <c r="BE315" s="49">
        <f>BF315+BG315</f>
        <v>0</v>
      </c>
      <c r="BF315" s="94">
        <f t="shared" ref="BF315:BG319" si="985">+AK315+AR315+AY315</f>
        <v>0</v>
      </c>
      <c r="BG315" s="94">
        <f t="shared" si="985"/>
        <v>0</v>
      </c>
      <c r="BH315" s="49">
        <f>+BI315+BL315</f>
        <v>0</v>
      </c>
      <c r="BI315" s="49">
        <f>BJ315+BK315</f>
        <v>0</v>
      </c>
      <c r="BJ315" s="94">
        <v>0</v>
      </c>
      <c r="BK315" s="94">
        <v>0</v>
      </c>
      <c r="BL315" s="49">
        <f>BM315+BN315</f>
        <v>0</v>
      </c>
      <c r="BM315" s="94">
        <v>0</v>
      </c>
      <c r="BN315" s="94">
        <v>0</v>
      </c>
      <c r="BO315" s="49">
        <f>+BP315+BS315</f>
        <v>0</v>
      </c>
      <c r="BP315" s="49">
        <f>BQ315+BR315</f>
        <v>0</v>
      </c>
      <c r="BQ315" s="94">
        <v>0</v>
      </c>
      <c r="BR315" s="94">
        <v>0</v>
      </c>
      <c r="BS315" s="49">
        <f>BT315+BU315</f>
        <v>0</v>
      </c>
      <c r="BT315" s="94">
        <v>0</v>
      </c>
      <c r="BU315" s="94">
        <v>0</v>
      </c>
      <c r="BV315" s="49">
        <f>+BW315+BZ315</f>
        <v>0</v>
      </c>
      <c r="BW315" s="49">
        <f>BX315+BY315</f>
        <v>0</v>
      </c>
      <c r="BX315" s="94">
        <v>0</v>
      </c>
      <c r="BY315" s="94">
        <v>0</v>
      </c>
      <c r="BZ315" s="49">
        <f>CA315+CB315</f>
        <v>0</v>
      </c>
      <c r="CA315" s="94">
        <v>0</v>
      </c>
      <c r="CB315" s="94">
        <v>0</v>
      </c>
      <c r="CC315" s="49">
        <f>+CD315+CG315</f>
        <v>0</v>
      </c>
      <c r="CD315" s="49">
        <f>CE315+CF315</f>
        <v>0</v>
      </c>
      <c r="CE315" s="94">
        <f t="shared" ref="CE315:CF319" si="986">+BJ315+BQ315+BX315</f>
        <v>0</v>
      </c>
      <c r="CF315" s="94">
        <f t="shared" si="986"/>
        <v>0</v>
      </c>
      <c r="CG315" s="49">
        <f>CH315+CI315</f>
        <v>0</v>
      </c>
      <c r="CH315" s="94">
        <f t="shared" ref="CH315:CI319" si="987">+BM315+BT315+CA315</f>
        <v>0</v>
      </c>
      <c r="CI315" s="94">
        <f t="shared" si="987"/>
        <v>0</v>
      </c>
      <c r="CJ315" s="49">
        <f>+CK315+CN315</f>
        <v>0</v>
      </c>
      <c r="CK315" s="49">
        <f>CL315+CM315</f>
        <v>0</v>
      </c>
      <c r="CL315" s="94">
        <v>0</v>
      </c>
      <c r="CM315" s="94">
        <v>0</v>
      </c>
      <c r="CN315" s="49">
        <f>CO315+CP315</f>
        <v>0</v>
      </c>
      <c r="CO315" s="94">
        <v>0</v>
      </c>
      <c r="CP315" s="94">
        <v>0</v>
      </c>
      <c r="CQ315" s="49">
        <f>+CR315+CU315</f>
        <v>0</v>
      </c>
      <c r="CR315" s="49">
        <f>CS315+CT315</f>
        <v>0</v>
      </c>
      <c r="CS315" s="94">
        <v>0</v>
      </c>
      <c r="CT315" s="94">
        <v>0</v>
      </c>
      <c r="CU315" s="49">
        <f>CV315+CW315</f>
        <v>0</v>
      </c>
      <c r="CV315" s="94">
        <v>0</v>
      </c>
      <c r="CW315" s="94">
        <v>0</v>
      </c>
      <c r="CX315" s="49">
        <f>+CY315+DB315</f>
        <v>0</v>
      </c>
      <c r="CY315" s="49">
        <f>CZ315+DA315</f>
        <v>0</v>
      </c>
      <c r="CZ315" s="94">
        <v>0</v>
      </c>
      <c r="DA315" s="94">
        <v>0</v>
      </c>
      <c r="DB315" s="49">
        <f>DC315+DD315</f>
        <v>0</v>
      </c>
      <c r="DC315" s="94">
        <v>0</v>
      </c>
      <c r="DD315" s="94">
        <v>0</v>
      </c>
      <c r="DE315" s="49">
        <f>+DF315+DI315</f>
        <v>0</v>
      </c>
      <c r="DF315" s="49">
        <f>DG315+DH315</f>
        <v>0</v>
      </c>
      <c r="DG315" s="94">
        <f t="shared" ref="DG315:DH319" si="988">+CL315+CS315+CZ315</f>
        <v>0</v>
      </c>
      <c r="DH315" s="94">
        <f t="shared" si="988"/>
        <v>0</v>
      </c>
      <c r="DI315" s="49">
        <f>DJ315+DK315</f>
        <v>0</v>
      </c>
      <c r="DJ315" s="94">
        <f t="shared" ref="DJ315:DK319" si="989">+CO315+CV315+DC315</f>
        <v>0</v>
      </c>
      <c r="DK315" s="94">
        <f t="shared" si="989"/>
        <v>0</v>
      </c>
      <c r="DL315" s="49">
        <f>+DM315+DP315</f>
        <v>0</v>
      </c>
      <c r="DM315" s="49">
        <f>DN315+DO315</f>
        <v>0</v>
      </c>
      <c r="DN315" s="94">
        <f t="shared" ref="DN315:DO319" si="990">AA315+BC315+CE315+DG315</f>
        <v>0</v>
      </c>
      <c r="DO315" s="94">
        <f t="shared" si="990"/>
        <v>0</v>
      </c>
      <c r="DP315" s="49">
        <f>DQ315+DR315</f>
        <v>0</v>
      </c>
      <c r="DQ315" s="94">
        <f t="shared" ref="DQ315:DR319" si="991">AD315+BF315+CH315+DJ315</f>
        <v>0</v>
      </c>
      <c r="DR315" s="94">
        <f t="shared" si="991"/>
        <v>0</v>
      </c>
    </row>
    <row r="316" spans="1:122" s="3" customFormat="1" ht="15" customHeight="1" x14ac:dyDescent="0.3">
      <c r="A316" s="53"/>
      <c r="B316" s="51"/>
      <c r="C316" s="55" t="s">
        <v>272</v>
      </c>
      <c r="D316" s="49">
        <f>+E316+H316</f>
        <v>56.060000000000016</v>
      </c>
      <c r="E316" s="49">
        <f>F316+G316</f>
        <v>56.060000000000016</v>
      </c>
      <c r="F316" s="94">
        <v>36.449999999999996</v>
      </c>
      <c r="G316" s="94">
        <v>19.610000000000024</v>
      </c>
      <c r="H316" s="49">
        <f>I316+J316</f>
        <v>0</v>
      </c>
      <c r="I316" s="94">
        <v>0</v>
      </c>
      <c r="J316" s="94">
        <v>0</v>
      </c>
      <c r="K316" s="49">
        <f>+L316+O316</f>
        <v>43.090000000000025</v>
      </c>
      <c r="L316" s="49">
        <f>M316+N316</f>
        <v>43.090000000000025</v>
      </c>
      <c r="M316" s="94">
        <v>33.850000000000023</v>
      </c>
      <c r="N316" s="94">
        <v>9.24</v>
      </c>
      <c r="O316" s="49">
        <f>P316+Q316</f>
        <v>0</v>
      </c>
      <c r="P316" s="94">
        <v>0</v>
      </c>
      <c r="Q316" s="94">
        <v>0</v>
      </c>
      <c r="R316" s="49">
        <f>+S316+V316</f>
        <v>38.92</v>
      </c>
      <c r="S316" s="49">
        <f>T316+U316</f>
        <v>38.92</v>
      </c>
      <c r="T316" s="94">
        <v>30.420000000000005</v>
      </c>
      <c r="U316" s="94">
        <v>8.4999999999999982</v>
      </c>
      <c r="V316" s="49">
        <f>W316+X316</f>
        <v>0</v>
      </c>
      <c r="W316" s="94">
        <v>0</v>
      </c>
      <c r="X316" s="94">
        <v>0</v>
      </c>
      <c r="Y316" s="49">
        <f>+Z316+AC316</f>
        <v>138.07000000000005</v>
      </c>
      <c r="Z316" s="49">
        <f>AA316+AB316</f>
        <v>138.07000000000005</v>
      </c>
      <c r="AA316" s="94">
        <f t="shared" si="982"/>
        <v>100.72000000000001</v>
      </c>
      <c r="AB316" s="94">
        <f t="shared" si="982"/>
        <v>37.350000000000023</v>
      </c>
      <c r="AC316" s="49">
        <f>AD316+AE316</f>
        <v>0</v>
      </c>
      <c r="AD316" s="94">
        <f t="shared" si="983"/>
        <v>0</v>
      </c>
      <c r="AE316" s="94">
        <f t="shared" si="983"/>
        <v>0</v>
      </c>
      <c r="AF316" s="49">
        <f>+AG316+AJ316</f>
        <v>20.109999999999996</v>
      </c>
      <c r="AG316" s="49">
        <f>AH316+AI316</f>
        <v>20.109999999999996</v>
      </c>
      <c r="AH316" s="94">
        <v>13.16</v>
      </c>
      <c r="AI316" s="94">
        <v>6.9499999999999966</v>
      </c>
      <c r="AJ316" s="49">
        <f>AK316+AL316</f>
        <v>0</v>
      </c>
      <c r="AK316" s="94">
        <v>0</v>
      </c>
      <c r="AL316" s="94">
        <v>0</v>
      </c>
      <c r="AM316" s="49">
        <f>+AN316+AQ316</f>
        <v>12.03</v>
      </c>
      <c r="AN316" s="49">
        <f>AO316+AP316</f>
        <v>12.03</v>
      </c>
      <c r="AO316" s="94">
        <v>5.4999999999999991</v>
      </c>
      <c r="AP316" s="94">
        <v>6.53</v>
      </c>
      <c r="AQ316" s="49">
        <f>AR316+AS316</f>
        <v>0</v>
      </c>
      <c r="AR316" s="94">
        <v>0</v>
      </c>
      <c r="AS316" s="94">
        <v>0</v>
      </c>
      <c r="AT316" s="49">
        <f>+AU316+AX316</f>
        <v>15.07</v>
      </c>
      <c r="AU316" s="49">
        <f>AV316+AW316</f>
        <v>15.07</v>
      </c>
      <c r="AV316" s="94">
        <v>7.56</v>
      </c>
      <c r="AW316" s="94">
        <v>7.51</v>
      </c>
      <c r="AX316" s="49">
        <f>AY316+AZ316</f>
        <v>0</v>
      </c>
      <c r="AY316" s="94">
        <v>0</v>
      </c>
      <c r="AZ316" s="94">
        <v>0</v>
      </c>
      <c r="BA316" s="49">
        <f>+BB316+BE316</f>
        <v>47.209999999999994</v>
      </c>
      <c r="BB316" s="49">
        <f>BC316+BD316</f>
        <v>47.209999999999994</v>
      </c>
      <c r="BC316" s="94">
        <f t="shared" si="984"/>
        <v>26.22</v>
      </c>
      <c r="BD316" s="94">
        <f t="shared" si="984"/>
        <v>20.989999999999995</v>
      </c>
      <c r="BE316" s="49">
        <f>BF316+BG316</f>
        <v>0</v>
      </c>
      <c r="BF316" s="94">
        <f t="shared" si="985"/>
        <v>0</v>
      </c>
      <c r="BG316" s="94">
        <f t="shared" si="985"/>
        <v>0</v>
      </c>
      <c r="BH316" s="49">
        <f>+BI316+BL316</f>
        <v>19.229999999999997</v>
      </c>
      <c r="BI316" s="49">
        <f>BJ316+BK316</f>
        <v>19.229999999999997</v>
      </c>
      <c r="BJ316" s="94">
        <v>9.51</v>
      </c>
      <c r="BK316" s="94">
        <v>9.7199999999999989</v>
      </c>
      <c r="BL316" s="49">
        <f>BM316+BN316</f>
        <v>0</v>
      </c>
      <c r="BM316" s="94">
        <v>0</v>
      </c>
      <c r="BN316" s="94">
        <v>0</v>
      </c>
      <c r="BO316" s="49">
        <f>+BP316+BS316</f>
        <v>23.819999999999993</v>
      </c>
      <c r="BP316" s="49">
        <f>BQ316+BR316</f>
        <v>23.819999999999993</v>
      </c>
      <c r="BQ316" s="94">
        <v>12.71</v>
      </c>
      <c r="BR316" s="94">
        <v>11.109999999999994</v>
      </c>
      <c r="BS316" s="49">
        <f>BT316+BU316</f>
        <v>0</v>
      </c>
      <c r="BT316" s="94">
        <v>0</v>
      </c>
      <c r="BU316" s="94">
        <v>0</v>
      </c>
      <c r="BV316" s="49">
        <f>+BW316+BZ316</f>
        <v>19.68</v>
      </c>
      <c r="BW316" s="49">
        <f>BX316+BY316</f>
        <v>19.68</v>
      </c>
      <c r="BX316" s="94">
        <v>5.1899999999999995</v>
      </c>
      <c r="BY316" s="94">
        <v>14.489999999999998</v>
      </c>
      <c r="BZ316" s="49">
        <f>CA316+CB316</f>
        <v>0</v>
      </c>
      <c r="CA316" s="94">
        <v>0</v>
      </c>
      <c r="CB316" s="94">
        <v>0</v>
      </c>
      <c r="CC316" s="49">
        <f>+CD316+CG316</f>
        <v>62.72999999999999</v>
      </c>
      <c r="CD316" s="49">
        <f>CE316+CF316</f>
        <v>62.72999999999999</v>
      </c>
      <c r="CE316" s="94">
        <f t="shared" si="986"/>
        <v>27.409999999999997</v>
      </c>
      <c r="CF316" s="94">
        <f t="shared" si="986"/>
        <v>35.319999999999993</v>
      </c>
      <c r="CG316" s="49">
        <f>CH316+CI316</f>
        <v>0</v>
      </c>
      <c r="CH316" s="94">
        <f t="shared" si="987"/>
        <v>0</v>
      </c>
      <c r="CI316" s="94">
        <f t="shared" si="987"/>
        <v>0</v>
      </c>
      <c r="CJ316" s="49">
        <f>+CK316+CN316</f>
        <v>78.019999999999968</v>
      </c>
      <c r="CK316" s="49">
        <f>CL316+CM316</f>
        <v>78.019999999999968</v>
      </c>
      <c r="CL316" s="94">
        <v>3.08</v>
      </c>
      <c r="CM316" s="94">
        <v>74.939999999999969</v>
      </c>
      <c r="CN316" s="49">
        <f>CO316+CP316</f>
        <v>0</v>
      </c>
      <c r="CO316" s="94">
        <v>0</v>
      </c>
      <c r="CP316" s="94">
        <v>0</v>
      </c>
      <c r="CQ316" s="49">
        <f>+CR316+CU316</f>
        <v>41.150000000000013</v>
      </c>
      <c r="CR316" s="49">
        <f>CS316+CT316</f>
        <v>41.150000000000013</v>
      </c>
      <c r="CS316" s="94">
        <v>13.480000000000002</v>
      </c>
      <c r="CT316" s="94">
        <v>27.670000000000009</v>
      </c>
      <c r="CU316" s="49">
        <f>CV316+CW316</f>
        <v>0</v>
      </c>
      <c r="CV316" s="94">
        <v>0</v>
      </c>
      <c r="CW316" s="94">
        <v>0</v>
      </c>
      <c r="CX316" s="49">
        <f>+CY316+DB316</f>
        <v>21.440000000000008</v>
      </c>
      <c r="CY316" s="49">
        <f>CZ316+DA316</f>
        <v>21.440000000000008</v>
      </c>
      <c r="CZ316" s="94">
        <v>9.2200000000000006</v>
      </c>
      <c r="DA316" s="94">
        <v>12.220000000000008</v>
      </c>
      <c r="DB316" s="49">
        <f>DC316+DD316</f>
        <v>0</v>
      </c>
      <c r="DC316" s="94">
        <v>0</v>
      </c>
      <c r="DD316" s="94">
        <v>0</v>
      </c>
      <c r="DE316" s="49">
        <f>+DF316+DI316</f>
        <v>140.61000000000001</v>
      </c>
      <c r="DF316" s="49">
        <f>DG316+DH316</f>
        <v>140.61000000000001</v>
      </c>
      <c r="DG316" s="94">
        <f t="shared" si="988"/>
        <v>25.78</v>
      </c>
      <c r="DH316" s="94">
        <f t="shared" si="988"/>
        <v>114.83</v>
      </c>
      <c r="DI316" s="49">
        <f>DJ316+DK316</f>
        <v>0</v>
      </c>
      <c r="DJ316" s="94">
        <f t="shared" si="989"/>
        <v>0</v>
      </c>
      <c r="DK316" s="94">
        <f t="shared" si="989"/>
        <v>0</v>
      </c>
      <c r="DL316" s="49">
        <f>+DM316+DP316</f>
        <v>388.62</v>
      </c>
      <c r="DM316" s="49">
        <f>DN316+DO316</f>
        <v>388.62</v>
      </c>
      <c r="DN316" s="94">
        <f t="shared" si="990"/>
        <v>180.13000000000002</v>
      </c>
      <c r="DO316" s="94">
        <f t="shared" si="990"/>
        <v>208.49</v>
      </c>
      <c r="DP316" s="49">
        <f>DQ316+DR316</f>
        <v>0</v>
      </c>
      <c r="DQ316" s="94">
        <f t="shared" si="991"/>
        <v>0</v>
      </c>
      <c r="DR316" s="94">
        <f t="shared" si="991"/>
        <v>0</v>
      </c>
    </row>
    <row r="317" spans="1:122" s="3" customFormat="1" ht="15" customHeight="1" x14ac:dyDescent="0.3">
      <c r="A317" s="53"/>
      <c r="B317" s="51"/>
      <c r="C317" s="52" t="s">
        <v>273</v>
      </c>
      <c r="D317" s="49">
        <f>+E317+H317</f>
        <v>0</v>
      </c>
      <c r="E317" s="49">
        <f>F317+G317</f>
        <v>0</v>
      </c>
      <c r="F317" s="94">
        <v>0</v>
      </c>
      <c r="G317" s="94">
        <v>0</v>
      </c>
      <c r="H317" s="49">
        <f>I317+J317</f>
        <v>0</v>
      </c>
      <c r="I317" s="94">
        <v>0</v>
      </c>
      <c r="J317" s="94">
        <v>0</v>
      </c>
      <c r="K317" s="49">
        <f>+L317+O317</f>
        <v>0</v>
      </c>
      <c r="L317" s="49">
        <f>M317+N317</f>
        <v>0</v>
      </c>
      <c r="M317" s="94">
        <v>0</v>
      </c>
      <c r="N317" s="94">
        <v>0</v>
      </c>
      <c r="O317" s="49">
        <f>P317+Q317</f>
        <v>0</v>
      </c>
      <c r="P317" s="94">
        <v>0</v>
      </c>
      <c r="Q317" s="94">
        <v>0</v>
      </c>
      <c r="R317" s="49">
        <f>+S317+V317</f>
        <v>0</v>
      </c>
      <c r="S317" s="49">
        <f>T317+U317</f>
        <v>0</v>
      </c>
      <c r="T317" s="94">
        <v>0</v>
      </c>
      <c r="U317" s="94">
        <v>0</v>
      </c>
      <c r="V317" s="49">
        <f>W317+X317</f>
        <v>0</v>
      </c>
      <c r="W317" s="94">
        <v>0</v>
      </c>
      <c r="X317" s="94">
        <v>0</v>
      </c>
      <c r="Y317" s="49">
        <f>+Z317+AC317</f>
        <v>0</v>
      </c>
      <c r="Z317" s="49">
        <f>AA317+AB317</f>
        <v>0</v>
      </c>
      <c r="AA317" s="94">
        <f t="shared" si="982"/>
        <v>0</v>
      </c>
      <c r="AB317" s="94">
        <f t="shared" si="982"/>
        <v>0</v>
      </c>
      <c r="AC317" s="49">
        <f>AD317+AE317</f>
        <v>0</v>
      </c>
      <c r="AD317" s="94">
        <f t="shared" si="983"/>
        <v>0</v>
      </c>
      <c r="AE317" s="94">
        <f t="shared" si="983"/>
        <v>0</v>
      </c>
      <c r="AF317" s="49">
        <f>+AG317+AJ317</f>
        <v>0</v>
      </c>
      <c r="AG317" s="49">
        <f>AH317+AI317</f>
        <v>0</v>
      </c>
      <c r="AH317" s="94">
        <v>0</v>
      </c>
      <c r="AI317" s="94">
        <v>0</v>
      </c>
      <c r="AJ317" s="49">
        <f>AK317+AL317</f>
        <v>0</v>
      </c>
      <c r="AK317" s="94">
        <v>0</v>
      </c>
      <c r="AL317" s="94">
        <v>0</v>
      </c>
      <c r="AM317" s="49">
        <f>+AN317+AQ317</f>
        <v>0</v>
      </c>
      <c r="AN317" s="49">
        <f>AO317+AP317</f>
        <v>0</v>
      </c>
      <c r="AO317" s="94">
        <v>0</v>
      </c>
      <c r="AP317" s="94">
        <v>0</v>
      </c>
      <c r="AQ317" s="49">
        <f>AR317+AS317</f>
        <v>0</v>
      </c>
      <c r="AR317" s="94">
        <v>0</v>
      </c>
      <c r="AS317" s="94">
        <v>0</v>
      </c>
      <c r="AT317" s="49">
        <f>+AU317+AX317</f>
        <v>0</v>
      </c>
      <c r="AU317" s="49">
        <f>AV317+AW317</f>
        <v>0</v>
      </c>
      <c r="AV317" s="94">
        <v>0</v>
      </c>
      <c r="AW317" s="94">
        <v>0</v>
      </c>
      <c r="AX317" s="49">
        <f>AY317+AZ317</f>
        <v>0</v>
      </c>
      <c r="AY317" s="94">
        <v>0</v>
      </c>
      <c r="AZ317" s="94">
        <v>0</v>
      </c>
      <c r="BA317" s="49">
        <f>+BB317+BE317</f>
        <v>0</v>
      </c>
      <c r="BB317" s="49">
        <f>BC317+BD317</f>
        <v>0</v>
      </c>
      <c r="BC317" s="94">
        <f t="shared" si="984"/>
        <v>0</v>
      </c>
      <c r="BD317" s="94">
        <f t="shared" si="984"/>
        <v>0</v>
      </c>
      <c r="BE317" s="49">
        <f>BF317+BG317</f>
        <v>0</v>
      </c>
      <c r="BF317" s="94">
        <f t="shared" si="985"/>
        <v>0</v>
      </c>
      <c r="BG317" s="94">
        <f t="shared" si="985"/>
        <v>0</v>
      </c>
      <c r="BH317" s="49">
        <f>+BI317+BL317</f>
        <v>0</v>
      </c>
      <c r="BI317" s="49">
        <f>BJ317+BK317</f>
        <v>0</v>
      </c>
      <c r="BJ317" s="94">
        <v>0</v>
      </c>
      <c r="BK317" s="94">
        <v>0</v>
      </c>
      <c r="BL317" s="49">
        <f>BM317+BN317</f>
        <v>0</v>
      </c>
      <c r="BM317" s="94">
        <v>0</v>
      </c>
      <c r="BN317" s="94">
        <v>0</v>
      </c>
      <c r="BO317" s="49">
        <f>+BP317+BS317</f>
        <v>6017.3700000000008</v>
      </c>
      <c r="BP317" s="49">
        <f>BQ317+BR317</f>
        <v>6017.3700000000008</v>
      </c>
      <c r="BQ317" s="94">
        <v>3566.13</v>
      </c>
      <c r="BR317" s="94">
        <v>2451.2400000000002</v>
      </c>
      <c r="BS317" s="49">
        <f>BT317+BU317</f>
        <v>0</v>
      </c>
      <c r="BT317" s="94">
        <v>0</v>
      </c>
      <c r="BU317" s="94">
        <v>0</v>
      </c>
      <c r="BV317" s="49">
        <f>+BW317+BZ317</f>
        <v>3474.3500000000004</v>
      </c>
      <c r="BW317" s="49">
        <f>BX317+BY317</f>
        <v>3474.3500000000004</v>
      </c>
      <c r="BX317" s="94">
        <v>1008.46</v>
      </c>
      <c r="BY317" s="94">
        <v>2465.8900000000003</v>
      </c>
      <c r="BZ317" s="49">
        <f>CA317+CB317</f>
        <v>0</v>
      </c>
      <c r="CA317" s="94">
        <v>0</v>
      </c>
      <c r="CB317" s="94">
        <v>0</v>
      </c>
      <c r="CC317" s="49">
        <f>+CD317+CG317</f>
        <v>9491.7200000000012</v>
      </c>
      <c r="CD317" s="49">
        <f>CE317+CF317</f>
        <v>9491.7200000000012</v>
      </c>
      <c r="CE317" s="94">
        <f t="shared" si="986"/>
        <v>4574.59</v>
      </c>
      <c r="CF317" s="94">
        <f t="shared" si="986"/>
        <v>4917.130000000001</v>
      </c>
      <c r="CG317" s="49">
        <f>CH317+CI317</f>
        <v>0</v>
      </c>
      <c r="CH317" s="94">
        <f t="shared" si="987"/>
        <v>0</v>
      </c>
      <c r="CI317" s="94">
        <f t="shared" si="987"/>
        <v>0</v>
      </c>
      <c r="CJ317" s="49">
        <f>+CK317+CN317</f>
        <v>11907.27</v>
      </c>
      <c r="CK317" s="49">
        <f>CL317+CM317</f>
        <v>11907.27</v>
      </c>
      <c r="CL317" s="94">
        <v>7446.92</v>
      </c>
      <c r="CM317" s="94">
        <v>4460.3499999999995</v>
      </c>
      <c r="CN317" s="49">
        <f>CO317+CP317</f>
        <v>0</v>
      </c>
      <c r="CO317" s="94">
        <v>0</v>
      </c>
      <c r="CP317" s="94">
        <v>0</v>
      </c>
      <c r="CQ317" s="49">
        <f>+CR317+CU317</f>
        <v>9645.1299999999992</v>
      </c>
      <c r="CR317" s="49">
        <f>CS317+CT317</f>
        <v>9645.1299999999992</v>
      </c>
      <c r="CS317" s="94">
        <v>3596.81</v>
      </c>
      <c r="CT317" s="94">
        <v>6048.32</v>
      </c>
      <c r="CU317" s="49">
        <f>CV317+CW317</f>
        <v>0</v>
      </c>
      <c r="CV317" s="94">
        <v>0</v>
      </c>
      <c r="CW317" s="94">
        <v>0</v>
      </c>
      <c r="CX317" s="49">
        <f>+CY317+DB317</f>
        <v>10025.24</v>
      </c>
      <c r="CY317" s="49">
        <f>CZ317+DA317</f>
        <v>10025.24</v>
      </c>
      <c r="CZ317" s="94">
        <v>4521.7700000000004</v>
      </c>
      <c r="DA317" s="94">
        <v>5503.4699999999993</v>
      </c>
      <c r="DB317" s="49">
        <f>DC317+DD317</f>
        <v>0</v>
      </c>
      <c r="DC317" s="94">
        <v>0</v>
      </c>
      <c r="DD317" s="94">
        <v>0</v>
      </c>
      <c r="DE317" s="49">
        <f>+DF317+DI317</f>
        <v>31577.64</v>
      </c>
      <c r="DF317" s="49">
        <f>DG317+DH317</f>
        <v>31577.64</v>
      </c>
      <c r="DG317" s="94">
        <f t="shared" si="988"/>
        <v>15565.5</v>
      </c>
      <c r="DH317" s="94">
        <f t="shared" si="988"/>
        <v>16012.139999999998</v>
      </c>
      <c r="DI317" s="49">
        <f>DJ317+DK317</f>
        <v>0</v>
      </c>
      <c r="DJ317" s="94">
        <f t="shared" si="989"/>
        <v>0</v>
      </c>
      <c r="DK317" s="94">
        <f t="shared" si="989"/>
        <v>0</v>
      </c>
      <c r="DL317" s="49">
        <f>+DM317+DP317</f>
        <v>41069.360000000001</v>
      </c>
      <c r="DM317" s="49">
        <f>DN317+DO317</f>
        <v>41069.360000000001</v>
      </c>
      <c r="DN317" s="94">
        <f t="shared" si="990"/>
        <v>20140.09</v>
      </c>
      <c r="DO317" s="94">
        <f t="shared" si="990"/>
        <v>20929.269999999997</v>
      </c>
      <c r="DP317" s="49">
        <f>DQ317+DR317</f>
        <v>0</v>
      </c>
      <c r="DQ317" s="94">
        <f t="shared" si="991"/>
        <v>0</v>
      </c>
      <c r="DR317" s="94">
        <f t="shared" si="991"/>
        <v>0</v>
      </c>
    </row>
    <row r="318" spans="1:122" s="3" customFormat="1" ht="15" customHeight="1" x14ac:dyDescent="0.3">
      <c r="A318" s="53"/>
      <c r="B318" s="51"/>
      <c r="C318" s="52" t="s">
        <v>57</v>
      </c>
      <c r="D318" s="49">
        <f>+E318+H318</f>
        <v>6165.5750000000007</v>
      </c>
      <c r="E318" s="49">
        <f>F318+G318</f>
        <v>6165.5750000000007</v>
      </c>
      <c r="F318" s="94">
        <v>3950.0620000000004</v>
      </c>
      <c r="G318" s="94">
        <v>2215.5129999999999</v>
      </c>
      <c r="H318" s="49">
        <f>I318+J318</f>
        <v>0</v>
      </c>
      <c r="I318" s="94">
        <v>0</v>
      </c>
      <c r="J318" s="94">
        <v>0</v>
      </c>
      <c r="K318" s="49">
        <f>+L318+O318</f>
        <v>5952.1039999999994</v>
      </c>
      <c r="L318" s="49">
        <f>M318+N318</f>
        <v>5952.1039999999994</v>
      </c>
      <c r="M318" s="94">
        <v>4910.2</v>
      </c>
      <c r="N318" s="94">
        <v>1041.904</v>
      </c>
      <c r="O318" s="49">
        <f>P318+Q318</f>
        <v>0</v>
      </c>
      <c r="P318" s="94">
        <v>0</v>
      </c>
      <c r="Q318" s="94">
        <v>0</v>
      </c>
      <c r="R318" s="49">
        <f>+S318+V318</f>
        <v>4246.5199999999995</v>
      </c>
      <c r="S318" s="49">
        <f>T318+U318</f>
        <v>4246.5199999999995</v>
      </c>
      <c r="T318" s="94">
        <v>1237.55</v>
      </c>
      <c r="U318" s="94">
        <v>3008.97</v>
      </c>
      <c r="V318" s="49">
        <f>W318+X318</f>
        <v>0</v>
      </c>
      <c r="W318" s="94">
        <v>0</v>
      </c>
      <c r="X318" s="94">
        <v>0</v>
      </c>
      <c r="Y318" s="49">
        <f>+Z318+AC318</f>
        <v>16364.199000000001</v>
      </c>
      <c r="Z318" s="49">
        <f>AA318+AB318</f>
        <v>16364.199000000001</v>
      </c>
      <c r="AA318" s="94">
        <f t="shared" si="982"/>
        <v>10097.812</v>
      </c>
      <c r="AB318" s="94">
        <f t="shared" si="982"/>
        <v>6266.3869999999997</v>
      </c>
      <c r="AC318" s="49">
        <f>AD318+AE318</f>
        <v>0</v>
      </c>
      <c r="AD318" s="94">
        <f t="shared" si="983"/>
        <v>0</v>
      </c>
      <c r="AE318" s="94">
        <f t="shared" si="983"/>
        <v>0</v>
      </c>
      <c r="AF318" s="49">
        <f>+AG318+AJ318</f>
        <v>7587.74</v>
      </c>
      <c r="AG318" s="49">
        <f>AH318+AI318</f>
        <v>7587.74</v>
      </c>
      <c r="AH318" s="94">
        <v>5587.24</v>
      </c>
      <c r="AI318" s="94">
        <v>2000.5</v>
      </c>
      <c r="AJ318" s="49">
        <f>AK318+AL318</f>
        <v>0</v>
      </c>
      <c r="AK318" s="94">
        <v>0</v>
      </c>
      <c r="AL318" s="94">
        <v>0</v>
      </c>
      <c r="AM318" s="49">
        <f>+AN318+AQ318</f>
        <v>6188.0249999999996</v>
      </c>
      <c r="AN318" s="49">
        <f>AO318+AP318</f>
        <v>6188.0249999999996</v>
      </c>
      <c r="AO318" s="94">
        <v>2180.8049999999998</v>
      </c>
      <c r="AP318" s="94">
        <v>4007.22</v>
      </c>
      <c r="AQ318" s="49">
        <f>AR318+AS318</f>
        <v>0</v>
      </c>
      <c r="AR318" s="94">
        <v>0</v>
      </c>
      <c r="AS318" s="94">
        <v>0</v>
      </c>
      <c r="AT318" s="49">
        <f>+AU318+AX318</f>
        <v>5351.61</v>
      </c>
      <c r="AU318" s="49">
        <f>AV318+AW318</f>
        <v>5351.61</v>
      </c>
      <c r="AV318" s="94">
        <v>3332.12</v>
      </c>
      <c r="AW318" s="94">
        <v>2019.49</v>
      </c>
      <c r="AX318" s="49">
        <f>AY318+AZ318</f>
        <v>0</v>
      </c>
      <c r="AY318" s="94">
        <v>0</v>
      </c>
      <c r="AZ318" s="94">
        <v>0</v>
      </c>
      <c r="BA318" s="49">
        <f>+BB318+BE318</f>
        <v>19127.375</v>
      </c>
      <c r="BB318" s="49">
        <f>BC318+BD318</f>
        <v>19127.375</v>
      </c>
      <c r="BC318" s="94">
        <f t="shared" si="984"/>
        <v>11100.165000000001</v>
      </c>
      <c r="BD318" s="94">
        <f t="shared" si="984"/>
        <v>8027.2099999999991</v>
      </c>
      <c r="BE318" s="49">
        <f>BF318+BG318</f>
        <v>0</v>
      </c>
      <c r="BF318" s="94">
        <f t="shared" si="985"/>
        <v>0</v>
      </c>
      <c r="BG318" s="94">
        <f t="shared" si="985"/>
        <v>0</v>
      </c>
      <c r="BH318" s="49">
        <f>+BI318+BL318</f>
        <v>4259.58</v>
      </c>
      <c r="BI318" s="49">
        <f>BJ318+BK318</f>
        <v>4259.58</v>
      </c>
      <c r="BJ318" s="94">
        <v>2226.56</v>
      </c>
      <c r="BK318" s="94">
        <v>2033.02</v>
      </c>
      <c r="BL318" s="49">
        <f>BM318+BN318</f>
        <v>0</v>
      </c>
      <c r="BM318" s="94">
        <v>0</v>
      </c>
      <c r="BN318" s="94">
        <v>0</v>
      </c>
      <c r="BO318" s="49">
        <f>+BP318+BS318</f>
        <v>9361.3029999999999</v>
      </c>
      <c r="BP318" s="49">
        <f>BQ318+BR318</f>
        <v>9361.3029999999999</v>
      </c>
      <c r="BQ318" s="94">
        <v>2938.2080000000001</v>
      </c>
      <c r="BR318" s="94">
        <v>6423.0949999999993</v>
      </c>
      <c r="BS318" s="49">
        <f>BT318+BU318</f>
        <v>0</v>
      </c>
      <c r="BT318" s="94">
        <v>0</v>
      </c>
      <c r="BU318" s="94">
        <v>0</v>
      </c>
      <c r="BV318" s="49">
        <f>+BW318+BZ318</f>
        <v>8686.7939999999999</v>
      </c>
      <c r="BW318" s="49">
        <f>BX318+BY318</f>
        <v>8686.7939999999999</v>
      </c>
      <c r="BX318" s="94">
        <v>8420.2939999999999</v>
      </c>
      <c r="BY318" s="94">
        <v>266.49999999999994</v>
      </c>
      <c r="BZ318" s="49">
        <f>CA318+CB318</f>
        <v>0</v>
      </c>
      <c r="CA318" s="94">
        <v>0</v>
      </c>
      <c r="CB318" s="94">
        <v>0</v>
      </c>
      <c r="CC318" s="49">
        <f>+CD318+CG318</f>
        <v>22307.677</v>
      </c>
      <c r="CD318" s="49">
        <f>CE318+CF318</f>
        <v>22307.677</v>
      </c>
      <c r="CE318" s="94">
        <f t="shared" si="986"/>
        <v>13585.062</v>
      </c>
      <c r="CF318" s="94">
        <f t="shared" si="986"/>
        <v>8722.6149999999998</v>
      </c>
      <c r="CG318" s="49">
        <f>CH318+CI318</f>
        <v>0</v>
      </c>
      <c r="CH318" s="94">
        <f t="shared" si="987"/>
        <v>0</v>
      </c>
      <c r="CI318" s="94">
        <f t="shared" si="987"/>
        <v>0</v>
      </c>
      <c r="CJ318" s="49">
        <f>+CK318+CN318</f>
        <v>5416.83</v>
      </c>
      <c r="CK318" s="49">
        <f>CL318+CM318</f>
        <v>5416.83</v>
      </c>
      <c r="CL318" s="94">
        <v>3852.76</v>
      </c>
      <c r="CM318" s="94">
        <v>1564.0699999999997</v>
      </c>
      <c r="CN318" s="49">
        <f>CO318+CP318</f>
        <v>0</v>
      </c>
      <c r="CO318" s="94">
        <v>0</v>
      </c>
      <c r="CP318" s="94">
        <v>0</v>
      </c>
      <c r="CQ318" s="49">
        <f>+CR318+CU318</f>
        <v>2459.0899999999997</v>
      </c>
      <c r="CR318" s="49">
        <f>CS318+CT318</f>
        <v>2459.0899999999997</v>
      </c>
      <c r="CS318" s="94">
        <v>2364.6799999999998</v>
      </c>
      <c r="CT318" s="94">
        <v>94.410000000000025</v>
      </c>
      <c r="CU318" s="49">
        <f>CV318+CW318</f>
        <v>0</v>
      </c>
      <c r="CV318" s="94">
        <v>0</v>
      </c>
      <c r="CW318" s="94">
        <v>0</v>
      </c>
      <c r="CX318" s="49">
        <f>+CY318+DB318</f>
        <v>8923.259</v>
      </c>
      <c r="CY318" s="49">
        <f>CZ318+DA318</f>
        <v>8923.259</v>
      </c>
      <c r="CZ318" s="94">
        <v>3689.35</v>
      </c>
      <c r="DA318" s="94">
        <v>5233.9089999999997</v>
      </c>
      <c r="DB318" s="49">
        <f>DC318+DD318</f>
        <v>0</v>
      </c>
      <c r="DC318" s="94">
        <v>0</v>
      </c>
      <c r="DD318" s="94">
        <v>0</v>
      </c>
      <c r="DE318" s="49">
        <f>+DF318+DI318</f>
        <v>16799.179</v>
      </c>
      <c r="DF318" s="49">
        <f>DG318+DH318</f>
        <v>16799.179</v>
      </c>
      <c r="DG318" s="94">
        <f t="shared" si="988"/>
        <v>9906.7900000000009</v>
      </c>
      <c r="DH318" s="94">
        <f t="shared" si="988"/>
        <v>6892.3889999999992</v>
      </c>
      <c r="DI318" s="49">
        <f>DJ318+DK318</f>
        <v>0</v>
      </c>
      <c r="DJ318" s="94">
        <f t="shared" si="989"/>
        <v>0</v>
      </c>
      <c r="DK318" s="94">
        <f t="shared" si="989"/>
        <v>0</v>
      </c>
      <c r="DL318" s="49">
        <f>+DM318+DP318</f>
        <v>74598.429999999993</v>
      </c>
      <c r="DM318" s="49">
        <f>DN318+DO318</f>
        <v>74598.429999999993</v>
      </c>
      <c r="DN318" s="94">
        <f t="shared" si="990"/>
        <v>44689.828999999998</v>
      </c>
      <c r="DO318" s="94">
        <f t="shared" si="990"/>
        <v>29908.600999999999</v>
      </c>
      <c r="DP318" s="49">
        <f>DQ318+DR318</f>
        <v>0</v>
      </c>
      <c r="DQ318" s="94">
        <f t="shared" si="991"/>
        <v>0</v>
      </c>
      <c r="DR318" s="94">
        <f t="shared" si="991"/>
        <v>0</v>
      </c>
    </row>
    <row r="319" spans="1:122" s="3" customFormat="1" ht="15" customHeight="1" x14ac:dyDescent="0.3">
      <c r="A319" s="53"/>
      <c r="B319" s="51"/>
      <c r="C319" s="52" t="s">
        <v>28</v>
      </c>
      <c r="D319" s="49">
        <f>+E319+H319</f>
        <v>275065.6372</v>
      </c>
      <c r="E319" s="49">
        <f>F319+G319</f>
        <v>147662.95019999999</v>
      </c>
      <c r="F319" s="94">
        <v>63238.990300000005</v>
      </c>
      <c r="G319" s="94">
        <v>84423.959899999987</v>
      </c>
      <c r="H319" s="49">
        <f>I319+J319</f>
        <v>127402.68700000001</v>
      </c>
      <c r="I319" s="94">
        <v>118692.68700000001</v>
      </c>
      <c r="J319" s="94">
        <v>8710</v>
      </c>
      <c r="K319" s="49">
        <f>+L319+O319</f>
        <v>283230.67200000002</v>
      </c>
      <c r="L319" s="49">
        <f>M319+N319</f>
        <v>152967.61300000001</v>
      </c>
      <c r="M319" s="94">
        <v>51549.035000000003</v>
      </c>
      <c r="N319" s="94">
        <v>101418.57800000001</v>
      </c>
      <c r="O319" s="49">
        <f>P319+Q319</f>
        <v>130263.05899999999</v>
      </c>
      <c r="P319" s="94">
        <v>105873.05899999999</v>
      </c>
      <c r="Q319" s="94">
        <v>24390</v>
      </c>
      <c r="R319" s="49">
        <f>+S319+V319</f>
        <v>310742.44649999996</v>
      </c>
      <c r="S319" s="49">
        <f>T319+U319</f>
        <v>205648.86049999998</v>
      </c>
      <c r="T319" s="94">
        <v>68622.099300000002</v>
      </c>
      <c r="U319" s="94">
        <v>137026.76119999998</v>
      </c>
      <c r="V319" s="49">
        <f>W319+X319</f>
        <v>105093.58600000001</v>
      </c>
      <c r="W319" s="94">
        <v>89333.58600000001</v>
      </c>
      <c r="X319" s="94">
        <v>15760</v>
      </c>
      <c r="Y319" s="49">
        <f>+Z319+AC319</f>
        <v>869038.75569999986</v>
      </c>
      <c r="Z319" s="49">
        <f>AA319+AB319</f>
        <v>506279.42369999993</v>
      </c>
      <c r="AA319" s="94">
        <f t="shared" si="982"/>
        <v>183410.12460000001</v>
      </c>
      <c r="AB319" s="94">
        <f t="shared" si="982"/>
        <v>322869.29909999995</v>
      </c>
      <c r="AC319" s="49">
        <f>AD319+AE319</f>
        <v>362759.33199999999</v>
      </c>
      <c r="AD319" s="94">
        <f t="shared" si="983"/>
        <v>313899.33199999999</v>
      </c>
      <c r="AE319" s="94">
        <f t="shared" si="983"/>
        <v>48860</v>
      </c>
      <c r="AF319" s="49">
        <f>+AG319+AJ319</f>
        <v>394967.95310000004</v>
      </c>
      <c r="AG319" s="49">
        <f>AH319+AI319</f>
        <v>237672.44510000001</v>
      </c>
      <c r="AH319" s="94">
        <v>83398.046199999997</v>
      </c>
      <c r="AI319" s="94">
        <v>154274.3989</v>
      </c>
      <c r="AJ319" s="49">
        <f>AK319+AL319</f>
        <v>157295.508</v>
      </c>
      <c r="AK319" s="94">
        <v>144700.508</v>
      </c>
      <c r="AL319" s="94">
        <v>12595</v>
      </c>
      <c r="AM319" s="49">
        <f>+AN319+AQ319</f>
        <v>278979.44</v>
      </c>
      <c r="AN319" s="49">
        <f>AO319+AP319</f>
        <v>217177.15099999998</v>
      </c>
      <c r="AO319" s="94">
        <v>75539.41399999999</v>
      </c>
      <c r="AP319" s="94">
        <v>141637.73699999999</v>
      </c>
      <c r="AQ319" s="49">
        <f>AR319+AS319</f>
        <v>61802.289000000004</v>
      </c>
      <c r="AR319" s="94">
        <v>47784.289000000004</v>
      </c>
      <c r="AS319" s="94">
        <v>14018</v>
      </c>
      <c r="AT319" s="49">
        <f>+AU319+AX319</f>
        <v>331409.25399999996</v>
      </c>
      <c r="AU319" s="49">
        <f>AV319+AW319</f>
        <v>163214.91499999998</v>
      </c>
      <c r="AV319" s="94">
        <v>63757.53</v>
      </c>
      <c r="AW319" s="94">
        <v>99457.384999999995</v>
      </c>
      <c r="AX319" s="49">
        <f>AY319+AZ319</f>
        <v>168194.33900000001</v>
      </c>
      <c r="AY319" s="94">
        <v>150244.33900000001</v>
      </c>
      <c r="AZ319" s="94">
        <v>17950</v>
      </c>
      <c r="BA319" s="49">
        <f>+BB319+BE319</f>
        <v>1005356.6471000001</v>
      </c>
      <c r="BB319" s="49">
        <f>BC319+BD319</f>
        <v>618064.5111</v>
      </c>
      <c r="BC319" s="94">
        <f t="shared" si="984"/>
        <v>222694.99019999997</v>
      </c>
      <c r="BD319" s="94">
        <f t="shared" si="984"/>
        <v>395369.5209</v>
      </c>
      <c r="BE319" s="49">
        <f>BF319+BG319</f>
        <v>387292.13600000006</v>
      </c>
      <c r="BF319" s="94">
        <f t="shared" si="985"/>
        <v>342729.13600000006</v>
      </c>
      <c r="BG319" s="94">
        <f t="shared" si="985"/>
        <v>44563</v>
      </c>
      <c r="BH319" s="49">
        <f>+BI319+BL319</f>
        <v>324884.95299999998</v>
      </c>
      <c r="BI319" s="49">
        <f>BJ319+BK319</f>
        <v>191973.02</v>
      </c>
      <c r="BJ319" s="94">
        <v>68436.342999999993</v>
      </c>
      <c r="BK319" s="94">
        <v>123536.677</v>
      </c>
      <c r="BL319" s="49">
        <f>BM319+BN319</f>
        <v>132911.93300000002</v>
      </c>
      <c r="BM319" s="94">
        <v>116999.933</v>
      </c>
      <c r="BN319" s="94">
        <v>15912</v>
      </c>
      <c r="BO319" s="49">
        <f>+BP319+BS319</f>
        <v>283675.19099999999</v>
      </c>
      <c r="BP319" s="49">
        <f>BQ319+BR319</f>
        <v>197076.745</v>
      </c>
      <c r="BQ319" s="94">
        <v>83757.285999999993</v>
      </c>
      <c r="BR319" s="94">
        <v>113319.459</v>
      </c>
      <c r="BS319" s="49">
        <f>BT319+BU319</f>
        <v>86598.445999999996</v>
      </c>
      <c r="BT319" s="94">
        <v>73298.445999999996</v>
      </c>
      <c r="BU319" s="94">
        <v>13300</v>
      </c>
      <c r="BV319" s="49">
        <f>+BW319+BZ319</f>
        <v>297045.141</v>
      </c>
      <c r="BW319" s="49">
        <f>BX319+BY319</f>
        <v>193425.49799999999</v>
      </c>
      <c r="BX319" s="94">
        <v>43219.010999999999</v>
      </c>
      <c r="BY319" s="94">
        <v>150206.48699999999</v>
      </c>
      <c r="BZ319" s="49">
        <f>CA319+CB319</f>
        <v>103619.643</v>
      </c>
      <c r="CA319" s="94">
        <v>97719.642999999996</v>
      </c>
      <c r="CB319" s="94">
        <v>5900</v>
      </c>
      <c r="CC319" s="49">
        <f>+CD319+CG319</f>
        <v>905605.28500000003</v>
      </c>
      <c r="CD319" s="49">
        <f>CE319+CF319</f>
        <v>582475.26300000004</v>
      </c>
      <c r="CE319" s="94">
        <f t="shared" si="986"/>
        <v>195412.63999999998</v>
      </c>
      <c r="CF319" s="94">
        <f t="shared" si="986"/>
        <v>387062.62300000002</v>
      </c>
      <c r="CG319" s="49">
        <f>CH319+CI319</f>
        <v>323130.022</v>
      </c>
      <c r="CH319" s="94">
        <f t="shared" si="987"/>
        <v>288018.022</v>
      </c>
      <c r="CI319" s="94">
        <f t="shared" si="987"/>
        <v>35112</v>
      </c>
      <c r="CJ319" s="49">
        <f>+CK319+CN319</f>
        <v>390164.02399999998</v>
      </c>
      <c r="CK319" s="49">
        <f>CL319+CM319</f>
        <v>263439.06</v>
      </c>
      <c r="CL319" s="94">
        <v>91112.051000000007</v>
      </c>
      <c r="CM319" s="94">
        <v>172327.00899999999</v>
      </c>
      <c r="CN319" s="49">
        <f>CO319+CP319</f>
        <v>126724.96400000001</v>
      </c>
      <c r="CO319" s="94">
        <v>110643.96400000001</v>
      </c>
      <c r="CP319" s="94">
        <v>16081</v>
      </c>
      <c r="CQ319" s="49">
        <f>+CR319+CU319</f>
        <v>309403.39900000003</v>
      </c>
      <c r="CR319" s="49">
        <f>CS319+CT319</f>
        <v>197814.74300000002</v>
      </c>
      <c r="CS319" s="94">
        <v>64077.379000000001</v>
      </c>
      <c r="CT319" s="94">
        <v>133737.364</v>
      </c>
      <c r="CU319" s="49">
        <f>CV319+CW319</f>
        <v>111588.656</v>
      </c>
      <c r="CV319" s="94">
        <v>99048.656000000003</v>
      </c>
      <c r="CW319" s="94">
        <v>12540</v>
      </c>
      <c r="CX319" s="49">
        <f>+CY319+DB319</f>
        <v>326833.78599999996</v>
      </c>
      <c r="CY319" s="49">
        <f>CZ319+DA319</f>
        <v>192508.65400000001</v>
      </c>
      <c r="CZ319" s="94">
        <v>63103.732000000004</v>
      </c>
      <c r="DA319" s="94">
        <v>129404.92200000001</v>
      </c>
      <c r="DB319" s="49">
        <f>DC319+DD319</f>
        <v>134325.13199999998</v>
      </c>
      <c r="DC319" s="94">
        <v>119825.132</v>
      </c>
      <c r="DD319" s="94">
        <v>14500</v>
      </c>
      <c r="DE319" s="49">
        <f>+DF319+DI319</f>
        <v>1026401.209</v>
      </c>
      <c r="DF319" s="49">
        <f>DG319+DH319</f>
        <v>653762.45700000005</v>
      </c>
      <c r="DG319" s="94">
        <f t="shared" si="988"/>
        <v>218293.16200000001</v>
      </c>
      <c r="DH319" s="94">
        <f t="shared" si="988"/>
        <v>435469.29500000004</v>
      </c>
      <c r="DI319" s="49">
        <f>DJ319+DK319</f>
        <v>372638.75199999998</v>
      </c>
      <c r="DJ319" s="94">
        <f t="shared" si="989"/>
        <v>329517.75199999998</v>
      </c>
      <c r="DK319" s="94">
        <f t="shared" si="989"/>
        <v>43121</v>
      </c>
      <c r="DL319" s="49">
        <f>+DM319+DP319</f>
        <v>3806401.8967999998</v>
      </c>
      <c r="DM319" s="49">
        <f>DN319+DO319</f>
        <v>2360581.6547999997</v>
      </c>
      <c r="DN319" s="94">
        <f t="shared" si="990"/>
        <v>819810.91680000001</v>
      </c>
      <c r="DO319" s="94">
        <f t="shared" si="990"/>
        <v>1540770.7379999999</v>
      </c>
      <c r="DP319" s="49">
        <f>DQ319+DR319</f>
        <v>1445820.2420000001</v>
      </c>
      <c r="DQ319" s="94">
        <f t="shared" si="991"/>
        <v>1274164.2420000001</v>
      </c>
      <c r="DR319" s="94">
        <f t="shared" si="991"/>
        <v>171656</v>
      </c>
    </row>
    <row r="320" spans="1:122" s="3" customFormat="1" ht="15" customHeight="1" x14ac:dyDescent="0.3">
      <c r="A320" s="53"/>
      <c r="B320" s="51"/>
      <c r="C320" s="55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</row>
    <row r="321" spans="1:122" s="3" customFormat="1" ht="15" customHeight="1" x14ac:dyDescent="0.3">
      <c r="A321" s="50"/>
      <c r="B321" s="51" t="s">
        <v>274</v>
      </c>
      <c r="C321" s="52"/>
      <c r="D321" s="49">
        <f>E321+H321</f>
        <v>219060.97</v>
      </c>
      <c r="E321" s="49">
        <f>SUM(F321:G321)</f>
        <v>98258.31</v>
      </c>
      <c r="F321" s="49">
        <f>F322+F325+F326</f>
        <v>32433.699999999997</v>
      </c>
      <c r="G321" s="49">
        <f>G322+G325+G326</f>
        <v>65824.61</v>
      </c>
      <c r="H321" s="49">
        <f>SUM(I321:J321)</f>
        <v>120802.66</v>
      </c>
      <c r="I321" s="49">
        <f>I322+I325+I326</f>
        <v>108946.76000000001</v>
      </c>
      <c r="J321" s="49">
        <f>J322+J325+J326</f>
        <v>11855.9</v>
      </c>
      <c r="K321" s="49">
        <f>L321+O321</f>
        <v>226348.96488888888</v>
      </c>
      <c r="L321" s="49">
        <f>SUM(M321:N321)</f>
        <v>92934.500888888899</v>
      </c>
      <c r="M321" s="49">
        <f>M322+M325+M326</f>
        <v>31827.425999999999</v>
      </c>
      <c r="N321" s="49">
        <f>N322+N325+N326</f>
        <v>61107.074888888892</v>
      </c>
      <c r="O321" s="49">
        <f>SUM(P321:Q321)</f>
        <v>133414.46399999998</v>
      </c>
      <c r="P321" s="49">
        <f>P322+P325+P326</f>
        <v>125424.46399999999</v>
      </c>
      <c r="Q321" s="49">
        <f>Q322+Q325+Q326</f>
        <v>7990</v>
      </c>
      <c r="R321" s="49">
        <f>S321+V321</f>
        <v>251812.36</v>
      </c>
      <c r="S321" s="49">
        <f>SUM(T321:U321)</f>
        <v>104143.33799999999</v>
      </c>
      <c r="T321" s="49">
        <f>T322+T325+T326</f>
        <v>40312.223999999995</v>
      </c>
      <c r="U321" s="49">
        <f>U322+U325+U326</f>
        <v>63831.114000000001</v>
      </c>
      <c r="V321" s="49">
        <f>SUM(W321:X321)</f>
        <v>147669.022</v>
      </c>
      <c r="W321" s="49">
        <f>W322+W325+W326</f>
        <v>141869.022</v>
      </c>
      <c r="X321" s="49">
        <f>X322+X325+X326</f>
        <v>5800</v>
      </c>
      <c r="Y321" s="49">
        <f>Z321+AC321</f>
        <v>697222.29488888895</v>
      </c>
      <c r="Z321" s="49">
        <f>SUM(AA321:AB321)</f>
        <v>295336.14888888889</v>
      </c>
      <c r="AA321" s="49">
        <f>AA322+AA325+AA326</f>
        <v>104573.34999999999</v>
      </c>
      <c r="AB321" s="49">
        <f>AB322+AB325+AB326</f>
        <v>190762.79888888891</v>
      </c>
      <c r="AC321" s="49">
        <f>SUM(AD321:AE321)</f>
        <v>401886.14600000001</v>
      </c>
      <c r="AD321" s="49">
        <f>AD322+AD325+AD326</f>
        <v>376240.24599999998</v>
      </c>
      <c r="AE321" s="49">
        <f>AE322+AE325+AE326</f>
        <v>25645.9</v>
      </c>
      <c r="AF321" s="49">
        <f>AG321+AJ321</f>
        <v>242925.272</v>
      </c>
      <c r="AG321" s="49">
        <f>SUM(AH321:AI321)</f>
        <v>111316.289</v>
      </c>
      <c r="AH321" s="49">
        <f>AH322+AH325+AH326</f>
        <v>53766.846000000005</v>
      </c>
      <c r="AI321" s="49">
        <f>AI322+AI325+AI326</f>
        <v>57549.442999999999</v>
      </c>
      <c r="AJ321" s="49">
        <f>SUM(AK321:AL321)</f>
        <v>131608.98300000001</v>
      </c>
      <c r="AK321" s="49">
        <f>AK322+AK325+AK326</f>
        <v>109308.98300000001</v>
      </c>
      <c r="AL321" s="49">
        <f>AL322+AL325+AL326</f>
        <v>22300</v>
      </c>
      <c r="AM321" s="49">
        <f>AN321+AQ321</f>
        <v>154296.60799999998</v>
      </c>
      <c r="AN321" s="49">
        <f>SUM(AO321:AP321)</f>
        <v>114816.93599999999</v>
      </c>
      <c r="AO321" s="49">
        <f>AO322+AO325+AO326</f>
        <v>50131.993999999999</v>
      </c>
      <c r="AP321" s="49">
        <f>AP322+AP325+AP326</f>
        <v>64684.941999999995</v>
      </c>
      <c r="AQ321" s="49">
        <f>SUM(AR321:AS321)</f>
        <v>39479.671999999999</v>
      </c>
      <c r="AR321" s="49">
        <f>AR322+AR325+AR326</f>
        <v>26329.671999999999</v>
      </c>
      <c r="AS321" s="49">
        <f>AS322+AS325+AS326</f>
        <v>13150</v>
      </c>
      <c r="AT321" s="49">
        <f>AU321+AX321</f>
        <v>327451.01</v>
      </c>
      <c r="AU321" s="49">
        <f>SUM(AV321:AW321)</f>
        <v>97135.359999999986</v>
      </c>
      <c r="AV321" s="49">
        <f>AV322+AV325+AV326</f>
        <v>36319.843000000001</v>
      </c>
      <c r="AW321" s="49">
        <f>AW322+AW325+AW326</f>
        <v>60815.516999999993</v>
      </c>
      <c r="AX321" s="49">
        <f>SUM(AY321:AZ321)</f>
        <v>230315.65</v>
      </c>
      <c r="AY321" s="49">
        <f>AY322+AY325+AY326</f>
        <v>224015.65</v>
      </c>
      <c r="AZ321" s="49">
        <f>AZ322+AZ325+AZ326</f>
        <v>6300</v>
      </c>
      <c r="BA321" s="49">
        <f>BB321+BE321</f>
        <v>724672.8899999999</v>
      </c>
      <c r="BB321" s="49">
        <f>SUM(BC321:BD321)</f>
        <v>323268.58499999996</v>
      </c>
      <c r="BC321" s="49">
        <f>BC322+BC325+BC326</f>
        <v>140218.68299999999</v>
      </c>
      <c r="BD321" s="49">
        <f>BD322+BD325+BD326</f>
        <v>183049.902</v>
      </c>
      <c r="BE321" s="49">
        <f>SUM(BF321:BG321)</f>
        <v>401404.30499999999</v>
      </c>
      <c r="BF321" s="49">
        <f>BF322+BF325+BF326</f>
        <v>359654.30499999999</v>
      </c>
      <c r="BG321" s="49">
        <f>BG322+BG325+BG326</f>
        <v>41750</v>
      </c>
      <c r="BH321" s="49">
        <f>BI321+BL321</f>
        <v>293527.42599999998</v>
      </c>
      <c r="BI321" s="49">
        <f>SUM(BJ321:BK321)</f>
        <v>109170.655</v>
      </c>
      <c r="BJ321" s="49">
        <f>BJ322+BJ325+BJ326</f>
        <v>34131.523000000001</v>
      </c>
      <c r="BK321" s="49">
        <f>BK322+BK325+BK326</f>
        <v>75039.131999999998</v>
      </c>
      <c r="BL321" s="49">
        <f>SUM(BM321:BN321)</f>
        <v>184356.77099999998</v>
      </c>
      <c r="BM321" s="49">
        <f>BM322+BM325+BM326</f>
        <v>172336.77099999998</v>
      </c>
      <c r="BN321" s="49">
        <f>BN322+BN325+BN326</f>
        <v>12020</v>
      </c>
      <c r="BO321" s="49">
        <f>BP321+BS321</f>
        <v>289038.23600000003</v>
      </c>
      <c r="BP321" s="49">
        <f>SUM(BQ321:BR321)</f>
        <v>117709.236</v>
      </c>
      <c r="BQ321" s="49">
        <f>BQ322+BQ325+BQ326</f>
        <v>55954.735000000001</v>
      </c>
      <c r="BR321" s="49">
        <f>BR322+BR325+BR326</f>
        <v>61754.501000000004</v>
      </c>
      <c r="BS321" s="49">
        <f>SUM(BT321:BU321)</f>
        <v>171329</v>
      </c>
      <c r="BT321" s="49">
        <f>BT322+BT325+BT326</f>
        <v>165029</v>
      </c>
      <c r="BU321" s="49">
        <f>BU322+BU325+BU326</f>
        <v>6300</v>
      </c>
      <c r="BV321" s="49">
        <f>BW321+BZ321</f>
        <v>237115.18</v>
      </c>
      <c r="BW321" s="49">
        <f>SUM(BX321:BY321)</f>
        <v>84514.383999999991</v>
      </c>
      <c r="BX321" s="49">
        <f>BX322+BX325+BX326</f>
        <v>20573.646999999997</v>
      </c>
      <c r="BY321" s="49">
        <f>BY322+BY325+BY326</f>
        <v>63940.737000000001</v>
      </c>
      <c r="BZ321" s="49">
        <f>SUM(CA321:CB321)</f>
        <v>152600.796</v>
      </c>
      <c r="CA321" s="49">
        <f>CA322+CA325+CA326</f>
        <v>143450.796</v>
      </c>
      <c r="CB321" s="49">
        <f>CB322+CB325+CB326</f>
        <v>9150</v>
      </c>
      <c r="CC321" s="49">
        <f>CD321+CG321</f>
        <v>819680.84200000006</v>
      </c>
      <c r="CD321" s="49">
        <f>SUM(CE321:CF321)</f>
        <v>311394.27500000002</v>
      </c>
      <c r="CE321" s="49">
        <f>CE322+CE325+CE326</f>
        <v>110659.905</v>
      </c>
      <c r="CF321" s="49">
        <f>CF322+CF325+CF326</f>
        <v>200734.37</v>
      </c>
      <c r="CG321" s="49">
        <f>SUM(CH321:CI321)</f>
        <v>508286.56700000004</v>
      </c>
      <c r="CH321" s="49">
        <f>CH322+CH325+CH326</f>
        <v>480816.56700000004</v>
      </c>
      <c r="CI321" s="49">
        <f>CI322+CI325+CI326</f>
        <v>27470</v>
      </c>
      <c r="CJ321" s="49">
        <f>CK321+CN321</f>
        <v>375487.97899999993</v>
      </c>
      <c r="CK321" s="49">
        <f>SUM(CL321:CM321)</f>
        <v>96385.148000000016</v>
      </c>
      <c r="CL321" s="49">
        <f>CL322+CL325+CL326</f>
        <v>41882.131000000008</v>
      </c>
      <c r="CM321" s="49">
        <f>CM322+CM325+CM326</f>
        <v>54503.017</v>
      </c>
      <c r="CN321" s="49">
        <f>SUM(CO321:CP321)</f>
        <v>279102.83099999995</v>
      </c>
      <c r="CO321" s="49">
        <f>CO322+CO325+CO326</f>
        <v>264802.83099999995</v>
      </c>
      <c r="CP321" s="49">
        <f>CP322+CP325+CP326</f>
        <v>14300</v>
      </c>
      <c r="CQ321" s="49">
        <f>CR321+CU321</f>
        <v>383720.85400000005</v>
      </c>
      <c r="CR321" s="49">
        <f>SUM(CS321:CT321)</f>
        <v>94346.676000000007</v>
      </c>
      <c r="CS321" s="49">
        <f>CS322+CS325+CS326</f>
        <v>39048.644</v>
      </c>
      <c r="CT321" s="49">
        <f>CT322+CT325+CT326</f>
        <v>55298.031999999999</v>
      </c>
      <c r="CU321" s="49">
        <f>SUM(CV321:CW321)</f>
        <v>289374.17800000001</v>
      </c>
      <c r="CV321" s="49">
        <f>CV322+CV325+CV326</f>
        <v>288744.17800000001</v>
      </c>
      <c r="CW321" s="49">
        <f>CW322+CW325+CW326</f>
        <v>630</v>
      </c>
      <c r="CX321" s="49">
        <f>CY321+DB321</f>
        <v>216674.753</v>
      </c>
      <c r="CY321" s="49">
        <f>SUM(CZ321:DA321)</f>
        <v>77438.176999999996</v>
      </c>
      <c r="CZ321" s="49">
        <f>CZ322+CZ325+CZ326</f>
        <v>27366.340999999997</v>
      </c>
      <c r="DA321" s="49">
        <f>DA322+DA325+DA326</f>
        <v>50071.836000000003</v>
      </c>
      <c r="DB321" s="49">
        <f>SUM(DC321:DD321)</f>
        <v>139236.576</v>
      </c>
      <c r="DC321" s="49">
        <f>DC322+DC325+DC326</f>
        <v>124436.576</v>
      </c>
      <c r="DD321" s="49">
        <f>DD322+DD325+DD326</f>
        <v>14800</v>
      </c>
      <c r="DE321" s="49">
        <f>DF321+DI321</f>
        <v>975883.58600000001</v>
      </c>
      <c r="DF321" s="49">
        <f>SUM(DG321:DH321)</f>
        <v>268170.00100000005</v>
      </c>
      <c r="DG321" s="49">
        <f>DG322+DG325+DG326</f>
        <v>108297.11600000001</v>
      </c>
      <c r="DH321" s="49">
        <f>DH322+DH325+DH326</f>
        <v>159872.88500000001</v>
      </c>
      <c r="DI321" s="49">
        <f>SUM(DJ321:DK321)</f>
        <v>707713.58499999996</v>
      </c>
      <c r="DJ321" s="49">
        <f>DJ322+DJ325+DJ326</f>
        <v>677983.58499999996</v>
      </c>
      <c r="DK321" s="49">
        <f>DK322+DK325+DK326</f>
        <v>29730</v>
      </c>
      <c r="DL321" s="49">
        <f>DM321+DP321</f>
        <v>3217459.6128888885</v>
      </c>
      <c r="DM321" s="49">
        <f>SUM(DN321:DO321)</f>
        <v>1198169.0098888888</v>
      </c>
      <c r="DN321" s="49">
        <f>DN322+DN325+DN326</f>
        <v>463749.054</v>
      </c>
      <c r="DO321" s="49">
        <f>DO322+DO325+DO326</f>
        <v>734419.9558888888</v>
      </c>
      <c r="DP321" s="49">
        <f>SUM(DQ321:DR321)</f>
        <v>2019290.6029999999</v>
      </c>
      <c r="DQ321" s="49">
        <f>DQ322+DQ325+DQ326</f>
        <v>1894694.703</v>
      </c>
      <c r="DR321" s="49">
        <f>DR322+DR325+DR326</f>
        <v>124595.9</v>
      </c>
    </row>
    <row r="322" spans="1:122" s="3" customFormat="1" ht="15" customHeight="1" x14ac:dyDescent="0.3">
      <c r="A322" s="53"/>
      <c r="B322" s="51"/>
      <c r="C322" s="52" t="s">
        <v>275</v>
      </c>
      <c r="D322" s="49">
        <f>E322+H322</f>
        <v>22827.010000000002</v>
      </c>
      <c r="E322" s="49">
        <f>SUM(F322:G322)</f>
        <v>19971.11</v>
      </c>
      <c r="F322" s="49">
        <f>SUM(F323:F324)</f>
        <v>11884.76</v>
      </c>
      <c r="G322" s="49">
        <f>SUM(G323:G324)</f>
        <v>8086.35</v>
      </c>
      <c r="H322" s="49">
        <f>SUM(I322:J322)</f>
        <v>2855.8999999999996</v>
      </c>
      <c r="I322" s="49">
        <f>SUM(I323:I324)</f>
        <v>0</v>
      </c>
      <c r="J322" s="49">
        <f>SUM(J323:J324)</f>
        <v>2855.8999999999996</v>
      </c>
      <c r="K322" s="49">
        <f>L322+O322</f>
        <v>29693.277999999998</v>
      </c>
      <c r="L322" s="49">
        <f>SUM(M322:N322)</f>
        <v>20708.948</v>
      </c>
      <c r="M322" s="49">
        <f>SUM(M323:M324)</f>
        <v>12676.61</v>
      </c>
      <c r="N322" s="49">
        <f>SUM(N323:N324)</f>
        <v>8032.3379999999997</v>
      </c>
      <c r="O322" s="49">
        <f>SUM(P322:Q322)</f>
        <v>8984.33</v>
      </c>
      <c r="P322" s="49">
        <f>SUM(P323:P324)</f>
        <v>8984.33</v>
      </c>
      <c r="Q322" s="49">
        <f>SUM(Q323:Q324)</f>
        <v>0</v>
      </c>
      <c r="R322" s="49">
        <f>S322+V322</f>
        <v>47390.009999999995</v>
      </c>
      <c r="S322" s="49">
        <f>SUM(T322:U322)</f>
        <v>16769.96</v>
      </c>
      <c r="T322" s="49">
        <f>SUM(T323:T324)</f>
        <v>10527.1</v>
      </c>
      <c r="U322" s="49">
        <f>SUM(U323:U324)</f>
        <v>6242.8600000000006</v>
      </c>
      <c r="V322" s="49">
        <f>SUM(W322:X322)</f>
        <v>30620.05</v>
      </c>
      <c r="W322" s="49">
        <f>SUM(W323:W324)</f>
        <v>30620.05</v>
      </c>
      <c r="X322" s="49">
        <f>SUM(X323:X324)</f>
        <v>0</v>
      </c>
      <c r="Y322" s="49">
        <f>Z322+AC322</f>
        <v>99910.29800000001</v>
      </c>
      <c r="Z322" s="49">
        <f>SUM(AA322:AB322)</f>
        <v>57450.018000000004</v>
      </c>
      <c r="AA322" s="49">
        <f>SUM(AA323:AA324)</f>
        <v>35088.47</v>
      </c>
      <c r="AB322" s="49">
        <f>SUM(AB323:AB324)</f>
        <v>22361.548000000003</v>
      </c>
      <c r="AC322" s="49">
        <f>SUM(AD322:AE322)</f>
        <v>42460.28</v>
      </c>
      <c r="AD322" s="49">
        <f>SUM(AD323:AD324)</f>
        <v>39604.379999999997</v>
      </c>
      <c r="AE322" s="49">
        <f>SUM(AE323:AE324)</f>
        <v>2855.8999999999996</v>
      </c>
      <c r="AF322" s="49">
        <f>AG322+AJ322</f>
        <v>17058.143</v>
      </c>
      <c r="AG322" s="49">
        <f>SUM(AH322:AI322)</f>
        <v>17058.143</v>
      </c>
      <c r="AH322" s="49">
        <f>SUM(AH323:AH324)</f>
        <v>9881.9159999999993</v>
      </c>
      <c r="AI322" s="49">
        <f>SUM(AI323:AI324)</f>
        <v>7176.2269999999999</v>
      </c>
      <c r="AJ322" s="49">
        <f>SUM(AK322:AL322)</f>
        <v>0</v>
      </c>
      <c r="AK322" s="49">
        <f>SUM(AK323:AK324)</f>
        <v>0</v>
      </c>
      <c r="AL322" s="49">
        <f>SUM(AL323:AL324)</f>
        <v>0</v>
      </c>
      <c r="AM322" s="49">
        <f>AN322+AQ322</f>
        <v>18280.670000000002</v>
      </c>
      <c r="AN322" s="49">
        <f>SUM(AO322:AP322)</f>
        <v>18280.670000000002</v>
      </c>
      <c r="AO322" s="49">
        <f>SUM(AO323:AO324)</f>
        <v>11803.150000000001</v>
      </c>
      <c r="AP322" s="49">
        <f>SUM(AP323:AP324)</f>
        <v>6477.52</v>
      </c>
      <c r="AQ322" s="49">
        <f>SUM(AR322:AS322)</f>
        <v>0</v>
      </c>
      <c r="AR322" s="49">
        <f>SUM(AR323:AR324)</f>
        <v>0</v>
      </c>
      <c r="AS322" s="49">
        <f>SUM(AS323:AS324)</f>
        <v>0</v>
      </c>
      <c r="AT322" s="49">
        <f>AU322+AX322</f>
        <v>20934.620000000003</v>
      </c>
      <c r="AU322" s="49">
        <f>SUM(AV322:AW322)</f>
        <v>15270.185000000001</v>
      </c>
      <c r="AV322" s="49">
        <f>SUM(AV323:AV324)</f>
        <v>10000.280000000001</v>
      </c>
      <c r="AW322" s="49">
        <f>SUM(AW323:AW324)</f>
        <v>5269.9050000000007</v>
      </c>
      <c r="AX322" s="49">
        <f>SUM(AY322:AZ322)</f>
        <v>5664.4350000000004</v>
      </c>
      <c r="AY322" s="49">
        <f>SUM(AY323:AY324)</f>
        <v>5664.4350000000004</v>
      </c>
      <c r="AZ322" s="49">
        <f>SUM(AZ323:AZ324)</f>
        <v>0</v>
      </c>
      <c r="BA322" s="49">
        <f>BB322+BE322</f>
        <v>56273.43299999999</v>
      </c>
      <c r="BB322" s="49">
        <f>SUM(BC322:BD322)</f>
        <v>50608.997999999992</v>
      </c>
      <c r="BC322" s="49">
        <f>SUM(BC323:BC324)</f>
        <v>31685.345999999998</v>
      </c>
      <c r="BD322" s="49">
        <f>SUM(BD323:BD324)</f>
        <v>18923.651999999998</v>
      </c>
      <c r="BE322" s="49">
        <f>SUM(BF322:BG322)</f>
        <v>5664.4350000000004</v>
      </c>
      <c r="BF322" s="49">
        <f>SUM(BF323:BF324)</f>
        <v>5664.4350000000004</v>
      </c>
      <c r="BG322" s="49">
        <f>SUM(BG323:BG324)</f>
        <v>0</v>
      </c>
      <c r="BH322" s="49">
        <f>BI322+BL322</f>
        <v>21254.361000000001</v>
      </c>
      <c r="BI322" s="49">
        <f>SUM(BJ322:BK322)</f>
        <v>16975.841</v>
      </c>
      <c r="BJ322" s="49">
        <f>SUM(BJ323:BJ324)</f>
        <v>10440.526</v>
      </c>
      <c r="BK322" s="49">
        <f>SUM(BK323:BK324)</f>
        <v>6535.3149999999996</v>
      </c>
      <c r="BL322" s="49">
        <f>SUM(BM322:BN322)</f>
        <v>4278.5200000000004</v>
      </c>
      <c r="BM322" s="49">
        <f>SUM(BM323:BM324)</f>
        <v>4278.5200000000004</v>
      </c>
      <c r="BN322" s="49">
        <f>SUM(BN323:BN324)</f>
        <v>0</v>
      </c>
      <c r="BO322" s="49">
        <f>BP322+BS322</f>
        <v>33278.212</v>
      </c>
      <c r="BP322" s="49">
        <f>SUM(BQ322:BR322)</f>
        <v>33278.212</v>
      </c>
      <c r="BQ322" s="49">
        <f>SUM(BQ323:BQ324)</f>
        <v>26077.121999999999</v>
      </c>
      <c r="BR322" s="49">
        <f>SUM(BR323:BR324)</f>
        <v>7201.09</v>
      </c>
      <c r="BS322" s="49">
        <f>SUM(BT322:BU322)</f>
        <v>0</v>
      </c>
      <c r="BT322" s="49">
        <f>SUM(BT323:BT324)</f>
        <v>0</v>
      </c>
      <c r="BU322" s="49">
        <f>SUM(BU323:BU324)</f>
        <v>0</v>
      </c>
      <c r="BV322" s="49">
        <f>BW322+BZ322</f>
        <v>29421.785</v>
      </c>
      <c r="BW322" s="49">
        <f>SUM(BX322:BY322)</f>
        <v>17125.785</v>
      </c>
      <c r="BX322" s="49">
        <f>SUM(BX323:BX324)</f>
        <v>9317.9750000000004</v>
      </c>
      <c r="BY322" s="49">
        <f>SUM(BY323:BY324)</f>
        <v>7807.8099999999995</v>
      </c>
      <c r="BZ322" s="49">
        <f>SUM(CA322:CB322)</f>
        <v>12296</v>
      </c>
      <c r="CA322" s="49">
        <f>SUM(CA323:CA324)</f>
        <v>12296</v>
      </c>
      <c r="CB322" s="49">
        <f>SUM(CB323:CB324)</f>
        <v>0</v>
      </c>
      <c r="CC322" s="49">
        <f>CD322+CG322</f>
        <v>83954.358000000007</v>
      </c>
      <c r="CD322" s="49">
        <f>SUM(CE322:CF322)</f>
        <v>67379.838000000003</v>
      </c>
      <c r="CE322" s="49">
        <f>SUM(CE323:CE324)</f>
        <v>45835.623000000007</v>
      </c>
      <c r="CF322" s="49">
        <f>SUM(CF323:CF324)</f>
        <v>21544.215</v>
      </c>
      <c r="CG322" s="49">
        <f>SUM(CH322:CI322)</f>
        <v>16574.52</v>
      </c>
      <c r="CH322" s="49">
        <f>SUM(CH323:CH324)</f>
        <v>16574.52</v>
      </c>
      <c r="CI322" s="49">
        <f>SUM(CI323:CI324)</f>
        <v>0</v>
      </c>
      <c r="CJ322" s="49">
        <f>CK322+CN322</f>
        <v>16520.09</v>
      </c>
      <c r="CK322" s="49">
        <f>SUM(CL322:CM322)</f>
        <v>16520.09</v>
      </c>
      <c r="CL322" s="49">
        <f>SUM(CL323:CL324)</f>
        <v>8916.6899999999987</v>
      </c>
      <c r="CM322" s="49">
        <f>SUM(CM323:CM324)</f>
        <v>7603.4000000000005</v>
      </c>
      <c r="CN322" s="49">
        <f>SUM(CO322:CP322)</f>
        <v>0</v>
      </c>
      <c r="CO322" s="49">
        <f>SUM(CO323:CO324)</f>
        <v>0</v>
      </c>
      <c r="CP322" s="49">
        <f>SUM(CP323:CP324)</f>
        <v>0</v>
      </c>
      <c r="CQ322" s="49">
        <f>CR322+CU322</f>
        <v>17452.697999999997</v>
      </c>
      <c r="CR322" s="49">
        <f>SUM(CS322:CT322)</f>
        <v>17452.697999999997</v>
      </c>
      <c r="CS322" s="49">
        <f>SUM(CS323:CS324)</f>
        <v>8788.1579999999994</v>
      </c>
      <c r="CT322" s="49">
        <f>SUM(CT323:CT324)</f>
        <v>8664.5399999999991</v>
      </c>
      <c r="CU322" s="49">
        <f>SUM(CV322:CW322)</f>
        <v>0</v>
      </c>
      <c r="CV322" s="49">
        <f>SUM(CV323:CV324)</f>
        <v>0</v>
      </c>
      <c r="CW322" s="49">
        <f>SUM(CW323:CW324)</f>
        <v>0</v>
      </c>
      <c r="CX322" s="49">
        <f>CY322+DB322</f>
        <v>15624.511999999999</v>
      </c>
      <c r="CY322" s="49">
        <f>SUM(CZ322:DA322)</f>
        <v>15624.511999999999</v>
      </c>
      <c r="CZ322" s="49">
        <f>SUM(CZ323:CZ324)</f>
        <v>8708.4019999999982</v>
      </c>
      <c r="DA322" s="49">
        <f>SUM(DA323:DA324)</f>
        <v>6916.1100000000006</v>
      </c>
      <c r="DB322" s="49">
        <f>SUM(DC322:DD322)</f>
        <v>0</v>
      </c>
      <c r="DC322" s="49">
        <f>SUM(DC323:DC324)</f>
        <v>0</v>
      </c>
      <c r="DD322" s="49">
        <f>SUM(DD323:DD324)</f>
        <v>0</v>
      </c>
      <c r="DE322" s="49">
        <f>DF322+DI322</f>
        <v>49597.3</v>
      </c>
      <c r="DF322" s="49">
        <f>SUM(DG322:DH322)</f>
        <v>49597.3</v>
      </c>
      <c r="DG322" s="49">
        <f>SUM(DG323:DG324)</f>
        <v>26413.25</v>
      </c>
      <c r="DH322" s="49">
        <f>SUM(DH323:DH324)</f>
        <v>23184.050000000003</v>
      </c>
      <c r="DI322" s="49">
        <f>SUM(DJ322:DK322)</f>
        <v>0</v>
      </c>
      <c r="DJ322" s="49">
        <f>SUM(DJ323:DJ324)</f>
        <v>0</v>
      </c>
      <c r="DK322" s="49">
        <f>SUM(DK323:DK324)</f>
        <v>0</v>
      </c>
      <c r="DL322" s="49">
        <f>DM322+DP322</f>
        <v>289735.38899999997</v>
      </c>
      <c r="DM322" s="49">
        <f>SUM(DN322:DO322)</f>
        <v>225036.15399999998</v>
      </c>
      <c r="DN322" s="49">
        <f>SUM(DN323:DN324)</f>
        <v>139022.68899999998</v>
      </c>
      <c r="DO322" s="49">
        <f>SUM(DO323:DO324)</f>
        <v>86013.464999999997</v>
      </c>
      <c r="DP322" s="49">
        <f>SUM(DQ322:DR322)</f>
        <v>64699.234999999993</v>
      </c>
      <c r="DQ322" s="49">
        <f>SUM(DQ323:DQ324)</f>
        <v>61843.334999999992</v>
      </c>
      <c r="DR322" s="49">
        <f>SUM(DR323:DR324)</f>
        <v>2855.8999999999996</v>
      </c>
    </row>
    <row r="323" spans="1:122" s="3" customFormat="1" ht="15" customHeight="1" x14ac:dyDescent="0.3">
      <c r="A323" s="53"/>
      <c r="B323" s="51"/>
      <c r="C323" s="55" t="s">
        <v>276</v>
      </c>
      <c r="D323" s="49">
        <f>+E323+H323</f>
        <v>6117.08</v>
      </c>
      <c r="E323" s="49">
        <f>F323+G323</f>
        <v>3261.1800000000003</v>
      </c>
      <c r="F323" s="94">
        <v>3261.1800000000003</v>
      </c>
      <c r="G323" s="94">
        <v>0</v>
      </c>
      <c r="H323" s="49">
        <f>I323+J323</f>
        <v>2855.8999999999996</v>
      </c>
      <c r="I323" s="94">
        <v>0</v>
      </c>
      <c r="J323" s="94">
        <v>2855.8999999999996</v>
      </c>
      <c r="K323" s="49">
        <f>+L323+O323</f>
        <v>13625.060000000001</v>
      </c>
      <c r="L323" s="49">
        <f>M323+N323</f>
        <v>4640.7300000000005</v>
      </c>
      <c r="M323" s="94">
        <v>4557.6000000000004</v>
      </c>
      <c r="N323" s="94">
        <v>83.13</v>
      </c>
      <c r="O323" s="49">
        <f>P323+Q323</f>
        <v>8984.33</v>
      </c>
      <c r="P323" s="94">
        <v>8984.33</v>
      </c>
      <c r="Q323" s="94">
        <v>0</v>
      </c>
      <c r="R323" s="49">
        <f>+S323+V323</f>
        <v>33351.040000000001</v>
      </c>
      <c r="S323" s="49">
        <f>T323+U323</f>
        <v>2730.9900000000002</v>
      </c>
      <c r="T323" s="94">
        <v>2730.9900000000002</v>
      </c>
      <c r="U323" s="94">
        <v>0</v>
      </c>
      <c r="V323" s="49">
        <f>W323+X323</f>
        <v>30620.05</v>
      </c>
      <c r="W323" s="94">
        <v>30620.05</v>
      </c>
      <c r="X323" s="94">
        <v>0</v>
      </c>
      <c r="Y323" s="49">
        <f>+Z323+AC323</f>
        <v>53093.18</v>
      </c>
      <c r="Z323" s="49">
        <f>AA323+AB323</f>
        <v>10632.9</v>
      </c>
      <c r="AA323" s="94">
        <f t="shared" ref="AA323:AB326" si="992">+F323+M323+T323</f>
        <v>10549.77</v>
      </c>
      <c r="AB323" s="94">
        <f t="shared" si="992"/>
        <v>83.13</v>
      </c>
      <c r="AC323" s="49">
        <f>AD323+AE323</f>
        <v>42460.28</v>
      </c>
      <c r="AD323" s="94">
        <f t="shared" ref="AD323:AE326" si="993">+I323+P323+W323</f>
        <v>39604.379999999997</v>
      </c>
      <c r="AE323" s="94">
        <f t="shared" si="993"/>
        <v>2855.8999999999996</v>
      </c>
      <c r="AF323" s="49">
        <f>+AG323+AJ323</f>
        <v>4499.82</v>
      </c>
      <c r="AG323" s="49">
        <f>AH323+AI323</f>
        <v>4499.82</v>
      </c>
      <c r="AH323" s="94">
        <v>2819.82</v>
      </c>
      <c r="AI323" s="94">
        <v>1680</v>
      </c>
      <c r="AJ323" s="49">
        <f>AK323+AL323</f>
        <v>0</v>
      </c>
      <c r="AK323" s="94">
        <v>0</v>
      </c>
      <c r="AL323" s="94">
        <v>0</v>
      </c>
      <c r="AM323" s="49">
        <f>+AN323+AQ323</f>
        <v>3074.5899999999997</v>
      </c>
      <c r="AN323" s="49">
        <f>AO323+AP323</f>
        <v>3074.5899999999997</v>
      </c>
      <c r="AO323" s="94">
        <v>3074.5899999999997</v>
      </c>
      <c r="AP323" s="94">
        <v>0</v>
      </c>
      <c r="AQ323" s="49">
        <f>AR323+AS323</f>
        <v>0</v>
      </c>
      <c r="AR323" s="94">
        <v>0</v>
      </c>
      <c r="AS323" s="94">
        <v>0</v>
      </c>
      <c r="AT323" s="49">
        <f>+AU323+AX323</f>
        <v>7193.7250000000004</v>
      </c>
      <c r="AU323" s="49">
        <f>AV323+AW323</f>
        <v>1529.29</v>
      </c>
      <c r="AV323" s="94">
        <v>1413.44</v>
      </c>
      <c r="AW323" s="94">
        <v>115.85</v>
      </c>
      <c r="AX323" s="49">
        <f>AY323+AZ323</f>
        <v>5664.4350000000004</v>
      </c>
      <c r="AY323" s="94">
        <v>5664.4350000000004</v>
      </c>
      <c r="AZ323" s="94">
        <v>0</v>
      </c>
      <c r="BA323" s="49">
        <f>+BB323+BE323</f>
        <v>14768.135000000002</v>
      </c>
      <c r="BB323" s="49">
        <f>BC323+BD323</f>
        <v>9103.7000000000007</v>
      </c>
      <c r="BC323" s="94">
        <f t="shared" ref="BC323:BD326" si="994">+AH323+AO323+AV323</f>
        <v>7307.85</v>
      </c>
      <c r="BD323" s="94">
        <f t="shared" si="994"/>
        <v>1795.85</v>
      </c>
      <c r="BE323" s="49">
        <f>BF323+BG323</f>
        <v>5664.4350000000004</v>
      </c>
      <c r="BF323" s="94">
        <f t="shared" ref="BF323:BG326" si="995">+AK323+AR323+AY323</f>
        <v>5664.4350000000004</v>
      </c>
      <c r="BG323" s="94">
        <f t="shared" si="995"/>
        <v>0</v>
      </c>
      <c r="BH323" s="49">
        <f>+BI323+BL323</f>
        <v>6530.51</v>
      </c>
      <c r="BI323" s="49">
        <f>BJ323+BK323</f>
        <v>2251.9899999999998</v>
      </c>
      <c r="BJ323" s="94">
        <v>2030.08</v>
      </c>
      <c r="BK323" s="94">
        <v>221.91</v>
      </c>
      <c r="BL323" s="49">
        <f>BM323+BN323</f>
        <v>4278.5200000000004</v>
      </c>
      <c r="BM323" s="94">
        <v>4278.5200000000004</v>
      </c>
      <c r="BN323" s="94">
        <v>0</v>
      </c>
      <c r="BO323" s="49">
        <f>+BP323+BS323</f>
        <v>17728.169999999998</v>
      </c>
      <c r="BP323" s="49">
        <f>BQ323+BR323</f>
        <v>17728.169999999998</v>
      </c>
      <c r="BQ323" s="94">
        <v>17594.32</v>
      </c>
      <c r="BR323" s="94">
        <v>133.85</v>
      </c>
      <c r="BS323" s="49">
        <f>BT323+BU323</f>
        <v>0</v>
      </c>
      <c r="BT323" s="94">
        <v>0</v>
      </c>
      <c r="BU323" s="94">
        <v>0</v>
      </c>
      <c r="BV323" s="49">
        <f>+BW323+BZ323</f>
        <v>13449.81</v>
      </c>
      <c r="BW323" s="49">
        <f>BX323+BY323</f>
        <v>1153.81</v>
      </c>
      <c r="BX323" s="94">
        <v>1153.81</v>
      </c>
      <c r="BY323" s="94">
        <v>0</v>
      </c>
      <c r="BZ323" s="49">
        <f>CA323+CB323</f>
        <v>12296</v>
      </c>
      <c r="CA323" s="94">
        <v>12296</v>
      </c>
      <c r="CB323" s="94">
        <v>0</v>
      </c>
      <c r="CC323" s="49">
        <f>+CD323+CG323</f>
        <v>37708.490000000005</v>
      </c>
      <c r="CD323" s="49">
        <f>CE323+CF323</f>
        <v>21133.97</v>
      </c>
      <c r="CE323" s="94">
        <f t="shared" ref="CE323:CF326" si="996">+BJ323+BQ323+BX323</f>
        <v>20778.210000000003</v>
      </c>
      <c r="CF323" s="94">
        <f t="shared" si="996"/>
        <v>355.76</v>
      </c>
      <c r="CG323" s="49">
        <f>CH323+CI323</f>
        <v>16574.52</v>
      </c>
      <c r="CH323" s="94">
        <f t="shared" ref="CH323:CI326" si="997">+BM323+BT323+CA323</f>
        <v>16574.52</v>
      </c>
      <c r="CI323" s="94">
        <f t="shared" si="997"/>
        <v>0</v>
      </c>
      <c r="CJ323" s="49">
        <f>+CK323+CN323</f>
        <v>884.23</v>
      </c>
      <c r="CK323" s="49">
        <f>CL323+CM323</f>
        <v>884.23</v>
      </c>
      <c r="CL323" s="94">
        <v>784.63</v>
      </c>
      <c r="CM323" s="94">
        <v>99.6</v>
      </c>
      <c r="CN323" s="49">
        <f>CO323+CP323</f>
        <v>0</v>
      </c>
      <c r="CO323" s="94">
        <v>0</v>
      </c>
      <c r="CP323" s="94">
        <v>0</v>
      </c>
      <c r="CQ323" s="49">
        <f>+CR323+CU323</f>
        <v>1256.9100000000001</v>
      </c>
      <c r="CR323" s="49">
        <f>CS323+CT323</f>
        <v>1256.9100000000001</v>
      </c>
      <c r="CS323" s="94">
        <v>978.43000000000006</v>
      </c>
      <c r="CT323" s="94">
        <v>278.48</v>
      </c>
      <c r="CU323" s="49">
        <f>CV323+CW323</f>
        <v>0</v>
      </c>
      <c r="CV323" s="94">
        <v>0</v>
      </c>
      <c r="CW323" s="94">
        <v>0</v>
      </c>
      <c r="CX323" s="49">
        <f>+CY323+DB323</f>
        <v>1076.73</v>
      </c>
      <c r="CY323" s="49">
        <f>CZ323+DA323</f>
        <v>1076.73</v>
      </c>
      <c r="CZ323" s="94">
        <v>1076.73</v>
      </c>
      <c r="DA323" s="94">
        <v>0</v>
      </c>
      <c r="DB323" s="49">
        <f>DC323+DD323</f>
        <v>0</v>
      </c>
      <c r="DC323" s="94">
        <v>0</v>
      </c>
      <c r="DD323" s="94">
        <v>0</v>
      </c>
      <c r="DE323" s="49">
        <f>+DF323+DI323</f>
        <v>3217.87</v>
      </c>
      <c r="DF323" s="49">
        <f>DG323+DH323</f>
        <v>3217.87</v>
      </c>
      <c r="DG323" s="94">
        <f t="shared" ref="DG323:DH326" si="998">+CL323+CS323+CZ323</f>
        <v>2839.79</v>
      </c>
      <c r="DH323" s="94">
        <f t="shared" si="998"/>
        <v>378.08000000000004</v>
      </c>
      <c r="DI323" s="49">
        <f>DJ323+DK323</f>
        <v>0</v>
      </c>
      <c r="DJ323" s="94">
        <f t="shared" ref="DJ323:DK326" si="999">+CO323+CV323+DC323</f>
        <v>0</v>
      </c>
      <c r="DK323" s="94">
        <f t="shared" si="999"/>
        <v>0</v>
      </c>
      <c r="DL323" s="49">
        <f>+DM323+DP323</f>
        <v>108787.67499999999</v>
      </c>
      <c r="DM323" s="49">
        <f>DN323+DO323</f>
        <v>44088.44</v>
      </c>
      <c r="DN323" s="94">
        <f t="shared" ref="DN323:DO326" si="1000">AA323+BC323+CE323+DG323</f>
        <v>41475.620000000003</v>
      </c>
      <c r="DO323" s="94">
        <f t="shared" si="1000"/>
        <v>2612.8199999999997</v>
      </c>
      <c r="DP323" s="49">
        <f>DQ323+DR323</f>
        <v>64699.234999999993</v>
      </c>
      <c r="DQ323" s="94">
        <f t="shared" ref="DQ323:DR326" si="1001">AD323+BF323+CH323+DJ323</f>
        <v>61843.334999999992</v>
      </c>
      <c r="DR323" s="94">
        <f t="shared" si="1001"/>
        <v>2855.8999999999996</v>
      </c>
    </row>
    <row r="324" spans="1:122" s="3" customFormat="1" ht="15" customHeight="1" x14ac:dyDescent="0.3">
      <c r="A324" s="53"/>
      <c r="B324" s="51"/>
      <c r="C324" s="55" t="s">
        <v>277</v>
      </c>
      <c r="D324" s="49">
        <f>+E324+H324</f>
        <v>16709.93</v>
      </c>
      <c r="E324" s="49">
        <f>F324+G324</f>
        <v>16709.93</v>
      </c>
      <c r="F324" s="94">
        <v>8623.58</v>
      </c>
      <c r="G324" s="94">
        <v>8086.35</v>
      </c>
      <c r="H324" s="49">
        <f>I324+J324</f>
        <v>0</v>
      </c>
      <c r="I324" s="94">
        <v>0</v>
      </c>
      <c r="J324" s="94">
        <v>0</v>
      </c>
      <c r="K324" s="49">
        <f>+L324+O324</f>
        <v>16068.217999999999</v>
      </c>
      <c r="L324" s="49">
        <f>M324+N324</f>
        <v>16068.217999999999</v>
      </c>
      <c r="M324" s="94">
        <v>8119.0099999999993</v>
      </c>
      <c r="N324" s="94">
        <v>7949.2079999999996</v>
      </c>
      <c r="O324" s="49">
        <f>P324+Q324</f>
        <v>0</v>
      </c>
      <c r="P324" s="94">
        <v>0</v>
      </c>
      <c r="Q324" s="94">
        <v>0</v>
      </c>
      <c r="R324" s="49">
        <f>+S324+V324</f>
        <v>14038.970000000001</v>
      </c>
      <c r="S324" s="49">
        <f>T324+U324</f>
        <v>14038.970000000001</v>
      </c>
      <c r="T324" s="94">
        <v>7796.11</v>
      </c>
      <c r="U324" s="94">
        <v>6242.8600000000006</v>
      </c>
      <c r="V324" s="49">
        <f>W324+X324</f>
        <v>0</v>
      </c>
      <c r="W324" s="94">
        <v>0</v>
      </c>
      <c r="X324" s="94">
        <v>0</v>
      </c>
      <c r="Y324" s="49">
        <f>+Z324+AC324</f>
        <v>46817.118000000002</v>
      </c>
      <c r="Z324" s="49">
        <f>AA324+AB324</f>
        <v>46817.118000000002</v>
      </c>
      <c r="AA324" s="94">
        <f t="shared" si="992"/>
        <v>24538.7</v>
      </c>
      <c r="AB324" s="94">
        <f t="shared" si="992"/>
        <v>22278.418000000001</v>
      </c>
      <c r="AC324" s="49">
        <f>AD324+AE324</f>
        <v>0</v>
      </c>
      <c r="AD324" s="94">
        <f t="shared" si="993"/>
        <v>0</v>
      </c>
      <c r="AE324" s="94">
        <f t="shared" si="993"/>
        <v>0</v>
      </c>
      <c r="AF324" s="49">
        <f>+AG324+AJ324</f>
        <v>12558.323</v>
      </c>
      <c r="AG324" s="49">
        <f>AH324+AI324</f>
        <v>12558.323</v>
      </c>
      <c r="AH324" s="94">
        <v>7062.0959999999995</v>
      </c>
      <c r="AI324" s="94">
        <v>5496.2269999999999</v>
      </c>
      <c r="AJ324" s="49">
        <f>AK324+AL324</f>
        <v>0</v>
      </c>
      <c r="AK324" s="94">
        <v>0</v>
      </c>
      <c r="AL324" s="94">
        <v>0</v>
      </c>
      <c r="AM324" s="49">
        <f>+AN324+AQ324</f>
        <v>15206.080000000002</v>
      </c>
      <c r="AN324" s="49">
        <f>AO324+AP324</f>
        <v>15206.080000000002</v>
      </c>
      <c r="AO324" s="94">
        <v>8728.5600000000013</v>
      </c>
      <c r="AP324" s="94">
        <v>6477.52</v>
      </c>
      <c r="AQ324" s="49">
        <f>AR324+AS324</f>
        <v>0</v>
      </c>
      <c r="AR324" s="94">
        <v>0</v>
      </c>
      <c r="AS324" s="94">
        <v>0</v>
      </c>
      <c r="AT324" s="49">
        <f>+AU324+AX324</f>
        <v>13740.895</v>
      </c>
      <c r="AU324" s="49">
        <f>AV324+AW324</f>
        <v>13740.895</v>
      </c>
      <c r="AV324" s="94">
        <v>8586.84</v>
      </c>
      <c r="AW324" s="94">
        <v>5154.0550000000003</v>
      </c>
      <c r="AX324" s="49">
        <f>AY324+AZ324</f>
        <v>0</v>
      </c>
      <c r="AY324" s="94">
        <v>0</v>
      </c>
      <c r="AZ324" s="94">
        <v>0</v>
      </c>
      <c r="BA324" s="49">
        <f>+BB324+BE324</f>
        <v>41505.297999999995</v>
      </c>
      <c r="BB324" s="49">
        <f>BC324+BD324</f>
        <v>41505.297999999995</v>
      </c>
      <c r="BC324" s="94">
        <f t="shared" si="994"/>
        <v>24377.495999999999</v>
      </c>
      <c r="BD324" s="94">
        <f t="shared" si="994"/>
        <v>17127.802</v>
      </c>
      <c r="BE324" s="49">
        <f>BF324+BG324</f>
        <v>0</v>
      </c>
      <c r="BF324" s="94">
        <f t="shared" si="995"/>
        <v>0</v>
      </c>
      <c r="BG324" s="94">
        <f t="shared" si="995"/>
        <v>0</v>
      </c>
      <c r="BH324" s="49">
        <f>+BI324+BL324</f>
        <v>14723.850999999999</v>
      </c>
      <c r="BI324" s="49">
        <f>BJ324+BK324</f>
        <v>14723.850999999999</v>
      </c>
      <c r="BJ324" s="94">
        <v>8410.4459999999999</v>
      </c>
      <c r="BK324" s="94">
        <v>6313.4049999999997</v>
      </c>
      <c r="BL324" s="49">
        <f>BM324+BN324</f>
        <v>0</v>
      </c>
      <c r="BM324" s="94">
        <v>0</v>
      </c>
      <c r="BN324" s="94">
        <v>0</v>
      </c>
      <c r="BO324" s="49">
        <f>+BP324+BS324</f>
        <v>15550.041999999999</v>
      </c>
      <c r="BP324" s="49">
        <f>BQ324+BR324</f>
        <v>15550.041999999999</v>
      </c>
      <c r="BQ324" s="94">
        <v>8482.8019999999997</v>
      </c>
      <c r="BR324" s="94">
        <v>7067.24</v>
      </c>
      <c r="BS324" s="49">
        <f>BT324+BU324</f>
        <v>0</v>
      </c>
      <c r="BT324" s="94">
        <v>0</v>
      </c>
      <c r="BU324" s="94">
        <v>0</v>
      </c>
      <c r="BV324" s="49">
        <f>+BW324+BZ324</f>
        <v>15971.974999999999</v>
      </c>
      <c r="BW324" s="49">
        <f>BX324+BY324</f>
        <v>15971.974999999999</v>
      </c>
      <c r="BX324" s="94">
        <v>8164.165</v>
      </c>
      <c r="BY324" s="94">
        <v>7807.8099999999995</v>
      </c>
      <c r="BZ324" s="49">
        <f>CA324+CB324</f>
        <v>0</v>
      </c>
      <c r="CA324" s="94">
        <v>0</v>
      </c>
      <c r="CB324" s="94">
        <v>0</v>
      </c>
      <c r="CC324" s="49">
        <f>+CD324+CG324</f>
        <v>46245.868000000002</v>
      </c>
      <c r="CD324" s="49">
        <f>CE324+CF324</f>
        <v>46245.868000000002</v>
      </c>
      <c r="CE324" s="94">
        <f t="shared" si="996"/>
        <v>25057.413</v>
      </c>
      <c r="CF324" s="94">
        <f t="shared" si="996"/>
        <v>21188.455000000002</v>
      </c>
      <c r="CG324" s="49">
        <f>CH324+CI324</f>
        <v>0</v>
      </c>
      <c r="CH324" s="94">
        <f t="shared" si="997"/>
        <v>0</v>
      </c>
      <c r="CI324" s="94">
        <f t="shared" si="997"/>
        <v>0</v>
      </c>
      <c r="CJ324" s="49">
        <f>+CK324+CN324</f>
        <v>15635.86</v>
      </c>
      <c r="CK324" s="49">
        <f>CL324+CM324</f>
        <v>15635.86</v>
      </c>
      <c r="CL324" s="94">
        <v>8132.0599999999995</v>
      </c>
      <c r="CM324" s="94">
        <v>7503.8</v>
      </c>
      <c r="CN324" s="49">
        <f>CO324+CP324</f>
        <v>0</v>
      </c>
      <c r="CO324" s="94">
        <v>0</v>
      </c>
      <c r="CP324" s="94">
        <v>0</v>
      </c>
      <c r="CQ324" s="49">
        <f>+CR324+CU324</f>
        <v>16195.788</v>
      </c>
      <c r="CR324" s="49">
        <f>CS324+CT324</f>
        <v>16195.788</v>
      </c>
      <c r="CS324" s="94">
        <v>7809.7280000000001</v>
      </c>
      <c r="CT324" s="94">
        <v>8386.06</v>
      </c>
      <c r="CU324" s="49">
        <f>CV324+CW324</f>
        <v>0</v>
      </c>
      <c r="CV324" s="94">
        <v>0</v>
      </c>
      <c r="CW324" s="94">
        <v>0</v>
      </c>
      <c r="CX324" s="49">
        <f>+CY324+DB324</f>
        <v>14547.781999999999</v>
      </c>
      <c r="CY324" s="49">
        <f>CZ324+DA324</f>
        <v>14547.781999999999</v>
      </c>
      <c r="CZ324" s="94">
        <v>7631.6719999999987</v>
      </c>
      <c r="DA324" s="94">
        <v>6916.1100000000006</v>
      </c>
      <c r="DB324" s="49">
        <f>DC324+DD324</f>
        <v>0</v>
      </c>
      <c r="DC324" s="94">
        <v>0</v>
      </c>
      <c r="DD324" s="94">
        <v>0</v>
      </c>
      <c r="DE324" s="49">
        <f>+DF324+DI324</f>
        <v>46379.43</v>
      </c>
      <c r="DF324" s="49">
        <f>DG324+DH324</f>
        <v>46379.43</v>
      </c>
      <c r="DG324" s="94">
        <f t="shared" si="998"/>
        <v>23573.46</v>
      </c>
      <c r="DH324" s="94">
        <f t="shared" si="998"/>
        <v>22805.97</v>
      </c>
      <c r="DI324" s="49">
        <f>DJ324+DK324</f>
        <v>0</v>
      </c>
      <c r="DJ324" s="94">
        <f t="shared" si="999"/>
        <v>0</v>
      </c>
      <c r="DK324" s="94">
        <f t="shared" si="999"/>
        <v>0</v>
      </c>
      <c r="DL324" s="49">
        <f>+DM324+DP324</f>
        <v>180947.71399999998</v>
      </c>
      <c r="DM324" s="49">
        <f>DN324+DO324</f>
        <v>180947.71399999998</v>
      </c>
      <c r="DN324" s="94">
        <f t="shared" si="1000"/>
        <v>97547.068999999989</v>
      </c>
      <c r="DO324" s="94">
        <f t="shared" si="1000"/>
        <v>83400.645000000004</v>
      </c>
      <c r="DP324" s="49">
        <f>DQ324+DR324</f>
        <v>0</v>
      </c>
      <c r="DQ324" s="94">
        <f t="shared" si="1001"/>
        <v>0</v>
      </c>
      <c r="DR324" s="94">
        <f t="shared" si="1001"/>
        <v>0</v>
      </c>
    </row>
    <row r="325" spans="1:122" s="3" customFormat="1" ht="15" customHeight="1" x14ac:dyDescent="0.3">
      <c r="A325" s="53"/>
      <c r="B325" s="51"/>
      <c r="C325" s="52" t="s">
        <v>278</v>
      </c>
      <c r="D325" s="49">
        <f>+E325+H325</f>
        <v>0</v>
      </c>
      <c r="E325" s="49">
        <f>F325+G325</f>
        <v>0</v>
      </c>
      <c r="F325" s="94">
        <v>0</v>
      </c>
      <c r="G325" s="94">
        <v>0</v>
      </c>
      <c r="H325" s="49">
        <f>I325+J325</f>
        <v>0</v>
      </c>
      <c r="I325" s="94">
        <v>0</v>
      </c>
      <c r="J325" s="94">
        <v>0</v>
      </c>
      <c r="K325" s="49">
        <f>+L325+O325</f>
        <v>0</v>
      </c>
      <c r="L325" s="49">
        <f>M325+N325</f>
        <v>0</v>
      </c>
      <c r="M325" s="94">
        <v>0</v>
      </c>
      <c r="N325" s="94">
        <v>0</v>
      </c>
      <c r="O325" s="49">
        <f>P325+Q325</f>
        <v>0</v>
      </c>
      <c r="P325" s="94">
        <v>0</v>
      </c>
      <c r="Q325" s="94">
        <v>0</v>
      </c>
      <c r="R325" s="49">
        <f>+S325+V325</f>
        <v>0</v>
      </c>
      <c r="S325" s="49">
        <f>T325+U325</f>
        <v>0</v>
      </c>
      <c r="T325" s="94">
        <v>0</v>
      </c>
      <c r="U325" s="94">
        <v>0</v>
      </c>
      <c r="V325" s="49">
        <f>W325+X325</f>
        <v>0</v>
      </c>
      <c r="W325" s="94">
        <v>0</v>
      </c>
      <c r="X325" s="94">
        <v>0</v>
      </c>
      <c r="Y325" s="49">
        <f>+Z325+AC325</f>
        <v>0</v>
      </c>
      <c r="Z325" s="49">
        <f>AA325+AB325</f>
        <v>0</v>
      </c>
      <c r="AA325" s="94">
        <f t="shared" si="992"/>
        <v>0</v>
      </c>
      <c r="AB325" s="94">
        <f t="shared" si="992"/>
        <v>0</v>
      </c>
      <c r="AC325" s="49">
        <f>AD325+AE325</f>
        <v>0</v>
      </c>
      <c r="AD325" s="94">
        <f t="shared" si="993"/>
        <v>0</v>
      </c>
      <c r="AE325" s="94">
        <f t="shared" si="993"/>
        <v>0</v>
      </c>
      <c r="AF325" s="49">
        <f>+AG325+AJ325</f>
        <v>12.84</v>
      </c>
      <c r="AG325" s="49">
        <f>AH325+AI325</f>
        <v>12.84</v>
      </c>
      <c r="AH325" s="94">
        <v>12.84</v>
      </c>
      <c r="AI325" s="94">
        <v>0</v>
      </c>
      <c r="AJ325" s="49">
        <f>AK325+AL325</f>
        <v>0</v>
      </c>
      <c r="AK325" s="94">
        <v>0</v>
      </c>
      <c r="AL325" s="94">
        <v>0</v>
      </c>
      <c r="AM325" s="49">
        <f>+AN325+AQ325</f>
        <v>0</v>
      </c>
      <c r="AN325" s="49">
        <f>AO325+AP325</f>
        <v>0</v>
      </c>
      <c r="AO325" s="94">
        <v>0</v>
      </c>
      <c r="AP325" s="94">
        <v>0</v>
      </c>
      <c r="AQ325" s="49">
        <f>AR325+AS325</f>
        <v>0</v>
      </c>
      <c r="AR325" s="94">
        <v>0</v>
      </c>
      <c r="AS325" s="94">
        <v>0</v>
      </c>
      <c r="AT325" s="49">
        <f>+AU325+AX325</f>
        <v>0</v>
      </c>
      <c r="AU325" s="49">
        <f>AV325+AW325</f>
        <v>0</v>
      </c>
      <c r="AV325" s="94">
        <v>0</v>
      </c>
      <c r="AW325" s="94">
        <v>0</v>
      </c>
      <c r="AX325" s="49">
        <f>AY325+AZ325</f>
        <v>0</v>
      </c>
      <c r="AY325" s="94">
        <v>0</v>
      </c>
      <c r="AZ325" s="94">
        <v>0</v>
      </c>
      <c r="BA325" s="49">
        <f>+BB325+BE325</f>
        <v>12.84</v>
      </c>
      <c r="BB325" s="49">
        <f>BC325+BD325</f>
        <v>12.84</v>
      </c>
      <c r="BC325" s="94">
        <f t="shared" si="994"/>
        <v>12.84</v>
      </c>
      <c r="BD325" s="94">
        <f t="shared" si="994"/>
        <v>0</v>
      </c>
      <c r="BE325" s="49">
        <f>BF325+BG325</f>
        <v>0</v>
      </c>
      <c r="BF325" s="94">
        <f t="shared" si="995"/>
        <v>0</v>
      </c>
      <c r="BG325" s="94">
        <f t="shared" si="995"/>
        <v>0</v>
      </c>
      <c r="BH325" s="49">
        <f>+BI325+BL325</f>
        <v>0</v>
      </c>
      <c r="BI325" s="49">
        <f>BJ325+BK325</f>
        <v>0</v>
      </c>
      <c r="BJ325" s="94">
        <v>0</v>
      </c>
      <c r="BK325" s="94">
        <v>0</v>
      </c>
      <c r="BL325" s="49">
        <f>BM325+BN325</f>
        <v>0</v>
      </c>
      <c r="BM325" s="94">
        <v>0</v>
      </c>
      <c r="BN325" s="94">
        <v>0</v>
      </c>
      <c r="BO325" s="49">
        <f>+BP325+BS325</f>
        <v>0</v>
      </c>
      <c r="BP325" s="49">
        <f>BQ325+BR325</f>
        <v>0</v>
      </c>
      <c r="BQ325" s="94">
        <v>0</v>
      </c>
      <c r="BR325" s="94">
        <v>0</v>
      </c>
      <c r="BS325" s="49">
        <f>BT325+BU325</f>
        <v>0</v>
      </c>
      <c r="BT325" s="94">
        <v>0</v>
      </c>
      <c r="BU325" s="94">
        <v>0</v>
      </c>
      <c r="BV325" s="49">
        <f>+BW325+BZ325</f>
        <v>0</v>
      </c>
      <c r="BW325" s="49">
        <f>BX325+BY325</f>
        <v>0</v>
      </c>
      <c r="BX325" s="94">
        <v>0</v>
      </c>
      <c r="BY325" s="94">
        <v>0</v>
      </c>
      <c r="BZ325" s="49">
        <f>CA325+CB325</f>
        <v>0</v>
      </c>
      <c r="CA325" s="94">
        <v>0</v>
      </c>
      <c r="CB325" s="94">
        <v>0</v>
      </c>
      <c r="CC325" s="49">
        <f>+CD325+CG325</f>
        <v>0</v>
      </c>
      <c r="CD325" s="49">
        <f>CE325+CF325</f>
        <v>0</v>
      </c>
      <c r="CE325" s="94">
        <f t="shared" si="996"/>
        <v>0</v>
      </c>
      <c r="CF325" s="94">
        <f t="shared" si="996"/>
        <v>0</v>
      </c>
      <c r="CG325" s="49">
        <f>CH325+CI325</f>
        <v>0</v>
      </c>
      <c r="CH325" s="94">
        <f t="shared" si="997"/>
        <v>0</v>
      </c>
      <c r="CI325" s="94">
        <f t="shared" si="997"/>
        <v>0</v>
      </c>
      <c r="CJ325" s="49">
        <f>+CK325+CN325</f>
        <v>0</v>
      </c>
      <c r="CK325" s="49">
        <f>CL325+CM325</f>
        <v>0</v>
      </c>
      <c r="CL325" s="94">
        <v>0</v>
      </c>
      <c r="CM325" s="94">
        <v>0</v>
      </c>
      <c r="CN325" s="49">
        <f>CO325+CP325</f>
        <v>0</v>
      </c>
      <c r="CO325" s="94">
        <v>0</v>
      </c>
      <c r="CP325" s="94">
        <v>0</v>
      </c>
      <c r="CQ325" s="49">
        <f>+CR325+CU325</f>
        <v>0</v>
      </c>
      <c r="CR325" s="49">
        <f>CS325+CT325</f>
        <v>0</v>
      </c>
      <c r="CS325" s="94">
        <v>0</v>
      </c>
      <c r="CT325" s="94">
        <v>0</v>
      </c>
      <c r="CU325" s="49">
        <f>CV325+CW325</f>
        <v>0</v>
      </c>
      <c r="CV325" s="94">
        <v>0</v>
      </c>
      <c r="CW325" s="94">
        <v>0</v>
      </c>
      <c r="CX325" s="49">
        <f>+CY325+DB325</f>
        <v>0</v>
      </c>
      <c r="CY325" s="49">
        <f>CZ325+DA325</f>
        <v>0</v>
      </c>
      <c r="CZ325" s="94">
        <v>0</v>
      </c>
      <c r="DA325" s="94">
        <v>0</v>
      </c>
      <c r="DB325" s="49">
        <f>DC325+DD325</f>
        <v>0</v>
      </c>
      <c r="DC325" s="94">
        <v>0</v>
      </c>
      <c r="DD325" s="94">
        <v>0</v>
      </c>
      <c r="DE325" s="49">
        <f>+DF325+DI325</f>
        <v>0</v>
      </c>
      <c r="DF325" s="49">
        <f>DG325+DH325</f>
        <v>0</v>
      </c>
      <c r="DG325" s="94">
        <f t="shared" si="998"/>
        <v>0</v>
      </c>
      <c r="DH325" s="94">
        <f t="shared" si="998"/>
        <v>0</v>
      </c>
      <c r="DI325" s="49">
        <f>DJ325+DK325</f>
        <v>0</v>
      </c>
      <c r="DJ325" s="94">
        <f t="shared" si="999"/>
        <v>0</v>
      </c>
      <c r="DK325" s="94">
        <f t="shared" si="999"/>
        <v>0</v>
      </c>
      <c r="DL325" s="49">
        <f>+DM325+DP325</f>
        <v>12.84</v>
      </c>
      <c r="DM325" s="49">
        <f>DN325+DO325</f>
        <v>12.84</v>
      </c>
      <c r="DN325" s="94">
        <f t="shared" si="1000"/>
        <v>12.84</v>
      </c>
      <c r="DO325" s="94">
        <f t="shared" si="1000"/>
        <v>0</v>
      </c>
      <c r="DP325" s="49">
        <f>DQ325+DR325</f>
        <v>0</v>
      </c>
      <c r="DQ325" s="94">
        <f t="shared" si="1001"/>
        <v>0</v>
      </c>
      <c r="DR325" s="94">
        <f t="shared" si="1001"/>
        <v>0</v>
      </c>
    </row>
    <row r="326" spans="1:122" s="3" customFormat="1" ht="15" customHeight="1" x14ac:dyDescent="0.3">
      <c r="A326" s="53"/>
      <c r="B326" s="51"/>
      <c r="C326" s="52" t="s">
        <v>28</v>
      </c>
      <c r="D326" s="49">
        <f>+E326+H326</f>
        <v>196233.96000000002</v>
      </c>
      <c r="E326" s="49">
        <f>F326+G326</f>
        <v>78287.199999999997</v>
      </c>
      <c r="F326" s="94">
        <v>20548.939999999999</v>
      </c>
      <c r="G326" s="94">
        <v>57738.26</v>
      </c>
      <c r="H326" s="49">
        <f>I326+J326</f>
        <v>117946.76000000001</v>
      </c>
      <c r="I326" s="94">
        <v>108946.76000000001</v>
      </c>
      <c r="J326" s="94">
        <v>9000</v>
      </c>
      <c r="K326" s="49">
        <f>+L326+O326</f>
        <v>196655.68688888889</v>
      </c>
      <c r="L326" s="49">
        <f>M326+N326</f>
        <v>72225.552888888895</v>
      </c>
      <c r="M326" s="94">
        <v>19150.815999999999</v>
      </c>
      <c r="N326" s="94">
        <v>53074.736888888889</v>
      </c>
      <c r="O326" s="49">
        <f>P326+Q326</f>
        <v>124430.13399999999</v>
      </c>
      <c r="P326" s="94">
        <v>116440.13399999999</v>
      </c>
      <c r="Q326" s="94">
        <v>7990</v>
      </c>
      <c r="R326" s="49">
        <f>+S326+V326</f>
        <v>204422.34999999998</v>
      </c>
      <c r="S326" s="49">
        <f>T326+U326</f>
        <v>87373.377999999997</v>
      </c>
      <c r="T326" s="94">
        <v>29785.123999999996</v>
      </c>
      <c r="U326" s="94">
        <v>57588.254000000001</v>
      </c>
      <c r="V326" s="49">
        <f>W326+X326</f>
        <v>117048.97199999999</v>
      </c>
      <c r="W326" s="94">
        <v>111248.97199999999</v>
      </c>
      <c r="X326" s="94">
        <v>5800</v>
      </c>
      <c r="Y326" s="49">
        <f>+Z326+AC326</f>
        <v>597311.99688888888</v>
      </c>
      <c r="Z326" s="49">
        <f>AA326+AB326</f>
        <v>237886.1308888889</v>
      </c>
      <c r="AA326" s="94">
        <f t="shared" si="992"/>
        <v>69484.87999999999</v>
      </c>
      <c r="AB326" s="94">
        <f t="shared" si="992"/>
        <v>168401.2508888889</v>
      </c>
      <c r="AC326" s="49">
        <f>AD326+AE326</f>
        <v>359425.86599999998</v>
      </c>
      <c r="AD326" s="94">
        <f t="shared" si="993"/>
        <v>336635.86599999998</v>
      </c>
      <c r="AE326" s="94">
        <f t="shared" si="993"/>
        <v>22790</v>
      </c>
      <c r="AF326" s="49">
        <f>+AG326+AJ326</f>
        <v>225854.28900000002</v>
      </c>
      <c r="AG326" s="49">
        <f>AH326+AI326</f>
        <v>94245.306000000011</v>
      </c>
      <c r="AH326" s="94">
        <v>43872.090000000004</v>
      </c>
      <c r="AI326" s="94">
        <v>50373.216</v>
      </c>
      <c r="AJ326" s="49">
        <f>AK326+AL326</f>
        <v>131608.98300000001</v>
      </c>
      <c r="AK326" s="94">
        <v>109308.98300000001</v>
      </c>
      <c r="AL326" s="94">
        <v>22300</v>
      </c>
      <c r="AM326" s="49">
        <f>+AN326+AQ326</f>
        <v>136015.93799999999</v>
      </c>
      <c r="AN326" s="49">
        <f>AO326+AP326</f>
        <v>96536.266000000003</v>
      </c>
      <c r="AO326" s="94">
        <v>38328.843999999997</v>
      </c>
      <c r="AP326" s="94">
        <v>58207.421999999999</v>
      </c>
      <c r="AQ326" s="49">
        <f>AR326+AS326</f>
        <v>39479.671999999999</v>
      </c>
      <c r="AR326" s="94">
        <v>26329.671999999999</v>
      </c>
      <c r="AS326" s="94">
        <v>13150</v>
      </c>
      <c r="AT326" s="49">
        <f>+AU326+AX326</f>
        <v>306516.39</v>
      </c>
      <c r="AU326" s="49">
        <f>AV326+AW326</f>
        <v>81865.174999999988</v>
      </c>
      <c r="AV326" s="94">
        <v>26319.563000000002</v>
      </c>
      <c r="AW326" s="94">
        <v>55545.611999999994</v>
      </c>
      <c r="AX326" s="49">
        <f>AY326+AZ326</f>
        <v>224651.215</v>
      </c>
      <c r="AY326" s="94">
        <v>218351.215</v>
      </c>
      <c r="AZ326" s="94">
        <v>6300</v>
      </c>
      <c r="BA326" s="49">
        <f>+BB326+BE326</f>
        <v>668386.61699999997</v>
      </c>
      <c r="BB326" s="49">
        <f>BC326+BD326</f>
        <v>272646.74699999997</v>
      </c>
      <c r="BC326" s="94">
        <f t="shared" si="994"/>
        <v>108520.497</v>
      </c>
      <c r="BD326" s="94">
        <f t="shared" si="994"/>
        <v>164126.25</v>
      </c>
      <c r="BE326" s="49">
        <f>BF326+BG326</f>
        <v>395739.87</v>
      </c>
      <c r="BF326" s="94">
        <f t="shared" si="995"/>
        <v>353989.87</v>
      </c>
      <c r="BG326" s="94">
        <f t="shared" si="995"/>
        <v>41750</v>
      </c>
      <c r="BH326" s="49">
        <f>+BI326+BL326</f>
        <v>272273.065</v>
      </c>
      <c r="BI326" s="49">
        <f>BJ326+BK326</f>
        <v>92194.813999999998</v>
      </c>
      <c r="BJ326" s="94">
        <v>23690.997000000003</v>
      </c>
      <c r="BK326" s="94">
        <v>68503.816999999995</v>
      </c>
      <c r="BL326" s="49">
        <f>BM326+BN326</f>
        <v>180078.25099999999</v>
      </c>
      <c r="BM326" s="94">
        <v>168058.25099999999</v>
      </c>
      <c r="BN326" s="94">
        <v>12020</v>
      </c>
      <c r="BO326" s="49">
        <f>+BP326+BS326</f>
        <v>255760.024</v>
      </c>
      <c r="BP326" s="49">
        <f>BQ326+BR326</f>
        <v>84431.024000000005</v>
      </c>
      <c r="BQ326" s="94">
        <v>29877.613000000001</v>
      </c>
      <c r="BR326" s="94">
        <v>54553.411</v>
      </c>
      <c r="BS326" s="49">
        <f>BT326+BU326</f>
        <v>171329</v>
      </c>
      <c r="BT326" s="94">
        <v>165029</v>
      </c>
      <c r="BU326" s="94">
        <v>6300</v>
      </c>
      <c r="BV326" s="49">
        <f>+BW326+BZ326</f>
        <v>207693.39500000002</v>
      </c>
      <c r="BW326" s="49">
        <f>BX326+BY326</f>
        <v>67388.599000000002</v>
      </c>
      <c r="BX326" s="94">
        <v>11255.671999999999</v>
      </c>
      <c r="BY326" s="94">
        <v>56132.927000000003</v>
      </c>
      <c r="BZ326" s="49">
        <f>CA326+CB326</f>
        <v>140304.796</v>
      </c>
      <c r="CA326" s="94">
        <v>131154.796</v>
      </c>
      <c r="CB326" s="94">
        <v>9150</v>
      </c>
      <c r="CC326" s="49">
        <f>+CD326+CG326</f>
        <v>735726.48400000005</v>
      </c>
      <c r="CD326" s="49">
        <f>CE326+CF326</f>
        <v>244014.43700000001</v>
      </c>
      <c r="CE326" s="94">
        <f t="shared" si="996"/>
        <v>64824.281999999999</v>
      </c>
      <c r="CF326" s="94">
        <f t="shared" si="996"/>
        <v>179190.155</v>
      </c>
      <c r="CG326" s="49">
        <f>CH326+CI326</f>
        <v>491712.04700000002</v>
      </c>
      <c r="CH326" s="94">
        <f t="shared" si="997"/>
        <v>464242.04700000002</v>
      </c>
      <c r="CI326" s="94">
        <f t="shared" si="997"/>
        <v>27470</v>
      </c>
      <c r="CJ326" s="49">
        <f>+CK326+CN326</f>
        <v>358967.88899999997</v>
      </c>
      <c r="CK326" s="49">
        <f>CL326+CM326</f>
        <v>79865.058000000005</v>
      </c>
      <c r="CL326" s="94">
        <v>32965.441000000006</v>
      </c>
      <c r="CM326" s="94">
        <v>46899.616999999998</v>
      </c>
      <c r="CN326" s="49">
        <f>CO326+CP326</f>
        <v>279102.83099999995</v>
      </c>
      <c r="CO326" s="94">
        <v>264802.83099999995</v>
      </c>
      <c r="CP326" s="94">
        <v>14300</v>
      </c>
      <c r="CQ326" s="49">
        <f>+CR326+CU326</f>
        <v>366268.15600000002</v>
      </c>
      <c r="CR326" s="49">
        <f>CS326+CT326</f>
        <v>76893.978000000003</v>
      </c>
      <c r="CS326" s="94">
        <v>30260.486000000001</v>
      </c>
      <c r="CT326" s="94">
        <v>46633.491999999998</v>
      </c>
      <c r="CU326" s="49">
        <f>CV326+CW326</f>
        <v>289374.17800000001</v>
      </c>
      <c r="CV326" s="94">
        <v>288744.17800000001</v>
      </c>
      <c r="CW326" s="94">
        <v>630</v>
      </c>
      <c r="CX326" s="49">
        <f>+CY326+DB326</f>
        <v>201050.24100000001</v>
      </c>
      <c r="CY326" s="49">
        <f>CZ326+DA326</f>
        <v>61813.665000000001</v>
      </c>
      <c r="CZ326" s="94">
        <v>18657.938999999998</v>
      </c>
      <c r="DA326" s="94">
        <v>43155.726000000002</v>
      </c>
      <c r="DB326" s="49">
        <f>DC326+DD326</f>
        <v>139236.576</v>
      </c>
      <c r="DC326" s="94">
        <v>124436.576</v>
      </c>
      <c r="DD326" s="94">
        <v>14800</v>
      </c>
      <c r="DE326" s="49">
        <f>+DF326+DI326</f>
        <v>926286.28599999996</v>
      </c>
      <c r="DF326" s="49">
        <f>DG326+DH326</f>
        <v>218572.701</v>
      </c>
      <c r="DG326" s="94">
        <f t="shared" si="998"/>
        <v>81883.866000000009</v>
      </c>
      <c r="DH326" s="94">
        <f t="shared" si="998"/>
        <v>136688.83499999999</v>
      </c>
      <c r="DI326" s="49">
        <f>DJ326+DK326</f>
        <v>707713.58499999996</v>
      </c>
      <c r="DJ326" s="94">
        <f t="shared" si="999"/>
        <v>677983.58499999996</v>
      </c>
      <c r="DK326" s="94">
        <f t="shared" si="999"/>
        <v>29730</v>
      </c>
      <c r="DL326" s="49">
        <f>+DM326+DP326</f>
        <v>2927711.3838888891</v>
      </c>
      <c r="DM326" s="49">
        <f>DN326+DO326</f>
        <v>973120.01588888885</v>
      </c>
      <c r="DN326" s="94">
        <f t="shared" si="1000"/>
        <v>324713.52500000002</v>
      </c>
      <c r="DO326" s="94">
        <f t="shared" si="1000"/>
        <v>648406.49088888883</v>
      </c>
      <c r="DP326" s="49">
        <f>DQ326+DR326</f>
        <v>1954591.368</v>
      </c>
      <c r="DQ326" s="94">
        <f t="shared" si="1001"/>
        <v>1832851.368</v>
      </c>
      <c r="DR326" s="94">
        <f t="shared" si="1001"/>
        <v>121740</v>
      </c>
    </row>
    <row r="327" spans="1:122" s="3" customFormat="1" ht="15" customHeight="1" x14ac:dyDescent="0.3">
      <c r="A327" s="53"/>
      <c r="B327" s="51"/>
      <c r="C327" s="55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</row>
    <row r="328" spans="1:122" s="3" customFormat="1" ht="15" customHeight="1" x14ac:dyDescent="0.3">
      <c r="A328" s="50"/>
      <c r="B328" s="51" t="s">
        <v>279</v>
      </c>
      <c r="C328" s="52"/>
      <c r="D328" s="49">
        <f>E328+H328</f>
        <v>135151.91599999997</v>
      </c>
      <c r="E328" s="49">
        <f>SUM(F328:G328)</f>
        <v>132643.86599999998</v>
      </c>
      <c r="F328" s="49">
        <f>F329+F333+F334+F335+F336</f>
        <v>65198.846000000005</v>
      </c>
      <c r="G328" s="49">
        <f>G329+G333+G334+G335+G336</f>
        <v>67445.01999999999</v>
      </c>
      <c r="H328" s="49">
        <f>SUM(I328:J328)</f>
        <v>2508.0500000000002</v>
      </c>
      <c r="I328" s="49">
        <f>I329+I333+I334+I335+I336</f>
        <v>0</v>
      </c>
      <c r="J328" s="49">
        <f>J329+J333+J334+J335+J336</f>
        <v>2508.0500000000002</v>
      </c>
      <c r="K328" s="49">
        <f>L328+O328</f>
        <v>306569.772</v>
      </c>
      <c r="L328" s="49">
        <f>SUM(M328:N328)</f>
        <v>141569.772</v>
      </c>
      <c r="M328" s="49">
        <f>M329+M333+M334+M335+M336</f>
        <v>78306.679999999993</v>
      </c>
      <c r="N328" s="49">
        <f>N329+N333+N334+N335+N336</f>
        <v>63263.092000000004</v>
      </c>
      <c r="O328" s="49">
        <f>SUM(P328:Q328)</f>
        <v>165000</v>
      </c>
      <c r="P328" s="49">
        <f>P329+P333+P334+P335+P336</f>
        <v>0</v>
      </c>
      <c r="Q328" s="49">
        <f>Q329+Q333+Q334+Q335+Q336</f>
        <v>165000</v>
      </c>
      <c r="R328" s="49">
        <f>S328+V328</f>
        <v>444419.9865</v>
      </c>
      <c r="S328" s="49">
        <f>SUM(T328:U328)</f>
        <v>169650.35649999999</v>
      </c>
      <c r="T328" s="49">
        <f>T329+T333+T334+T335+T336</f>
        <v>94052.178</v>
      </c>
      <c r="U328" s="49">
        <f>U329+U333+U334+U335+U336</f>
        <v>75598.178500000009</v>
      </c>
      <c r="V328" s="49">
        <f>SUM(W328:X328)</f>
        <v>274769.63</v>
      </c>
      <c r="W328" s="49">
        <f>W329+W333+W334+W335+W336</f>
        <v>0</v>
      </c>
      <c r="X328" s="49">
        <f>X329+X333+X334+X335+X336</f>
        <v>274769.63</v>
      </c>
      <c r="Y328" s="49">
        <f>Z328+AC328</f>
        <v>886141.67449999996</v>
      </c>
      <c r="Z328" s="49">
        <f>SUM(AA328:AB328)</f>
        <v>443863.99450000003</v>
      </c>
      <c r="AA328" s="49">
        <f>AA329+AA333+AA334+AA335+AA336</f>
        <v>237557.704</v>
      </c>
      <c r="AB328" s="49">
        <f>AB329+AB333+AB334+AB335+AB336</f>
        <v>206306.2905</v>
      </c>
      <c r="AC328" s="49">
        <f>SUM(AD328:AE328)</f>
        <v>442277.68</v>
      </c>
      <c r="AD328" s="49">
        <f>AD329+AD333+AD334+AD335+AD336</f>
        <v>0</v>
      </c>
      <c r="AE328" s="49">
        <f>AE329+AE333+AE334+AE335+AE336</f>
        <v>442277.68</v>
      </c>
      <c r="AF328" s="49">
        <f>AG328+AJ328</f>
        <v>515808.78950000001</v>
      </c>
      <c r="AG328" s="49">
        <f>SUM(AH328:AI328)</f>
        <v>132403.78950000001</v>
      </c>
      <c r="AH328" s="49">
        <f>AH329+AH333+AH334+AH335+AH336</f>
        <v>73053.491000000009</v>
      </c>
      <c r="AI328" s="49">
        <f>AI329+AI333+AI334+AI335+AI336</f>
        <v>59350.298500000004</v>
      </c>
      <c r="AJ328" s="49">
        <f>SUM(AK328:AL328)</f>
        <v>383405</v>
      </c>
      <c r="AK328" s="49">
        <f>AK329+AK333+AK334+AK335+AK336</f>
        <v>0</v>
      </c>
      <c r="AL328" s="49">
        <f>AL329+AL333+AL334+AL335+AL336</f>
        <v>383405</v>
      </c>
      <c r="AM328" s="49">
        <f>AN328+AQ328</f>
        <v>426572.1605</v>
      </c>
      <c r="AN328" s="49">
        <f>SUM(AO328:AP328)</f>
        <v>146850.1605</v>
      </c>
      <c r="AO328" s="49">
        <f>AO329+AO333+AO334+AO335+AO336</f>
        <v>84522.182000000001</v>
      </c>
      <c r="AP328" s="49">
        <f>AP329+AP333+AP334+AP335+AP336</f>
        <v>62327.978499999997</v>
      </c>
      <c r="AQ328" s="49">
        <f>SUM(AR328:AS328)</f>
        <v>279722</v>
      </c>
      <c r="AR328" s="49">
        <f>AR329+AR333+AR334+AR335+AR336</f>
        <v>0</v>
      </c>
      <c r="AS328" s="49">
        <f>AS329+AS333+AS334+AS335+AS336</f>
        <v>279722</v>
      </c>
      <c r="AT328" s="49">
        <f>AU328+AX328</f>
        <v>383295.7844</v>
      </c>
      <c r="AU328" s="49">
        <f>SUM(AV328:AW328)</f>
        <v>164441.09340000001</v>
      </c>
      <c r="AV328" s="49">
        <f>AV329+AV333+AV334+AV335+AV336</f>
        <v>88515.300900000002</v>
      </c>
      <c r="AW328" s="49">
        <f>AW329+AW333+AW334+AW335+AW336</f>
        <v>75925.79250000001</v>
      </c>
      <c r="AX328" s="49">
        <f>SUM(AY328:AZ328)</f>
        <v>218854.69099999999</v>
      </c>
      <c r="AY328" s="49">
        <f>AY329+AY333+AY334+AY335+AY336</f>
        <v>0</v>
      </c>
      <c r="AZ328" s="49">
        <f>AZ329+AZ333+AZ334+AZ335+AZ336</f>
        <v>218854.69099999999</v>
      </c>
      <c r="BA328" s="49">
        <f>BB328+BE328</f>
        <v>1325676.7344</v>
      </c>
      <c r="BB328" s="49">
        <f>SUM(BC328:BD328)</f>
        <v>443695.04340000002</v>
      </c>
      <c r="BC328" s="49">
        <f>BC329+BC333+BC334+BC335+BC336</f>
        <v>246090.97390000001</v>
      </c>
      <c r="BD328" s="49">
        <f>BD329+BD333+BD334+BD335+BD336</f>
        <v>197604.06950000001</v>
      </c>
      <c r="BE328" s="49">
        <f>SUM(BF328:BG328)</f>
        <v>881981.69099999999</v>
      </c>
      <c r="BF328" s="49">
        <f>BF329+BF333+BF334+BF335+BF336</f>
        <v>0</v>
      </c>
      <c r="BG328" s="49">
        <f>BG329+BG333+BG334+BG335+BG336</f>
        <v>881981.69099999999</v>
      </c>
      <c r="BH328" s="49">
        <f>BI328+BL328</f>
        <v>321907.05900000001</v>
      </c>
      <c r="BI328" s="49">
        <f>SUM(BJ328:BK328)</f>
        <v>157762.05900000001</v>
      </c>
      <c r="BJ328" s="49">
        <f>BJ329+BJ333+BJ334+BJ335+BJ336</f>
        <v>66801.399000000005</v>
      </c>
      <c r="BK328" s="49">
        <f>BK329+BK333+BK334+BK335+BK336</f>
        <v>90960.66</v>
      </c>
      <c r="BL328" s="49">
        <f>SUM(BM328:BN328)</f>
        <v>164145</v>
      </c>
      <c r="BM328" s="49">
        <f>BM329+BM333+BM334+BM335+BM336</f>
        <v>0</v>
      </c>
      <c r="BN328" s="49">
        <f>BN329+BN333+BN334+BN335+BN336</f>
        <v>164145</v>
      </c>
      <c r="BO328" s="49">
        <f>BP328+BS328</f>
        <v>439084.21377000003</v>
      </c>
      <c r="BP328" s="49">
        <f>SUM(BQ328:BR328)</f>
        <v>166939.21377</v>
      </c>
      <c r="BQ328" s="49">
        <f>BQ329+BQ333+BQ334+BQ335+BQ336</f>
        <v>72052.305349999995</v>
      </c>
      <c r="BR328" s="49">
        <f>BR329+BR333+BR334+BR335+BR336</f>
        <v>94886.908420000007</v>
      </c>
      <c r="BS328" s="49">
        <f>SUM(BT328:BU328)</f>
        <v>272145</v>
      </c>
      <c r="BT328" s="49">
        <f>BT329+BT333+BT334+BT335+BT336</f>
        <v>0</v>
      </c>
      <c r="BU328" s="49">
        <f>BU329+BU333+BU334+BU335+BU336</f>
        <v>272145</v>
      </c>
      <c r="BV328" s="49">
        <f>BW328+BZ328</f>
        <v>453966.16310000001</v>
      </c>
      <c r="BW328" s="49">
        <f>SUM(BX328:BY328)</f>
        <v>176596.16310000001</v>
      </c>
      <c r="BX328" s="49">
        <f>BX329+BX333+BX334+BX335+BX336</f>
        <v>72789.349849999999</v>
      </c>
      <c r="BY328" s="49">
        <f>BY329+BY333+BY334+BY335+BY336</f>
        <v>103806.81324999999</v>
      </c>
      <c r="BZ328" s="49">
        <f>SUM(CA328:CB328)</f>
        <v>277370</v>
      </c>
      <c r="CA328" s="49">
        <f>CA329+CA333+CA334+CA335+CA336</f>
        <v>0</v>
      </c>
      <c r="CB328" s="49">
        <f>CB329+CB333+CB334+CB335+CB336</f>
        <v>277370</v>
      </c>
      <c r="CC328" s="49">
        <f>CD328+CG328</f>
        <v>1214957.4358700002</v>
      </c>
      <c r="CD328" s="49">
        <f>SUM(CE328:CF328)</f>
        <v>501297.43587000004</v>
      </c>
      <c r="CE328" s="49">
        <f>CE329+CE333+CE334+CE335+CE336</f>
        <v>211643.05420000001</v>
      </c>
      <c r="CF328" s="49">
        <f>CF329+CF333+CF334+CF335+CF336</f>
        <v>289654.38167000003</v>
      </c>
      <c r="CG328" s="49">
        <f>SUM(CH328:CI328)</f>
        <v>713660</v>
      </c>
      <c r="CH328" s="49">
        <f>CH329+CH333+CH334+CH335+CH336</f>
        <v>0</v>
      </c>
      <c r="CI328" s="49">
        <f>CI329+CI333+CI334+CI335+CI336</f>
        <v>713660</v>
      </c>
      <c r="CJ328" s="49">
        <f>CK328+CN328</f>
        <v>438091.05169999995</v>
      </c>
      <c r="CK328" s="49">
        <f>SUM(CL328:CM328)</f>
        <v>178111.05169999998</v>
      </c>
      <c r="CL328" s="49">
        <f>CL329+CL333+CL334+CL335+CL336</f>
        <v>62971.841699999997</v>
      </c>
      <c r="CM328" s="49">
        <f>CM329+CM333+CM334+CM335+CM336</f>
        <v>115139.20999999999</v>
      </c>
      <c r="CN328" s="49">
        <f>SUM(CO328:CP328)</f>
        <v>259980</v>
      </c>
      <c r="CO328" s="49">
        <f>CO329+CO333+CO334+CO335+CO336</f>
        <v>0</v>
      </c>
      <c r="CP328" s="49">
        <f>CP329+CP333+CP334+CP335+CP336</f>
        <v>259980</v>
      </c>
      <c r="CQ328" s="49">
        <f>CR328+CU328</f>
        <v>358324.17819999997</v>
      </c>
      <c r="CR328" s="49">
        <f>SUM(CS328:CT328)</f>
        <v>143014.17819999999</v>
      </c>
      <c r="CS328" s="49">
        <f>CS329+CS333+CS334+CS335+CS336</f>
        <v>62944.813999999998</v>
      </c>
      <c r="CT328" s="49">
        <f>CT329+CT333+CT334+CT335+CT336</f>
        <v>80069.364199999996</v>
      </c>
      <c r="CU328" s="49">
        <f>SUM(CV328:CW328)</f>
        <v>215310</v>
      </c>
      <c r="CV328" s="49">
        <f>CV329+CV333+CV334+CV335+CV336</f>
        <v>0</v>
      </c>
      <c r="CW328" s="49">
        <f>CW329+CW333+CW334+CW335+CW336</f>
        <v>215310</v>
      </c>
      <c r="CX328" s="49">
        <f>CY328+DB328</f>
        <v>412597.1422</v>
      </c>
      <c r="CY328" s="49">
        <f>SUM(CZ328:DA328)</f>
        <v>133587.1422</v>
      </c>
      <c r="CZ328" s="49">
        <f>CZ329+CZ333+CZ334+CZ335+CZ336</f>
        <v>53955.188000000002</v>
      </c>
      <c r="DA328" s="49">
        <f>DA329+DA333+DA334+DA335+DA336</f>
        <v>79631.954199999993</v>
      </c>
      <c r="DB328" s="49">
        <f>SUM(DC328:DD328)</f>
        <v>279010</v>
      </c>
      <c r="DC328" s="49">
        <f>DC329+DC333+DC334+DC335+DC336</f>
        <v>0</v>
      </c>
      <c r="DD328" s="49">
        <f>DD329+DD333+DD334+DD335+DD336</f>
        <v>279010</v>
      </c>
      <c r="DE328" s="49">
        <f>DF328+DI328</f>
        <v>1209012.3721</v>
      </c>
      <c r="DF328" s="49">
        <f>SUM(DG328:DH328)</f>
        <v>454712.37210000004</v>
      </c>
      <c r="DG328" s="49">
        <f>DG329+DG333+DG334+DG335+DG336</f>
        <v>179871.8437</v>
      </c>
      <c r="DH328" s="49">
        <f>DH329+DH333+DH334+DH335+DH336</f>
        <v>274840.52840000001</v>
      </c>
      <c r="DI328" s="49">
        <f>SUM(DJ328:DK328)</f>
        <v>754300</v>
      </c>
      <c r="DJ328" s="49">
        <f>DJ329+DJ333+DJ334+DJ335+DJ336</f>
        <v>0</v>
      </c>
      <c r="DK328" s="49">
        <f>DK329+DK333+DK334+DK335+DK336</f>
        <v>754300</v>
      </c>
      <c r="DL328" s="49">
        <f>DM328+DP328</f>
        <v>4635788.2168699997</v>
      </c>
      <c r="DM328" s="49">
        <f>SUM(DN328:DO328)</f>
        <v>1843568.8458699998</v>
      </c>
      <c r="DN328" s="49">
        <f>DN329+DN333+DN334+DN335+DN336</f>
        <v>875163.57579999999</v>
      </c>
      <c r="DO328" s="49">
        <f>DO329+DO333+DO334+DO335+DO336</f>
        <v>968405.27006999997</v>
      </c>
      <c r="DP328" s="49">
        <f>SUM(DQ328:DR328)</f>
        <v>2792219.3709999998</v>
      </c>
      <c r="DQ328" s="49">
        <f>DQ329+DQ333+DQ334+DQ335+DQ336</f>
        <v>0</v>
      </c>
      <c r="DR328" s="49">
        <f>DR329+DR333+DR334+DR335+DR336</f>
        <v>2792219.3709999998</v>
      </c>
    </row>
    <row r="329" spans="1:122" s="3" customFormat="1" ht="15" customHeight="1" x14ac:dyDescent="0.3">
      <c r="A329" s="53"/>
      <c r="B329" s="51"/>
      <c r="C329" s="52" t="s">
        <v>280</v>
      </c>
      <c r="D329" s="49">
        <f>E329+H329</f>
        <v>93267.865999999995</v>
      </c>
      <c r="E329" s="49">
        <f>SUM(F329:G329)</f>
        <v>90759.815999999992</v>
      </c>
      <c r="F329" s="49">
        <f>SUM(F330:F332)</f>
        <v>54479.116000000002</v>
      </c>
      <c r="G329" s="49">
        <f>SUM(G330:G332)</f>
        <v>36280.699999999997</v>
      </c>
      <c r="H329" s="49">
        <f>SUM(I329:J329)</f>
        <v>2508.0500000000002</v>
      </c>
      <c r="I329" s="49">
        <f>SUM(I330:I332)</f>
        <v>0</v>
      </c>
      <c r="J329" s="49">
        <f>SUM(J330:J332)</f>
        <v>2508.0500000000002</v>
      </c>
      <c r="K329" s="49">
        <f>L329+O329</f>
        <v>102851.58799999999</v>
      </c>
      <c r="L329" s="49">
        <f>SUM(M329:N329)</f>
        <v>102851.58799999999</v>
      </c>
      <c r="M329" s="49">
        <f>SUM(M330:M332)</f>
        <v>65608.755999999994</v>
      </c>
      <c r="N329" s="49">
        <f>SUM(N330:N332)</f>
        <v>37242.832000000002</v>
      </c>
      <c r="O329" s="49">
        <f>SUM(P329:Q329)</f>
        <v>0</v>
      </c>
      <c r="P329" s="49">
        <f>SUM(P330:P332)</f>
        <v>0</v>
      </c>
      <c r="Q329" s="49">
        <f>SUM(Q330:Q332)</f>
        <v>0</v>
      </c>
      <c r="R329" s="49">
        <f>S329+V329</f>
        <v>126715.70199999999</v>
      </c>
      <c r="S329" s="49">
        <f>SUM(T329:U329)</f>
        <v>124215.552</v>
      </c>
      <c r="T329" s="49">
        <f>SUM(T330:T332)</f>
        <v>79675.551999999996</v>
      </c>
      <c r="U329" s="49">
        <f>SUM(U330:U332)</f>
        <v>44540</v>
      </c>
      <c r="V329" s="49">
        <f>SUM(W329:X329)</f>
        <v>2500.15</v>
      </c>
      <c r="W329" s="49">
        <f>SUM(W330:W332)</f>
        <v>0</v>
      </c>
      <c r="X329" s="49">
        <f>SUM(X330:X332)</f>
        <v>2500.15</v>
      </c>
      <c r="Y329" s="49">
        <f>Z329+AC329</f>
        <v>322835.15600000002</v>
      </c>
      <c r="Z329" s="49">
        <f>SUM(AA329:AB329)</f>
        <v>317826.95600000001</v>
      </c>
      <c r="AA329" s="49">
        <f>SUM(AA330:AA332)</f>
        <v>199763.424</v>
      </c>
      <c r="AB329" s="49">
        <f>SUM(AB330:AB332)</f>
        <v>118063.53200000001</v>
      </c>
      <c r="AC329" s="49">
        <f>SUM(AD329:AE329)</f>
        <v>5008.2000000000007</v>
      </c>
      <c r="AD329" s="49">
        <f>SUM(AD330:AD332)</f>
        <v>0</v>
      </c>
      <c r="AE329" s="49">
        <f>SUM(AE330:AE332)</f>
        <v>5008.2000000000007</v>
      </c>
      <c r="AF329" s="49">
        <f>AG329+AJ329</f>
        <v>101175.505</v>
      </c>
      <c r="AG329" s="49">
        <f>SUM(AH329:AI329)</f>
        <v>101175.505</v>
      </c>
      <c r="AH329" s="49">
        <f>SUM(AH330:AH332)</f>
        <v>62064.925000000003</v>
      </c>
      <c r="AI329" s="49">
        <f>SUM(AI330:AI332)</f>
        <v>39110.58</v>
      </c>
      <c r="AJ329" s="49">
        <f>SUM(AK329:AL329)</f>
        <v>0</v>
      </c>
      <c r="AK329" s="49">
        <f>SUM(AK330:AK332)</f>
        <v>0</v>
      </c>
      <c r="AL329" s="49">
        <f>SUM(AL330:AL332)</f>
        <v>0</v>
      </c>
      <c r="AM329" s="49">
        <f>AN329+AQ329</f>
        <v>109729.21500000001</v>
      </c>
      <c r="AN329" s="49">
        <f>SUM(AO329:AP329)</f>
        <v>109729.21500000001</v>
      </c>
      <c r="AO329" s="49">
        <f>SUM(AO330:AO332)</f>
        <v>69511.215000000011</v>
      </c>
      <c r="AP329" s="49">
        <f>SUM(AP330:AP332)</f>
        <v>40218</v>
      </c>
      <c r="AQ329" s="49">
        <f>SUM(AR329:AS329)</f>
        <v>0</v>
      </c>
      <c r="AR329" s="49">
        <f>SUM(AR330:AR332)</f>
        <v>0</v>
      </c>
      <c r="AS329" s="49">
        <f>SUM(AS330:AS332)</f>
        <v>0</v>
      </c>
      <c r="AT329" s="49">
        <f>AU329+AX329</f>
        <v>122749.53190000002</v>
      </c>
      <c r="AU329" s="49">
        <f>SUM(AV329:AW329)</f>
        <v>120540.84090000001</v>
      </c>
      <c r="AV329" s="49">
        <f>SUM(AV330:AV332)</f>
        <v>73062.84090000001</v>
      </c>
      <c r="AW329" s="49">
        <f>SUM(AW330:AW332)</f>
        <v>47478</v>
      </c>
      <c r="AX329" s="49">
        <f>SUM(AY329:AZ329)</f>
        <v>2208.6909999999998</v>
      </c>
      <c r="AY329" s="49">
        <f>SUM(AY330:AY332)</f>
        <v>0</v>
      </c>
      <c r="AZ329" s="49">
        <f>SUM(AZ330:AZ332)</f>
        <v>2208.6909999999998</v>
      </c>
      <c r="BA329" s="49">
        <f>BB329+BE329</f>
        <v>333654.25189999997</v>
      </c>
      <c r="BB329" s="49">
        <f>SUM(BC329:BD329)</f>
        <v>331445.56089999998</v>
      </c>
      <c r="BC329" s="49">
        <f>SUM(BC330:BC332)</f>
        <v>204638.9809</v>
      </c>
      <c r="BD329" s="49">
        <f>SUM(BD330:BD332)</f>
        <v>126806.58</v>
      </c>
      <c r="BE329" s="49">
        <f>SUM(BF329:BG329)</f>
        <v>2208.6909999999998</v>
      </c>
      <c r="BF329" s="49">
        <f>SUM(BF330:BF332)</f>
        <v>0</v>
      </c>
      <c r="BG329" s="49">
        <f>SUM(BG330:BG332)</f>
        <v>2208.6909999999998</v>
      </c>
      <c r="BH329" s="49">
        <f>BI329+BL329</f>
        <v>102598.122</v>
      </c>
      <c r="BI329" s="49">
        <f>SUM(BJ329:BK329)</f>
        <v>102598.122</v>
      </c>
      <c r="BJ329" s="49">
        <f>SUM(BJ330:BJ332)</f>
        <v>44219.292000000001</v>
      </c>
      <c r="BK329" s="49">
        <f>SUM(BK330:BK332)</f>
        <v>58378.83</v>
      </c>
      <c r="BL329" s="49">
        <f>SUM(BM329:BN329)</f>
        <v>0</v>
      </c>
      <c r="BM329" s="49">
        <f>SUM(BM330:BM332)</f>
        <v>0</v>
      </c>
      <c r="BN329" s="49">
        <f>SUM(BN330:BN332)</f>
        <v>0</v>
      </c>
      <c r="BO329" s="49">
        <f>BP329+BS329</f>
        <v>110734.55777</v>
      </c>
      <c r="BP329" s="49">
        <f>SUM(BQ329:BR329)</f>
        <v>110734.55777</v>
      </c>
      <c r="BQ329" s="49">
        <f>SUM(BQ330:BQ332)</f>
        <v>57559.692349999998</v>
      </c>
      <c r="BR329" s="49">
        <f>SUM(BR330:BR332)</f>
        <v>53174.865420000002</v>
      </c>
      <c r="BS329" s="49">
        <f>SUM(BT329:BU329)</f>
        <v>0</v>
      </c>
      <c r="BT329" s="49">
        <f>SUM(BT330:BT332)</f>
        <v>0</v>
      </c>
      <c r="BU329" s="49">
        <f>SUM(BU330:BU332)</f>
        <v>0</v>
      </c>
      <c r="BV329" s="49">
        <f>BW329+BZ329</f>
        <v>107444.4706</v>
      </c>
      <c r="BW329" s="49">
        <f>SUM(BX329:BY329)</f>
        <v>107444.4706</v>
      </c>
      <c r="BX329" s="49">
        <f>SUM(BX330:BX332)</f>
        <v>52159.030599999998</v>
      </c>
      <c r="BY329" s="49">
        <f>SUM(BY330:BY332)</f>
        <v>55285.439999999995</v>
      </c>
      <c r="BZ329" s="49">
        <f>SUM(CA329:CB329)</f>
        <v>0</v>
      </c>
      <c r="CA329" s="49">
        <f>SUM(CA330:CA332)</f>
        <v>0</v>
      </c>
      <c r="CB329" s="49">
        <f>SUM(CB330:CB332)</f>
        <v>0</v>
      </c>
      <c r="CC329" s="49">
        <f>CD329+CG329</f>
        <v>320777.15037000005</v>
      </c>
      <c r="CD329" s="49">
        <f>SUM(CE329:CF329)</f>
        <v>320777.15037000005</v>
      </c>
      <c r="CE329" s="49">
        <f>SUM(CE330:CE332)</f>
        <v>153938.01495000001</v>
      </c>
      <c r="CF329" s="49">
        <f>SUM(CF330:CF332)</f>
        <v>166839.13542000001</v>
      </c>
      <c r="CG329" s="49">
        <f>SUM(CH329:CI329)</f>
        <v>0</v>
      </c>
      <c r="CH329" s="49">
        <f>SUM(CH330:CH332)</f>
        <v>0</v>
      </c>
      <c r="CI329" s="49">
        <f>SUM(CI330:CI332)</f>
        <v>0</v>
      </c>
      <c r="CJ329" s="49">
        <f>CK329+CN329</f>
        <v>99941.69</v>
      </c>
      <c r="CK329" s="49">
        <f>SUM(CL329:CM329)</f>
        <v>99941.69</v>
      </c>
      <c r="CL329" s="49">
        <f>SUM(CL330:CL332)</f>
        <v>44387.95</v>
      </c>
      <c r="CM329" s="49">
        <f>SUM(CM330:CM332)</f>
        <v>55553.74</v>
      </c>
      <c r="CN329" s="49">
        <f>SUM(CO329:CP329)</f>
        <v>0</v>
      </c>
      <c r="CO329" s="49">
        <f>SUM(CO330:CO332)</f>
        <v>0</v>
      </c>
      <c r="CP329" s="49">
        <f>SUM(CP330:CP332)</f>
        <v>0</v>
      </c>
      <c r="CQ329" s="49">
        <f>CR329+CU329</f>
        <v>96974.909400000004</v>
      </c>
      <c r="CR329" s="49">
        <f>SUM(CS329:CT329)</f>
        <v>96974.909400000004</v>
      </c>
      <c r="CS329" s="49">
        <f>SUM(CS330:CS332)</f>
        <v>44830.258000000002</v>
      </c>
      <c r="CT329" s="49">
        <f>SUM(CT330:CT332)</f>
        <v>52144.651400000002</v>
      </c>
      <c r="CU329" s="49">
        <f>SUM(CV329:CW329)</f>
        <v>0</v>
      </c>
      <c r="CV329" s="49">
        <f>SUM(CV330:CV332)</f>
        <v>0</v>
      </c>
      <c r="CW329" s="49">
        <f>SUM(CW330:CW332)</f>
        <v>0</v>
      </c>
      <c r="CX329" s="49">
        <f>CY329+DB329</f>
        <v>88251.460999999996</v>
      </c>
      <c r="CY329" s="49">
        <f>SUM(CZ329:DA329)</f>
        <v>88251.460999999996</v>
      </c>
      <c r="CZ329" s="49">
        <f>SUM(CZ330:CZ332)</f>
        <v>41732.091</v>
      </c>
      <c r="DA329" s="49">
        <f>SUM(DA330:DA332)</f>
        <v>46519.369999999995</v>
      </c>
      <c r="DB329" s="49">
        <f>SUM(DC329:DD329)</f>
        <v>0</v>
      </c>
      <c r="DC329" s="49">
        <f>SUM(DC330:DC332)</f>
        <v>0</v>
      </c>
      <c r="DD329" s="49">
        <f>SUM(DD330:DD332)</f>
        <v>0</v>
      </c>
      <c r="DE329" s="49">
        <f>DF329+DI329</f>
        <v>285168.06039999996</v>
      </c>
      <c r="DF329" s="49">
        <f>SUM(DG329:DH329)</f>
        <v>285168.06039999996</v>
      </c>
      <c r="DG329" s="49">
        <f>SUM(DG330:DG332)</f>
        <v>130950.299</v>
      </c>
      <c r="DH329" s="49">
        <f>SUM(DH330:DH332)</f>
        <v>154217.76139999999</v>
      </c>
      <c r="DI329" s="49">
        <f>SUM(DJ329:DK329)</f>
        <v>0</v>
      </c>
      <c r="DJ329" s="49">
        <f>SUM(DJ330:DJ332)</f>
        <v>0</v>
      </c>
      <c r="DK329" s="49">
        <f>SUM(DK330:DK332)</f>
        <v>0</v>
      </c>
      <c r="DL329" s="49">
        <f>DM329+DP329</f>
        <v>1262434.61867</v>
      </c>
      <c r="DM329" s="49">
        <f>SUM(DN329:DO329)</f>
        <v>1255217.7276699999</v>
      </c>
      <c r="DN329" s="49">
        <f>SUM(DN330:DN332)</f>
        <v>689290.71884999995</v>
      </c>
      <c r="DO329" s="49">
        <f>SUM(DO330:DO332)</f>
        <v>565927.00881999999</v>
      </c>
      <c r="DP329" s="49">
        <f>SUM(DQ329:DR329)</f>
        <v>7216.8910000000005</v>
      </c>
      <c r="DQ329" s="49">
        <f>SUM(DQ330:DQ332)</f>
        <v>0</v>
      </c>
      <c r="DR329" s="49">
        <f>SUM(DR330:DR332)</f>
        <v>7216.8910000000005</v>
      </c>
    </row>
    <row r="330" spans="1:122" s="3" customFormat="1" ht="15" customHeight="1" x14ac:dyDescent="0.3">
      <c r="A330" s="53"/>
      <c r="B330" s="51"/>
      <c r="C330" s="55" t="s">
        <v>281</v>
      </c>
      <c r="D330" s="49">
        <f t="shared" ref="D330:D336" si="1002">+E330+H330</f>
        <v>55035.866000000009</v>
      </c>
      <c r="E330" s="49">
        <f t="shared" ref="E330:E336" si="1003">F330+G330</f>
        <v>52527.816000000006</v>
      </c>
      <c r="F330" s="94">
        <v>34789.116000000002</v>
      </c>
      <c r="G330" s="94">
        <v>17738.7</v>
      </c>
      <c r="H330" s="49">
        <f t="shared" ref="H330:H336" si="1004">I330+J330</f>
        <v>2508.0500000000002</v>
      </c>
      <c r="I330" s="94">
        <v>0</v>
      </c>
      <c r="J330" s="94">
        <v>2508.0500000000002</v>
      </c>
      <c r="K330" s="49">
        <f t="shared" ref="K330:K336" si="1005">+L330+O330</f>
        <v>56421.588000000003</v>
      </c>
      <c r="L330" s="49">
        <f t="shared" ref="L330:L336" si="1006">M330+N330</f>
        <v>56421.588000000003</v>
      </c>
      <c r="M330" s="94">
        <v>36475.756000000001</v>
      </c>
      <c r="N330" s="94">
        <v>19945.832000000002</v>
      </c>
      <c r="O330" s="49">
        <f t="shared" ref="O330:O336" si="1007">P330+Q330</f>
        <v>0</v>
      </c>
      <c r="P330" s="94">
        <v>0</v>
      </c>
      <c r="Q330" s="94">
        <v>0</v>
      </c>
      <c r="R330" s="49">
        <f t="shared" ref="R330:R336" si="1008">+S330+V330</f>
        <v>76136.70199999999</v>
      </c>
      <c r="S330" s="49">
        <f t="shared" ref="S330:S336" si="1009">T330+U330</f>
        <v>73636.551999999996</v>
      </c>
      <c r="T330" s="94">
        <v>48794.551999999996</v>
      </c>
      <c r="U330" s="94">
        <v>24842</v>
      </c>
      <c r="V330" s="49">
        <f t="shared" ref="V330:V336" si="1010">W330+X330</f>
        <v>2500.15</v>
      </c>
      <c r="W330" s="94">
        <v>0</v>
      </c>
      <c r="X330" s="94">
        <v>2500.15</v>
      </c>
      <c r="Y330" s="49">
        <f t="shared" ref="Y330:Y336" si="1011">+Z330+AC330</f>
        <v>187594.15600000002</v>
      </c>
      <c r="Z330" s="49">
        <f t="shared" ref="Z330:Z336" si="1012">AA330+AB330</f>
        <v>182585.95600000001</v>
      </c>
      <c r="AA330" s="94">
        <f t="shared" ref="AA330:AB336" si="1013">+F330+M330+T330</f>
        <v>120059.424</v>
      </c>
      <c r="AB330" s="94">
        <f t="shared" si="1013"/>
        <v>62526.532000000007</v>
      </c>
      <c r="AC330" s="49">
        <f t="shared" ref="AC330:AC336" si="1014">AD330+AE330</f>
        <v>5008.2000000000007</v>
      </c>
      <c r="AD330" s="94">
        <f t="shared" ref="AD330:AE336" si="1015">+I330+P330+W330</f>
        <v>0</v>
      </c>
      <c r="AE330" s="94">
        <f t="shared" si="1015"/>
        <v>5008.2000000000007</v>
      </c>
      <c r="AF330" s="49">
        <f t="shared" ref="AF330:AF336" si="1016">+AG330+AJ330</f>
        <v>49397.505000000005</v>
      </c>
      <c r="AG330" s="49">
        <f t="shared" ref="AG330:AG336" si="1017">AH330+AI330</f>
        <v>49397.505000000005</v>
      </c>
      <c r="AH330" s="94">
        <v>31405.924999999999</v>
      </c>
      <c r="AI330" s="94">
        <v>17991.580000000002</v>
      </c>
      <c r="AJ330" s="49">
        <f t="shared" ref="AJ330:AJ336" si="1018">AK330+AL330</f>
        <v>0</v>
      </c>
      <c r="AK330" s="94">
        <v>0</v>
      </c>
      <c r="AL330" s="94">
        <v>0</v>
      </c>
      <c r="AM330" s="49">
        <f t="shared" ref="AM330:AM336" si="1019">+AN330+AQ330</f>
        <v>48031.724999999999</v>
      </c>
      <c r="AN330" s="49">
        <f t="shared" ref="AN330:AN336" si="1020">AO330+AP330</f>
        <v>48031.724999999999</v>
      </c>
      <c r="AO330" s="94">
        <v>33664.724999999999</v>
      </c>
      <c r="AP330" s="94">
        <v>14367</v>
      </c>
      <c r="AQ330" s="49">
        <f t="shared" ref="AQ330:AQ336" si="1021">AR330+AS330</f>
        <v>0</v>
      </c>
      <c r="AR330" s="94">
        <v>0</v>
      </c>
      <c r="AS330" s="94">
        <v>0</v>
      </c>
      <c r="AT330" s="49">
        <f t="shared" ref="AT330:AT336" si="1022">+AU330+AX330</f>
        <v>62367.942999999999</v>
      </c>
      <c r="AU330" s="49">
        <f t="shared" ref="AU330:AU336" si="1023">AV330+AW330</f>
        <v>60159.252</v>
      </c>
      <c r="AV330" s="94">
        <v>38750.252</v>
      </c>
      <c r="AW330" s="94">
        <v>21409</v>
      </c>
      <c r="AX330" s="49">
        <f t="shared" ref="AX330:AX336" si="1024">AY330+AZ330</f>
        <v>2208.6909999999998</v>
      </c>
      <c r="AY330" s="94">
        <v>0</v>
      </c>
      <c r="AZ330" s="94">
        <v>2208.6909999999998</v>
      </c>
      <c r="BA330" s="49">
        <f t="shared" ref="BA330:BA336" si="1025">+BB330+BE330</f>
        <v>159797.17300000001</v>
      </c>
      <c r="BB330" s="49">
        <f t="shared" ref="BB330:BB336" si="1026">BC330+BD330</f>
        <v>157588.48200000002</v>
      </c>
      <c r="BC330" s="94">
        <f t="shared" ref="BC330:BD336" si="1027">+AH330+AO330+AV330</f>
        <v>103820.902</v>
      </c>
      <c r="BD330" s="94">
        <f t="shared" si="1027"/>
        <v>53767.58</v>
      </c>
      <c r="BE330" s="49">
        <f t="shared" ref="BE330:BE336" si="1028">BF330+BG330</f>
        <v>2208.6909999999998</v>
      </c>
      <c r="BF330" s="94">
        <f t="shared" ref="BF330:BG336" si="1029">+AK330+AR330+AY330</f>
        <v>0</v>
      </c>
      <c r="BG330" s="94">
        <f t="shared" si="1029"/>
        <v>2208.6909999999998</v>
      </c>
      <c r="BH330" s="49">
        <f t="shared" ref="BH330:BH336" si="1030">+BI330+BL330</f>
        <v>68683.911999999997</v>
      </c>
      <c r="BI330" s="49">
        <f t="shared" ref="BI330:BI336" si="1031">BJ330+BK330</f>
        <v>68683.911999999997</v>
      </c>
      <c r="BJ330" s="94">
        <v>30039.592000000001</v>
      </c>
      <c r="BK330" s="94">
        <v>38644.32</v>
      </c>
      <c r="BL330" s="49">
        <f t="shared" ref="BL330:BL336" si="1032">BM330+BN330</f>
        <v>0</v>
      </c>
      <c r="BM330" s="94">
        <v>0</v>
      </c>
      <c r="BN330" s="94">
        <v>0</v>
      </c>
      <c r="BO330" s="49">
        <f t="shared" ref="BO330:BO336" si="1033">+BP330+BS330</f>
        <v>81253.418999999994</v>
      </c>
      <c r="BP330" s="49">
        <f t="shared" ref="BP330:BP336" si="1034">BQ330+BR330</f>
        <v>81253.418999999994</v>
      </c>
      <c r="BQ330" s="94">
        <v>44480.199000000001</v>
      </c>
      <c r="BR330" s="94">
        <v>36773.22</v>
      </c>
      <c r="BS330" s="49">
        <f t="shared" ref="BS330:BS336" si="1035">BT330+BU330</f>
        <v>0</v>
      </c>
      <c r="BT330" s="94">
        <v>0</v>
      </c>
      <c r="BU330" s="94">
        <v>0</v>
      </c>
      <c r="BV330" s="49">
        <f t="shared" ref="BV330:BV336" si="1036">+BW330+BZ330</f>
        <v>71290.320600000006</v>
      </c>
      <c r="BW330" s="49">
        <f t="shared" ref="BW330:BW336" si="1037">BX330+BY330</f>
        <v>71290.320600000006</v>
      </c>
      <c r="BX330" s="94">
        <v>37629.010600000001</v>
      </c>
      <c r="BY330" s="94">
        <v>33661.31</v>
      </c>
      <c r="BZ330" s="49">
        <f t="shared" ref="BZ330:BZ336" si="1038">CA330+CB330</f>
        <v>0</v>
      </c>
      <c r="CA330" s="94">
        <v>0</v>
      </c>
      <c r="CB330" s="94">
        <v>0</v>
      </c>
      <c r="CC330" s="49">
        <f t="shared" ref="CC330:CC336" si="1039">+CD330+CG330</f>
        <v>221227.65160000001</v>
      </c>
      <c r="CD330" s="49">
        <f t="shared" ref="CD330:CD336" si="1040">CE330+CF330</f>
        <v>221227.65160000001</v>
      </c>
      <c r="CE330" s="94">
        <f t="shared" ref="CE330:CF336" si="1041">+BJ330+BQ330+BX330</f>
        <v>112148.80160000001</v>
      </c>
      <c r="CF330" s="94">
        <f t="shared" si="1041"/>
        <v>109078.85</v>
      </c>
      <c r="CG330" s="49">
        <f t="shared" ref="CG330:CG336" si="1042">CH330+CI330</f>
        <v>0</v>
      </c>
      <c r="CH330" s="94">
        <f t="shared" ref="CH330:CI336" si="1043">+BM330+BT330+CA330</f>
        <v>0</v>
      </c>
      <c r="CI330" s="94">
        <f t="shared" si="1043"/>
        <v>0</v>
      </c>
      <c r="CJ330" s="49">
        <f t="shared" ref="CJ330:CJ336" si="1044">+CK330+CN330</f>
        <v>68506.740000000005</v>
      </c>
      <c r="CK330" s="49">
        <f t="shared" ref="CK330:CK336" si="1045">CL330+CM330</f>
        <v>68506.740000000005</v>
      </c>
      <c r="CL330" s="94">
        <v>30716.95</v>
      </c>
      <c r="CM330" s="94">
        <v>37789.79</v>
      </c>
      <c r="CN330" s="49">
        <f t="shared" ref="CN330:CN336" si="1046">CO330+CP330</f>
        <v>0</v>
      </c>
      <c r="CO330" s="94">
        <v>0</v>
      </c>
      <c r="CP330" s="94">
        <v>0</v>
      </c>
      <c r="CQ330" s="49">
        <f t="shared" ref="CQ330:CQ336" si="1047">+CR330+CU330</f>
        <v>68295.437999999995</v>
      </c>
      <c r="CR330" s="49">
        <f t="shared" ref="CR330:CR336" si="1048">CS330+CT330</f>
        <v>68295.437999999995</v>
      </c>
      <c r="CS330" s="94">
        <v>33027.118000000002</v>
      </c>
      <c r="CT330" s="94">
        <v>35268.32</v>
      </c>
      <c r="CU330" s="49">
        <f t="shared" ref="CU330:CU336" si="1049">CV330+CW330</f>
        <v>0</v>
      </c>
      <c r="CV330" s="94">
        <v>0</v>
      </c>
      <c r="CW330" s="94">
        <v>0</v>
      </c>
      <c r="CX330" s="49">
        <f t="shared" ref="CX330:CX336" si="1050">+CY330+DB330</f>
        <v>55044.591</v>
      </c>
      <c r="CY330" s="49">
        <f t="shared" ref="CY330:CY336" si="1051">CZ330+DA330</f>
        <v>55044.591</v>
      </c>
      <c r="CZ330" s="94">
        <v>27782.231</v>
      </c>
      <c r="DA330" s="94">
        <v>27262.36</v>
      </c>
      <c r="DB330" s="49">
        <f t="shared" ref="DB330:DB336" si="1052">DC330+DD330</f>
        <v>0</v>
      </c>
      <c r="DC330" s="94">
        <v>0</v>
      </c>
      <c r="DD330" s="94">
        <v>0</v>
      </c>
      <c r="DE330" s="49">
        <f t="shared" ref="DE330:DE336" si="1053">+DF330+DI330</f>
        <v>191846.769</v>
      </c>
      <c r="DF330" s="49">
        <f t="shared" ref="DF330:DF336" si="1054">DG330+DH330</f>
        <v>191846.769</v>
      </c>
      <c r="DG330" s="94">
        <f t="shared" ref="DG330:DH336" si="1055">+CL330+CS330+CZ330</f>
        <v>91526.298999999999</v>
      </c>
      <c r="DH330" s="94">
        <f t="shared" si="1055"/>
        <v>100320.47</v>
      </c>
      <c r="DI330" s="49">
        <f t="shared" ref="DI330:DI336" si="1056">DJ330+DK330</f>
        <v>0</v>
      </c>
      <c r="DJ330" s="94">
        <f t="shared" ref="DJ330:DK336" si="1057">+CO330+CV330+DC330</f>
        <v>0</v>
      </c>
      <c r="DK330" s="94">
        <f t="shared" si="1057"/>
        <v>0</v>
      </c>
      <c r="DL330" s="49">
        <f t="shared" ref="DL330:DL336" si="1058">+DM330+DP330</f>
        <v>760465.74959999998</v>
      </c>
      <c r="DM330" s="49">
        <f t="shared" ref="DM330:DM336" si="1059">DN330+DO330</f>
        <v>753248.85860000004</v>
      </c>
      <c r="DN330" s="94">
        <f t="shared" ref="DN330:DO336" si="1060">AA330+BC330+CE330+DG330</f>
        <v>427555.42660000001</v>
      </c>
      <c r="DO330" s="94">
        <f t="shared" si="1060"/>
        <v>325693.43200000003</v>
      </c>
      <c r="DP330" s="49">
        <f t="shared" ref="DP330:DP336" si="1061">DQ330+DR330</f>
        <v>7216.8910000000005</v>
      </c>
      <c r="DQ330" s="94">
        <f t="shared" ref="DQ330:DR336" si="1062">AD330+BF330+CH330+DJ330</f>
        <v>0</v>
      </c>
      <c r="DR330" s="94">
        <f t="shared" si="1062"/>
        <v>7216.8910000000005</v>
      </c>
    </row>
    <row r="331" spans="1:122" s="3" customFormat="1" ht="15" customHeight="1" x14ac:dyDescent="0.3">
      <c r="A331" s="53"/>
      <c r="B331" s="51"/>
      <c r="C331" s="55" t="s">
        <v>282</v>
      </c>
      <c r="D331" s="49">
        <f t="shared" si="1002"/>
        <v>38232</v>
      </c>
      <c r="E331" s="49">
        <f t="shared" si="1003"/>
        <v>38232</v>
      </c>
      <c r="F331" s="94">
        <v>19690</v>
      </c>
      <c r="G331" s="94">
        <v>18542</v>
      </c>
      <c r="H331" s="49">
        <f t="shared" si="1004"/>
        <v>0</v>
      </c>
      <c r="I331" s="94">
        <v>0</v>
      </c>
      <c r="J331" s="94">
        <v>0</v>
      </c>
      <c r="K331" s="49">
        <f t="shared" si="1005"/>
        <v>46430</v>
      </c>
      <c r="L331" s="49">
        <f t="shared" si="1006"/>
        <v>46430</v>
      </c>
      <c r="M331" s="94">
        <v>29133</v>
      </c>
      <c r="N331" s="94">
        <v>17297</v>
      </c>
      <c r="O331" s="49">
        <f t="shared" si="1007"/>
        <v>0</v>
      </c>
      <c r="P331" s="94">
        <v>0</v>
      </c>
      <c r="Q331" s="94">
        <v>0</v>
      </c>
      <c r="R331" s="49">
        <f t="shared" si="1008"/>
        <v>48851</v>
      </c>
      <c r="S331" s="49">
        <f t="shared" si="1009"/>
        <v>48851</v>
      </c>
      <c r="T331" s="94">
        <v>29153</v>
      </c>
      <c r="U331" s="94">
        <v>19698</v>
      </c>
      <c r="V331" s="49">
        <f t="shared" si="1010"/>
        <v>0</v>
      </c>
      <c r="W331" s="94">
        <v>0</v>
      </c>
      <c r="X331" s="94">
        <v>0</v>
      </c>
      <c r="Y331" s="49">
        <f t="shared" si="1011"/>
        <v>133513</v>
      </c>
      <c r="Z331" s="49">
        <f t="shared" si="1012"/>
        <v>133513</v>
      </c>
      <c r="AA331" s="94">
        <f t="shared" si="1013"/>
        <v>77976</v>
      </c>
      <c r="AB331" s="94">
        <f t="shared" si="1013"/>
        <v>55537</v>
      </c>
      <c r="AC331" s="49">
        <f t="shared" si="1014"/>
        <v>0</v>
      </c>
      <c r="AD331" s="94">
        <f t="shared" si="1015"/>
        <v>0</v>
      </c>
      <c r="AE331" s="94">
        <f t="shared" si="1015"/>
        <v>0</v>
      </c>
      <c r="AF331" s="49">
        <f t="shared" si="1016"/>
        <v>49838</v>
      </c>
      <c r="AG331" s="49">
        <f t="shared" si="1017"/>
        <v>49838</v>
      </c>
      <c r="AH331" s="94">
        <v>28719</v>
      </c>
      <c r="AI331" s="94">
        <v>21119</v>
      </c>
      <c r="AJ331" s="49">
        <f t="shared" si="1018"/>
        <v>0</v>
      </c>
      <c r="AK331" s="94">
        <v>0</v>
      </c>
      <c r="AL331" s="94">
        <v>0</v>
      </c>
      <c r="AM331" s="49">
        <f t="shared" si="1019"/>
        <v>59804</v>
      </c>
      <c r="AN331" s="49">
        <f t="shared" si="1020"/>
        <v>59804</v>
      </c>
      <c r="AO331" s="94">
        <v>33953</v>
      </c>
      <c r="AP331" s="94">
        <v>25851</v>
      </c>
      <c r="AQ331" s="49">
        <f t="shared" si="1021"/>
        <v>0</v>
      </c>
      <c r="AR331" s="94">
        <v>0</v>
      </c>
      <c r="AS331" s="94">
        <v>0</v>
      </c>
      <c r="AT331" s="49">
        <f t="shared" si="1022"/>
        <v>58470</v>
      </c>
      <c r="AU331" s="49">
        <f t="shared" si="1023"/>
        <v>58470</v>
      </c>
      <c r="AV331" s="94">
        <v>32401</v>
      </c>
      <c r="AW331" s="94">
        <v>26069</v>
      </c>
      <c r="AX331" s="49">
        <f t="shared" si="1024"/>
        <v>0</v>
      </c>
      <c r="AY331" s="94">
        <v>0</v>
      </c>
      <c r="AZ331" s="94">
        <v>0</v>
      </c>
      <c r="BA331" s="49">
        <f t="shared" si="1025"/>
        <v>168112</v>
      </c>
      <c r="BB331" s="49">
        <f t="shared" si="1026"/>
        <v>168112</v>
      </c>
      <c r="BC331" s="94">
        <f t="shared" si="1027"/>
        <v>95073</v>
      </c>
      <c r="BD331" s="94">
        <f t="shared" si="1027"/>
        <v>73039</v>
      </c>
      <c r="BE331" s="49">
        <f t="shared" si="1028"/>
        <v>0</v>
      </c>
      <c r="BF331" s="94">
        <f t="shared" si="1029"/>
        <v>0</v>
      </c>
      <c r="BG331" s="94">
        <f t="shared" si="1029"/>
        <v>0</v>
      </c>
      <c r="BH331" s="49">
        <f t="shared" si="1030"/>
        <v>31955.210000000003</v>
      </c>
      <c r="BI331" s="49">
        <f t="shared" si="1031"/>
        <v>31955.210000000003</v>
      </c>
      <c r="BJ331" s="94">
        <v>12220.7</v>
      </c>
      <c r="BK331" s="94">
        <v>19734.510000000002</v>
      </c>
      <c r="BL331" s="49">
        <f t="shared" si="1032"/>
        <v>0</v>
      </c>
      <c r="BM331" s="94">
        <v>0</v>
      </c>
      <c r="BN331" s="94">
        <v>0</v>
      </c>
      <c r="BO331" s="49">
        <f t="shared" si="1033"/>
        <v>29481.138769999998</v>
      </c>
      <c r="BP331" s="49">
        <f t="shared" si="1034"/>
        <v>29481.138769999998</v>
      </c>
      <c r="BQ331" s="94">
        <v>13079.493349999999</v>
      </c>
      <c r="BR331" s="94">
        <v>16401.645420000001</v>
      </c>
      <c r="BS331" s="49">
        <f t="shared" si="1035"/>
        <v>0</v>
      </c>
      <c r="BT331" s="94">
        <v>0</v>
      </c>
      <c r="BU331" s="94">
        <v>0</v>
      </c>
      <c r="BV331" s="49">
        <f t="shared" si="1036"/>
        <v>34706.649999999994</v>
      </c>
      <c r="BW331" s="49">
        <f t="shared" si="1037"/>
        <v>34706.649999999994</v>
      </c>
      <c r="BX331" s="94">
        <v>13082.52</v>
      </c>
      <c r="BY331" s="94">
        <v>21624.129999999997</v>
      </c>
      <c r="BZ331" s="49">
        <f t="shared" si="1038"/>
        <v>0</v>
      </c>
      <c r="CA331" s="94">
        <v>0</v>
      </c>
      <c r="CB331" s="94">
        <v>0</v>
      </c>
      <c r="CC331" s="49">
        <f t="shared" si="1039"/>
        <v>96142.998770000006</v>
      </c>
      <c r="CD331" s="49">
        <f t="shared" si="1040"/>
        <v>96142.998770000006</v>
      </c>
      <c r="CE331" s="94">
        <f t="shared" si="1041"/>
        <v>38382.713350000005</v>
      </c>
      <c r="CF331" s="94">
        <f t="shared" si="1041"/>
        <v>57760.28542</v>
      </c>
      <c r="CG331" s="49">
        <f t="shared" si="1042"/>
        <v>0</v>
      </c>
      <c r="CH331" s="94">
        <f t="shared" si="1043"/>
        <v>0</v>
      </c>
      <c r="CI331" s="94">
        <f t="shared" si="1043"/>
        <v>0</v>
      </c>
      <c r="CJ331" s="49">
        <f t="shared" si="1044"/>
        <v>31434.949999999997</v>
      </c>
      <c r="CK331" s="49">
        <f t="shared" si="1045"/>
        <v>31434.949999999997</v>
      </c>
      <c r="CL331" s="94">
        <v>13671</v>
      </c>
      <c r="CM331" s="94">
        <v>17763.949999999997</v>
      </c>
      <c r="CN331" s="49">
        <f t="shared" si="1046"/>
        <v>0</v>
      </c>
      <c r="CO331" s="94">
        <v>0</v>
      </c>
      <c r="CP331" s="94">
        <v>0</v>
      </c>
      <c r="CQ331" s="49">
        <f t="shared" si="1047"/>
        <v>28679.471399999999</v>
      </c>
      <c r="CR331" s="49">
        <f t="shared" si="1048"/>
        <v>28679.471399999999</v>
      </c>
      <c r="CS331" s="94">
        <v>11803.14</v>
      </c>
      <c r="CT331" s="94">
        <v>16876.331399999999</v>
      </c>
      <c r="CU331" s="49">
        <f t="shared" si="1049"/>
        <v>0</v>
      </c>
      <c r="CV331" s="94">
        <v>0</v>
      </c>
      <c r="CW331" s="94">
        <v>0</v>
      </c>
      <c r="CX331" s="49">
        <f t="shared" si="1050"/>
        <v>33206.869999999995</v>
      </c>
      <c r="CY331" s="49">
        <f t="shared" si="1051"/>
        <v>33206.869999999995</v>
      </c>
      <c r="CZ331" s="94">
        <v>13949.86</v>
      </c>
      <c r="DA331" s="94">
        <v>19257.009999999998</v>
      </c>
      <c r="DB331" s="49">
        <f t="shared" si="1052"/>
        <v>0</v>
      </c>
      <c r="DC331" s="94">
        <v>0</v>
      </c>
      <c r="DD331" s="94">
        <v>0</v>
      </c>
      <c r="DE331" s="49">
        <f t="shared" si="1053"/>
        <v>93321.291399999987</v>
      </c>
      <c r="DF331" s="49">
        <f t="shared" si="1054"/>
        <v>93321.291399999987</v>
      </c>
      <c r="DG331" s="94">
        <f t="shared" si="1055"/>
        <v>39424</v>
      </c>
      <c r="DH331" s="94">
        <f t="shared" si="1055"/>
        <v>53897.291399999987</v>
      </c>
      <c r="DI331" s="49">
        <f t="shared" si="1056"/>
        <v>0</v>
      </c>
      <c r="DJ331" s="94">
        <f t="shared" si="1057"/>
        <v>0</v>
      </c>
      <c r="DK331" s="94">
        <f t="shared" si="1057"/>
        <v>0</v>
      </c>
      <c r="DL331" s="49">
        <f t="shared" si="1058"/>
        <v>491089.29016999999</v>
      </c>
      <c r="DM331" s="49">
        <f t="shared" si="1059"/>
        <v>491089.29016999999</v>
      </c>
      <c r="DN331" s="94">
        <f t="shared" si="1060"/>
        <v>250855.71335000001</v>
      </c>
      <c r="DO331" s="94">
        <f t="shared" si="1060"/>
        <v>240233.57681999999</v>
      </c>
      <c r="DP331" s="49">
        <f t="shared" si="1061"/>
        <v>0</v>
      </c>
      <c r="DQ331" s="94">
        <f t="shared" si="1062"/>
        <v>0</v>
      </c>
      <c r="DR331" s="94">
        <f t="shared" si="1062"/>
        <v>0</v>
      </c>
    </row>
    <row r="332" spans="1:122" s="3" customFormat="1" ht="15" customHeight="1" x14ac:dyDescent="0.3">
      <c r="A332" s="53"/>
      <c r="B332" s="51"/>
      <c r="C332" s="55" t="s">
        <v>283</v>
      </c>
      <c r="D332" s="49">
        <f t="shared" si="1002"/>
        <v>0</v>
      </c>
      <c r="E332" s="49">
        <f t="shared" si="1003"/>
        <v>0</v>
      </c>
      <c r="F332" s="94">
        <v>0</v>
      </c>
      <c r="G332" s="94">
        <v>0</v>
      </c>
      <c r="H332" s="49">
        <f t="shared" si="1004"/>
        <v>0</v>
      </c>
      <c r="I332" s="94">
        <v>0</v>
      </c>
      <c r="J332" s="94">
        <v>0</v>
      </c>
      <c r="K332" s="49">
        <f t="shared" si="1005"/>
        <v>0</v>
      </c>
      <c r="L332" s="49">
        <f t="shared" si="1006"/>
        <v>0</v>
      </c>
      <c r="M332" s="94">
        <v>0</v>
      </c>
      <c r="N332" s="94">
        <v>0</v>
      </c>
      <c r="O332" s="49">
        <f t="shared" si="1007"/>
        <v>0</v>
      </c>
      <c r="P332" s="94">
        <v>0</v>
      </c>
      <c r="Q332" s="94">
        <v>0</v>
      </c>
      <c r="R332" s="49">
        <f t="shared" si="1008"/>
        <v>1728</v>
      </c>
      <c r="S332" s="49">
        <f t="shared" si="1009"/>
        <v>1728</v>
      </c>
      <c r="T332" s="94">
        <v>1728</v>
      </c>
      <c r="U332" s="94">
        <v>0</v>
      </c>
      <c r="V332" s="49">
        <f t="shared" si="1010"/>
        <v>0</v>
      </c>
      <c r="W332" s="94">
        <v>0</v>
      </c>
      <c r="X332" s="94">
        <v>0</v>
      </c>
      <c r="Y332" s="49">
        <f t="shared" si="1011"/>
        <v>1728</v>
      </c>
      <c r="Z332" s="49">
        <f t="shared" si="1012"/>
        <v>1728</v>
      </c>
      <c r="AA332" s="94">
        <f t="shared" si="1013"/>
        <v>1728</v>
      </c>
      <c r="AB332" s="94">
        <f t="shared" si="1013"/>
        <v>0</v>
      </c>
      <c r="AC332" s="49">
        <f t="shared" si="1014"/>
        <v>0</v>
      </c>
      <c r="AD332" s="94">
        <f t="shared" si="1015"/>
        <v>0</v>
      </c>
      <c r="AE332" s="94">
        <f t="shared" si="1015"/>
        <v>0</v>
      </c>
      <c r="AF332" s="49">
        <f t="shared" si="1016"/>
        <v>1940</v>
      </c>
      <c r="AG332" s="49">
        <f t="shared" si="1017"/>
        <v>1940</v>
      </c>
      <c r="AH332" s="94">
        <v>1940</v>
      </c>
      <c r="AI332" s="94">
        <v>0</v>
      </c>
      <c r="AJ332" s="49">
        <f t="shared" si="1018"/>
        <v>0</v>
      </c>
      <c r="AK332" s="94">
        <v>0</v>
      </c>
      <c r="AL332" s="94">
        <v>0</v>
      </c>
      <c r="AM332" s="49">
        <f t="shared" si="1019"/>
        <v>1893.49</v>
      </c>
      <c r="AN332" s="49">
        <f t="shared" si="1020"/>
        <v>1893.49</v>
      </c>
      <c r="AO332" s="94">
        <v>1893.49</v>
      </c>
      <c r="AP332" s="94">
        <v>0</v>
      </c>
      <c r="AQ332" s="49">
        <f t="shared" si="1021"/>
        <v>0</v>
      </c>
      <c r="AR332" s="94">
        <v>0</v>
      </c>
      <c r="AS332" s="94">
        <v>0</v>
      </c>
      <c r="AT332" s="49">
        <f t="shared" si="1022"/>
        <v>1911.5889</v>
      </c>
      <c r="AU332" s="49">
        <f t="shared" si="1023"/>
        <v>1911.5889</v>
      </c>
      <c r="AV332" s="94">
        <v>1911.5889</v>
      </c>
      <c r="AW332" s="94">
        <v>0</v>
      </c>
      <c r="AX332" s="49">
        <f t="shared" si="1024"/>
        <v>0</v>
      </c>
      <c r="AY332" s="94">
        <v>0</v>
      </c>
      <c r="AZ332" s="94">
        <v>0</v>
      </c>
      <c r="BA332" s="49">
        <f t="shared" si="1025"/>
        <v>5745.0788999999995</v>
      </c>
      <c r="BB332" s="49">
        <f t="shared" si="1026"/>
        <v>5745.0788999999995</v>
      </c>
      <c r="BC332" s="94">
        <f t="shared" si="1027"/>
        <v>5745.0788999999995</v>
      </c>
      <c r="BD332" s="94">
        <f t="shared" si="1027"/>
        <v>0</v>
      </c>
      <c r="BE332" s="49">
        <f t="shared" si="1028"/>
        <v>0</v>
      </c>
      <c r="BF332" s="94">
        <f t="shared" si="1029"/>
        <v>0</v>
      </c>
      <c r="BG332" s="94">
        <f t="shared" si="1029"/>
        <v>0</v>
      </c>
      <c r="BH332" s="49">
        <f t="shared" si="1030"/>
        <v>1959</v>
      </c>
      <c r="BI332" s="49">
        <f t="shared" si="1031"/>
        <v>1959</v>
      </c>
      <c r="BJ332" s="94">
        <v>1959</v>
      </c>
      <c r="BK332" s="94">
        <v>0</v>
      </c>
      <c r="BL332" s="49">
        <f t="shared" si="1032"/>
        <v>0</v>
      </c>
      <c r="BM332" s="94">
        <v>0</v>
      </c>
      <c r="BN332" s="94">
        <v>0</v>
      </c>
      <c r="BO332" s="49">
        <f t="shared" si="1033"/>
        <v>0</v>
      </c>
      <c r="BP332" s="49">
        <f t="shared" si="1034"/>
        <v>0</v>
      </c>
      <c r="BQ332" s="94">
        <v>0</v>
      </c>
      <c r="BR332" s="94">
        <v>0</v>
      </c>
      <c r="BS332" s="49">
        <f t="shared" si="1035"/>
        <v>0</v>
      </c>
      <c r="BT332" s="94">
        <v>0</v>
      </c>
      <c r="BU332" s="94">
        <v>0</v>
      </c>
      <c r="BV332" s="49">
        <f t="shared" si="1036"/>
        <v>1447.5</v>
      </c>
      <c r="BW332" s="49">
        <f t="shared" si="1037"/>
        <v>1447.5</v>
      </c>
      <c r="BX332" s="94">
        <v>1447.5</v>
      </c>
      <c r="BY332" s="94">
        <v>0</v>
      </c>
      <c r="BZ332" s="49">
        <f t="shared" si="1038"/>
        <v>0</v>
      </c>
      <c r="CA332" s="94">
        <v>0</v>
      </c>
      <c r="CB332" s="94">
        <v>0</v>
      </c>
      <c r="CC332" s="49">
        <f t="shared" si="1039"/>
        <v>3406.5</v>
      </c>
      <c r="CD332" s="49">
        <f t="shared" si="1040"/>
        <v>3406.5</v>
      </c>
      <c r="CE332" s="94">
        <f t="shared" si="1041"/>
        <v>3406.5</v>
      </c>
      <c r="CF332" s="94">
        <f t="shared" si="1041"/>
        <v>0</v>
      </c>
      <c r="CG332" s="49">
        <f t="shared" si="1042"/>
        <v>0</v>
      </c>
      <c r="CH332" s="94">
        <f t="shared" si="1043"/>
        <v>0</v>
      </c>
      <c r="CI332" s="94">
        <f t="shared" si="1043"/>
        <v>0</v>
      </c>
      <c r="CJ332" s="49">
        <f t="shared" si="1044"/>
        <v>0</v>
      </c>
      <c r="CK332" s="49">
        <f t="shared" si="1045"/>
        <v>0</v>
      </c>
      <c r="CL332" s="94">
        <v>0</v>
      </c>
      <c r="CM332" s="94">
        <v>0</v>
      </c>
      <c r="CN332" s="49">
        <f t="shared" si="1046"/>
        <v>0</v>
      </c>
      <c r="CO332" s="94">
        <v>0</v>
      </c>
      <c r="CP332" s="94">
        <v>0</v>
      </c>
      <c r="CQ332" s="49">
        <f t="shared" si="1047"/>
        <v>0</v>
      </c>
      <c r="CR332" s="49">
        <f t="shared" si="1048"/>
        <v>0</v>
      </c>
      <c r="CS332" s="94">
        <v>0</v>
      </c>
      <c r="CT332" s="94">
        <v>0</v>
      </c>
      <c r="CU332" s="49">
        <f t="shared" si="1049"/>
        <v>0</v>
      </c>
      <c r="CV332" s="94">
        <v>0</v>
      </c>
      <c r="CW332" s="94">
        <v>0</v>
      </c>
      <c r="CX332" s="49">
        <f t="shared" si="1050"/>
        <v>0</v>
      </c>
      <c r="CY332" s="49">
        <f t="shared" si="1051"/>
        <v>0</v>
      </c>
      <c r="CZ332" s="94">
        <v>0</v>
      </c>
      <c r="DA332" s="94">
        <v>0</v>
      </c>
      <c r="DB332" s="49">
        <f t="shared" si="1052"/>
        <v>0</v>
      </c>
      <c r="DC332" s="94">
        <v>0</v>
      </c>
      <c r="DD332" s="94">
        <v>0</v>
      </c>
      <c r="DE332" s="49">
        <f t="shared" si="1053"/>
        <v>0</v>
      </c>
      <c r="DF332" s="49">
        <f t="shared" si="1054"/>
        <v>0</v>
      </c>
      <c r="DG332" s="94">
        <f t="shared" si="1055"/>
        <v>0</v>
      </c>
      <c r="DH332" s="94">
        <f t="shared" si="1055"/>
        <v>0</v>
      </c>
      <c r="DI332" s="49">
        <f t="shared" si="1056"/>
        <v>0</v>
      </c>
      <c r="DJ332" s="94">
        <f t="shared" si="1057"/>
        <v>0</v>
      </c>
      <c r="DK332" s="94">
        <f t="shared" si="1057"/>
        <v>0</v>
      </c>
      <c r="DL332" s="49">
        <f t="shared" si="1058"/>
        <v>10879.5789</v>
      </c>
      <c r="DM332" s="49">
        <f t="shared" si="1059"/>
        <v>10879.5789</v>
      </c>
      <c r="DN332" s="94">
        <f t="shared" si="1060"/>
        <v>10879.5789</v>
      </c>
      <c r="DO332" s="94">
        <f t="shared" si="1060"/>
        <v>0</v>
      </c>
      <c r="DP332" s="49">
        <f t="shared" si="1061"/>
        <v>0</v>
      </c>
      <c r="DQ332" s="94">
        <f t="shared" si="1062"/>
        <v>0</v>
      </c>
      <c r="DR332" s="94">
        <f t="shared" si="1062"/>
        <v>0</v>
      </c>
    </row>
    <row r="333" spans="1:122" s="3" customFormat="1" ht="15" customHeight="1" x14ac:dyDescent="0.3">
      <c r="A333" s="53"/>
      <c r="B333" s="51"/>
      <c r="C333" s="52" t="s">
        <v>284</v>
      </c>
      <c r="D333" s="49">
        <f t="shared" si="1002"/>
        <v>0</v>
      </c>
      <c r="E333" s="49">
        <f t="shared" si="1003"/>
        <v>0</v>
      </c>
      <c r="F333" s="94">
        <v>0</v>
      </c>
      <c r="G333" s="94">
        <v>0</v>
      </c>
      <c r="H333" s="49">
        <f t="shared" si="1004"/>
        <v>0</v>
      </c>
      <c r="I333" s="94">
        <v>0</v>
      </c>
      <c r="J333" s="94">
        <v>0</v>
      </c>
      <c r="K333" s="49">
        <f t="shared" si="1005"/>
        <v>0</v>
      </c>
      <c r="L333" s="49">
        <f t="shared" si="1006"/>
        <v>0</v>
      </c>
      <c r="M333" s="94">
        <v>0</v>
      </c>
      <c r="N333" s="94">
        <v>0</v>
      </c>
      <c r="O333" s="49">
        <f t="shared" si="1007"/>
        <v>0</v>
      </c>
      <c r="P333" s="94">
        <v>0</v>
      </c>
      <c r="Q333" s="94">
        <v>0</v>
      </c>
      <c r="R333" s="49">
        <f t="shared" si="1008"/>
        <v>2781.6345000000001</v>
      </c>
      <c r="S333" s="49">
        <f t="shared" si="1009"/>
        <v>2781.6345000000001</v>
      </c>
      <c r="T333" s="94">
        <v>309.98599999999999</v>
      </c>
      <c r="U333" s="94">
        <v>2471.6485000000002</v>
      </c>
      <c r="V333" s="49">
        <f t="shared" si="1010"/>
        <v>0</v>
      </c>
      <c r="W333" s="94">
        <v>0</v>
      </c>
      <c r="X333" s="94">
        <v>0</v>
      </c>
      <c r="Y333" s="49">
        <f t="shared" si="1011"/>
        <v>2781.6345000000001</v>
      </c>
      <c r="Z333" s="49">
        <f t="shared" si="1012"/>
        <v>2781.6345000000001</v>
      </c>
      <c r="AA333" s="94">
        <f t="shared" si="1013"/>
        <v>309.98599999999999</v>
      </c>
      <c r="AB333" s="94">
        <f t="shared" si="1013"/>
        <v>2471.6485000000002</v>
      </c>
      <c r="AC333" s="49">
        <f t="shared" si="1014"/>
        <v>0</v>
      </c>
      <c r="AD333" s="94">
        <f t="shared" si="1015"/>
        <v>0</v>
      </c>
      <c r="AE333" s="94">
        <f t="shared" si="1015"/>
        <v>0</v>
      </c>
      <c r="AF333" s="49">
        <f t="shared" si="1016"/>
        <v>1264.5385000000001</v>
      </c>
      <c r="AG333" s="49">
        <f t="shared" si="1017"/>
        <v>1264.5385000000001</v>
      </c>
      <c r="AH333" s="94">
        <v>27.58</v>
      </c>
      <c r="AI333" s="94">
        <v>1236.9585000000002</v>
      </c>
      <c r="AJ333" s="49">
        <f t="shared" si="1018"/>
        <v>0</v>
      </c>
      <c r="AK333" s="94">
        <v>0</v>
      </c>
      <c r="AL333" s="94">
        <v>0</v>
      </c>
      <c r="AM333" s="49">
        <f t="shared" si="1019"/>
        <v>1262.3585000000003</v>
      </c>
      <c r="AN333" s="49">
        <f t="shared" si="1020"/>
        <v>1262.3585000000003</v>
      </c>
      <c r="AO333" s="94">
        <v>25.4</v>
      </c>
      <c r="AP333" s="94">
        <v>1236.9585000000002</v>
      </c>
      <c r="AQ333" s="49">
        <f t="shared" si="1021"/>
        <v>0</v>
      </c>
      <c r="AR333" s="94">
        <v>0</v>
      </c>
      <c r="AS333" s="94">
        <v>0</v>
      </c>
      <c r="AT333" s="49">
        <f t="shared" si="1022"/>
        <v>2768.9045000000001</v>
      </c>
      <c r="AU333" s="49">
        <f t="shared" si="1023"/>
        <v>2768.9045000000001</v>
      </c>
      <c r="AV333" s="94">
        <v>413.80200000000002</v>
      </c>
      <c r="AW333" s="94">
        <v>2355.1025</v>
      </c>
      <c r="AX333" s="49">
        <f t="shared" si="1024"/>
        <v>0</v>
      </c>
      <c r="AY333" s="94">
        <v>0</v>
      </c>
      <c r="AZ333" s="94">
        <v>0</v>
      </c>
      <c r="BA333" s="49">
        <f t="shared" si="1025"/>
        <v>5295.8015000000005</v>
      </c>
      <c r="BB333" s="49">
        <f t="shared" si="1026"/>
        <v>5295.8015000000005</v>
      </c>
      <c r="BC333" s="94">
        <f t="shared" si="1027"/>
        <v>466.78200000000004</v>
      </c>
      <c r="BD333" s="94">
        <f t="shared" si="1027"/>
        <v>4829.0195000000003</v>
      </c>
      <c r="BE333" s="49">
        <f t="shared" si="1028"/>
        <v>0</v>
      </c>
      <c r="BF333" s="94">
        <f t="shared" si="1029"/>
        <v>0</v>
      </c>
      <c r="BG333" s="94">
        <f t="shared" si="1029"/>
        <v>0</v>
      </c>
      <c r="BH333" s="49">
        <f t="shared" si="1030"/>
        <v>1428.03</v>
      </c>
      <c r="BI333" s="49">
        <f t="shared" si="1031"/>
        <v>1428.03</v>
      </c>
      <c r="BJ333" s="94">
        <v>187.52</v>
      </c>
      <c r="BK333" s="94">
        <v>1240.51</v>
      </c>
      <c r="BL333" s="49">
        <f t="shared" si="1032"/>
        <v>0</v>
      </c>
      <c r="BM333" s="94">
        <v>0</v>
      </c>
      <c r="BN333" s="94">
        <v>0</v>
      </c>
      <c r="BO333" s="49">
        <f t="shared" si="1033"/>
        <v>2645.7749999999996</v>
      </c>
      <c r="BP333" s="49">
        <f t="shared" si="1034"/>
        <v>2645.7749999999996</v>
      </c>
      <c r="BQ333" s="94">
        <v>168.45</v>
      </c>
      <c r="BR333" s="94">
        <v>2477.3249999999998</v>
      </c>
      <c r="BS333" s="49">
        <f t="shared" si="1035"/>
        <v>0</v>
      </c>
      <c r="BT333" s="94">
        <v>0</v>
      </c>
      <c r="BU333" s="94">
        <v>0</v>
      </c>
      <c r="BV333" s="49">
        <f t="shared" si="1036"/>
        <v>1307.2537500000001</v>
      </c>
      <c r="BW333" s="49">
        <f t="shared" si="1037"/>
        <v>1307.2537500000001</v>
      </c>
      <c r="BX333" s="94">
        <v>72.568250000000006</v>
      </c>
      <c r="BY333" s="94">
        <v>1234.6855</v>
      </c>
      <c r="BZ333" s="49">
        <f t="shared" si="1038"/>
        <v>0</v>
      </c>
      <c r="CA333" s="94">
        <v>0</v>
      </c>
      <c r="CB333" s="94">
        <v>0</v>
      </c>
      <c r="CC333" s="49">
        <f t="shared" si="1039"/>
        <v>5381.0587500000001</v>
      </c>
      <c r="CD333" s="49">
        <f t="shared" si="1040"/>
        <v>5381.0587500000001</v>
      </c>
      <c r="CE333" s="94">
        <f t="shared" si="1041"/>
        <v>428.53825000000006</v>
      </c>
      <c r="CF333" s="94">
        <f t="shared" si="1041"/>
        <v>4952.5205000000005</v>
      </c>
      <c r="CG333" s="49">
        <f t="shared" si="1042"/>
        <v>0</v>
      </c>
      <c r="CH333" s="94">
        <f t="shared" si="1043"/>
        <v>0</v>
      </c>
      <c r="CI333" s="94">
        <f t="shared" si="1043"/>
        <v>0</v>
      </c>
      <c r="CJ333" s="49">
        <f t="shared" si="1044"/>
        <v>2662.59</v>
      </c>
      <c r="CK333" s="49">
        <f t="shared" si="1045"/>
        <v>2662.59</v>
      </c>
      <c r="CL333" s="94">
        <v>194.20999999999998</v>
      </c>
      <c r="CM333" s="94">
        <v>2468.38</v>
      </c>
      <c r="CN333" s="49">
        <f t="shared" si="1046"/>
        <v>0</v>
      </c>
      <c r="CO333" s="94">
        <v>0</v>
      </c>
      <c r="CP333" s="94">
        <v>0</v>
      </c>
      <c r="CQ333" s="49">
        <f t="shared" si="1047"/>
        <v>0</v>
      </c>
      <c r="CR333" s="49">
        <f t="shared" si="1048"/>
        <v>0</v>
      </c>
      <c r="CS333" s="94">
        <v>0</v>
      </c>
      <c r="CT333" s="94">
        <v>0</v>
      </c>
      <c r="CU333" s="49">
        <f t="shared" si="1049"/>
        <v>0</v>
      </c>
      <c r="CV333" s="94">
        <v>0</v>
      </c>
      <c r="CW333" s="94">
        <v>0</v>
      </c>
      <c r="CX333" s="49">
        <f t="shared" si="1050"/>
        <v>1206.5128</v>
      </c>
      <c r="CY333" s="49">
        <f t="shared" si="1051"/>
        <v>1206.5128</v>
      </c>
      <c r="CZ333" s="94">
        <v>78</v>
      </c>
      <c r="DA333" s="94">
        <v>1128.5128</v>
      </c>
      <c r="DB333" s="49">
        <f t="shared" si="1052"/>
        <v>0</v>
      </c>
      <c r="DC333" s="94">
        <v>0</v>
      </c>
      <c r="DD333" s="94">
        <v>0</v>
      </c>
      <c r="DE333" s="49">
        <f t="shared" si="1053"/>
        <v>3869.1028000000001</v>
      </c>
      <c r="DF333" s="49">
        <f t="shared" si="1054"/>
        <v>3869.1028000000001</v>
      </c>
      <c r="DG333" s="94">
        <f t="shared" si="1055"/>
        <v>272.20999999999998</v>
      </c>
      <c r="DH333" s="94">
        <f t="shared" si="1055"/>
        <v>3596.8928000000001</v>
      </c>
      <c r="DI333" s="49">
        <f t="shared" si="1056"/>
        <v>0</v>
      </c>
      <c r="DJ333" s="94">
        <f t="shared" si="1057"/>
        <v>0</v>
      </c>
      <c r="DK333" s="94">
        <f t="shared" si="1057"/>
        <v>0</v>
      </c>
      <c r="DL333" s="49">
        <f t="shared" si="1058"/>
        <v>17327.597549999999</v>
      </c>
      <c r="DM333" s="49">
        <f t="shared" si="1059"/>
        <v>17327.597549999999</v>
      </c>
      <c r="DN333" s="94">
        <f t="shared" si="1060"/>
        <v>1477.5162500000001</v>
      </c>
      <c r="DO333" s="94">
        <f t="shared" si="1060"/>
        <v>15850.0813</v>
      </c>
      <c r="DP333" s="49">
        <f t="shared" si="1061"/>
        <v>0</v>
      </c>
      <c r="DQ333" s="94">
        <f t="shared" si="1062"/>
        <v>0</v>
      </c>
      <c r="DR333" s="94">
        <f t="shared" si="1062"/>
        <v>0</v>
      </c>
    </row>
    <row r="334" spans="1:122" s="3" customFormat="1" ht="15" customHeight="1" x14ac:dyDescent="0.3">
      <c r="A334" s="53"/>
      <c r="B334" s="51"/>
      <c r="C334" s="52" t="s">
        <v>285</v>
      </c>
      <c r="D334" s="49">
        <f t="shared" si="1002"/>
        <v>0</v>
      </c>
      <c r="E334" s="49">
        <f t="shared" si="1003"/>
        <v>0</v>
      </c>
      <c r="F334" s="94">
        <v>0</v>
      </c>
      <c r="G334" s="94">
        <v>0</v>
      </c>
      <c r="H334" s="49">
        <f t="shared" si="1004"/>
        <v>0</v>
      </c>
      <c r="I334" s="94">
        <v>0</v>
      </c>
      <c r="J334" s="94">
        <v>0</v>
      </c>
      <c r="K334" s="49">
        <f t="shared" si="1005"/>
        <v>0</v>
      </c>
      <c r="L334" s="49">
        <f t="shared" si="1006"/>
        <v>0</v>
      </c>
      <c r="M334" s="94">
        <v>0</v>
      </c>
      <c r="N334" s="94">
        <v>0</v>
      </c>
      <c r="O334" s="49">
        <f t="shared" si="1007"/>
        <v>0</v>
      </c>
      <c r="P334" s="94">
        <v>0</v>
      </c>
      <c r="Q334" s="94">
        <v>0</v>
      </c>
      <c r="R334" s="49">
        <f t="shared" si="1008"/>
        <v>0</v>
      </c>
      <c r="S334" s="49">
        <f t="shared" si="1009"/>
        <v>0</v>
      </c>
      <c r="T334" s="94">
        <v>0</v>
      </c>
      <c r="U334" s="94">
        <v>0</v>
      </c>
      <c r="V334" s="49">
        <f t="shared" si="1010"/>
        <v>0</v>
      </c>
      <c r="W334" s="94">
        <v>0</v>
      </c>
      <c r="X334" s="94">
        <v>0</v>
      </c>
      <c r="Y334" s="49">
        <f t="shared" si="1011"/>
        <v>0</v>
      </c>
      <c r="Z334" s="49">
        <f t="shared" si="1012"/>
        <v>0</v>
      </c>
      <c r="AA334" s="94">
        <f t="shared" si="1013"/>
        <v>0</v>
      </c>
      <c r="AB334" s="94">
        <f t="shared" si="1013"/>
        <v>0</v>
      </c>
      <c r="AC334" s="49">
        <f t="shared" si="1014"/>
        <v>0</v>
      </c>
      <c r="AD334" s="94">
        <f t="shared" si="1015"/>
        <v>0</v>
      </c>
      <c r="AE334" s="94">
        <f t="shared" si="1015"/>
        <v>0</v>
      </c>
      <c r="AF334" s="49">
        <f t="shared" si="1016"/>
        <v>0</v>
      </c>
      <c r="AG334" s="49">
        <f t="shared" si="1017"/>
        <v>0</v>
      </c>
      <c r="AH334" s="94">
        <v>0</v>
      </c>
      <c r="AI334" s="94">
        <v>0</v>
      </c>
      <c r="AJ334" s="49">
        <f t="shared" si="1018"/>
        <v>0</v>
      </c>
      <c r="AK334" s="94">
        <v>0</v>
      </c>
      <c r="AL334" s="94">
        <v>0</v>
      </c>
      <c r="AM334" s="49">
        <f t="shared" si="1019"/>
        <v>0</v>
      </c>
      <c r="AN334" s="49">
        <f t="shared" si="1020"/>
        <v>0</v>
      </c>
      <c r="AO334" s="94">
        <v>0</v>
      </c>
      <c r="AP334" s="94">
        <v>0</v>
      </c>
      <c r="AQ334" s="49">
        <f t="shared" si="1021"/>
        <v>0</v>
      </c>
      <c r="AR334" s="94">
        <v>0</v>
      </c>
      <c r="AS334" s="94">
        <v>0</v>
      </c>
      <c r="AT334" s="49">
        <f t="shared" si="1022"/>
        <v>1200</v>
      </c>
      <c r="AU334" s="49">
        <f t="shared" si="1023"/>
        <v>1200</v>
      </c>
      <c r="AV334" s="94">
        <v>1200</v>
      </c>
      <c r="AW334" s="94">
        <v>0</v>
      </c>
      <c r="AX334" s="49">
        <f t="shared" si="1024"/>
        <v>0</v>
      </c>
      <c r="AY334" s="94">
        <v>0</v>
      </c>
      <c r="AZ334" s="94">
        <v>0</v>
      </c>
      <c r="BA334" s="49">
        <f t="shared" si="1025"/>
        <v>1200</v>
      </c>
      <c r="BB334" s="49">
        <f t="shared" si="1026"/>
        <v>1200</v>
      </c>
      <c r="BC334" s="94">
        <f t="shared" si="1027"/>
        <v>1200</v>
      </c>
      <c r="BD334" s="94">
        <f t="shared" si="1027"/>
        <v>0</v>
      </c>
      <c r="BE334" s="49">
        <f t="shared" si="1028"/>
        <v>0</v>
      </c>
      <c r="BF334" s="94">
        <f t="shared" si="1029"/>
        <v>0</v>
      </c>
      <c r="BG334" s="94">
        <f t="shared" si="1029"/>
        <v>0</v>
      </c>
      <c r="BH334" s="49">
        <f t="shared" si="1030"/>
        <v>4331.2</v>
      </c>
      <c r="BI334" s="49">
        <f t="shared" si="1031"/>
        <v>4331.2</v>
      </c>
      <c r="BJ334" s="94">
        <v>2601.19</v>
      </c>
      <c r="BK334" s="94">
        <v>1730.01</v>
      </c>
      <c r="BL334" s="49">
        <f t="shared" si="1032"/>
        <v>0</v>
      </c>
      <c r="BM334" s="94">
        <v>0</v>
      </c>
      <c r="BN334" s="94">
        <v>0</v>
      </c>
      <c r="BO334" s="49">
        <f t="shared" si="1033"/>
        <v>3927.5679999999998</v>
      </c>
      <c r="BP334" s="49">
        <f t="shared" si="1034"/>
        <v>3927.5679999999998</v>
      </c>
      <c r="BQ334" s="94">
        <v>2547.1999999999998</v>
      </c>
      <c r="BR334" s="94">
        <v>1380.3679999999999</v>
      </c>
      <c r="BS334" s="49">
        <f t="shared" si="1035"/>
        <v>0</v>
      </c>
      <c r="BT334" s="94">
        <v>0</v>
      </c>
      <c r="BU334" s="94">
        <v>0</v>
      </c>
      <c r="BV334" s="49">
        <f t="shared" si="1036"/>
        <v>8986.312750000001</v>
      </c>
      <c r="BW334" s="49">
        <f t="shared" si="1037"/>
        <v>8986.312750000001</v>
      </c>
      <c r="BX334" s="94">
        <v>6240.1450000000004</v>
      </c>
      <c r="BY334" s="94">
        <v>2746.1677500000001</v>
      </c>
      <c r="BZ334" s="49">
        <f t="shared" si="1038"/>
        <v>0</v>
      </c>
      <c r="CA334" s="94">
        <v>0</v>
      </c>
      <c r="CB334" s="94">
        <v>0</v>
      </c>
      <c r="CC334" s="49">
        <f t="shared" si="1039"/>
        <v>17245.080750000001</v>
      </c>
      <c r="CD334" s="49">
        <f t="shared" si="1040"/>
        <v>17245.080750000001</v>
      </c>
      <c r="CE334" s="94">
        <f t="shared" si="1041"/>
        <v>11388.535</v>
      </c>
      <c r="CF334" s="94">
        <f t="shared" si="1041"/>
        <v>5856.5457499999993</v>
      </c>
      <c r="CG334" s="49">
        <f t="shared" si="1042"/>
        <v>0</v>
      </c>
      <c r="CH334" s="94">
        <f t="shared" si="1043"/>
        <v>0</v>
      </c>
      <c r="CI334" s="94">
        <f t="shared" si="1043"/>
        <v>0</v>
      </c>
      <c r="CJ334" s="49">
        <f t="shared" si="1044"/>
        <v>7279.34</v>
      </c>
      <c r="CK334" s="49">
        <f t="shared" si="1045"/>
        <v>7279.34</v>
      </c>
      <c r="CL334" s="94">
        <v>5921</v>
      </c>
      <c r="CM334" s="94">
        <v>1358.3400000000001</v>
      </c>
      <c r="CN334" s="49">
        <f t="shared" si="1046"/>
        <v>0</v>
      </c>
      <c r="CO334" s="94">
        <v>0</v>
      </c>
      <c r="CP334" s="94">
        <v>0</v>
      </c>
      <c r="CQ334" s="49">
        <f t="shared" si="1047"/>
        <v>7353.5528000000004</v>
      </c>
      <c r="CR334" s="49">
        <f t="shared" si="1048"/>
        <v>7353.5528000000004</v>
      </c>
      <c r="CS334" s="94">
        <v>4758.8900000000003</v>
      </c>
      <c r="CT334" s="94">
        <v>2594.6628000000001</v>
      </c>
      <c r="CU334" s="49">
        <f t="shared" si="1049"/>
        <v>0</v>
      </c>
      <c r="CV334" s="94">
        <v>0</v>
      </c>
      <c r="CW334" s="94">
        <v>0</v>
      </c>
      <c r="CX334" s="49">
        <f t="shared" si="1050"/>
        <v>8800.8814000000002</v>
      </c>
      <c r="CY334" s="49">
        <f t="shared" si="1051"/>
        <v>8800.8814000000002</v>
      </c>
      <c r="CZ334" s="94">
        <v>6163.8</v>
      </c>
      <c r="DA334" s="94">
        <v>2637.0814</v>
      </c>
      <c r="DB334" s="49">
        <f t="shared" si="1052"/>
        <v>0</v>
      </c>
      <c r="DC334" s="94">
        <v>0</v>
      </c>
      <c r="DD334" s="94">
        <v>0</v>
      </c>
      <c r="DE334" s="49">
        <f t="shared" si="1053"/>
        <v>23433.7742</v>
      </c>
      <c r="DF334" s="49">
        <f t="shared" si="1054"/>
        <v>23433.7742</v>
      </c>
      <c r="DG334" s="94">
        <f t="shared" si="1055"/>
        <v>16843.689999999999</v>
      </c>
      <c r="DH334" s="94">
        <f t="shared" si="1055"/>
        <v>6590.0842000000002</v>
      </c>
      <c r="DI334" s="49">
        <f t="shared" si="1056"/>
        <v>0</v>
      </c>
      <c r="DJ334" s="94">
        <f t="shared" si="1057"/>
        <v>0</v>
      </c>
      <c r="DK334" s="94">
        <f t="shared" si="1057"/>
        <v>0</v>
      </c>
      <c r="DL334" s="49">
        <f t="shared" si="1058"/>
        <v>41878.854949999994</v>
      </c>
      <c r="DM334" s="49">
        <f t="shared" si="1059"/>
        <v>41878.854949999994</v>
      </c>
      <c r="DN334" s="94">
        <f t="shared" si="1060"/>
        <v>29432.224999999999</v>
      </c>
      <c r="DO334" s="94">
        <f t="shared" si="1060"/>
        <v>12446.629949999999</v>
      </c>
      <c r="DP334" s="49">
        <f t="shared" si="1061"/>
        <v>0</v>
      </c>
      <c r="DQ334" s="94">
        <f t="shared" si="1062"/>
        <v>0</v>
      </c>
      <c r="DR334" s="94">
        <f t="shared" si="1062"/>
        <v>0</v>
      </c>
    </row>
    <row r="335" spans="1:122" s="3" customFormat="1" ht="15" customHeight="1" x14ac:dyDescent="0.3">
      <c r="A335" s="53"/>
      <c r="B335" s="51"/>
      <c r="C335" s="52" t="s">
        <v>57</v>
      </c>
      <c r="D335" s="49">
        <f t="shared" si="1002"/>
        <v>17250</v>
      </c>
      <c r="E335" s="49">
        <f t="shared" si="1003"/>
        <v>17250</v>
      </c>
      <c r="F335" s="94">
        <v>0</v>
      </c>
      <c r="G335" s="94">
        <v>17250</v>
      </c>
      <c r="H335" s="49">
        <f t="shared" si="1004"/>
        <v>0</v>
      </c>
      <c r="I335" s="94">
        <v>0</v>
      </c>
      <c r="J335" s="94">
        <v>0</v>
      </c>
      <c r="K335" s="49">
        <f t="shared" si="1005"/>
        <v>9500</v>
      </c>
      <c r="L335" s="49">
        <f t="shared" si="1006"/>
        <v>9500</v>
      </c>
      <c r="M335" s="94">
        <v>0</v>
      </c>
      <c r="N335" s="94">
        <v>9500</v>
      </c>
      <c r="O335" s="49">
        <f t="shared" si="1007"/>
        <v>0</v>
      </c>
      <c r="P335" s="94">
        <v>0</v>
      </c>
      <c r="Q335" s="94">
        <v>0</v>
      </c>
      <c r="R335" s="49">
        <f t="shared" si="1008"/>
        <v>11500</v>
      </c>
      <c r="S335" s="49">
        <f t="shared" si="1009"/>
        <v>11500</v>
      </c>
      <c r="T335" s="94">
        <v>0</v>
      </c>
      <c r="U335" s="94">
        <v>11500</v>
      </c>
      <c r="V335" s="49">
        <f t="shared" si="1010"/>
        <v>0</v>
      </c>
      <c r="W335" s="94">
        <v>0</v>
      </c>
      <c r="X335" s="94">
        <v>0</v>
      </c>
      <c r="Y335" s="49">
        <f t="shared" si="1011"/>
        <v>38250</v>
      </c>
      <c r="Z335" s="49">
        <f t="shared" si="1012"/>
        <v>38250</v>
      </c>
      <c r="AA335" s="94">
        <f t="shared" si="1013"/>
        <v>0</v>
      </c>
      <c r="AB335" s="94">
        <f t="shared" si="1013"/>
        <v>38250</v>
      </c>
      <c r="AC335" s="49">
        <f t="shared" si="1014"/>
        <v>0</v>
      </c>
      <c r="AD335" s="94">
        <f t="shared" si="1015"/>
        <v>0</v>
      </c>
      <c r="AE335" s="94">
        <f t="shared" si="1015"/>
        <v>0</v>
      </c>
      <c r="AF335" s="49">
        <f t="shared" si="1016"/>
        <v>5015.46</v>
      </c>
      <c r="AG335" s="49">
        <f t="shared" si="1017"/>
        <v>5015.46</v>
      </c>
      <c r="AH335" s="94">
        <v>15.46</v>
      </c>
      <c r="AI335" s="94">
        <v>5000</v>
      </c>
      <c r="AJ335" s="49">
        <f t="shared" si="1018"/>
        <v>0</v>
      </c>
      <c r="AK335" s="94">
        <v>0</v>
      </c>
      <c r="AL335" s="94">
        <v>0</v>
      </c>
      <c r="AM335" s="49">
        <f t="shared" si="1019"/>
        <v>5440</v>
      </c>
      <c r="AN335" s="49">
        <f t="shared" si="1020"/>
        <v>5440</v>
      </c>
      <c r="AO335" s="94">
        <v>90</v>
      </c>
      <c r="AP335" s="94">
        <v>5350</v>
      </c>
      <c r="AQ335" s="49">
        <f t="shared" si="1021"/>
        <v>0</v>
      </c>
      <c r="AR335" s="94">
        <v>0</v>
      </c>
      <c r="AS335" s="94">
        <v>0</v>
      </c>
      <c r="AT335" s="49">
        <f t="shared" si="1022"/>
        <v>8388.7000000000007</v>
      </c>
      <c r="AU335" s="49">
        <f t="shared" si="1023"/>
        <v>8388.7000000000007</v>
      </c>
      <c r="AV335" s="94">
        <v>38.700000000000003</v>
      </c>
      <c r="AW335" s="94">
        <v>8350</v>
      </c>
      <c r="AX335" s="49">
        <f t="shared" si="1024"/>
        <v>0</v>
      </c>
      <c r="AY335" s="94">
        <v>0</v>
      </c>
      <c r="AZ335" s="94">
        <v>0</v>
      </c>
      <c r="BA335" s="49">
        <f t="shared" si="1025"/>
        <v>18844.16</v>
      </c>
      <c r="BB335" s="49">
        <f t="shared" si="1026"/>
        <v>18844.16</v>
      </c>
      <c r="BC335" s="94">
        <f t="shared" si="1027"/>
        <v>144.16000000000003</v>
      </c>
      <c r="BD335" s="94">
        <f t="shared" si="1027"/>
        <v>18700</v>
      </c>
      <c r="BE335" s="49">
        <f t="shared" si="1028"/>
        <v>0</v>
      </c>
      <c r="BF335" s="94">
        <f t="shared" si="1029"/>
        <v>0</v>
      </c>
      <c r="BG335" s="94">
        <f t="shared" si="1029"/>
        <v>0</v>
      </c>
      <c r="BH335" s="49">
        <f t="shared" si="1030"/>
        <v>16829.13</v>
      </c>
      <c r="BI335" s="49">
        <f t="shared" si="1031"/>
        <v>16829.13</v>
      </c>
      <c r="BJ335" s="94">
        <v>160.88</v>
      </c>
      <c r="BK335" s="94">
        <v>16668.25</v>
      </c>
      <c r="BL335" s="49">
        <f t="shared" si="1032"/>
        <v>0</v>
      </c>
      <c r="BM335" s="94">
        <v>0</v>
      </c>
      <c r="BN335" s="94">
        <v>0</v>
      </c>
      <c r="BO335" s="49">
        <f t="shared" si="1033"/>
        <v>31209</v>
      </c>
      <c r="BP335" s="49">
        <f t="shared" si="1034"/>
        <v>31209</v>
      </c>
      <c r="BQ335" s="94">
        <v>14</v>
      </c>
      <c r="BR335" s="94">
        <v>31195</v>
      </c>
      <c r="BS335" s="49">
        <f t="shared" si="1035"/>
        <v>0</v>
      </c>
      <c r="BT335" s="94">
        <v>0</v>
      </c>
      <c r="BU335" s="94">
        <v>0</v>
      </c>
      <c r="BV335" s="49">
        <f t="shared" si="1036"/>
        <v>26839</v>
      </c>
      <c r="BW335" s="49">
        <f t="shared" si="1037"/>
        <v>26839</v>
      </c>
      <c r="BX335" s="94">
        <v>14</v>
      </c>
      <c r="BY335" s="94">
        <v>26825</v>
      </c>
      <c r="BZ335" s="49">
        <f t="shared" si="1038"/>
        <v>0</v>
      </c>
      <c r="CA335" s="94">
        <v>0</v>
      </c>
      <c r="CB335" s="94">
        <v>0</v>
      </c>
      <c r="CC335" s="49">
        <f t="shared" si="1039"/>
        <v>74877.13</v>
      </c>
      <c r="CD335" s="49">
        <f t="shared" si="1040"/>
        <v>74877.13</v>
      </c>
      <c r="CE335" s="94">
        <f t="shared" si="1041"/>
        <v>188.88</v>
      </c>
      <c r="CF335" s="94">
        <f t="shared" si="1041"/>
        <v>74688.25</v>
      </c>
      <c r="CG335" s="49">
        <f t="shared" si="1042"/>
        <v>0</v>
      </c>
      <c r="CH335" s="94">
        <f t="shared" si="1043"/>
        <v>0</v>
      </c>
      <c r="CI335" s="94">
        <f t="shared" si="1043"/>
        <v>0</v>
      </c>
      <c r="CJ335" s="49">
        <f t="shared" si="1044"/>
        <v>31054</v>
      </c>
      <c r="CK335" s="49">
        <f t="shared" si="1045"/>
        <v>31054</v>
      </c>
      <c r="CL335" s="94">
        <v>14</v>
      </c>
      <c r="CM335" s="94">
        <v>31040</v>
      </c>
      <c r="CN335" s="49">
        <f t="shared" si="1046"/>
        <v>0</v>
      </c>
      <c r="CO335" s="94">
        <v>0</v>
      </c>
      <c r="CP335" s="94">
        <v>0</v>
      </c>
      <c r="CQ335" s="49">
        <f t="shared" si="1047"/>
        <v>21929</v>
      </c>
      <c r="CR335" s="49">
        <f t="shared" si="1048"/>
        <v>21929</v>
      </c>
      <c r="CS335" s="94">
        <v>14</v>
      </c>
      <c r="CT335" s="94">
        <v>21915</v>
      </c>
      <c r="CU335" s="49">
        <f t="shared" si="1049"/>
        <v>0</v>
      </c>
      <c r="CV335" s="94">
        <v>0</v>
      </c>
      <c r="CW335" s="94">
        <v>0</v>
      </c>
      <c r="CX335" s="49">
        <f t="shared" si="1050"/>
        <v>28564.2</v>
      </c>
      <c r="CY335" s="49">
        <f t="shared" si="1051"/>
        <v>28564.2</v>
      </c>
      <c r="CZ335" s="94">
        <v>185</v>
      </c>
      <c r="DA335" s="94">
        <v>28379.200000000001</v>
      </c>
      <c r="DB335" s="49">
        <f t="shared" si="1052"/>
        <v>0</v>
      </c>
      <c r="DC335" s="94">
        <v>0</v>
      </c>
      <c r="DD335" s="94">
        <v>0</v>
      </c>
      <c r="DE335" s="49">
        <f t="shared" si="1053"/>
        <v>81547.199999999997</v>
      </c>
      <c r="DF335" s="49">
        <f t="shared" si="1054"/>
        <v>81547.199999999997</v>
      </c>
      <c r="DG335" s="94">
        <f t="shared" si="1055"/>
        <v>213</v>
      </c>
      <c r="DH335" s="94">
        <f t="shared" si="1055"/>
        <v>81334.2</v>
      </c>
      <c r="DI335" s="49">
        <f t="shared" si="1056"/>
        <v>0</v>
      </c>
      <c r="DJ335" s="94">
        <f t="shared" si="1057"/>
        <v>0</v>
      </c>
      <c r="DK335" s="94">
        <f t="shared" si="1057"/>
        <v>0</v>
      </c>
      <c r="DL335" s="49">
        <f t="shared" si="1058"/>
        <v>213518.49000000002</v>
      </c>
      <c r="DM335" s="49">
        <f t="shared" si="1059"/>
        <v>213518.49000000002</v>
      </c>
      <c r="DN335" s="94">
        <f t="shared" si="1060"/>
        <v>546.04</v>
      </c>
      <c r="DO335" s="94">
        <f t="shared" si="1060"/>
        <v>212972.45</v>
      </c>
      <c r="DP335" s="49">
        <f t="shared" si="1061"/>
        <v>0</v>
      </c>
      <c r="DQ335" s="94">
        <f t="shared" si="1062"/>
        <v>0</v>
      </c>
      <c r="DR335" s="94">
        <f t="shared" si="1062"/>
        <v>0</v>
      </c>
    </row>
    <row r="336" spans="1:122" s="3" customFormat="1" ht="15" customHeight="1" x14ac:dyDescent="0.3">
      <c r="A336" s="53"/>
      <c r="B336" s="51"/>
      <c r="C336" s="52" t="s">
        <v>28</v>
      </c>
      <c r="D336" s="49">
        <f t="shared" si="1002"/>
        <v>24634.05</v>
      </c>
      <c r="E336" s="49">
        <f t="shared" si="1003"/>
        <v>24634.05</v>
      </c>
      <c r="F336" s="94">
        <v>10719.73</v>
      </c>
      <c r="G336" s="94">
        <v>13914.32</v>
      </c>
      <c r="H336" s="49">
        <f t="shared" si="1004"/>
        <v>0</v>
      </c>
      <c r="I336" s="94">
        <v>0</v>
      </c>
      <c r="J336" s="94">
        <v>0</v>
      </c>
      <c r="K336" s="49">
        <f t="shared" si="1005"/>
        <v>194218.18400000001</v>
      </c>
      <c r="L336" s="49">
        <f t="shared" si="1006"/>
        <v>29218.184000000001</v>
      </c>
      <c r="M336" s="94">
        <v>12697.923999999999</v>
      </c>
      <c r="N336" s="94">
        <v>16520.260000000002</v>
      </c>
      <c r="O336" s="49">
        <f t="shared" si="1007"/>
        <v>165000</v>
      </c>
      <c r="P336" s="94">
        <v>0</v>
      </c>
      <c r="Q336" s="94">
        <v>165000</v>
      </c>
      <c r="R336" s="49">
        <f t="shared" si="1008"/>
        <v>303422.64999999997</v>
      </c>
      <c r="S336" s="49">
        <f t="shared" si="1009"/>
        <v>31153.170000000002</v>
      </c>
      <c r="T336" s="94">
        <v>14066.64</v>
      </c>
      <c r="U336" s="94">
        <v>17086.530000000002</v>
      </c>
      <c r="V336" s="49">
        <f t="shared" si="1010"/>
        <v>272269.48</v>
      </c>
      <c r="W336" s="94">
        <v>0</v>
      </c>
      <c r="X336" s="94">
        <v>272269.48</v>
      </c>
      <c r="Y336" s="49">
        <f t="shared" si="1011"/>
        <v>522274.88399999996</v>
      </c>
      <c r="Z336" s="49">
        <f t="shared" si="1012"/>
        <v>85005.403999999995</v>
      </c>
      <c r="AA336" s="94">
        <f t="shared" si="1013"/>
        <v>37484.293999999994</v>
      </c>
      <c r="AB336" s="94">
        <f t="shared" si="1013"/>
        <v>47521.11</v>
      </c>
      <c r="AC336" s="49">
        <f t="shared" si="1014"/>
        <v>437269.48</v>
      </c>
      <c r="AD336" s="94">
        <f t="shared" si="1015"/>
        <v>0</v>
      </c>
      <c r="AE336" s="94">
        <f t="shared" si="1015"/>
        <v>437269.48</v>
      </c>
      <c r="AF336" s="49">
        <f t="shared" si="1016"/>
        <v>408353.28600000002</v>
      </c>
      <c r="AG336" s="49">
        <f t="shared" si="1017"/>
        <v>24948.286</v>
      </c>
      <c r="AH336" s="94">
        <v>10945.526000000002</v>
      </c>
      <c r="AI336" s="94">
        <v>14002.76</v>
      </c>
      <c r="AJ336" s="49">
        <f t="shared" si="1018"/>
        <v>383405</v>
      </c>
      <c r="AK336" s="94">
        <v>0</v>
      </c>
      <c r="AL336" s="94">
        <v>383405</v>
      </c>
      <c r="AM336" s="49">
        <f t="shared" si="1019"/>
        <v>310140.587</v>
      </c>
      <c r="AN336" s="49">
        <f t="shared" si="1020"/>
        <v>30418.587</v>
      </c>
      <c r="AO336" s="94">
        <v>14895.566999999999</v>
      </c>
      <c r="AP336" s="94">
        <v>15523.02</v>
      </c>
      <c r="AQ336" s="49">
        <f t="shared" si="1021"/>
        <v>279722</v>
      </c>
      <c r="AR336" s="94">
        <v>0</v>
      </c>
      <c r="AS336" s="94">
        <v>279722</v>
      </c>
      <c r="AT336" s="49">
        <f t="shared" si="1022"/>
        <v>248188.64799999999</v>
      </c>
      <c r="AU336" s="49">
        <f t="shared" si="1023"/>
        <v>31542.648000000001</v>
      </c>
      <c r="AV336" s="94">
        <v>13799.957999999999</v>
      </c>
      <c r="AW336" s="94">
        <v>17742.690000000002</v>
      </c>
      <c r="AX336" s="49">
        <f t="shared" si="1024"/>
        <v>216646</v>
      </c>
      <c r="AY336" s="94">
        <v>0</v>
      </c>
      <c r="AZ336" s="94">
        <v>216646</v>
      </c>
      <c r="BA336" s="49">
        <f t="shared" si="1025"/>
        <v>966682.52099999995</v>
      </c>
      <c r="BB336" s="49">
        <f t="shared" si="1026"/>
        <v>86909.521000000008</v>
      </c>
      <c r="BC336" s="94">
        <f t="shared" si="1027"/>
        <v>39641.050999999999</v>
      </c>
      <c r="BD336" s="94">
        <f t="shared" si="1027"/>
        <v>47268.47</v>
      </c>
      <c r="BE336" s="49">
        <f t="shared" si="1028"/>
        <v>879773</v>
      </c>
      <c r="BF336" s="94">
        <f t="shared" si="1029"/>
        <v>0</v>
      </c>
      <c r="BG336" s="94">
        <f t="shared" si="1029"/>
        <v>879773</v>
      </c>
      <c r="BH336" s="49">
        <f t="shared" si="1030"/>
        <v>196720.57699999999</v>
      </c>
      <c r="BI336" s="49">
        <f t="shared" si="1031"/>
        <v>32575.577000000001</v>
      </c>
      <c r="BJ336" s="94">
        <v>19632.517</v>
      </c>
      <c r="BK336" s="94">
        <v>12943.060000000001</v>
      </c>
      <c r="BL336" s="49">
        <f t="shared" si="1032"/>
        <v>164145</v>
      </c>
      <c r="BM336" s="94">
        <v>0</v>
      </c>
      <c r="BN336" s="94">
        <v>164145</v>
      </c>
      <c r="BO336" s="49">
        <f t="shared" si="1033"/>
        <v>290567.31300000002</v>
      </c>
      <c r="BP336" s="49">
        <f t="shared" si="1034"/>
        <v>18422.313000000002</v>
      </c>
      <c r="BQ336" s="94">
        <v>11762.963</v>
      </c>
      <c r="BR336" s="94">
        <v>6659.35</v>
      </c>
      <c r="BS336" s="49">
        <f t="shared" si="1035"/>
        <v>272145</v>
      </c>
      <c r="BT336" s="94">
        <v>0</v>
      </c>
      <c r="BU336" s="94">
        <v>272145</v>
      </c>
      <c r="BV336" s="49">
        <f t="shared" si="1036"/>
        <v>309389.12599999999</v>
      </c>
      <c r="BW336" s="49">
        <f t="shared" si="1037"/>
        <v>32019.126</v>
      </c>
      <c r="BX336" s="94">
        <v>14303.606</v>
      </c>
      <c r="BY336" s="94">
        <v>17715.52</v>
      </c>
      <c r="BZ336" s="49">
        <f t="shared" si="1038"/>
        <v>277370</v>
      </c>
      <c r="CA336" s="94">
        <v>0</v>
      </c>
      <c r="CB336" s="94">
        <v>277370</v>
      </c>
      <c r="CC336" s="49">
        <f t="shared" si="1039"/>
        <v>796677.01600000006</v>
      </c>
      <c r="CD336" s="49">
        <f t="shared" si="1040"/>
        <v>83017.016000000003</v>
      </c>
      <c r="CE336" s="94">
        <f t="shared" si="1041"/>
        <v>45699.085999999996</v>
      </c>
      <c r="CF336" s="94">
        <f t="shared" si="1041"/>
        <v>37317.930000000008</v>
      </c>
      <c r="CG336" s="49">
        <f t="shared" si="1042"/>
        <v>713660</v>
      </c>
      <c r="CH336" s="94">
        <f t="shared" si="1043"/>
        <v>0</v>
      </c>
      <c r="CI336" s="94">
        <f t="shared" si="1043"/>
        <v>713660</v>
      </c>
      <c r="CJ336" s="49">
        <f t="shared" si="1044"/>
        <v>297153.43170000002</v>
      </c>
      <c r="CK336" s="49">
        <f t="shared" si="1045"/>
        <v>37173.431700000001</v>
      </c>
      <c r="CL336" s="94">
        <v>12454.681699999999</v>
      </c>
      <c r="CM336" s="94">
        <v>24718.75</v>
      </c>
      <c r="CN336" s="49">
        <f t="shared" si="1046"/>
        <v>259980</v>
      </c>
      <c r="CO336" s="94">
        <v>0</v>
      </c>
      <c r="CP336" s="94">
        <v>259980</v>
      </c>
      <c r="CQ336" s="49">
        <f t="shared" si="1047"/>
        <v>232066.71600000001</v>
      </c>
      <c r="CR336" s="49">
        <f t="shared" si="1048"/>
        <v>16756.716</v>
      </c>
      <c r="CS336" s="94">
        <v>13341.665999999999</v>
      </c>
      <c r="CT336" s="94">
        <v>3415.05</v>
      </c>
      <c r="CU336" s="49">
        <f t="shared" si="1049"/>
        <v>215310</v>
      </c>
      <c r="CV336" s="94">
        <v>0</v>
      </c>
      <c r="CW336" s="94">
        <v>215310</v>
      </c>
      <c r="CX336" s="49">
        <f t="shared" si="1050"/>
        <v>285774.087</v>
      </c>
      <c r="CY336" s="49">
        <f t="shared" si="1051"/>
        <v>6764.0869999999995</v>
      </c>
      <c r="CZ336" s="94">
        <v>5796.2969999999996</v>
      </c>
      <c r="DA336" s="94">
        <v>967.79</v>
      </c>
      <c r="DB336" s="49">
        <f t="shared" si="1052"/>
        <v>279010</v>
      </c>
      <c r="DC336" s="94">
        <v>0</v>
      </c>
      <c r="DD336" s="94">
        <v>279010</v>
      </c>
      <c r="DE336" s="49">
        <f t="shared" si="1053"/>
        <v>814994.23470000003</v>
      </c>
      <c r="DF336" s="49">
        <f t="shared" si="1054"/>
        <v>60694.234700000001</v>
      </c>
      <c r="DG336" s="94">
        <f t="shared" si="1055"/>
        <v>31592.644699999997</v>
      </c>
      <c r="DH336" s="94">
        <f t="shared" si="1055"/>
        <v>29101.59</v>
      </c>
      <c r="DI336" s="49">
        <f t="shared" si="1056"/>
        <v>754300</v>
      </c>
      <c r="DJ336" s="94">
        <f t="shared" si="1057"/>
        <v>0</v>
      </c>
      <c r="DK336" s="94">
        <f t="shared" si="1057"/>
        <v>754300</v>
      </c>
      <c r="DL336" s="49">
        <f t="shared" si="1058"/>
        <v>3100628.6557</v>
      </c>
      <c r="DM336" s="49">
        <f t="shared" si="1059"/>
        <v>315626.17570000002</v>
      </c>
      <c r="DN336" s="94">
        <f t="shared" si="1060"/>
        <v>154417.07569999999</v>
      </c>
      <c r="DO336" s="94">
        <f t="shared" si="1060"/>
        <v>161209.1</v>
      </c>
      <c r="DP336" s="49">
        <f t="shared" si="1061"/>
        <v>2785002.48</v>
      </c>
      <c r="DQ336" s="94">
        <f t="shared" si="1062"/>
        <v>0</v>
      </c>
      <c r="DR336" s="94">
        <f t="shared" si="1062"/>
        <v>2785002.48</v>
      </c>
    </row>
    <row r="337" spans="1:122" s="3" customFormat="1" ht="15" customHeight="1" x14ac:dyDescent="0.3">
      <c r="A337" s="53"/>
      <c r="B337" s="51"/>
      <c r="C337" s="55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</row>
    <row r="338" spans="1:122" s="3" customFormat="1" ht="15" customHeight="1" x14ac:dyDescent="0.3">
      <c r="A338" s="50"/>
      <c r="B338" s="51" t="s">
        <v>286</v>
      </c>
      <c r="C338" s="52"/>
      <c r="D338" s="49">
        <f>E338+H338</f>
        <v>234983.46040000001</v>
      </c>
      <c r="E338" s="49">
        <f>SUM(F338:G338)</f>
        <v>115038.26640000001</v>
      </c>
      <c r="F338" s="49">
        <f>F339+F343+F346+F349+F353+F354+F355</f>
        <v>106440.75840000001</v>
      </c>
      <c r="G338" s="49">
        <f>G339+G343+G346+G349+G353+G354+G355</f>
        <v>8597.507999999998</v>
      </c>
      <c r="H338" s="49">
        <f>SUM(I338:J338)</f>
        <v>119945.194</v>
      </c>
      <c r="I338" s="49">
        <f>I339+I343+I346+I349+I353+I354+I355</f>
        <v>113835.944</v>
      </c>
      <c r="J338" s="49">
        <f>J339+J343+J346+J349+J353+J354+J355</f>
        <v>6109.25</v>
      </c>
      <c r="K338" s="49">
        <f>L338+O338</f>
        <v>247630.99433000002</v>
      </c>
      <c r="L338" s="49">
        <f>SUM(M338:N338)</f>
        <v>116405.96133000001</v>
      </c>
      <c r="M338" s="49">
        <f>M339+M343+M346+M349+M353+M354+M355</f>
        <v>105734.13933000001</v>
      </c>
      <c r="N338" s="49">
        <f>N339+N343+N346+N349+N353+N354+N355</f>
        <v>10671.821999999998</v>
      </c>
      <c r="O338" s="49">
        <f>SUM(P338:Q338)</f>
        <v>131225.033</v>
      </c>
      <c r="P338" s="49">
        <f>P339+P343+P346+P349+P353+P354+P355</f>
        <v>124494.522</v>
      </c>
      <c r="Q338" s="49">
        <f>Q339+Q343+Q346+Q349+Q353+Q354+Q355</f>
        <v>6730.5110000000004</v>
      </c>
      <c r="R338" s="49">
        <f>S338+V338</f>
        <v>467567.59513999999</v>
      </c>
      <c r="S338" s="49">
        <f>SUM(T338:U338)</f>
        <v>168422.69214</v>
      </c>
      <c r="T338" s="49">
        <f>T339+T343+T346+T349+T353+T354+T355</f>
        <v>155115.80614</v>
      </c>
      <c r="U338" s="49">
        <f>U339+U343+U346+U349+U353+U354+U355</f>
        <v>13306.886</v>
      </c>
      <c r="V338" s="49">
        <f>SUM(W338:X338)</f>
        <v>299144.90299999999</v>
      </c>
      <c r="W338" s="49">
        <f>W339+W343+W346+W349+W353+W354+W355</f>
        <v>71909.334999999992</v>
      </c>
      <c r="X338" s="49">
        <f>X339+X343+X346+X349+X353+X354+X355</f>
        <v>227235.568</v>
      </c>
      <c r="Y338" s="49">
        <f>Z338+AC338</f>
        <v>950182.04986999999</v>
      </c>
      <c r="Z338" s="49">
        <f>SUM(AA338:AB338)</f>
        <v>399866.91986999998</v>
      </c>
      <c r="AA338" s="49">
        <f>AA339+AA343+AA346+AA349+AA353+AA354+AA355</f>
        <v>367290.70386999997</v>
      </c>
      <c r="AB338" s="49">
        <f>AB339+AB343+AB346+AB349+AB353+AB354+AB355</f>
        <v>32576.216</v>
      </c>
      <c r="AC338" s="49">
        <f>SUM(AD338:AE338)</f>
        <v>550315.13</v>
      </c>
      <c r="AD338" s="49">
        <f>AD339+AD343+AD346+AD349+AD353+AD354+AD355</f>
        <v>310239.80099999998</v>
      </c>
      <c r="AE338" s="49">
        <f>AE339+AE343+AE346+AE349+AE353+AE354+AE355</f>
        <v>240075.329</v>
      </c>
      <c r="AF338" s="49">
        <f>AG338+AJ338</f>
        <v>1953299.82</v>
      </c>
      <c r="AG338" s="49">
        <f>SUM(AH338:AI338)</f>
        <v>139218.764</v>
      </c>
      <c r="AH338" s="49">
        <f>AH339+AH343+AH346+AH349+AH353+AH354+AH355</f>
        <v>122850.57800000001</v>
      </c>
      <c r="AI338" s="49">
        <f>AI339+AI343+AI346+AI349+AI353+AI354+AI355</f>
        <v>16368.185999999998</v>
      </c>
      <c r="AJ338" s="49">
        <f>SUM(AK338:AL338)</f>
        <v>1814081.0560000001</v>
      </c>
      <c r="AK338" s="49">
        <f>AK339+AK343+AK346+AK349+AK353+AK354+AK355</f>
        <v>110294.05600000001</v>
      </c>
      <c r="AL338" s="49">
        <f>AL339+AL343+AL346+AL349+AL353+AL354+AL355</f>
        <v>1703787</v>
      </c>
      <c r="AM338" s="49">
        <f>AN338+AQ338</f>
        <v>3875123.1979200002</v>
      </c>
      <c r="AN338" s="49">
        <f>SUM(AO338:AP338)</f>
        <v>135600.54691999999</v>
      </c>
      <c r="AO338" s="49">
        <f>AO339+AO343+AO346+AO349+AO353+AO354+AO355</f>
        <v>126867.52592</v>
      </c>
      <c r="AP338" s="49">
        <f>AP339+AP343+AP346+AP349+AP353+AP354+AP355</f>
        <v>8733.0210000000006</v>
      </c>
      <c r="AQ338" s="49">
        <f>SUM(AR338:AS338)</f>
        <v>3739522.6510000001</v>
      </c>
      <c r="AR338" s="49">
        <f>AR339+AR343+AR346+AR349+AR353+AR354+AR355</f>
        <v>136616.55800000002</v>
      </c>
      <c r="AS338" s="49">
        <f>AS339+AS343+AS346+AS349+AS353+AS354+AS355</f>
        <v>3602906.0929999999</v>
      </c>
      <c r="AT338" s="49">
        <f>AU338+AX338</f>
        <v>3838436.47004</v>
      </c>
      <c r="AU338" s="49">
        <f>SUM(AV338:AW338)</f>
        <v>166435.75803999999</v>
      </c>
      <c r="AV338" s="49">
        <f>AV339+AV343+AV346+AV349+AV353+AV354+AV355</f>
        <v>157690.57303999999</v>
      </c>
      <c r="AW338" s="49">
        <f>AW339+AW343+AW346+AW349+AW353+AW354+AW355</f>
        <v>8745.1850000000013</v>
      </c>
      <c r="AX338" s="49">
        <f>SUM(AY338:AZ338)</f>
        <v>3672000.7119999998</v>
      </c>
      <c r="AY338" s="49">
        <f>AY339+AY343+AY346+AY349+AY353+AY354+AY355</f>
        <v>82758.932000000001</v>
      </c>
      <c r="AZ338" s="49">
        <f>AZ339+AZ343+AZ346+AZ349+AZ353+AZ354+AZ355</f>
        <v>3589241.78</v>
      </c>
      <c r="BA338" s="49">
        <f>BB338+BE338</f>
        <v>9666859.4879599996</v>
      </c>
      <c r="BB338" s="49">
        <f>SUM(BC338:BD338)</f>
        <v>441255.06896</v>
      </c>
      <c r="BC338" s="49">
        <f>BC339+BC343+BC346+BC349+BC353+BC354+BC355</f>
        <v>407408.67696000001</v>
      </c>
      <c r="BD338" s="49">
        <f>BD339+BD343+BD346+BD349+BD353+BD354+BD355</f>
        <v>33846.392</v>
      </c>
      <c r="BE338" s="49">
        <f>SUM(BF338:BG338)</f>
        <v>9225604.4189999998</v>
      </c>
      <c r="BF338" s="49">
        <f>BF339+BF343+BF346+BF349+BF353+BF354+BF355</f>
        <v>329669.54600000003</v>
      </c>
      <c r="BG338" s="49">
        <f>BG339+BG343+BG346+BG349+BG353+BG354+BG355</f>
        <v>8895934.8729999997</v>
      </c>
      <c r="BH338" s="49">
        <f>BI338+BL338</f>
        <v>4453630.0773</v>
      </c>
      <c r="BI338" s="49">
        <f>SUM(BJ338:BK338)</f>
        <v>175673.6973</v>
      </c>
      <c r="BJ338" s="49">
        <f>BJ339+BJ343+BJ346+BJ349+BJ353+BJ354+BJ355</f>
        <v>164117.99729999999</v>
      </c>
      <c r="BK338" s="49">
        <f>BK339+BK343+BK346+BK349+BK353+BK354+BK355</f>
        <v>11555.699999999999</v>
      </c>
      <c r="BL338" s="49">
        <f>SUM(BM338:BN338)</f>
        <v>4277956.38</v>
      </c>
      <c r="BM338" s="49">
        <f>BM339+BM343+BM346+BM349+BM353+BM354+BM355</f>
        <v>83271.960000000006</v>
      </c>
      <c r="BN338" s="49">
        <f>BN339+BN343+BN346+BN349+BN353+BN354+BN355</f>
        <v>4194684.42</v>
      </c>
      <c r="BO338" s="49">
        <f>BP338+BS338</f>
        <v>4250639.5856999997</v>
      </c>
      <c r="BP338" s="49">
        <f>SUM(BQ338:BR338)</f>
        <v>137181.52570000003</v>
      </c>
      <c r="BQ338" s="49">
        <f>BQ339+BQ343+BQ346+BQ349+BQ353+BQ354+BQ355</f>
        <v>121022.92570000002</v>
      </c>
      <c r="BR338" s="49">
        <f>BR339+BR343+BR346+BR349+BR353+BR354+BR355</f>
        <v>16158.600000000002</v>
      </c>
      <c r="BS338" s="49">
        <f>SUM(BT338:BU338)</f>
        <v>4113458.06</v>
      </c>
      <c r="BT338" s="49">
        <f>BT339+BT343+BT346+BT349+BT353+BT354+BT355</f>
        <v>100165.06</v>
      </c>
      <c r="BU338" s="49">
        <f>BU339+BU343+BU346+BU349+BU353+BU354+BU355</f>
        <v>4013293</v>
      </c>
      <c r="BV338" s="49">
        <f>BW338+BZ338</f>
        <v>4888440.1701699998</v>
      </c>
      <c r="BW338" s="49">
        <f>SUM(BX338:BY338)</f>
        <v>163057.36017</v>
      </c>
      <c r="BX338" s="49">
        <f>BX339+BX343+BX346+BX349+BX353+BX354+BX355</f>
        <v>149363.09516999999</v>
      </c>
      <c r="BY338" s="49">
        <f>BY339+BY343+BY346+BY349+BY353+BY354+BY355</f>
        <v>13694.264999999999</v>
      </c>
      <c r="BZ338" s="49">
        <f>SUM(CA338:CB338)</f>
        <v>4725382.8099999996</v>
      </c>
      <c r="CA338" s="49">
        <f>CA339+CA343+CA346+CA349+CA353+CA354+CA355</f>
        <v>62890.810000000005</v>
      </c>
      <c r="CB338" s="49">
        <f>CB339+CB343+CB346+CB349+CB353+CB354+CB355</f>
        <v>4662492</v>
      </c>
      <c r="CC338" s="49">
        <f>CD338+CG338</f>
        <v>13592709.83317</v>
      </c>
      <c r="CD338" s="49">
        <f>SUM(CE338:CF338)</f>
        <v>475912.58317</v>
      </c>
      <c r="CE338" s="49">
        <f>CE339+CE343+CE346+CE349+CE353+CE354+CE355</f>
        <v>434504.01817</v>
      </c>
      <c r="CF338" s="49">
        <f>CF339+CF343+CF346+CF349+CF353+CF354+CF355</f>
        <v>41408.565000000002</v>
      </c>
      <c r="CG338" s="49">
        <f>SUM(CH338:CI338)</f>
        <v>13116797.25</v>
      </c>
      <c r="CH338" s="49">
        <f>CH339+CH343+CH346+CH349+CH353+CH354+CH355</f>
        <v>246327.83000000002</v>
      </c>
      <c r="CI338" s="49">
        <f>CI339+CI343+CI346+CI349+CI353+CI354+CI355</f>
        <v>12870469.42</v>
      </c>
      <c r="CJ338" s="49">
        <f>CK338+CN338</f>
        <v>3753726.3477099999</v>
      </c>
      <c r="CK338" s="49">
        <f>SUM(CL338:CM338)</f>
        <v>187048.01771000001</v>
      </c>
      <c r="CL338" s="49">
        <f>CL339+CL343+CL346+CL349+CL353+CL354+CL355</f>
        <v>171283.86771000002</v>
      </c>
      <c r="CM338" s="49">
        <f>CM339+CM343+CM346+CM349+CM353+CM354+CM355</f>
        <v>15764.149999999998</v>
      </c>
      <c r="CN338" s="49">
        <f>SUM(CO338:CP338)</f>
        <v>3566678.33</v>
      </c>
      <c r="CO338" s="49">
        <f>CO339+CO343+CO346+CO349+CO353+CO354+CO355</f>
        <v>99671.87000000001</v>
      </c>
      <c r="CP338" s="49">
        <f>CP339+CP343+CP346+CP349+CP353+CP354+CP355</f>
        <v>3467006.46</v>
      </c>
      <c r="CQ338" s="49">
        <f>CR338+CU338</f>
        <v>1332406.2974</v>
      </c>
      <c r="CR338" s="49">
        <f>SUM(CS338:CT338)</f>
        <v>147346.22739999997</v>
      </c>
      <c r="CS338" s="49">
        <f>CS339+CS343+CS346+CS349+CS353+CS354+CS355</f>
        <v>132305.80739999999</v>
      </c>
      <c r="CT338" s="49">
        <f>CT339+CT343+CT346+CT349+CT353+CT354+CT355</f>
        <v>15040.419999999998</v>
      </c>
      <c r="CU338" s="49">
        <f>SUM(CV338:CW338)</f>
        <v>1185060.07</v>
      </c>
      <c r="CV338" s="49">
        <f>CV339+CV343+CV346+CV349+CV353+CV354+CV355</f>
        <v>144103.14000000001</v>
      </c>
      <c r="CW338" s="49">
        <f>CW339+CW343+CW346+CW349+CW353+CW354+CW355</f>
        <v>1040956.93</v>
      </c>
      <c r="CX338" s="49">
        <f>CY338+DB338</f>
        <v>234830.55122000002</v>
      </c>
      <c r="CY338" s="49">
        <f>SUM(CZ338:DA338)</f>
        <v>115826.23122</v>
      </c>
      <c r="CZ338" s="49">
        <f>CZ339+CZ343+CZ346+CZ349+CZ353+CZ354+CZ355</f>
        <v>106590.21122</v>
      </c>
      <c r="DA338" s="49">
        <f>DA339+DA343+DA346+DA349+DA353+DA354+DA355</f>
        <v>9236.02</v>
      </c>
      <c r="DB338" s="49">
        <f>SUM(DC338:DD338)</f>
        <v>119004.32</v>
      </c>
      <c r="DC338" s="49">
        <f>DC339+DC343+DC346+DC349+DC353+DC354+DC355</f>
        <v>112076.8</v>
      </c>
      <c r="DD338" s="49">
        <f>DD339+DD343+DD346+DD349+DD353+DD354+DD355</f>
        <v>6927.52</v>
      </c>
      <c r="DE338" s="49">
        <f>DF338+DI338</f>
        <v>5320963.1963299988</v>
      </c>
      <c r="DF338" s="49">
        <f>SUM(DG338:DH338)</f>
        <v>450220.47632999998</v>
      </c>
      <c r="DG338" s="49">
        <f>DG339+DG343+DG346+DG349+DG353+DG354+DG355</f>
        <v>410179.88633000001</v>
      </c>
      <c r="DH338" s="49">
        <f>DH339+DH343+DH346+DH349+DH353+DH354+DH355</f>
        <v>40040.589999999997</v>
      </c>
      <c r="DI338" s="49">
        <f>SUM(DJ338:DK338)</f>
        <v>4870742.7199999988</v>
      </c>
      <c r="DJ338" s="49">
        <f>DJ339+DJ343+DJ346+DJ349+DJ353+DJ354+DJ355</f>
        <v>355851.81</v>
      </c>
      <c r="DK338" s="49">
        <f>DK339+DK343+DK346+DK349+DK353+DK354+DK355</f>
        <v>4514890.9099999992</v>
      </c>
      <c r="DL338" s="49">
        <f>DM338+DP338</f>
        <v>29530714.567330003</v>
      </c>
      <c r="DM338" s="49">
        <f>SUM(DN338:DO338)</f>
        <v>1767255.0483300001</v>
      </c>
      <c r="DN338" s="49">
        <f>DN339+DN343+DN346+DN349+DN353+DN354+DN355</f>
        <v>1619383.2853300001</v>
      </c>
      <c r="DO338" s="49">
        <f>DO339+DO343+DO346+DO349+DO353+DO354+DO355</f>
        <v>147871.76300000001</v>
      </c>
      <c r="DP338" s="49">
        <f>SUM(DQ338:DR338)</f>
        <v>27763459.519000001</v>
      </c>
      <c r="DQ338" s="49">
        <f>DQ339+DQ343+DQ346+DQ349+DQ353+DQ354+DQ355</f>
        <v>1242088.9870000002</v>
      </c>
      <c r="DR338" s="49">
        <f>DR339+DR343+DR346+DR349+DR353+DR354+DR355</f>
        <v>26521370.532000002</v>
      </c>
    </row>
    <row r="339" spans="1:122" s="3" customFormat="1" ht="15" customHeight="1" x14ac:dyDescent="0.3">
      <c r="A339" s="53"/>
      <c r="B339" s="51"/>
      <c r="C339" s="52" t="s">
        <v>287</v>
      </c>
      <c r="D339" s="49">
        <f t="shared" ref="D339:BO339" si="1063">D340+D341+D342</f>
        <v>37592.480000000003</v>
      </c>
      <c r="E339" s="49">
        <f t="shared" si="1063"/>
        <v>37592.480000000003</v>
      </c>
      <c r="F339" s="49">
        <f t="shared" si="1063"/>
        <v>29265.470000000005</v>
      </c>
      <c r="G339" s="49">
        <f t="shared" si="1063"/>
        <v>8327.0099999999984</v>
      </c>
      <c r="H339" s="49">
        <f t="shared" si="1063"/>
        <v>0</v>
      </c>
      <c r="I339" s="49">
        <f t="shared" si="1063"/>
        <v>0</v>
      </c>
      <c r="J339" s="49">
        <f t="shared" si="1063"/>
        <v>0</v>
      </c>
      <c r="K339" s="49">
        <f t="shared" si="1063"/>
        <v>57383.630000000005</v>
      </c>
      <c r="L339" s="49">
        <f t="shared" si="1063"/>
        <v>38963.630000000005</v>
      </c>
      <c r="M339" s="49">
        <f t="shared" si="1063"/>
        <v>30762.980000000007</v>
      </c>
      <c r="N339" s="49">
        <f t="shared" si="1063"/>
        <v>8200.65</v>
      </c>
      <c r="O339" s="49">
        <f t="shared" si="1063"/>
        <v>18420</v>
      </c>
      <c r="P339" s="49">
        <f t="shared" si="1063"/>
        <v>18420</v>
      </c>
      <c r="Q339" s="49">
        <f t="shared" si="1063"/>
        <v>0</v>
      </c>
      <c r="R339" s="49">
        <f t="shared" si="1063"/>
        <v>39761.120000000017</v>
      </c>
      <c r="S339" s="49">
        <f t="shared" si="1063"/>
        <v>39761.120000000017</v>
      </c>
      <c r="T339" s="49">
        <f t="shared" si="1063"/>
        <v>31109.670000000016</v>
      </c>
      <c r="U339" s="49">
        <f t="shared" si="1063"/>
        <v>8651.4499999999989</v>
      </c>
      <c r="V339" s="49">
        <f t="shared" si="1063"/>
        <v>0</v>
      </c>
      <c r="W339" s="49">
        <f t="shared" si="1063"/>
        <v>0</v>
      </c>
      <c r="X339" s="49">
        <f t="shared" si="1063"/>
        <v>0</v>
      </c>
      <c r="Y339" s="49">
        <f t="shared" si="1063"/>
        <v>134737.23000000004</v>
      </c>
      <c r="Z339" s="49">
        <f t="shared" si="1063"/>
        <v>116317.23000000003</v>
      </c>
      <c r="AA339" s="49">
        <f t="shared" si="1063"/>
        <v>91138.120000000039</v>
      </c>
      <c r="AB339" s="49">
        <f t="shared" si="1063"/>
        <v>25179.109999999997</v>
      </c>
      <c r="AC339" s="49">
        <f t="shared" si="1063"/>
        <v>18420</v>
      </c>
      <c r="AD339" s="49">
        <f t="shared" si="1063"/>
        <v>18420</v>
      </c>
      <c r="AE339" s="49">
        <f t="shared" si="1063"/>
        <v>0</v>
      </c>
      <c r="AF339" s="49">
        <f t="shared" si="1063"/>
        <v>43344.640000000007</v>
      </c>
      <c r="AG339" s="49">
        <f t="shared" si="1063"/>
        <v>36444.640000000007</v>
      </c>
      <c r="AH339" s="49">
        <f t="shared" si="1063"/>
        <v>27439.540000000005</v>
      </c>
      <c r="AI339" s="49">
        <f t="shared" si="1063"/>
        <v>9005.0999999999985</v>
      </c>
      <c r="AJ339" s="49">
        <f t="shared" si="1063"/>
        <v>6900</v>
      </c>
      <c r="AK339" s="49">
        <f t="shared" si="1063"/>
        <v>6900</v>
      </c>
      <c r="AL339" s="49">
        <f t="shared" si="1063"/>
        <v>0</v>
      </c>
      <c r="AM339" s="49">
        <f t="shared" si="1063"/>
        <v>37017.54</v>
      </c>
      <c r="AN339" s="49">
        <f t="shared" si="1063"/>
        <v>37017.54</v>
      </c>
      <c r="AO339" s="49">
        <f t="shared" si="1063"/>
        <v>30591.230000000003</v>
      </c>
      <c r="AP339" s="49">
        <f t="shared" si="1063"/>
        <v>6426.31</v>
      </c>
      <c r="AQ339" s="49">
        <f t="shared" si="1063"/>
        <v>0</v>
      </c>
      <c r="AR339" s="49">
        <f t="shared" si="1063"/>
        <v>0</v>
      </c>
      <c r="AS339" s="49">
        <f t="shared" si="1063"/>
        <v>0</v>
      </c>
      <c r="AT339" s="49">
        <f t="shared" si="1063"/>
        <v>34141.385000000009</v>
      </c>
      <c r="AU339" s="49">
        <f t="shared" si="1063"/>
        <v>34141.385000000009</v>
      </c>
      <c r="AV339" s="49">
        <f t="shared" si="1063"/>
        <v>26129.155000000006</v>
      </c>
      <c r="AW339" s="49">
        <f t="shared" si="1063"/>
        <v>8012.2300000000005</v>
      </c>
      <c r="AX339" s="49">
        <f t="shared" si="1063"/>
        <v>0</v>
      </c>
      <c r="AY339" s="49">
        <f t="shared" si="1063"/>
        <v>0</v>
      </c>
      <c r="AZ339" s="49">
        <f t="shared" si="1063"/>
        <v>0</v>
      </c>
      <c r="BA339" s="49">
        <f t="shared" si="1063"/>
        <v>114503.56500000002</v>
      </c>
      <c r="BB339" s="49">
        <f t="shared" si="1063"/>
        <v>107603.56500000002</v>
      </c>
      <c r="BC339" s="49">
        <f t="shared" si="1063"/>
        <v>84159.925000000017</v>
      </c>
      <c r="BD339" s="49">
        <f t="shared" si="1063"/>
        <v>23443.64</v>
      </c>
      <c r="BE339" s="49">
        <f t="shared" si="1063"/>
        <v>6900</v>
      </c>
      <c r="BF339" s="49">
        <f t="shared" si="1063"/>
        <v>6900</v>
      </c>
      <c r="BG339" s="49">
        <f t="shared" si="1063"/>
        <v>0</v>
      </c>
      <c r="BH339" s="49">
        <f t="shared" si="1063"/>
        <v>39966.970000000016</v>
      </c>
      <c r="BI339" s="49">
        <f t="shared" si="1063"/>
        <v>39966.970000000016</v>
      </c>
      <c r="BJ339" s="49">
        <f t="shared" si="1063"/>
        <v>32006.950000000008</v>
      </c>
      <c r="BK339" s="49">
        <f t="shared" si="1063"/>
        <v>7960.0199999999995</v>
      </c>
      <c r="BL339" s="49">
        <f t="shared" si="1063"/>
        <v>0</v>
      </c>
      <c r="BM339" s="49">
        <f t="shared" si="1063"/>
        <v>0</v>
      </c>
      <c r="BN339" s="49">
        <f t="shared" si="1063"/>
        <v>0</v>
      </c>
      <c r="BO339" s="49">
        <f t="shared" si="1063"/>
        <v>38239.05000000001</v>
      </c>
      <c r="BP339" s="49">
        <f t="shared" ref="BP339:DR339" si="1064">BP340+BP341+BP342</f>
        <v>38239.05000000001</v>
      </c>
      <c r="BQ339" s="49">
        <f t="shared" si="1064"/>
        <v>28331.100000000006</v>
      </c>
      <c r="BR339" s="49">
        <f t="shared" si="1064"/>
        <v>9907.9500000000007</v>
      </c>
      <c r="BS339" s="49">
        <f t="shared" si="1064"/>
        <v>0</v>
      </c>
      <c r="BT339" s="49">
        <f t="shared" si="1064"/>
        <v>0</v>
      </c>
      <c r="BU339" s="49">
        <f t="shared" si="1064"/>
        <v>0</v>
      </c>
      <c r="BV339" s="49">
        <f t="shared" si="1064"/>
        <v>34219.199999999997</v>
      </c>
      <c r="BW339" s="49">
        <f t="shared" si="1064"/>
        <v>34219.199999999997</v>
      </c>
      <c r="BX339" s="49">
        <f t="shared" si="1064"/>
        <v>27168.299999999996</v>
      </c>
      <c r="BY339" s="49">
        <f t="shared" si="1064"/>
        <v>7050.9</v>
      </c>
      <c r="BZ339" s="49">
        <f t="shared" si="1064"/>
        <v>0</v>
      </c>
      <c r="CA339" s="49">
        <f t="shared" si="1064"/>
        <v>0</v>
      </c>
      <c r="CB339" s="49">
        <f t="shared" si="1064"/>
        <v>0</v>
      </c>
      <c r="CC339" s="49">
        <f t="shared" si="1064"/>
        <v>112425.22000000002</v>
      </c>
      <c r="CD339" s="49">
        <f t="shared" si="1064"/>
        <v>112425.22000000002</v>
      </c>
      <c r="CE339" s="49">
        <f t="shared" si="1064"/>
        <v>87506.35</v>
      </c>
      <c r="CF339" s="49">
        <f t="shared" si="1064"/>
        <v>24918.870000000003</v>
      </c>
      <c r="CG339" s="49">
        <f t="shared" si="1064"/>
        <v>0</v>
      </c>
      <c r="CH339" s="49">
        <f t="shared" si="1064"/>
        <v>0</v>
      </c>
      <c r="CI339" s="49">
        <f t="shared" si="1064"/>
        <v>0</v>
      </c>
      <c r="CJ339" s="49">
        <f t="shared" si="1064"/>
        <v>43797.107000000004</v>
      </c>
      <c r="CK339" s="49">
        <f t="shared" si="1064"/>
        <v>43797.107000000004</v>
      </c>
      <c r="CL339" s="49">
        <f t="shared" si="1064"/>
        <v>33203.187000000005</v>
      </c>
      <c r="CM339" s="49">
        <f t="shared" si="1064"/>
        <v>10593.919999999996</v>
      </c>
      <c r="CN339" s="49">
        <f t="shared" si="1064"/>
        <v>0</v>
      </c>
      <c r="CO339" s="49">
        <f t="shared" si="1064"/>
        <v>0</v>
      </c>
      <c r="CP339" s="49">
        <f t="shared" si="1064"/>
        <v>0</v>
      </c>
      <c r="CQ339" s="49">
        <f t="shared" si="1064"/>
        <v>32143.96</v>
      </c>
      <c r="CR339" s="49">
        <f t="shared" si="1064"/>
        <v>32143.96</v>
      </c>
      <c r="CS339" s="49">
        <f t="shared" si="1064"/>
        <v>23987.690000000002</v>
      </c>
      <c r="CT339" s="49">
        <f t="shared" si="1064"/>
        <v>8156.2699999999986</v>
      </c>
      <c r="CU339" s="49">
        <f t="shared" si="1064"/>
        <v>0</v>
      </c>
      <c r="CV339" s="49">
        <f t="shared" si="1064"/>
        <v>0</v>
      </c>
      <c r="CW339" s="49">
        <f t="shared" si="1064"/>
        <v>0</v>
      </c>
      <c r="CX339" s="49">
        <f t="shared" si="1064"/>
        <v>31010.825999999994</v>
      </c>
      <c r="CY339" s="49">
        <f t="shared" si="1064"/>
        <v>31010.825999999994</v>
      </c>
      <c r="CZ339" s="49">
        <f t="shared" si="1064"/>
        <v>24345.779999999995</v>
      </c>
      <c r="DA339" s="49">
        <f t="shared" si="1064"/>
        <v>6665.0460000000012</v>
      </c>
      <c r="DB339" s="49">
        <f t="shared" si="1064"/>
        <v>0</v>
      </c>
      <c r="DC339" s="49">
        <f t="shared" si="1064"/>
        <v>0</v>
      </c>
      <c r="DD339" s="49">
        <f t="shared" si="1064"/>
        <v>0</v>
      </c>
      <c r="DE339" s="49">
        <f t="shared" si="1064"/>
        <v>106951.89300000001</v>
      </c>
      <c r="DF339" s="49">
        <f t="shared" si="1064"/>
        <v>106951.89300000001</v>
      </c>
      <c r="DG339" s="49">
        <f t="shared" si="1064"/>
        <v>81536.657000000007</v>
      </c>
      <c r="DH339" s="49">
        <f t="shared" si="1064"/>
        <v>25415.235999999997</v>
      </c>
      <c r="DI339" s="49">
        <f t="shared" si="1064"/>
        <v>0</v>
      </c>
      <c r="DJ339" s="49">
        <f t="shared" si="1064"/>
        <v>0</v>
      </c>
      <c r="DK339" s="49">
        <f t="shared" si="1064"/>
        <v>0</v>
      </c>
      <c r="DL339" s="49">
        <f t="shared" si="1064"/>
        <v>468617.90800000005</v>
      </c>
      <c r="DM339" s="49">
        <f t="shared" si="1064"/>
        <v>443297.90800000005</v>
      </c>
      <c r="DN339" s="49">
        <f t="shared" si="1064"/>
        <v>344341.05200000003</v>
      </c>
      <c r="DO339" s="49">
        <f t="shared" si="1064"/>
        <v>98956.856</v>
      </c>
      <c r="DP339" s="49">
        <f t="shared" si="1064"/>
        <v>25320</v>
      </c>
      <c r="DQ339" s="49">
        <f t="shared" si="1064"/>
        <v>25320</v>
      </c>
      <c r="DR339" s="49">
        <f t="shared" si="1064"/>
        <v>0</v>
      </c>
    </row>
    <row r="340" spans="1:122" s="3" customFormat="1" ht="15" customHeight="1" x14ac:dyDescent="0.3">
      <c r="A340" s="53"/>
      <c r="B340" s="51"/>
      <c r="C340" s="55" t="s">
        <v>288</v>
      </c>
      <c r="D340" s="49">
        <f>+E340+H340</f>
        <v>37088.700000000004</v>
      </c>
      <c r="E340" s="49">
        <f>F340+G340</f>
        <v>37088.700000000004</v>
      </c>
      <c r="F340" s="94">
        <v>29229.240000000005</v>
      </c>
      <c r="G340" s="94">
        <v>7859.4599999999991</v>
      </c>
      <c r="H340" s="49">
        <f>I340+J340</f>
        <v>0</v>
      </c>
      <c r="I340" s="94">
        <v>0</v>
      </c>
      <c r="J340" s="94">
        <v>0</v>
      </c>
      <c r="K340" s="49">
        <f>+L340+O340</f>
        <v>56656.250000000007</v>
      </c>
      <c r="L340" s="49">
        <f>M340+N340</f>
        <v>38236.250000000007</v>
      </c>
      <c r="M340" s="94">
        <v>30728.390000000007</v>
      </c>
      <c r="N340" s="94">
        <v>7507.8600000000006</v>
      </c>
      <c r="O340" s="49">
        <f>P340+Q340</f>
        <v>18420</v>
      </c>
      <c r="P340" s="94">
        <v>18420</v>
      </c>
      <c r="Q340" s="94">
        <v>0</v>
      </c>
      <c r="R340" s="49">
        <f>+S340+V340</f>
        <v>39145.360000000015</v>
      </c>
      <c r="S340" s="49">
        <f>T340+U340</f>
        <v>39145.360000000015</v>
      </c>
      <c r="T340" s="94">
        <v>31081.670000000016</v>
      </c>
      <c r="U340" s="94">
        <v>8063.69</v>
      </c>
      <c r="V340" s="49">
        <f>W340+X340</f>
        <v>0</v>
      </c>
      <c r="W340" s="94">
        <v>0</v>
      </c>
      <c r="X340" s="94">
        <v>0</v>
      </c>
      <c r="Y340" s="49">
        <f>+Z340+AC340</f>
        <v>132890.31000000003</v>
      </c>
      <c r="Z340" s="49">
        <f>AA340+AB340</f>
        <v>114470.31000000003</v>
      </c>
      <c r="AA340" s="94">
        <f t="shared" ref="AA340:AB342" si="1065">+F340+M340+T340</f>
        <v>91039.300000000032</v>
      </c>
      <c r="AB340" s="94">
        <f t="shared" si="1065"/>
        <v>23431.01</v>
      </c>
      <c r="AC340" s="49">
        <f>AD340+AE340</f>
        <v>18420</v>
      </c>
      <c r="AD340" s="94">
        <f t="shared" ref="AD340:AE342" si="1066">+I340+P340+W340</f>
        <v>18420</v>
      </c>
      <c r="AE340" s="94">
        <f t="shared" si="1066"/>
        <v>0</v>
      </c>
      <c r="AF340" s="49">
        <f>+AG340+AJ340</f>
        <v>42858.490000000005</v>
      </c>
      <c r="AG340" s="49">
        <f>AH340+AI340</f>
        <v>35958.490000000005</v>
      </c>
      <c r="AH340" s="94">
        <v>27410.030000000006</v>
      </c>
      <c r="AI340" s="94">
        <v>8548.4599999999991</v>
      </c>
      <c r="AJ340" s="49">
        <f>AK340+AL340</f>
        <v>6900</v>
      </c>
      <c r="AK340" s="94">
        <v>6900</v>
      </c>
      <c r="AL340" s="94">
        <v>0</v>
      </c>
      <c r="AM340" s="49">
        <f>+AN340+AQ340</f>
        <v>36467.51</v>
      </c>
      <c r="AN340" s="49">
        <f>AO340+AP340</f>
        <v>36467.51</v>
      </c>
      <c r="AO340" s="94">
        <v>30552.530000000002</v>
      </c>
      <c r="AP340" s="94">
        <v>5914.9800000000005</v>
      </c>
      <c r="AQ340" s="49">
        <f>AR340+AS340</f>
        <v>0</v>
      </c>
      <c r="AR340" s="94">
        <v>0</v>
      </c>
      <c r="AS340" s="94">
        <v>0</v>
      </c>
      <c r="AT340" s="49">
        <f>+AU340+AX340</f>
        <v>33796.945000000007</v>
      </c>
      <c r="AU340" s="49">
        <f>AV340+AW340</f>
        <v>33796.945000000007</v>
      </c>
      <c r="AV340" s="94">
        <v>26118.195000000007</v>
      </c>
      <c r="AW340" s="94">
        <v>7678.75</v>
      </c>
      <c r="AX340" s="49">
        <f>AY340+AZ340</f>
        <v>0</v>
      </c>
      <c r="AY340" s="94">
        <v>0</v>
      </c>
      <c r="AZ340" s="94">
        <v>0</v>
      </c>
      <c r="BA340" s="49">
        <f>+BB340+BE340</f>
        <v>113122.94500000002</v>
      </c>
      <c r="BB340" s="49">
        <f>BC340+BD340</f>
        <v>106222.94500000002</v>
      </c>
      <c r="BC340" s="94">
        <f t="shared" ref="BC340:BD342" si="1067">+AH340+AO340+AV340</f>
        <v>84080.755000000019</v>
      </c>
      <c r="BD340" s="94">
        <f t="shared" si="1067"/>
        <v>22142.19</v>
      </c>
      <c r="BE340" s="49">
        <f>BF340+BG340</f>
        <v>6900</v>
      </c>
      <c r="BF340" s="94">
        <f t="shared" ref="BF340:BG342" si="1068">+AK340+AR340+AY340</f>
        <v>6900</v>
      </c>
      <c r="BG340" s="94">
        <f t="shared" si="1068"/>
        <v>0</v>
      </c>
      <c r="BH340" s="49">
        <f>+BI340+BL340</f>
        <v>39414.810000000012</v>
      </c>
      <c r="BI340" s="49">
        <f>BJ340+BK340</f>
        <v>39414.810000000012</v>
      </c>
      <c r="BJ340" s="94">
        <v>31930.990000000009</v>
      </c>
      <c r="BK340" s="94">
        <v>7483.82</v>
      </c>
      <c r="BL340" s="49">
        <f>BM340+BN340</f>
        <v>0</v>
      </c>
      <c r="BM340" s="94">
        <v>0</v>
      </c>
      <c r="BN340" s="94">
        <v>0</v>
      </c>
      <c r="BO340" s="49">
        <f>+BP340+BS340</f>
        <v>37758.890000000007</v>
      </c>
      <c r="BP340" s="49">
        <f>BQ340+BR340</f>
        <v>37758.890000000007</v>
      </c>
      <c r="BQ340" s="94">
        <v>28196.170000000006</v>
      </c>
      <c r="BR340" s="94">
        <v>9562.7200000000012</v>
      </c>
      <c r="BS340" s="49">
        <f>BT340+BU340</f>
        <v>0</v>
      </c>
      <c r="BT340" s="94">
        <v>0</v>
      </c>
      <c r="BU340" s="94">
        <v>0</v>
      </c>
      <c r="BV340" s="49">
        <f>+BW340+BZ340</f>
        <v>33798.789999999994</v>
      </c>
      <c r="BW340" s="49">
        <f>BX340+BY340</f>
        <v>33798.789999999994</v>
      </c>
      <c r="BX340" s="94">
        <v>27048.819999999996</v>
      </c>
      <c r="BY340" s="94">
        <v>6749.9699999999993</v>
      </c>
      <c r="BZ340" s="49">
        <f>CA340+CB340</f>
        <v>0</v>
      </c>
      <c r="CA340" s="94">
        <v>0</v>
      </c>
      <c r="CB340" s="94">
        <v>0</v>
      </c>
      <c r="CC340" s="49">
        <f>+CD340+CG340</f>
        <v>110972.49000000002</v>
      </c>
      <c r="CD340" s="49">
        <f>CE340+CF340</f>
        <v>110972.49000000002</v>
      </c>
      <c r="CE340" s="94">
        <f t="shared" ref="CE340:CF342" si="1069">+BJ340+BQ340+BX340</f>
        <v>87175.98000000001</v>
      </c>
      <c r="CF340" s="94">
        <f t="shared" si="1069"/>
        <v>23796.510000000002</v>
      </c>
      <c r="CG340" s="49">
        <f>CH340+CI340</f>
        <v>0</v>
      </c>
      <c r="CH340" s="94">
        <f t="shared" ref="CH340:CI342" si="1070">+BM340+BT340+CA340</f>
        <v>0</v>
      </c>
      <c r="CI340" s="94">
        <f t="shared" si="1070"/>
        <v>0</v>
      </c>
      <c r="CJ340" s="49">
        <f>+CK340+CN340</f>
        <v>43394.647000000004</v>
      </c>
      <c r="CK340" s="49">
        <f>CL340+CM340</f>
        <v>43394.647000000004</v>
      </c>
      <c r="CL340" s="94">
        <v>33128.447000000007</v>
      </c>
      <c r="CM340" s="94">
        <v>10266.199999999997</v>
      </c>
      <c r="CN340" s="49">
        <f>CO340+CP340</f>
        <v>0</v>
      </c>
      <c r="CO340" s="94">
        <v>0</v>
      </c>
      <c r="CP340" s="94">
        <v>0</v>
      </c>
      <c r="CQ340" s="49">
        <f>+CR340+CU340</f>
        <v>31742.46</v>
      </c>
      <c r="CR340" s="49">
        <f>CS340+CT340</f>
        <v>31742.46</v>
      </c>
      <c r="CS340" s="94">
        <v>23824.710000000003</v>
      </c>
      <c r="CT340" s="94">
        <v>7917.7499999999982</v>
      </c>
      <c r="CU340" s="49">
        <f>CV340+CW340</f>
        <v>0</v>
      </c>
      <c r="CV340" s="94">
        <v>0</v>
      </c>
      <c r="CW340" s="94">
        <v>0</v>
      </c>
      <c r="CX340" s="49">
        <f>+CY340+DB340</f>
        <v>30455.655999999995</v>
      </c>
      <c r="CY340" s="49">
        <f>CZ340+DA340</f>
        <v>30455.655999999995</v>
      </c>
      <c r="CZ340" s="94">
        <v>24112.919999999995</v>
      </c>
      <c r="DA340" s="94">
        <v>6342.7360000000008</v>
      </c>
      <c r="DB340" s="49">
        <f>DC340+DD340</f>
        <v>0</v>
      </c>
      <c r="DC340" s="94">
        <v>0</v>
      </c>
      <c r="DD340" s="94">
        <v>0</v>
      </c>
      <c r="DE340" s="49">
        <f>+DF340+DI340</f>
        <v>105592.76300000001</v>
      </c>
      <c r="DF340" s="49">
        <f>DG340+DH340</f>
        <v>105592.76300000001</v>
      </c>
      <c r="DG340" s="94">
        <f t="shared" ref="DG340:DH342" si="1071">+CL340+CS340+CZ340</f>
        <v>81066.077000000005</v>
      </c>
      <c r="DH340" s="94">
        <f t="shared" si="1071"/>
        <v>24526.685999999998</v>
      </c>
      <c r="DI340" s="49">
        <f>DJ340+DK340</f>
        <v>0</v>
      </c>
      <c r="DJ340" s="94">
        <f t="shared" ref="DJ340:DK342" si="1072">+CO340+CV340+DC340</f>
        <v>0</v>
      </c>
      <c r="DK340" s="94">
        <f t="shared" si="1072"/>
        <v>0</v>
      </c>
      <c r="DL340" s="49">
        <f>+DM340+DP340</f>
        <v>462578.50800000003</v>
      </c>
      <c r="DM340" s="49">
        <f>DN340+DO340</f>
        <v>437258.50800000003</v>
      </c>
      <c r="DN340" s="94">
        <f t="shared" ref="DN340:DO342" si="1073">AA340+BC340+CE340+DG340</f>
        <v>343362.11200000002</v>
      </c>
      <c r="DO340" s="94">
        <f t="shared" si="1073"/>
        <v>93896.395999999993</v>
      </c>
      <c r="DP340" s="49">
        <f>DQ340+DR340</f>
        <v>25320</v>
      </c>
      <c r="DQ340" s="94">
        <f t="shared" ref="DQ340:DR342" si="1074">AD340+BF340+CH340+DJ340</f>
        <v>25320</v>
      </c>
      <c r="DR340" s="94">
        <f t="shared" si="1074"/>
        <v>0</v>
      </c>
    </row>
    <row r="341" spans="1:122" s="3" customFormat="1" ht="15" customHeight="1" x14ac:dyDescent="0.3">
      <c r="A341" s="53"/>
      <c r="B341" s="51"/>
      <c r="C341" s="55" t="s">
        <v>289</v>
      </c>
      <c r="D341" s="49">
        <f>+E341+H341</f>
        <v>503.77999999999986</v>
      </c>
      <c r="E341" s="49">
        <f>F341+G341</f>
        <v>503.77999999999986</v>
      </c>
      <c r="F341" s="94">
        <v>36.230000000000004</v>
      </c>
      <c r="G341" s="94">
        <v>467.54999999999984</v>
      </c>
      <c r="H341" s="49">
        <f>I341+J341</f>
        <v>0</v>
      </c>
      <c r="I341" s="94">
        <v>0</v>
      </c>
      <c r="J341" s="94">
        <v>0</v>
      </c>
      <c r="K341" s="49">
        <f>+L341+O341</f>
        <v>727.37999999999988</v>
      </c>
      <c r="L341" s="49">
        <f>M341+N341</f>
        <v>727.37999999999988</v>
      </c>
      <c r="M341" s="94">
        <v>34.590000000000003</v>
      </c>
      <c r="N341" s="94">
        <v>692.78999999999985</v>
      </c>
      <c r="O341" s="49">
        <f>P341+Q341</f>
        <v>0</v>
      </c>
      <c r="P341" s="94">
        <v>0</v>
      </c>
      <c r="Q341" s="94">
        <v>0</v>
      </c>
      <c r="R341" s="49">
        <f>+S341+V341</f>
        <v>615.7600000000001</v>
      </c>
      <c r="S341" s="49">
        <f>T341+U341</f>
        <v>615.7600000000001</v>
      </c>
      <c r="T341" s="94">
        <v>28</v>
      </c>
      <c r="U341" s="94">
        <v>587.7600000000001</v>
      </c>
      <c r="V341" s="49">
        <f>W341+X341</f>
        <v>0</v>
      </c>
      <c r="W341" s="94">
        <v>0</v>
      </c>
      <c r="X341" s="94">
        <v>0</v>
      </c>
      <c r="Y341" s="49">
        <f>+Z341+AC341</f>
        <v>1846.9199999999998</v>
      </c>
      <c r="Z341" s="49">
        <f>AA341+AB341</f>
        <v>1846.9199999999998</v>
      </c>
      <c r="AA341" s="94">
        <f t="shared" si="1065"/>
        <v>98.820000000000007</v>
      </c>
      <c r="AB341" s="94">
        <f t="shared" si="1065"/>
        <v>1748.1</v>
      </c>
      <c r="AC341" s="49">
        <f>AD341+AE341</f>
        <v>0</v>
      </c>
      <c r="AD341" s="94">
        <f t="shared" si="1066"/>
        <v>0</v>
      </c>
      <c r="AE341" s="94">
        <f t="shared" si="1066"/>
        <v>0</v>
      </c>
      <c r="AF341" s="49">
        <f>+AG341+AJ341</f>
        <v>486.15</v>
      </c>
      <c r="AG341" s="49">
        <f>AH341+AI341</f>
        <v>486.15</v>
      </c>
      <c r="AH341" s="94">
        <v>29.509999999999994</v>
      </c>
      <c r="AI341" s="94">
        <v>456.64</v>
      </c>
      <c r="AJ341" s="49">
        <f>AK341+AL341</f>
        <v>0</v>
      </c>
      <c r="AK341" s="94">
        <v>0</v>
      </c>
      <c r="AL341" s="94">
        <v>0</v>
      </c>
      <c r="AM341" s="49">
        <f>+AN341+AQ341</f>
        <v>550.03</v>
      </c>
      <c r="AN341" s="49">
        <f>AO341+AP341</f>
        <v>550.03</v>
      </c>
      <c r="AO341" s="94">
        <v>38.700000000000003</v>
      </c>
      <c r="AP341" s="94">
        <v>511.33</v>
      </c>
      <c r="AQ341" s="49">
        <f>AR341+AS341</f>
        <v>0</v>
      </c>
      <c r="AR341" s="94">
        <v>0</v>
      </c>
      <c r="AS341" s="94">
        <v>0</v>
      </c>
      <c r="AT341" s="49">
        <f>+AU341+AX341</f>
        <v>344.44000000000005</v>
      </c>
      <c r="AU341" s="49">
        <f>AV341+AW341</f>
        <v>344.44000000000005</v>
      </c>
      <c r="AV341" s="94">
        <v>10.96</v>
      </c>
      <c r="AW341" s="94">
        <v>333.48000000000008</v>
      </c>
      <c r="AX341" s="49">
        <f>AY341+AZ341</f>
        <v>0</v>
      </c>
      <c r="AY341" s="94">
        <v>0</v>
      </c>
      <c r="AZ341" s="94">
        <v>0</v>
      </c>
      <c r="BA341" s="49">
        <f>+BB341+BE341</f>
        <v>1380.6200000000001</v>
      </c>
      <c r="BB341" s="49">
        <f>BC341+BD341</f>
        <v>1380.6200000000001</v>
      </c>
      <c r="BC341" s="94">
        <f t="shared" si="1067"/>
        <v>79.169999999999987</v>
      </c>
      <c r="BD341" s="94">
        <f t="shared" si="1067"/>
        <v>1301.45</v>
      </c>
      <c r="BE341" s="49">
        <f>BF341+BG341</f>
        <v>0</v>
      </c>
      <c r="BF341" s="94">
        <f t="shared" si="1068"/>
        <v>0</v>
      </c>
      <c r="BG341" s="94">
        <f t="shared" si="1068"/>
        <v>0</v>
      </c>
      <c r="BH341" s="49">
        <f>+BI341+BL341</f>
        <v>552.15999999999985</v>
      </c>
      <c r="BI341" s="49">
        <f>BJ341+BK341</f>
        <v>552.15999999999985</v>
      </c>
      <c r="BJ341" s="94">
        <v>75.959999999999994</v>
      </c>
      <c r="BK341" s="94">
        <v>476.19999999999987</v>
      </c>
      <c r="BL341" s="49">
        <f>BM341+BN341</f>
        <v>0</v>
      </c>
      <c r="BM341" s="94">
        <v>0</v>
      </c>
      <c r="BN341" s="94">
        <v>0</v>
      </c>
      <c r="BO341" s="49">
        <f>+BP341+BS341</f>
        <v>480.15999999999997</v>
      </c>
      <c r="BP341" s="49">
        <f>BQ341+BR341</f>
        <v>480.15999999999997</v>
      </c>
      <c r="BQ341" s="94">
        <v>134.93</v>
      </c>
      <c r="BR341" s="94">
        <v>345.22999999999996</v>
      </c>
      <c r="BS341" s="49">
        <f>BT341+BU341</f>
        <v>0</v>
      </c>
      <c r="BT341" s="94">
        <v>0</v>
      </c>
      <c r="BU341" s="94">
        <v>0</v>
      </c>
      <c r="BV341" s="49">
        <f>+BW341+BZ341</f>
        <v>420.41</v>
      </c>
      <c r="BW341" s="49">
        <f>BX341+BY341</f>
        <v>420.41</v>
      </c>
      <c r="BX341" s="94">
        <v>119.48</v>
      </c>
      <c r="BY341" s="94">
        <v>300.93</v>
      </c>
      <c r="BZ341" s="49">
        <f>CA341+CB341</f>
        <v>0</v>
      </c>
      <c r="CA341" s="94">
        <v>0</v>
      </c>
      <c r="CB341" s="94">
        <v>0</v>
      </c>
      <c r="CC341" s="49">
        <f>+CD341+CG341</f>
        <v>1452.73</v>
      </c>
      <c r="CD341" s="49">
        <f>CE341+CF341</f>
        <v>1452.73</v>
      </c>
      <c r="CE341" s="94">
        <f t="shared" si="1069"/>
        <v>330.37</v>
      </c>
      <c r="CF341" s="94">
        <f t="shared" si="1069"/>
        <v>1122.3599999999999</v>
      </c>
      <c r="CG341" s="49">
        <f>CH341+CI341</f>
        <v>0</v>
      </c>
      <c r="CH341" s="94">
        <f t="shared" si="1070"/>
        <v>0</v>
      </c>
      <c r="CI341" s="94">
        <f t="shared" si="1070"/>
        <v>0</v>
      </c>
      <c r="CJ341" s="49">
        <f>+CK341+CN341</f>
        <v>402.46000000000004</v>
      </c>
      <c r="CK341" s="49">
        <f>CL341+CM341</f>
        <v>402.46000000000004</v>
      </c>
      <c r="CL341" s="94">
        <v>74.739999999999995</v>
      </c>
      <c r="CM341" s="94">
        <v>327.72</v>
      </c>
      <c r="CN341" s="49">
        <f>CO341+CP341</f>
        <v>0</v>
      </c>
      <c r="CO341" s="94">
        <v>0</v>
      </c>
      <c r="CP341" s="94">
        <v>0</v>
      </c>
      <c r="CQ341" s="49">
        <f>+CR341+CU341</f>
        <v>401.5</v>
      </c>
      <c r="CR341" s="49">
        <f>CS341+CT341</f>
        <v>401.5</v>
      </c>
      <c r="CS341" s="94">
        <v>162.98000000000002</v>
      </c>
      <c r="CT341" s="94">
        <v>238.52</v>
      </c>
      <c r="CU341" s="49">
        <f>CV341+CW341</f>
        <v>0</v>
      </c>
      <c r="CV341" s="94">
        <v>0</v>
      </c>
      <c r="CW341" s="94">
        <v>0</v>
      </c>
      <c r="CX341" s="49">
        <f>+CY341+DB341</f>
        <v>555.16999999999996</v>
      </c>
      <c r="CY341" s="49">
        <f>CZ341+DA341</f>
        <v>555.16999999999996</v>
      </c>
      <c r="CZ341" s="94">
        <v>232.85999999999999</v>
      </c>
      <c r="DA341" s="94">
        <v>322.31</v>
      </c>
      <c r="DB341" s="49">
        <f>DC341+DD341</f>
        <v>0</v>
      </c>
      <c r="DC341" s="94">
        <v>0</v>
      </c>
      <c r="DD341" s="94">
        <v>0</v>
      </c>
      <c r="DE341" s="49">
        <f>+DF341+DI341</f>
        <v>1359.13</v>
      </c>
      <c r="DF341" s="49">
        <f>DG341+DH341</f>
        <v>1359.13</v>
      </c>
      <c r="DG341" s="94">
        <f t="shared" si="1071"/>
        <v>470.58000000000004</v>
      </c>
      <c r="DH341" s="94">
        <f t="shared" si="1071"/>
        <v>888.55</v>
      </c>
      <c r="DI341" s="49">
        <f>DJ341+DK341</f>
        <v>0</v>
      </c>
      <c r="DJ341" s="94">
        <f t="shared" si="1072"/>
        <v>0</v>
      </c>
      <c r="DK341" s="94">
        <f t="shared" si="1072"/>
        <v>0</v>
      </c>
      <c r="DL341" s="49">
        <f>+DM341+DP341</f>
        <v>6039.4</v>
      </c>
      <c r="DM341" s="49">
        <f>DN341+DO341</f>
        <v>6039.4</v>
      </c>
      <c r="DN341" s="94">
        <f t="shared" si="1073"/>
        <v>978.94</v>
      </c>
      <c r="DO341" s="94">
        <f t="shared" si="1073"/>
        <v>5060.46</v>
      </c>
      <c r="DP341" s="49">
        <f>DQ341+DR341</f>
        <v>0</v>
      </c>
      <c r="DQ341" s="94">
        <f t="shared" si="1074"/>
        <v>0</v>
      </c>
      <c r="DR341" s="94">
        <f t="shared" si="1074"/>
        <v>0</v>
      </c>
    </row>
    <row r="342" spans="1:122" s="3" customFormat="1" ht="15" customHeight="1" x14ac:dyDescent="0.3">
      <c r="A342" s="53"/>
      <c r="B342" s="51"/>
      <c r="C342" s="55" t="s">
        <v>290</v>
      </c>
      <c r="D342" s="49">
        <f>+E342+H342</f>
        <v>0</v>
      </c>
      <c r="E342" s="49">
        <f>F342+G342</f>
        <v>0</v>
      </c>
      <c r="F342" s="94">
        <v>0</v>
      </c>
      <c r="G342" s="94">
        <v>0</v>
      </c>
      <c r="H342" s="49">
        <f>I342+J342</f>
        <v>0</v>
      </c>
      <c r="I342" s="94">
        <v>0</v>
      </c>
      <c r="J342" s="94">
        <v>0</v>
      </c>
      <c r="K342" s="49">
        <f>+L342+O342</f>
        <v>0</v>
      </c>
      <c r="L342" s="49">
        <f>M342+N342</f>
        <v>0</v>
      </c>
      <c r="M342" s="94">
        <v>0</v>
      </c>
      <c r="N342" s="94">
        <v>0</v>
      </c>
      <c r="O342" s="49">
        <f>P342+Q342</f>
        <v>0</v>
      </c>
      <c r="P342" s="94">
        <v>0</v>
      </c>
      <c r="Q342" s="94">
        <v>0</v>
      </c>
      <c r="R342" s="49">
        <f>+S342+V342</f>
        <v>0</v>
      </c>
      <c r="S342" s="49">
        <f>T342+U342</f>
        <v>0</v>
      </c>
      <c r="T342" s="94">
        <v>0</v>
      </c>
      <c r="U342" s="94">
        <v>0</v>
      </c>
      <c r="V342" s="49">
        <f>W342+X342</f>
        <v>0</v>
      </c>
      <c r="W342" s="94">
        <v>0</v>
      </c>
      <c r="X342" s="94">
        <v>0</v>
      </c>
      <c r="Y342" s="49">
        <f>+Z342+AC342</f>
        <v>0</v>
      </c>
      <c r="Z342" s="49">
        <f>AA342+AB342</f>
        <v>0</v>
      </c>
      <c r="AA342" s="94">
        <f t="shared" si="1065"/>
        <v>0</v>
      </c>
      <c r="AB342" s="94">
        <f t="shared" si="1065"/>
        <v>0</v>
      </c>
      <c r="AC342" s="49">
        <f>AD342+AE342</f>
        <v>0</v>
      </c>
      <c r="AD342" s="94">
        <f t="shared" si="1066"/>
        <v>0</v>
      </c>
      <c r="AE342" s="94">
        <f t="shared" si="1066"/>
        <v>0</v>
      </c>
      <c r="AF342" s="49">
        <f>+AG342+AJ342</f>
        <v>0</v>
      </c>
      <c r="AG342" s="49">
        <f>AH342+AI342</f>
        <v>0</v>
      </c>
      <c r="AH342" s="94">
        <v>0</v>
      </c>
      <c r="AI342" s="94">
        <v>0</v>
      </c>
      <c r="AJ342" s="49">
        <f>AK342+AL342</f>
        <v>0</v>
      </c>
      <c r="AK342" s="94">
        <v>0</v>
      </c>
      <c r="AL342" s="94">
        <v>0</v>
      </c>
      <c r="AM342" s="49">
        <f>+AN342+AQ342</f>
        <v>0</v>
      </c>
      <c r="AN342" s="49">
        <f>AO342+AP342</f>
        <v>0</v>
      </c>
      <c r="AO342" s="94">
        <v>0</v>
      </c>
      <c r="AP342" s="94">
        <v>0</v>
      </c>
      <c r="AQ342" s="49">
        <f>AR342+AS342</f>
        <v>0</v>
      </c>
      <c r="AR342" s="94">
        <v>0</v>
      </c>
      <c r="AS342" s="94">
        <v>0</v>
      </c>
      <c r="AT342" s="49">
        <f>+AU342+AX342</f>
        <v>0</v>
      </c>
      <c r="AU342" s="49">
        <f>AV342+AW342</f>
        <v>0</v>
      </c>
      <c r="AV342" s="94">
        <v>0</v>
      </c>
      <c r="AW342" s="94">
        <v>0</v>
      </c>
      <c r="AX342" s="49">
        <f>AY342+AZ342</f>
        <v>0</v>
      </c>
      <c r="AY342" s="94">
        <v>0</v>
      </c>
      <c r="AZ342" s="94">
        <v>0</v>
      </c>
      <c r="BA342" s="49">
        <f>+BB342+BE342</f>
        <v>0</v>
      </c>
      <c r="BB342" s="49">
        <f>BC342+BD342</f>
        <v>0</v>
      </c>
      <c r="BC342" s="94">
        <f t="shared" si="1067"/>
        <v>0</v>
      </c>
      <c r="BD342" s="94">
        <f t="shared" si="1067"/>
        <v>0</v>
      </c>
      <c r="BE342" s="49">
        <f>BF342+BG342</f>
        <v>0</v>
      </c>
      <c r="BF342" s="94">
        <f t="shared" si="1068"/>
        <v>0</v>
      </c>
      <c r="BG342" s="94">
        <f t="shared" si="1068"/>
        <v>0</v>
      </c>
      <c r="BH342" s="49">
        <f>+BI342+BL342</f>
        <v>0</v>
      </c>
      <c r="BI342" s="49">
        <f>BJ342+BK342</f>
        <v>0</v>
      </c>
      <c r="BJ342" s="94">
        <v>0</v>
      </c>
      <c r="BK342" s="94">
        <v>0</v>
      </c>
      <c r="BL342" s="49">
        <f>BM342+BN342</f>
        <v>0</v>
      </c>
      <c r="BM342" s="94">
        <v>0</v>
      </c>
      <c r="BN342" s="94">
        <v>0</v>
      </c>
      <c r="BO342" s="49">
        <f>+BP342+BS342</f>
        <v>0</v>
      </c>
      <c r="BP342" s="49">
        <f>BQ342+BR342</f>
        <v>0</v>
      </c>
      <c r="BQ342" s="94">
        <v>0</v>
      </c>
      <c r="BR342" s="94">
        <v>0</v>
      </c>
      <c r="BS342" s="49">
        <f>BT342+BU342</f>
        <v>0</v>
      </c>
      <c r="BT342" s="94">
        <v>0</v>
      </c>
      <c r="BU342" s="94">
        <v>0</v>
      </c>
      <c r="BV342" s="49">
        <f>+BW342+BZ342</f>
        <v>0</v>
      </c>
      <c r="BW342" s="49">
        <f>BX342+BY342</f>
        <v>0</v>
      </c>
      <c r="BX342" s="94">
        <v>0</v>
      </c>
      <c r="BY342" s="94">
        <v>0</v>
      </c>
      <c r="BZ342" s="49">
        <f>CA342+CB342</f>
        <v>0</v>
      </c>
      <c r="CA342" s="94">
        <v>0</v>
      </c>
      <c r="CB342" s="94">
        <v>0</v>
      </c>
      <c r="CC342" s="49">
        <f>+CD342+CG342</f>
        <v>0</v>
      </c>
      <c r="CD342" s="49">
        <f>CE342+CF342</f>
        <v>0</v>
      </c>
      <c r="CE342" s="94">
        <f t="shared" si="1069"/>
        <v>0</v>
      </c>
      <c r="CF342" s="94">
        <f t="shared" si="1069"/>
        <v>0</v>
      </c>
      <c r="CG342" s="49">
        <f>CH342+CI342</f>
        <v>0</v>
      </c>
      <c r="CH342" s="94">
        <f t="shared" si="1070"/>
        <v>0</v>
      </c>
      <c r="CI342" s="94">
        <f t="shared" si="1070"/>
        <v>0</v>
      </c>
      <c r="CJ342" s="49">
        <f>+CK342+CN342</f>
        <v>0</v>
      </c>
      <c r="CK342" s="49">
        <f>CL342+CM342</f>
        <v>0</v>
      </c>
      <c r="CL342" s="94">
        <v>0</v>
      </c>
      <c r="CM342" s="94">
        <v>0</v>
      </c>
      <c r="CN342" s="49">
        <f>CO342+CP342</f>
        <v>0</v>
      </c>
      <c r="CO342" s="94">
        <v>0</v>
      </c>
      <c r="CP342" s="94">
        <v>0</v>
      </c>
      <c r="CQ342" s="49">
        <f>+CR342+CU342</f>
        <v>0</v>
      </c>
      <c r="CR342" s="49">
        <f>CS342+CT342</f>
        <v>0</v>
      </c>
      <c r="CS342" s="94">
        <v>0</v>
      </c>
      <c r="CT342" s="94">
        <v>0</v>
      </c>
      <c r="CU342" s="49">
        <f>CV342+CW342</f>
        <v>0</v>
      </c>
      <c r="CV342" s="94">
        <v>0</v>
      </c>
      <c r="CW342" s="94">
        <v>0</v>
      </c>
      <c r="CX342" s="49">
        <f>+CY342+DB342</f>
        <v>0</v>
      </c>
      <c r="CY342" s="49">
        <f>CZ342+DA342</f>
        <v>0</v>
      </c>
      <c r="CZ342" s="94">
        <v>0</v>
      </c>
      <c r="DA342" s="94">
        <v>0</v>
      </c>
      <c r="DB342" s="49">
        <f>DC342+DD342</f>
        <v>0</v>
      </c>
      <c r="DC342" s="94">
        <v>0</v>
      </c>
      <c r="DD342" s="94">
        <v>0</v>
      </c>
      <c r="DE342" s="49">
        <f>+DF342+DI342</f>
        <v>0</v>
      </c>
      <c r="DF342" s="49">
        <f>DG342+DH342</f>
        <v>0</v>
      </c>
      <c r="DG342" s="94">
        <f t="shared" si="1071"/>
        <v>0</v>
      </c>
      <c r="DH342" s="94">
        <f t="shared" si="1071"/>
        <v>0</v>
      </c>
      <c r="DI342" s="49">
        <f>DJ342+DK342</f>
        <v>0</v>
      </c>
      <c r="DJ342" s="94">
        <f t="shared" si="1072"/>
        <v>0</v>
      </c>
      <c r="DK342" s="94">
        <f t="shared" si="1072"/>
        <v>0</v>
      </c>
      <c r="DL342" s="49">
        <f>+DM342+DP342</f>
        <v>0</v>
      </c>
      <c r="DM342" s="49">
        <f>DN342+DO342</f>
        <v>0</v>
      </c>
      <c r="DN342" s="94">
        <f t="shared" si="1073"/>
        <v>0</v>
      </c>
      <c r="DO342" s="94">
        <f t="shared" si="1073"/>
        <v>0</v>
      </c>
      <c r="DP342" s="49">
        <f>DQ342+DR342</f>
        <v>0</v>
      </c>
      <c r="DQ342" s="94">
        <f t="shared" si="1074"/>
        <v>0</v>
      </c>
      <c r="DR342" s="94">
        <f t="shared" si="1074"/>
        <v>0</v>
      </c>
    </row>
    <row r="343" spans="1:122" s="3" customFormat="1" ht="15" customHeight="1" x14ac:dyDescent="0.3">
      <c r="A343" s="53"/>
      <c r="B343" s="51"/>
      <c r="C343" s="52" t="s">
        <v>291</v>
      </c>
      <c r="D343" s="49">
        <f>E343+H343</f>
        <v>3848.8614000000011</v>
      </c>
      <c r="E343" s="49">
        <f>SUM(F343:G343)</f>
        <v>3848.8614000000011</v>
      </c>
      <c r="F343" s="49">
        <f>SUM(F344:F345)</f>
        <v>3848.8614000000011</v>
      </c>
      <c r="G343" s="49">
        <f>SUM(G344:G345)</f>
        <v>0</v>
      </c>
      <c r="H343" s="49">
        <f>SUM(I343:J343)</f>
        <v>0</v>
      </c>
      <c r="I343" s="49">
        <f>SUM(I344:I345)</f>
        <v>0</v>
      </c>
      <c r="J343" s="49">
        <f>SUM(J344:J345)</f>
        <v>0</v>
      </c>
      <c r="K343" s="49">
        <f>L343+O343</f>
        <v>3138.5983299999998</v>
      </c>
      <c r="L343" s="49">
        <f>SUM(M343:N343)</f>
        <v>3138.5983299999998</v>
      </c>
      <c r="M343" s="49">
        <f>SUM(M344:M345)</f>
        <v>3138.5983299999998</v>
      </c>
      <c r="N343" s="49">
        <f>SUM(N344:N345)</f>
        <v>0</v>
      </c>
      <c r="O343" s="49">
        <f>SUM(P343:Q343)</f>
        <v>0</v>
      </c>
      <c r="P343" s="49">
        <f>SUM(P344:P345)</f>
        <v>0</v>
      </c>
      <c r="Q343" s="49">
        <f>SUM(Q344:Q345)</f>
        <v>0</v>
      </c>
      <c r="R343" s="49">
        <f>S343+V343</f>
        <v>6005.491140000001</v>
      </c>
      <c r="S343" s="49">
        <f>SUM(T343:U343)</f>
        <v>6005.491140000001</v>
      </c>
      <c r="T343" s="49">
        <f>SUM(T344:T345)</f>
        <v>6005.491140000001</v>
      </c>
      <c r="U343" s="49">
        <f>SUM(U344:U345)</f>
        <v>0</v>
      </c>
      <c r="V343" s="49">
        <f>SUM(W343:X343)</f>
        <v>0</v>
      </c>
      <c r="W343" s="49">
        <f>SUM(W344:W345)</f>
        <v>0</v>
      </c>
      <c r="X343" s="49">
        <f>SUM(X344:X345)</f>
        <v>0</v>
      </c>
      <c r="Y343" s="49">
        <f>Z343+AC343</f>
        <v>12992.950870000001</v>
      </c>
      <c r="Z343" s="49">
        <f>SUM(AA343:AB343)</f>
        <v>12992.950870000001</v>
      </c>
      <c r="AA343" s="49">
        <f>SUM(AA344:AA345)</f>
        <v>12992.950870000001</v>
      </c>
      <c r="AB343" s="49">
        <f>SUM(AB344:AB345)</f>
        <v>0</v>
      </c>
      <c r="AC343" s="49">
        <f>SUM(AD343:AE343)</f>
        <v>0</v>
      </c>
      <c r="AD343" s="49">
        <f>SUM(AD344:AD345)</f>
        <v>0</v>
      </c>
      <c r="AE343" s="49">
        <f>SUM(AE344:AE345)</f>
        <v>0</v>
      </c>
      <c r="AF343" s="49">
        <f>AG343+AJ343</f>
        <v>4503.3434999999981</v>
      </c>
      <c r="AG343" s="49">
        <f>SUM(AH343:AI343)</f>
        <v>4503.3434999999981</v>
      </c>
      <c r="AH343" s="49">
        <f>SUM(AH344:AH345)</f>
        <v>4271.3434999999981</v>
      </c>
      <c r="AI343" s="49">
        <f>SUM(AI344:AI345)</f>
        <v>232</v>
      </c>
      <c r="AJ343" s="49">
        <f>SUM(AK343:AL343)</f>
        <v>0</v>
      </c>
      <c r="AK343" s="49">
        <f>SUM(AK344:AK345)</f>
        <v>0</v>
      </c>
      <c r="AL343" s="49">
        <f>SUM(AL344:AL345)</f>
        <v>0</v>
      </c>
      <c r="AM343" s="49">
        <f>AN343+AQ343</f>
        <v>4205.5488000000014</v>
      </c>
      <c r="AN343" s="49">
        <f>SUM(AO343:AP343)</f>
        <v>4205.5488000000014</v>
      </c>
      <c r="AO343" s="49">
        <f>SUM(AO344:AO345)</f>
        <v>4205.5488000000014</v>
      </c>
      <c r="AP343" s="49">
        <f>SUM(AP344:AP345)</f>
        <v>0</v>
      </c>
      <c r="AQ343" s="49">
        <f>SUM(AR343:AS343)</f>
        <v>0</v>
      </c>
      <c r="AR343" s="49">
        <f>SUM(AR344:AR345)</f>
        <v>0</v>
      </c>
      <c r="AS343" s="49">
        <f>SUM(AS344:AS345)</f>
        <v>0</v>
      </c>
      <c r="AT343" s="49">
        <f>AU343+AX343</f>
        <v>4759.347539999997</v>
      </c>
      <c r="AU343" s="49">
        <f>SUM(AV343:AW343)</f>
        <v>4759.347539999997</v>
      </c>
      <c r="AV343" s="49">
        <f>SUM(AV344:AV345)</f>
        <v>4759.347539999997</v>
      </c>
      <c r="AW343" s="49">
        <f>SUM(AW344:AW345)</f>
        <v>0</v>
      </c>
      <c r="AX343" s="49">
        <f>SUM(AY343:AZ343)</f>
        <v>0</v>
      </c>
      <c r="AY343" s="49">
        <f>SUM(AY344:AY345)</f>
        <v>0</v>
      </c>
      <c r="AZ343" s="49">
        <f>SUM(AZ344:AZ345)</f>
        <v>0</v>
      </c>
      <c r="BA343" s="49">
        <f>BB343+BE343</f>
        <v>13468.239839999997</v>
      </c>
      <c r="BB343" s="49">
        <f>SUM(BC343:BD343)</f>
        <v>13468.239839999997</v>
      </c>
      <c r="BC343" s="49">
        <f>SUM(BC344:BC345)</f>
        <v>13236.239839999997</v>
      </c>
      <c r="BD343" s="49">
        <f>SUM(BD344:BD345)</f>
        <v>232</v>
      </c>
      <c r="BE343" s="49">
        <f>SUM(BF343:BG343)</f>
        <v>0</v>
      </c>
      <c r="BF343" s="49">
        <f>SUM(BF344:BF345)</f>
        <v>0</v>
      </c>
      <c r="BG343" s="49">
        <f>SUM(BG344:BG345)</f>
        <v>0</v>
      </c>
      <c r="BH343" s="49">
        <f>BI343+BL343</f>
        <v>4533.5763000000006</v>
      </c>
      <c r="BI343" s="49">
        <f>SUM(BJ343:BK343)</f>
        <v>4533.5763000000006</v>
      </c>
      <c r="BJ343" s="49">
        <f>SUM(BJ344:BJ345)</f>
        <v>4533.5763000000006</v>
      </c>
      <c r="BK343" s="49">
        <f>SUM(BK344:BK345)</f>
        <v>0</v>
      </c>
      <c r="BL343" s="49">
        <f>SUM(BM343:BN343)</f>
        <v>0</v>
      </c>
      <c r="BM343" s="49">
        <f>SUM(BM344:BM345)</f>
        <v>0</v>
      </c>
      <c r="BN343" s="49">
        <f>SUM(BN344:BN345)</f>
        <v>0</v>
      </c>
      <c r="BO343" s="49">
        <f>BP343+BS343</f>
        <v>5561.8757000000005</v>
      </c>
      <c r="BP343" s="49">
        <f>SUM(BQ343:BR343)</f>
        <v>5561.8757000000005</v>
      </c>
      <c r="BQ343" s="49">
        <f>SUM(BQ344:BQ345)</f>
        <v>5561.8757000000005</v>
      </c>
      <c r="BR343" s="49">
        <f>SUM(BR344:BR345)</f>
        <v>0</v>
      </c>
      <c r="BS343" s="49">
        <f>SUM(BT343:BU343)</f>
        <v>0</v>
      </c>
      <c r="BT343" s="49">
        <f>SUM(BT344:BT345)</f>
        <v>0</v>
      </c>
      <c r="BU343" s="49">
        <f>SUM(BU344:BU345)</f>
        <v>0</v>
      </c>
      <c r="BV343" s="49">
        <f>BW343+BZ343</f>
        <v>5079.3091700000004</v>
      </c>
      <c r="BW343" s="49">
        <f>SUM(BX343:BY343)</f>
        <v>5079.3091700000004</v>
      </c>
      <c r="BX343" s="49">
        <f>SUM(BX344:BX345)</f>
        <v>5079.3091700000004</v>
      </c>
      <c r="BY343" s="49">
        <f>SUM(BY344:BY345)</f>
        <v>0</v>
      </c>
      <c r="BZ343" s="49">
        <f>SUM(CA343:CB343)</f>
        <v>0</v>
      </c>
      <c r="CA343" s="49">
        <f>SUM(CA344:CA345)</f>
        <v>0</v>
      </c>
      <c r="CB343" s="49">
        <f>SUM(CB344:CB345)</f>
        <v>0</v>
      </c>
      <c r="CC343" s="49">
        <f>CD343+CG343</f>
        <v>15174.761170000002</v>
      </c>
      <c r="CD343" s="49">
        <f>SUM(CE343:CF343)</f>
        <v>15174.761170000002</v>
      </c>
      <c r="CE343" s="49">
        <f>SUM(CE344:CE345)</f>
        <v>15174.761170000002</v>
      </c>
      <c r="CF343" s="49">
        <f>SUM(CF344:CF345)</f>
        <v>0</v>
      </c>
      <c r="CG343" s="49">
        <f>SUM(CH343:CI343)</f>
        <v>0</v>
      </c>
      <c r="CH343" s="49">
        <f>SUM(CH344:CH345)</f>
        <v>0</v>
      </c>
      <c r="CI343" s="49">
        <f>SUM(CI344:CI345)</f>
        <v>0</v>
      </c>
      <c r="CJ343" s="49">
        <f>CK343+CN343</f>
        <v>4213.2087100000008</v>
      </c>
      <c r="CK343" s="49">
        <f>SUM(CL343:CM343)</f>
        <v>4213.2087100000008</v>
      </c>
      <c r="CL343" s="49">
        <f>SUM(CL344:CL345)</f>
        <v>4213.2087100000008</v>
      </c>
      <c r="CM343" s="49">
        <f>SUM(CM344:CM345)</f>
        <v>0</v>
      </c>
      <c r="CN343" s="49">
        <f>SUM(CO343:CP343)</f>
        <v>0</v>
      </c>
      <c r="CO343" s="49">
        <f>SUM(CO344:CO345)</f>
        <v>0</v>
      </c>
      <c r="CP343" s="49">
        <f>SUM(CP344:CP345)</f>
        <v>0</v>
      </c>
      <c r="CQ343" s="49">
        <f>CR343+CU343</f>
        <v>5560.5184000000008</v>
      </c>
      <c r="CR343" s="49">
        <f>SUM(CS343:CT343)</f>
        <v>5560.5184000000008</v>
      </c>
      <c r="CS343" s="49">
        <f>SUM(CS344:CS345)</f>
        <v>5560.5184000000008</v>
      </c>
      <c r="CT343" s="49">
        <f>SUM(CT344:CT345)</f>
        <v>0</v>
      </c>
      <c r="CU343" s="49">
        <f>SUM(CV343:CW343)</f>
        <v>0</v>
      </c>
      <c r="CV343" s="49">
        <f>SUM(CV344:CV345)</f>
        <v>0</v>
      </c>
      <c r="CW343" s="49">
        <f>SUM(CW344:CW345)</f>
        <v>0</v>
      </c>
      <c r="CX343" s="49">
        <f>CY343+DB343</f>
        <v>5134.2682200000008</v>
      </c>
      <c r="CY343" s="49">
        <f>SUM(CZ343:DA343)</f>
        <v>5134.2682200000008</v>
      </c>
      <c r="CZ343" s="49">
        <f>SUM(CZ344:CZ345)</f>
        <v>5134.2682200000008</v>
      </c>
      <c r="DA343" s="49">
        <f>SUM(DA344:DA345)</f>
        <v>0</v>
      </c>
      <c r="DB343" s="49">
        <f>SUM(DC343:DD343)</f>
        <v>0</v>
      </c>
      <c r="DC343" s="49">
        <f>SUM(DC344:DC345)</f>
        <v>0</v>
      </c>
      <c r="DD343" s="49">
        <f>SUM(DD344:DD345)</f>
        <v>0</v>
      </c>
      <c r="DE343" s="49">
        <f>DF343+DI343</f>
        <v>14907.995330000002</v>
      </c>
      <c r="DF343" s="49">
        <f>SUM(DG343:DH343)</f>
        <v>14907.995330000002</v>
      </c>
      <c r="DG343" s="49">
        <f>SUM(DG344:DG345)</f>
        <v>14907.995330000002</v>
      </c>
      <c r="DH343" s="49">
        <f>SUM(DH344:DH345)</f>
        <v>0</v>
      </c>
      <c r="DI343" s="49">
        <f>SUM(DJ343:DK343)</f>
        <v>0</v>
      </c>
      <c r="DJ343" s="49">
        <f>SUM(DJ344:DJ345)</f>
        <v>0</v>
      </c>
      <c r="DK343" s="49">
        <f>SUM(DK344:DK345)</f>
        <v>0</v>
      </c>
      <c r="DL343" s="49">
        <f>DM343+DP343</f>
        <v>56543.947210000006</v>
      </c>
      <c r="DM343" s="49">
        <f>SUM(DN343:DO343)</f>
        <v>56543.947210000006</v>
      </c>
      <c r="DN343" s="49">
        <f>SUM(DN344:DN345)</f>
        <v>56311.947210000006</v>
      </c>
      <c r="DO343" s="49">
        <f>SUM(DO344:DO345)</f>
        <v>232</v>
      </c>
      <c r="DP343" s="49">
        <f>SUM(DQ343:DR343)</f>
        <v>0</v>
      </c>
      <c r="DQ343" s="49">
        <f>SUM(DQ344:DQ345)</f>
        <v>0</v>
      </c>
      <c r="DR343" s="49">
        <f>SUM(DR344:DR345)</f>
        <v>0</v>
      </c>
    </row>
    <row r="344" spans="1:122" s="3" customFormat="1" ht="15" customHeight="1" x14ac:dyDescent="0.3">
      <c r="A344" s="53"/>
      <c r="B344" s="51"/>
      <c r="C344" s="55" t="s">
        <v>136</v>
      </c>
      <c r="D344" s="49">
        <f>+E344+H344</f>
        <v>3751.1326000000013</v>
      </c>
      <c r="E344" s="49">
        <f>F344+G344</f>
        <v>3751.1326000000013</v>
      </c>
      <c r="F344" s="94">
        <v>3751.1326000000013</v>
      </c>
      <c r="G344" s="94">
        <v>0</v>
      </c>
      <c r="H344" s="49">
        <f>I344+J344</f>
        <v>0</v>
      </c>
      <c r="I344" s="94">
        <v>0</v>
      </c>
      <c r="J344" s="94">
        <v>0</v>
      </c>
      <c r="K344" s="49">
        <f>+L344+O344</f>
        <v>3050.65733</v>
      </c>
      <c r="L344" s="49">
        <f>M344+N344</f>
        <v>3050.65733</v>
      </c>
      <c r="M344" s="94">
        <v>3050.65733</v>
      </c>
      <c r="N344" s="94">
        <v>0</v>
      </c>
      <c r="O344" s="49">
        <f>P344+Q344</f>
        <v>0</v>
      </c>
      <c r="P344" s="94">
        <v>0</v>
      </c>
      <c r="Q344" s="94">
        <v>0</v>
      </c>
      <c r="R344" s="49">
        <f>+S344+V344</f>
        <v>5976.3061400000006</v>
      </c>
      <c r="S344" s="49">
        <f>T344+U344</f>
        <v>5976.3061400000006</v>
      </c>
      <c r="T344" s="94">
        <v>5976.3061400000006</v>
      </c>
      <c r="U344" s="94">
        <v>0</v>
      </c>
      <c r="V344" s="49">
        <f>W344+X344</f>
        <v>0</v>
      </c>
      <c r="W344" s="94">
        <v>0</v>
      </c>
      <c r="X344" s="94">
        <v>0</v>
      </c>
      <c r="Y344" s="49">
        <f>+Z344+AC344</f>
        <v>12778.096070000001</v>
      </c>
      <c r="Z344" s="49">
        <f>AA344+AB344</f>
        <v>12778.096070000001</v>
      </c>
      <c r="AA344" s="94">
        <f>+F344+M344+T344</f>
        <v>12778.096070000001</v>
      </c>
      <c r="AB344" s="94">
        <f>+G344+N344+U344</f>
        <v>0</v>
      </c>
      <c r="AC344" s="49">
        <f>AD344+AE344</f>
        <v>0</v>
      </c>
      <c r="AD344" s="94">
        <f>+I344+P344+W344</f>
        <v>0</v>
      </c>
      <c r="AE344" s="94">
        <f>+J344+Q344+X344</f>
        <v>0</v>
      </c>
      <c r="AF344" s="49">
        <f>+AG344+AJ344</f>
        <v>4468.1534999999985</v>
      </c>
      <c r="AG344" s="49">
        <f>AH344+AI344</f>
        <v>4468.1534999999985</v>
      </c>
      <c r="AH344" s="94">
        <v>4236.1534999999985</v>
      </c>
      <c r="AI344" s="94">
        <v>232</v>
      </c>
      <c r="AJ344" s="49">
        <f>AK344+AL344</f>
        <v>0</v>
      </c>
      <c r="AK344" s="94">
        <v>0</v>
      </c>
      <c r="AL344" s="94">
        <v>0</v>
      </c>
      <c r="AM344" s="49">
        <f>+AN344+AQ344</f>
        <v>4133.173600000001</v>
      </c>
      <c r="AN344" s="49">
        <f>AO344+AP344</f>
        <v>4133.173600000001</v>
      </c>
      <c r="AO344" s="94">
        <v>4133.173600000001</v>
      </c>
      <c r="AP344" s="94">
        <v>0</v>
      </c>
      <c r="AQ344" s="49">
        <f>AR344+AS344</f>
        <v>0</v>
      </c>
      <c r="AR344" s="94">
        <v>0</v>
      </c>
      <c r="AS344" s="94">
        <v>0</v>
      </c>
      <c r="AT344" s="49">
        <f>+AU344+AX344</f>
        <v>4721.8243399999974</v>
      </c>
      <c r="AU344" s="49">
        <f>AV344+AW344</f>
        <v>4721.8243399999974</v>
      </c>
      <c r="AV344" s="94">
        <v>4721.8243399999974</v>
      </c>
      <c r="AW344" s="94">
        <v>0</v>
      </c>
      <c r="AX344" s="49">
        <f>AY344+AZ344</f>
        <v>0</v>
      </c>
      <c r="AY344" s="94">
        <v>0</v>
      </c>
      <c r="AZ344" s="94">
        <v>0</v>
      </c>
      <c r="BA344" s="49">
        <f>+BB344+BE344</f>
        <v>13323.151439999996</v>
      </c>
      <c r="BB344" s="49">
        <f>BC344+BD344</f>
        <v>13323.151439999996</v>
      </c>
      <c r="BC344" s="94">
        <f>+AH344+AO344+AV344</f>
        <v>13091.151439999996</v>
      </c>
      <c r="BD344" s="94">
        <f>+AI344+AP344+AW344</f>
        <v>232</v>
      </c>
      <c r="BE344" s="49">
        <f>BF344+BG344</f>
        <v>0</v>
      </c>
      <c r="BF344" s="94">
        <f>+AK344+AR344+AY344</f>
        <v>0</v>
      </c>
      <c r="BG344" s="94">
        <f>+AL344+AS344+AZ344</f>
        <v>0</v>
      </c>
      <c r="BH344" s="49">
        <f>+BI344+BL344</f>
        <v>4482.1133000000009</v>
      </c>
      <c r="BI344" s="49">
        <f>BJ344+BK344</f>
        <v>4482.1133000000009</v>
      </c>
      <c r="BJ344" s="94">
        <v>4482.1133000000009</v>
      </c>
      <c r="BK344" s="94">
        <v>0</v>
      </c>
      <c r="BL344" s="49">
        <f>BM344+BN344</f>
        <v>0</v>
      </c>
      <c r="BM344" s="94">
        <v>0</v>
      </c>
      <c r="BN344" s="94">
        <v>0</v>
      </c>
      <c r="BO344" s="49">
        <f>+BP344+BS344</f>
        <v>5512.5397000000003</v>
      </c>
      <c r="BP344" s="49">
        <f>BQ344+BR344</f>
        <v>5512.5397000000003</v>
      </c>
      <c r="BQ344" s="94">
        <v>5512.5397000000003</v>
      </c>
      <c r="BR344" s="94">
        <v>0</v>
      </c>
      <c r="BS344" s="49">
        <f>BT344+BU344</f>
        <v>0</v>
      </c>
      <c r="BT344" s="94">
        <v>0</v>
      </c>
      <c r="BU344" s="94">
        <v>0</v>
      </c>
      <c r="BV344" s="49">
        <f>+BW344+BZ344</f>
        <v>5077.5491700000002</v>
      </c>
      <c r="BW344" s="49">
        <f>BX344+BY344</f>
        <v>5077.5491700000002</v>
      </c>
      <c r="BX344" s="94">
        <v>5077.5491700000002</v>
      </c>
      <c r="BY344" s="94">
        <v>0</v>
      </c>
      <c r="BZ344" s="49">
        <f>CA344+CB344</f>
        <v>0</v>
      </c>
      <c r="CA344" s="94">
        <v>0</v>
      </c>
      <c r="CB344" s="94">
        <v>0</v>
      </c>
      <c r="CC344" s="49">
        <f>+CD344+CG344</f>
        <v>15072.202170000002</v>
      </c>
      <c r="CD344" s="49">
        <f>CE344+CF344</f>
        <v>15072.202170000002</v>
      </c>
      <c r="CE344" s="94">
        <f>+BJ344+BQ344+BX344</f>
        <v>15072.202170000002</v>
      </c>
      <c r="CF344" s="94">
        <f>+BK344+BR344+BY344</f>
        <v>0</v>
      </c>
      <c r="CG344" s="49">
        <f>CH344+CI344</f>
        <v>0</v>
      </c>
      <c r="CH344" s="94">
        <f>+BM344+BT344+CA344</f>
        <v>0</v>
      </c>
      <c r="CI344" s="94">
        <f>+BN344+BU344+CB344</f>
        <v>0</v>
      </c>
      <c r="CJ344" s="49">
        <f>+CK344+CN344</f>
        <v>4204.9271100000005</v>
      </c>
      <c r="CK344" s="49">
        <f>CL344+CM344</f>
        <v>4204.9271100000005</v>
      </c>
      <c r="CL344" s="94">
        <v>4204.9271100000005</v>
      </c>
      <c r="CM344" s="94">
        <v>0</v>
      </c>
      <c r="CN344" s="49">
        <f>CO344+CP344</f>
        <v>0</v>
      </c>
      <c r="CO344" s="94">
        <v>0</v>
      </c>
      <c r="CP344" s="94">
        <v>0</v>
      </c>
      <c r="CQ344" s="49">
        <f>+CR344+CU344</f>
        <v>5527.2684000000008</v>
      </c>
      <c r="CR344" s="49">
        <f>CS344+CT344</f>
        <v>5527.2684000000008</v>
      </c>
      <c r="CS344" s="94">
        <v>5527.2684000000008</v>
      </c>
      <c r="CT344" s="94">
        <v>0</v>
      </c>
      <c r="CU344" s="49">
        <f>CV344+CW344</f>
        <v>0</v>
      </c>
      <c r="CV344" s="94">
        <v>0</v>
      </c>
      <c r="CW344" s="94">
        <v>0</v>
      </c>
      <c r="CX344" s="49">
        <f>+CY344+DB344</f>
        <v>5131.2972200000013</v>
      </c>
      <c r="CY344" s="49">
        <f>CZ344+DA344</f>
        <v>5131.2972200000013</v>
      </c>
      <c r="CZ344" s="94">
        <v>5131.2972200000013</v>
      </c>
      <c r="DA344" s="94">
        <v>0</v>
      </c>
      <c r="DB344" s="49">
        <f>DC344+DD344</f>
        <v>0</v>
      </c>
      <c r="DC344" s="94">
        <v>0</v>
      </c>
      <c r="DD344" s="94">
        <v>0</v>
      </c>
      <c r="DE344" s="49">
        <f>+DF344+DI344</f>
        <v>14863.492730000002</v>
      </c>
      <c r="DF344" s="49">
        <f>DG344+DH344</f>
        <v>14863.492730000002</v>
      </c>
      <c r="DG344" s="94">
        <f>+CL344+CS344+CZ344</f>
        <v>14863.492730000002</v>
      </c>
      <c r="DH344" s="94">
        <f>+CM344+CT344+DA344</f>
        <v>0</v>
      </c>
      <c r="DI344" s="49">
        <f>DJ344+DK344</f>
        <v>0</v>
      </c>
      <c r="DJ344" s="94">
        <f>+CO344+CV344+DC344</f>
        <v>0</v>
      </c>
      <c r="DK344" s="94">
        <f>+CP344+CW344+DD344</f>
        <v>0</v>
      </c>
      <c r="DL344" s="49">
        <f>+DM344+DP344</f>
        <v>56036.942410000003</v>
      </c>
      <c r="DM344" s="49">
        <f>DN344+DO344</f>
        <v>56036.942410000003</v>
      </c>
      <c r="DN344" s="94">
        <f>AA344+BC344+CE344+DG344</f>
        <v>55804.942410000003</v>
      </c>
      <c r="DO344" s="94">
        <f>AB344+BD344+CF344+DH344</f>
        <v>232</v>
      </c>
      <c r="DP344" s="49">
        <f>DQ344+DR344</f>
        <v>0</v>
      </c>
      <c r="DQ344" s="94">
        <f>AD344+BF344+CH344+DJ344</f>
        <v>0</v>
      </c>
      <c r="DR344" s="94">
        <f>AE344+BG344+CI344+DK344</f>
        <v>0</v>
      </c>
    </row>
    <row r="345" spans="1:122" s="3" customFormat="1" ht="15" customHeight="1" x14ac:dyDescent="0.3">
      <c r="A345" s="53"/>
      <c r="B345" s="51"/>
      <c r="C345" s="55" t="s">
        <v>137</v>
      </c>
      <c r="D345" s="49">
        <f>+E345+H345</f>
        <v>97.728799999999978</v>
      </c>
      <c r="E345" s="49">
        <f>F345+G345</f>
        <v>97.728799999999978</v>
      </c>
      <c r="F345" s="94">
        <v>97.728799999999978</v>
      </c>
      <c r="G345" s="94">
        <v>0</v>
      </c>
      <c r="H345" s="49">
        <f>I345+J345</f>
        <v>0</v>
      </c>
      <c r="I345" s="94">
        <v>0</v>
      </c>
      <c r="J345" s="94">
        <v>0</v>
      </c>
      <c r="K345" s="49">
        <f>+L345+O345</f>
        <v>87.941000000000017</v>
      </c>
      <c r="L345" s="49">
        <f>M345+N345</f>
        <v>87.941000000000017</v>
      </c>
      <c r="M345" s="94">
        <v>87.941000000000017</v>
      </c>
      <c r="N345" s="94">
        <v>0</v>
      </c>
      <c r="O345" s="49">
        <f>P345+Q345</f>
        <v>0</v>
      </c>
      <c r="P345" s="94">
        <v>0</v>
      </c>
      <c r="Q345" s="94">
        <v>0</v>
      </c>
      <c r="R345" s="49">
        <f>+S345+V345</f>
        <v>29.184999999999999</v>
      </c>
      <c r="S345" s="49">
        <f>T345+U345</f>
        <v>29.184999999999999</v>
      </c>
      <c r="T345" s="94">
        <v>29.184999999999999</v>
      </c>
      <c r="U345" s="94">
        <v>0</v>
      </c>
      <c r="V345" s="49">
        <f>W345+X345</f>
        <v>0</v>
      </c>
      <c r="W345" s="94">
        <v>0</v>
      </c>
      <c r="X345" s="94">
        <v>0</v>
      </c>
      <c r="Y345" s="49">
        <f>+Z345+AC345</f>
        <v>214.85480000000001</v>
      </c>
      <c r="Z345" s="49">
        <f>AA345+AB345</f>
        <v>214.85480000000001</v>
      </c>
      <c r="AA345" s="94">
        <f>+F345+M345+T345</f>
        <v>214.85480000000001</v>
      </c>
      <c r="AB345" s="94">
        <f>+G345+N345+U345</f>
        <v>0</v>
      </c>
      <c r="AC345" s="49">
        <f>AD345+AE345</f>
        <v>0</v>
      </c>
      <c r="AD345" s="94">
        <f>+I345+P345+W345</f>
        <v>0</v>
      </c>
      <c r="AE345" s="94">
        <f>+J345+Q345+X345</f>
        <v>0</v>
      </c>
      <c r="AF345" s="49">
        <f>+AG345+AJ345</f>
        <v>35.190000000000005</v>
      </c>
      <c r="AG345" s="49">
        <f>AH345+AI345</f>
        <v>35.190000000000005</v>
      </c>
      <c r="AH345" s="94">
        <v>35.190000000000005</v>
      </c>
      <c r="AI345" s="94">
        <v>0</v>
      </c>
      <c r="AJ345" s="49">
        <f>AK345+AL345</f>
        <v>0</v>
      </c>
      <c r="AK345" s="94">
        <v>0</v>
      </c>
      <c r="AL345" s="94">
        <v>0</v>
      </c>
      <c r="AM345" s="49">
        <f>+AN345+AQ345</f>
        <v>72.375200000000007</v>
      </c>
      <c r="AN345" s="49">
        <f>AO345+AP345</f>
        <v>72.375200000000007</v>
      </c>
      <c r="AO345" s="94">
        <v>72.375200000000007</v>
      </c>
      <c r="AP345" s="94">
        <v>0</v>
      </c>
      <c r="AQ345" s="49">
        <f>AR345+AS345</f>
        <v>0</v>
      </c>
      <c r="AR345" s="94">
        <v>0</v>
      </c>
      <c r="AS345" s="94">
        <v>0</v>
      </c>
      <c r="AT345" s="49">
        <f>+AU345+AX345</f>
        <v>37.523200000000003</v>
      </c>
      <c r="AU345" s="49">
        <f>AV345+AW345</f>
        <v>37.523200000000003</v>
      </c>
      <c r="AV345" s="94">
        <v>37.523200000000003</v>
      </c>
      <c r="AW345" s="94">
        <v>0</v>
      </c>
      <c r="AX345" s="49">
        <f>AY345+AZ345</f>
        <v>0</v>
      </c>
      <c r="AY345" s="94">
        <v>0</v>
      </c>
      <c r="AZ345" s="94">
        <v>0</v>
      </c>
      <c r="BA345" s="49">
        <f>+BB345+BE345</f>
        <v>145.08840000000001</v>
      </c>
      <c r="BB345" s="49">
        <f>BC345+BD345</f>
        <v>145.08840000000001</v>
      </c>
      <c r="BC345" s="94">
        <f>+AH345+AO345+AV345</f>
        <v>145.08840000000001</v>
      </c>
      <c r="BD345" s="94">
        <f>+AI345+AP345+AW345</f>
        <v>0</v>
      </c>
      <c r="BE345" s="49">
        <f>BF345+BG345</f>
        <v>0</v>
      </c>
      <c r="BF345" s="94">
        <f>+AK345+AR345+AY345</f>
        <v>0</v>
      </c>
      <c r="BG345" s="94">
        <f>+AL345+AS345+AZ345</f>
        <v>0</v>
      </c>
      <c r="BH345" s="49">
        <f>+BI345+BL345</f>
        <v>51.463000000000015</v>
      </c>
      <c r="BI345" s="49">
        <f>BJ345+BK345</f>
        <v>51.463000000000015</v>
      </c>
      <c r="BJ345" s="94">
        <v>51.463000000000015</v>
      </c>
      <c r="BK345" s="94">
        <v>0</v>
      </c>
      <c r="BL345" s="49">
        <f>BM345+BN345</f>
        <v>0</v>
      </c>
      <c r="BM345" s="94">
        <v>0</v>
      </c>
      <c r="BN345" s="94">
        <v>0</v>
      </c>
      <c r="BO345" s="49">
        <f>+BP345+BS345</f>
        <v>49.335999999999999</v>
      </c>
      <c r="BP345" s="49">
        <f>BQ345+BR345</f>
        <v>49.335999999999999</v>
      </c>
      <c r="BQ345" s="94">
        <v>49.335999999999999</v>
      </c>
      <c r="BR345" s="94">
        <v>0</v>
      </c>
      <c r="BS345" s="49">
        <f>BT345+BU345</f>
        <v>0</v>
      </c>
      <c r="BT345" s="94">
        <v>0</v>
      </c>
      <c r="BU345" s="94">
        <v>0</v>
      </c>
      <c r="BV345" s="49">
        <f>+BW345+BZ345</f>
        <v>1.76</v>
      </c>
      <c r="BW345" s="49">
        <f>BX345+BY345</f>
        <v>1.76</v>
      </c>
      <c r="BX345" s="94">
        <v>1.76</v>
      </c>
      <c r="BY345" s="94">
        <v>0</v>
      </c>
      <c r="BZ345" s="49">
        <f>CA345+CB345</f>
        <v>0</v>
      </c>
      <c r="CA345" s="94">
        <v>0</v>
      </c>
      <c r="CB345" s="94">
        <v>0</v>
      </c>
      <c r="CC345" s="49">
        <f>+CD345+CG345</f>
        <v>102.55900000000001</v>
      </c>
      <c r="CD345" s="49">
        <f>CE345+CF345</f>
        <v>102.55900000000001</v>
      </c>
      <c r="CE345" s="94">
        <f>+BJ345+BQ345+BX345</f>
        <v>102.55900000000001</v>
      </c>
      <c r="CF345" s="94">
        <f>+BK345+BR345+BY345</f>
        <v>0</v>
      </c>
      <c r="CG345" s="49">
        <f>CH345+CI345</f>
        <v>0</v>
      </c>
      <c r="CH345" s="94">
        <f>+BM345+BT345+CA345</f>
        <v>0</v>
      </c>
      <c r="CI345" s="94">
        <f>+BN345+BU345+CB345</f>
        <v>0</v>
      </c>
      <c r="CJ345" s="49">
        <f>+CK345+CN345</f>
        <v>8.2815999999999992</v>
      </c>
      <c r="CK345" s="49">
        <f>CL345+CM345</f>
        <v>8.2815999999999992</v>
      </c>
      <c r="CL345" s="94">
        <v>8.2815999999999992</v>
      </c>
      <c r="CM345" s="94">
        <v>0</v>
      </c>
      <c r="CN345" s="49">
        <f>CO345+CP345</f>
        <v>0</v>
      </c>
      <c r="CO345" s="94">
        <v>0</v>
      </c>
      <c r="CP345" s="94">
        <v>0</v>
      </c>
      <c r="CQ345" s="49">
        <f>+CR345+CU345</f>
        <v>33.25</v>
      </c>
      <c r="CR345" s="49">
        <f>CS345+CT345</f>
        <v>33.25</v>
      </c>
      <c r="CS345" s="94">
        <v>33.25</v>
      </c>
      <c r="CT345" s="94">
        <v>0</v>
      </c>
      <c r="CU345" s="49">
        <f>CV345+CW345</f>
        <v>0</v>
      </c>
      <c r="CV345" s="94">
        <v>0</v>
      </c>
      <c r="CW345" s="94">
        <v>0</v>
      </c>
      <c r="CX345" s="49">
        <f>+CY345+DB345</f>
        <v>2.9710000000000001</v>
      </c>
      <c r="CY345" s="49">
        <f>CZ345+DA345</f>
        <v>2.9710000000000001</v>
      </c>
      <c r="CZ345" s="94">
        <v>2.9710000000000001</v>
      </c>
      <c r="DA345" s="94">
        <v>0</v>
      </c>
      <c r="DB345" s="49">
        <f>DC345+DD345</f>
        <v>0</v>
      </c>
      <c r="DC345" s="94">
        <v>0</v>
      </c>
      <c r="DD345" s="94">
        <v>0</v>
      </c>
      <c r="DE345" s="49">
        <f>+DF345+DI345</f>
        <v>44.502600000000001</v>
      </c>
      <c r="DF345" s="49">
        <f>DG345+DH345</f>
        <v>44.502600000000001</v>
      </c>
      <c r="DG345" s="94">
        <f>+CL345+CS345+CZ345</f>
        <v>44.502600000000001</v>
      </c>
      <c r="DH345" s="94">
        <f>+CM345+CT345+DA345</f>
        <v>0</v>
      </c>
      <c r="DI345" s="49">
        <f>DJ345+DK345</f>
        <v>0</v>
      </c>
      <c r="DJ345" s="94">
        <f>+CO345+CV345+DC345</f>
        <v>0</v>
      </c>
      <c r="DK345" s="94">
        <f>+CP345+CW345+DD345</f>
        <v>0</v>
      </c>
      <c r="DL345" s="49">
        <f>+DM345+DP345</f>
        <v>507.00480000000005</v>
      </c>
      <c r="DM345" s="49">
        <f>DN345+DO345</f>
        <v>507.00480000000005</v>
      </c>
      <c r="DN345" s="94">
        <f>AA345+BC345+CE345+DG345</f>
        <v>507.00480000000005</v>
      </c>
      <c r="DO345" s="94">
        <f>AB345+BD345+CF345+DH345</f>
        <v>0</v>
      </c>
      <c r="DP345" s="49">
        <f>DQ345+DR345</f>
        <v>0</v>
      </c>
      <c r="DQ345" s="94">
        <f>AD345+BF345+CH345+DJ345</f>
        <v>0</v>
      </c>
      <c r="DR345" s="94">
        <f>AE345+BG345+CI345+DK345</f>
        <v>0</v>
      </c>
    </row>
    <row r="346" spans="1:122" s="3" customFormat="1" ht="15" customHeight="1" x14ac:dyDescent="0.3">
      <c r="A346" s="53"/>
      <c r="B346" s="51"/>
      <c r="C346" s="52" t="s">
        <v>292</v>
      </c>
      <c r="D346" s="49">
        <f>+E346+H346</f>
        <v>0</v>
      </c>
      <c r="E346" s="49">
        <f>F346+G346</f>
        <v>0</v>
      </c>
      <c r="F346" s="94">
        <f>SUM(F347:F348)</f>
        <v>0</v>
      </c>
      <c r="G346" s="94">
        <f>SUM(G347:G348)</f>
        <v>0</v>
      </c>
      <c r="H346" s="49">
        <f>I346+J346</f>
        <v>0</v>
      </c>
      <c r="I346" s="94">
        <f>SUM(I347:I348)</f>
        <v>0</v>
      </c>
      <c r="J346" s="94">
        <f>SUM(J347:J348)</f>
        <v>0</v>
      </c>
      <c r="K346" s="49">
        <f t="shared" ref="K346" si="1075">+L346+O346</f>
        <v>0</v>
      </c>
      <c r="L346" s="49">
        <f t="shared" ref="L346" si="1076">M346+N346</f>
        <v>0</v>
      </c>
      <c r="M346" s="94">
        <f t="shared" ref="M346:N346" si="1077">SUM(M347:M348)</f>
        <v>0</v>
      </c>
      <c r="N346" s="94">
        <f t="shared" si="1077"/>
        <v>0</v>
      </c>
      <c r="O346" s="49">
        <f t="shared" ref="O346" si="1078">P346+Q346</f>
        <v>0</v>
      </c>
      <c r="P346" s="94">
        <f t="shared" ref="P346:Q346" si="1079">SUM(P347:P348)</f>
        <v>0</v>
      </c>
      <c r="Q346" s="94">
        <f t="shared" si="1079"/>
        <v>0</v>
      </c>
      <c r="R346" s="49">
        <f t="shared" ref="R346" si="1080">+S346+V346</f>
        <v>0</v>
      </c>
      <c r="S346" s="49">
        <f t="shared" ref="S346" si="1081">T346+U346</f>
        <v>0</v>
      </c>
      <c r="T346" s="94">
        <f t="shared" ref="T346:U346" si="1082">SUM(T347:T348)</f>
        <v>0</v>
      </c>
      <c r="U346" s="94">
        <f t="shared" si="1082"/>
        <v>0</v>
      </c>
      <c r="V346" s="49">
        <f t="shared" ref="V346" si="1083">W346+X346</f>
        <v>0</v>
      </c>
      <c r="W346" s="94">
        <f t="shared" ref="W346:X346" si="1084">SUM(W347:W348)</f>
        <v>0</v>
      </c>
      <c r="X346" s="94">
        <f t="shared" si="1084"/>
        <v>0</v>
      </c>
      <c r="Y346" s="49">
        <f t="shared" ref="Y346" si="1085">+Z346+AC346</f>
        <v>0</v>
      </c>
      <c r="Z346" s="49">
        <f t="shared" ref="Z346" si="1086">AA346+AB346</f>
        <v>0</v>
      </c>
      <c r="AA346" s="94">
        <f t="shared" ref="AA346:AB346" si="1087">SUM(AA347:AA348)</f>
        <v>0</v>
      </c>
      <c r="AB346" s="94">
        <f t="shared" si="1087"/>
        <v>0</v>
      </c>
      <c r="AC346" s="49">
        <f t="shared" ref="AC346" si="1088">AD346+AE346</f>
        <v>0</v>
      </c>
      <c r="AD346" s="94">
        <f t="shared" ref="AD346:AE346" si="1089">SUM(AD347:AD348)</f>
        <v>0</v>
      </c>
      <c r="AE346" s="94">
        <f t="shared" si="1089"/>
        <v>0</v>
      </c>
      <c r="AF346" s="49">
        <f t="shared" ref="AF346" si="1090">+AG346+AJ346</f>
        <v>0</v>
      </c>
      <c r="AG346" s="49">
        <f t="shared" ref="AG346" si="1091">AH346+AI346</f>
        <v>0</v>
      </c>
      <c r="AH346" s="94">
        <f t="shared" ref="AH346:AI346" si="1092">SUM(AH347:AH348)</f>
        <v>0</v>
      </c>
      <c r="AI346" s="94">
        <f t="shared" si="1092"/>
        <v>0</v>
      </c>
      <c r="AJ346" s="49">
        <f t="shared" ref="AJ346" si="1093">AK346+AL346</f>
        <v>0</v>
      </c>
      <c r="AK346" s="94">
        <f t="shared" ref="AK346:AL346" si="1094">SUM(AK347:AK348)</f>
        <v>0</v>
      </c>
      <c r="AL346" s="94">
        <f t="shared" si="1094"/>
        <v>0</v>
      </c>
      <c r="AM346" s="49">
        <f t="shared" ref="AM346" si="1095">+AN346+AQ346</f>
        <v>0</v>
      </c>
      <c r="AN346" s="49">
        <f t="shared" ref="AN346" si="1096">AO346+AP346</f>
        <v>0</v>
      </c>
      <c r="AO346" s="94">
        <f t="shared" ref="AO346:AP346" si="1097">SUM(AO347:AO348)</f>
        <v>0</v>
      </c>
      <c r="AP346" s="94">
        <f t="shared" si="1097"/>
        <v>0</v>
      </c>
      <c r="AQ346" s="49">
        <f t="shared" ref="AQ346" si="1098">AR346+AS346</f>
        <v>0</v>
      </c>
      <c r="AR346" s="94">
        <f t="shared" ref="AR346:AS346" si="1099">SUM(AR347:AR348)</f>
        <v>0</v>
      </c>
      <c r="AS346" s="94">
        <f t="shared" si="1099"/>
        <v>0</v>
      </c>
      <c r="AT346" s="49">
        <f t="shared" ref="AT346" si="1100">+AU346+AX346</f>
        <v>0</v>
      </c>
      <c r="AU346" s="49">
        <f t="shared" ref="AU346" si="1101">AV346+AW346</f>
        <v>0</v>
      </c>
      <c r="AV346" s="94">
        <f t="shared" ref="AV346:AW346" si="1102">SUM(AV347:AV348)</f>
        <v>0</v>
      </c>
      <c r="AW346" s="94">
        <f t="shared" si="1102"/>
        <v>0</v>
      </c>
      <c r="AX346" s="49">
        <f t="shared" ref="AX346" si="1103">AY346+AZ346</f>
        <v>0</v>
      </c>
      <c r="AY346" s="94">
        <f t="shared" ref="AY346:AZ346" si="1104">SUM(AY347:AY348)</f>
        <v>0</v>
      </c>
      <c r="AZ346" s="94">
        <f t="shared" si="1104"/>
        <v>0</v>
      </c>
      <c r="BA346" s="49">
        <f t="shared" ref="BA346" si="1105">+BB346+BE346</f>
        <v>0</v>
      </c>
      <c r="BB346" s="49">
        <f t="shared" ref="BB346" si="1106">BC346+BD346</f>
        <v>0</v>
      </c>
      <c r="BC346" s="94">
        <f t="shared" ref="BC346:BD346" si="1107">SUM(BC347:BC348)</f>
        <v>0</v>
      </c>
      <c r="BD346" s="94">
        <f t="shared" si="1107"/>
        <v>0</v>
      </c>
      <c r="BE346" s="49">
        <f t="shared" ref="BE346" si="1108">BF346+BG346</f>
        <v>0</v>
      </c>
      <c r="BF346" s="94">
        <f t="shared" ref="BF346:BG346" si="1109">SUM(BF347:BF348)</f>
        <v>0</v>
      </c>
      <c r="BG346" s="94">
        <f t="shared" si="1109"/>
        <v>0</v>
      </c>
      <c r="BH346" s="49">
        <f t="shared" ref="BH346" si="1110">+BI346+BL346</f>
        <v>0</v>
      </c>
      <c r="BI346" s="49">
        <f t="shared" ref="BI346" si="1111">BJ346+BK346</f>
        <v>0</v>
      </c>
      <c r="BJ346" s="94">
        <f t="shared" ref="BJ346:BK346" si="1112">SUM(BJ347:BJ348)</f>
        <v>0</v>
      </c>
      <c r="BK346" s="94">
        <f t="shared" si="1112"/>
        <v>0</v>
      </c>
      <c r="BL346" s="49">
        <f t="shared" ref="BL346" si="1113">BM346+BN346</f>
        <v>0</v>
      </c>
      <c r="BM346" s="94">
        <f t="shared" ref="BM346:BN346" si="1114">SUM(BM347:BM348)</f>
        <v>0</v>
      </c>
      <c r="BN346" s="94">
        <f t="shared" si="1114"/>
        <v>0</v>
      </c>
      <c r="BO346" s="49">
        <f t="shared" ref="BO346" si="1115">+BP346+BS346</f>
        <v>0</v>
      </c>
      <c r="BP346" s="49">
        <f t="shared" ref="BP346" si="1116">BQ346+BR346</f>
        <v>0</v>
      </c>
      <c r="BQ346" s="94">
        <f t="shared" ref="BQ346:BR346" si="1117">SUM(BQ347:BQ348)</f>
        <v>0</v>
      </c>
      <c r="BR346" s="94">
        <f t="shared" si="1117"/>
        <v>0</v>
      </c>
      <c r="BS346" s="49">
        <f t="shared" ref="BS346" si="1118">BT346+BU346</f>
        <v>0</v>
      </c>
      <c r="BT346" s="94">
        <f t="shared" ref="BT346:BU346" si="1119">SUM(BT347:BT348)</f>
        <v>0</v>
      </c>
      <c r="BU346" s="94">
        <f t="shared" si="1119"/>
        <v>0</v>
      </c>
      <c r="BV346" s="49">
        <f t="shared" ref="BV346" si="1120">+BW346+BZ346</f>
        <v>0</v>
      </c>
      <c r="BW346" s="49">
        <f t="shared" ref="BW346" si="1121">BX346+BY346</f>
        <v>0</v>
      </c>
      <c r="BX346" s="94">
        <f t="shared" ref="BX346:BY346" si="1122">SUM(BX347:BX348)</f>
        <v>0</v>
      </c>
      <c r="BY346" s="94">
        <f t="shared" si="1122"/>
        <v>0</v>
      </c>
      <c r="BZ346" s="49">
        <f t="shared" ref="BZ346" si="1123">CA346+CB346</f>
        <v>0</v>
      </c>
      <c r="CA346" s="94">
        <f t="shared" ref="CA346:CB346" si="1124">SUM(CA347:CA348)</f>
        <v>0</v>
      </c>
      <c r="CB346" s="94">
        <f t="shared" si="1124"/>
        <v>0</v>
      </c>
      <c r="CC346" s="49">
        <f t="shared" ref="CC346" si="1125">+CD346+CG346</f>
        <v>0</v>
      </c>
      <c r="CD346" s="49">
        <f t="shared" ref="CD346" si="1126">CE346+CF346</f>
        <v>0</v>
      </c>
      <c r="CE346" s="94">
        <f t="shared" ref="CE346:CF346" si="1127">SUM(CE347:CE348)</f>
        <v>0</v>
      </c>
      <c r="CF346" s="94">
        <f t="shared" si="1127"/>
        <v>0</v>
      </c>
      <c r="CG346" s="49">
        <f t="shared" ref="CG346" si="1128">CH346+CI346</f>
        <v>0</v>
      </c>
      <c r="CH346" s="94">
        <f t="shared" ref="CH346:CI346" si="1129">SUM(CH347:CH348)</f>
        <v>0</v>
      </c>
      <c r="CI346" s="94">
        <f t="shared" si="1129"/>
        <v>0</v>
      </c>
      <c r="CJ346" s="49">
        <f t="shared" ref="CJ346" si="1130">+CK346+CN346</f>
        <v>0</v>
      </c>
      <c r="CK346" s="49">
        <f t="shared" ref="CK346" si="1131">CL346+CM346</f>
        <v>0</v>
      </c>
      <c r="CL346" s="94">
        <f t="shared" ref="CL346:CM346" si="1132">SUM(CL347:CL348)</f>
        <v>0</v>
      </c>
      <c r="CM346" s="94">
        <f t="shared" si="1132"/>
        <v>0</v>
      </c>
      <c r="CN346" s="49">
        <f t="shared" ref="CN346" si="1133">CO346+CP346</f>
        <v>0</v>
      </c>
      <c r="CO346" s="94">
        <f t="shared" ref="CO346:CP346" si="1134">SUM(CO347:CO348)</f>
        <v>0</v>
      </c>
      <c r="CP346" s="94">
        <f t="shared" si="1134"/>
        <v>0</v>
      </c>
      <c r="CQ346" s="49">
        <f t="shared" ref="CQ346" si="1135">+CR346+CU346</f>
        <v>0</v>
      </c>
      <c r="CR346" s="49">
        <f t="shared" ref="CR346" si="1136">CS346+CT346</f>
        <v>0</v>
      </c>
      <c r="CS346" s="94">
        <f t="shared" ref="CS346:CT346" si="1137">SUM(CS347:CS348)</f>
        <v>0</v>
      </c>
      <c r="CT346" s="94">
        <f t="shared" si="1137"/>
        <v>0</v>
      </c>
      <c r="CU346" s="49">
        <f t="shared" ref="CU346" si="1138">CV346+CW346</f>
        <v>0</v>
      </c>
      <c r="CV346" s="94">
        <f t="shared" ref="CV346:CW346" si="1139">SUM(CV347:CV348)</f>
        <v>0</v>
      </c>
      <c r="CW346" s="94">
        <f t="shared" si="1139"/>
        <v>0</v>
      </c>
      <c r="CX346" s="49">
        <f t="shared" ref="CX346" si="1140">+CY346+DB346</f>
        <v>0</v>
      </c>
      <c r="CY346" s="49">
        <f t="shared" ref="CY346" si="1141">CZ346+DA346</f>
        <v>0</v>
      </c>
      <c r="CZ346" s="94">
        <f t="shared" ref="CZ346:DA346" si="1142">SUM(CZ347:CZ348)</f>
        <v>0</v>
      </c>
      <c r="DA346" s="94">
        <f t="shared" si="1142"/>
        <v>0</v>
      </c>
      <c r="DB346" s="49">
        <f t="shared" ref="DB346" si="1143">DC346+DD346</f>
        <v>0</v>
      </c>
      <c r="DC346" s="94">
        <f t="shared" ref="DC346:DD346" si="1144">SUM(DC347:DC348)</f>
        <v>0</v>
      </c>
      <c r="DD346" s="94">
        <f t="shared" si="1144"/>
        <v>0</v>
      </c>
      <c r="DE346" s="49">
        <f t="shared" ref="DE346" si="1145">+DF346+DI346</f>
        <v>0</v>
      </c>
      <c r="DF346" s="49">
        <f t="shared" ref="DF346" si="1146">DG346+DH346</f>
        <v>0</v>
      </c>
      <c r="DG346" s="94">
        <f t="shared" ref="DG346:DH346" si="1147">SUM(DG347:DG348)</f>
        <v>0</v>
      </c>
      <c r="DH346" s="94">
        <f t="shared" si="1147"/>
        <v>0</v>
      </c>
      <c r="DI346" s="49">
        <f t="shared" ref="DI346" si="1148">DJ346+DK346</f>
        <v>0</v>
      </c>
      <c r="DJ346" s="94">
        <f t="shared" ref="DJ346:DK346" si="1149">SUM(DJ347:DJ348)</f>
        <v>0</v>
      </c>
      <c r="DK346" s="94">
        <f t="shared" si="1149"/>
        <v>0</v>
      </c>
      <c r="DL346" s="49">
        <f t="shared" ref="DL346" si="1150">+DM346+DP346</f>
        <v>0</v>
      </c>
      <c r="DM346" s="49">
        <f t="shared" ref="DM346" si="1151">DN346+DO346</f>
        <v>0</v>
      </c>
      <c r="DN346" s="94">
        <f t="shared" ref="DN346:DO346" si="1152">SUM(DN347:DN348)</f>
        <v>0</v>
      </c>
      <c r="DO346" s="94">
        <f t="shared" si="1152"/>
        <v>0</v>
      </c>
      <c r="DP346" s="49">
        <f t="shared" ref="DP346" si="1153">DQ346+DR346</f>
        <v>0</v>
      </c>
      <c r="DQ346" s="94">
        <f t="shared" ref="DQ346:DR346" si="1154">SUM(DQ347:DQ348)</f>
        <v>0</v>
      </c>
      <c r="DR346" s="94">
        <f t="shared" si="1154"/>
        <v>0</v>
      </c>
    </row>
    <row r="347" spans="1:122" s="3" customFormat="1" ht="15" customHeight="1" x14ac:dyDescent="0.3">
      <c r="A347" s="53"/>
      <c r="B347" s="51"/>
      <c r="C347" s="55" t="s">
        <v>293</v>
      </c>
      <c r="D347" s="49">
        <f>+E347+H347</f>
        <v>0</v>
      </c>
      <c r="E347" s="49">
        <f>F347+G347</f>
        <v>0</v>
      </c>
      <c r="F347" s="94">
        <v>0</v>
      </c>
      <c r="G347" s="94">
        <v>0</v>
      </c>
      <c r="H347" s="49">
        <f>I347+J347</f>
        <v>0</v>
      </c>
      <c r="I347" s="94">
        <v>0</v>
      </c>
      <c r="J347" s="94">
        <v>0</v>
      </c>
      <c r="K347" s="49">
        <f>+L347+O347</f>
        <v>0</v>
      </c>
      <c r="L347" s="49">
        <f>M347+N347</f>
        <v>0</v>
      </c>
      <c r="M347" s="94">
        <v>0</v>
      </c>
      <c r="N347" s="94">
        <v>0</v>
      </c>
      <c r="O347" s="49">
        <f>P347+Q347</f>
        <v>0</v>
      </c>
      <c r="P347" s="94">
        <v>0</v>
      </c>
      <c r="Q347" s="94">
        <v>0</v>
      </c>
      <c r="R347" s="49">
        <f>+S347+V347</f>
        <v>0</v>
      </c>
      <c r="S347" s="49">
        <f>T347+U347</f>
        <v>0</v>
      </c>
      <c r="T347" s="94">
        <v>0</v>
      </c>
      <c r="U347" s="94">
        <v>0</v>
      </c>
      <c r="V347" s="49">
        <f>W347+X347</f>
        <v>0</v>
      </c>
      <c r="W347" s="94">
        <v>0</v>
      </c>
      <c r="X347" s="94">
        <v>0</v>
      </c>
      <c r="Y347" s="49">
        <f>+Z347+AC347</f>
        <v>0</v>
      </c>
      <c r="Z347" s="49">
        <f>AA347+AB347</f>
        <v>0</v>
      </c>
      <c r="AA347" s="94">
        <f>+F347+M347+T347</f>
        <v>0</v>
      </c>
      <c r="AB347" s="94">
        <f>+G347+N347+U347</f>
        <v>0</v>
      </c>
      <c r="AC347" s="49">
        <f>AD347+AE347</f>
        <v>0</v>
      </c>
      <c r="AD347" s="94">
        <f>+I347+P347+W347</f>
        <v>0</v>
      </c>
      <c r="AE347" s="94">
        <f>+J347+Q347+X347</f>
        <v>0</v>
      </c>
      <c r="AF347" s="49">
        <f>+AG347+AJ347</f>
        <v>0</v>
      </c>
      <c r="AG347" s="49">
        <f>AH347+AI347</f>
        <v>0</v>
      </c>
      <c r="AH347" s="94">
        <v>0</v>
      </c>
      <c r="AI347" s="94">
        <v>0</v>
      </c>
      <c r="AJ347" s="49">
        <f>AK347+AL347</f>
        <v>0</v>
      </c>
      <c r="AK347" s="94">
        <v>0</v>
      </c>
      <c r="AL347" s="94">
        <v>0</v>
      </c>
      <c r="AM347" s="49">
        <f>+AN347+AQ347</f>
        <v>0</v>
      </c>
      <c r="AN347" s="49">
        <f>AO347+AP347</f>
        <v>0</v>
      </c>
      <c r="AO347" s="94">
        <v>0</v>
      </c>
      <c r="AP347" s="94">
        <v>0</v>
      </c>
      <c r="AQ347" s="49">
        <f>AR347+AS347</f>
        <v>0</v>
      </c>
      <c r="AR347" s="94">
        <v>0</v>
      </c>
      <c r="AS347" s="94">
        <v>0</v>
      </c>
      <c r="AT347" s="49">
        <f>+AU347+AX347</f>
        <v>0</v>
      </c>
      <c r="AU347" s="49">
        <f>AV347+AW347</f>
        <v>0</v>
      </c>
      <c r="AV347" s="94">
        <v>0</v>
      </c>
      <c r="AW347" s="94">
        <v>0</v>
      </c>
      <c r="AX347" s="49">
        <f>AY347+AZ347</f>
        <v>0</v>
      </c>
      <c r="AY347" s="94">
        <v>0</v>
      </c>
      <c r="AZ347" s="94">
        <v>0</v>
      </c>
      <c r="BA347" s="49">
        <f>+BB347+BE347</f>
        <v>0</v>
      </c>
      <c r="BB347" s="49">
        <f>BC347+BD347</f>
        <v>0</v>
      </c>
      <c r="BC347" s="94">
        <f>+AH347+AO347+AV347</f>
        <v>0</v>
      </c>
      <c r="BD347" s="94">
        <f>+AI347+AP347+AW347</f>
        <v>0</v>
      </c>
      <c r="BE347" s="49">
        <f>BF347+BG347</f>
        <v>0</v>
      </c>
      <c r="BF347" s="94">
        <f>+AK347+AR347+AY347</f>
        <v>0</v>
      </c>
      <c r="BG347" s="94">
        <f>+AL347+AS347+AZ347</f>
        <v>0</v>
      </c>
      <c r="BH347" s="49">
        <f>+BI347+BL347</f>
        <v>0</v>
      </c>
      <c r="BI347" s="49">
        <f>BJ347+BK347</f>
        <v>0</v>
      </c>
      <c r="BJ347" s="94">
        <v>0</v>
      </c>
      <c r="BK347" s="94">
        <v>0</v>
      </c>
      <c r="BL347" s="49">
        <f>BM347+BN347</f>
        <v>0</v>
      </c>
      <c r="BM347" s="94">
        <v>0</v>
      </c>
      <c r="BN347" s="94">
        <v>0</v>
      </c>
      <c r="BO347" s="49">
        <f>+BP347+BS347</f>
        <v>0</v>
      </c>
      <c r="BP347" s="49">
        <f>BQ347+BR347</f>
        <v>0</v>
      </c>
      <c r="BQ347" s="94">
        <v>0</v>
      </c>
      <c r="BR347" s="94">
        <v>0</v>
      </c>
      <c r="BS347" s="49">
        <f>BT347+BU347</f>
        <v>0</v>
      </c>
      <c r="BT347" s="94">
        <v>0</v>
      </c>
      <c r="BU347" s="94">
        <v>0</v>
      </c>
      <c r="BV347" s="49">
        <f>+BW347+BZ347</f>
        <v>0</v>
      </c>
      <c r="BW347" s="49">
        <f>BX347+BY347</f>
        <v>0</v>
      </c>
      <c r="BX347" s="94">
        <v>0</v>
      </c>
      <c r="BY347" s="94">
        <v>0</v>
      </c>
      <c r="BZ347" s="49">
        <f>CA347+CB347</f>
        <v>0</v>
      </c>
      <c r="CA347" s="94">
        <v>0</v>
      </c>
      <c r="CB347" s="94">
        <v>0</v>
      </c>
      <c r="CC347" s="49">
        <f>+CD347+CG347</f>
        <v>0</v>
      </c>
      <c r="CD347" s="49">
        <f>CE347+CF347</f>
        <v>0</v>
      </c>
      <c r="CE347" s="94">
        <f>+BJ347+BQ347+BX347</f>
        <v>0</v>
      </c>
      <c r="CF347" s="94">
        <f>+BK347+BR347+BY347</f>
        <v>0</v>
      </c>
      <c r="CG347" s="49">
        <f>CH347+CI347</f>
        <v>0</v>
      </c>
      <c r="CH347" s="94">
        <f>+BM347+BT347+CA347</f>
        <v>0</v>
      </c>
      <c r="CI347" s="94">
        <f>+BN347+BU347+CB347</f>
        <v>0</v>
      </c>
      <c r="CJ347" s="49">
        <f>+CK347+CN347</f>
        <v>0</v>
      </c>
      <c r="CK347" s="49">
        <f>CL347+CM347</f>
        <v>0</v>
      </c>
      <c r="CL347" s="94">
        <v>0</v>
      </c>
      <c r="CM347" s="94">
        <v>0</v>
      </c>
      <c r="CN347" s="49">
        <f>CO347+CP347</f>
        <v>0</v>
      </c>
      <c r="CO347" s="94">
        <v>0</v>
      </c>
      <c r="CP347" s="94">
        <v>0</v>
      </c>
      <c r="CQ347" s="49">
        <f>+CR347+CU347</f>
        <v>0</v>
      </c>
      <c r="CR347" s="49">
        <f>CS347+CT347</f>
        <v>0</v>
      </c>
      <c r="CS347" s="94">
        <v>0</v>
      </c>
      <c r="CT347" s="94">
        <v>0</v>
      </c>
      <c r="CU347" s="49">
        <f>CV347+CW347</f>
        <v>0</v>
      </c>
      <c r="CV347" s="94">
        <v>0</v>
      </c>
      <c r="CW347" s="94">
        <v>0</v>
      </c>
      <c r="CX347" s="49">
        <f>+CY347+DB347</f>
        <v>0</v>
      </c>
      <c r="CY347" s="49">
        <f>CZ347+DA347</f>
        <v>0</v>
      </c>
      <c r="CZ347" s="94">
        <v>0</v>
      </c>
      <c r="DA347" s="94">
        <v>0</v>
      </c>
      <c r="DB347" s="49">
        <f>DC347+DD347</f>
        <v>0</v>
      </c>
      <c r="DC347" s="94">
        <v>0</v>
      </c>
      <c r="DD347" s="94">
        <v>0</v>
      </c>
      <c r="DE347" s="49">
        <f>+DF347+DI347</f>
        <v>0</v>
      </c>
      <c r="DF347" s="49">
        <f>DG347+DH347</f>
        <v>0</v>
      </c>
      <c r="DG347" s="94">
        <f>+CL347+CS347+CZ347</f>
        <v>0</v>
      </c>
      <c r="DH347" s="94">
        <f>+CM347+CT347+DA347</f>
        <v>0</v>
      </c>
      <c r="DI347" s="49">
        <f>DJ347+DK347</f>
        <v>0</v>
      </c>
      <c r="DJ347" s="94">
        <f>+CO347+CV347+DC347</f>
        <v>0</v>
      </c>
      <c r="DK347" s="94">
        <f>+CP347+CW347+DD347</f>
        <v>0</v>
      </c>
      <c r="DL347" s="49">
        <f>+DM347+DP347</f>
        <v>0</v>
      </c>
      <c r="DM347" s="49">
        <f>DN347+DO347</f>
        <v>0</v>
      </c>
      <c r="DN347" s="94">
        <f>AA347+BC347+CE347+DG347</f>
        <v>0</v>
      </c>
      <c r="DO347" s="94">
        <f>AB347+BD347+CF347+DH347</f>
        <v>0</v>
      </c>
      <c r="DP347" s="49">
        <f>DQ347+DR347</f>
        <v>0</v>
      </c>
      <c r="DQ347" s="94">
        <f>AD347+BF347+CH347+DJ347</f>
        <v>0</v>
      </c>
      <c r="DR347" s="94">
        <f>AE347+BG347+CI347+DK347</f>
        <v>0</v>
      </c>
    </row>
    <row r="348" spans="1:122" s="3" customFormat="1" ht="15" customHeight="1" x14ac:dyDescent="0.3">
      <c r="A348" s="53"/>
      <c r="B348" s="51"/>
      <c r="C348" s="55" t="s">
        <v>294</v>
      </c>
      <c r="D348" s="49">
        <f>+E348+H348</f>
        <v>0</v>
      </c>
      <c r="E348" s="49">
        <f>F348+G348</f>
        <v>0</v>
      </c>
      <c r="F348" s="94">
        <v>0</v>
      </c>
      <c r="G348" s="94">
        <v>0</v>
      </c>
      <c r="H348" s="49">
        <f>I348+J348</f>
        <v>0</v>
      </c>
      <c r="I348" s="94">
        <v>0</v>
      </c>
      <c r="J348" s="94">
        <v>0</v>
      </c>
      <c r="K348" s="49">
        <f>+L348+O348</f>
        <v>0</v>
      </c>
      <c r="L348" s="49">
        <f>M348+N348</f>
        <v>0</v>
      </c>
      <c r="M348" s="94">
        <v>0</v>
      </c>
      <c r="N348" s="94">
        <v>0</v>
      </c>
      <c r="O348" s="49">
        <f>P348+Q348</f>
        <v>0</v>
      </c>
      <c r="P348" s="94">
        <v>0</v>
      </c>
      <c r="Q348" s="94">
        <v>0</v>
      </c>
      <c r="R348" s="49">
        <f>+S348+V348</f>
        <v>0</v>
      </c>
      <c r="S348" s="49">
        <f>T348+U348</f>
        <v>0</v>
      </c>
      <c r="T348" s="94">
        <v>0</v>
      </c>
      <c r="U348" s="94">
        <v>0</v>
      </c>
      <c r="V348" s="49">
        <f>W348+X348</f>
        <v>0</v>
      </c>
      <c r="W348" s="94">
        <v>0</v>
      </c>
      <c r="X348" s="94">
        <v>0</v>
      </c>
      <c r="Y348" s="49">
        <f>+Z348+AC348</f>
        <v>0</v>
      </c>
      <c r="Z348" s="49">
        <f>AA348+AB348</f>
        <v>0</v>
      </c>
      <c r="AA348" s="94">
        <f>+F348+M348+T348</f>
        <v>0</v>
      </c>
      <c r="AB348" s="94">
        <f>+G348+N348+U348</f>
        <v>0</v>
      </c>
      <c r="AC348" s="49">
        <f>AD348+AE348</f>
        <v>0</v>
      </c>
      <c r="AD348" s="94">
        <f>+I348+P348+W348</f>
        <v>0</v>
      </c>
      <c r="AE348" s="94">
        <f>+J348+Q348+X348</f>
        <v>0</v>
      </c>
      <c r="AF348" s="49">
        <f>+AG348+AJ348</f>
        <v>0</v>
      </c>
      <c r="AG348" s="49">
        <f>AH348+AI348</f>
        <v>0</v>
      </c>
      <c r="AH348" s="94">
        <v>0</v>
      </c>
      <c r="AI348" s="94">
        <v>0</v>
      </c>
      <c r="AJ348" s="49">
        <f>AK348+AL348</f>
        <v>0</v>
      </c>
      <c r="AK348" s="94">
        <v>0</v>
      </c>
      <c r="AL348" s="94">
        <v>0</v>
      </c>
      <c r="AM348" s="49">
        <f>+AN348+AQ348</f>
        <v>0</v>
      </c>
      <c r="AN348" s="49">
        <f>AO348+AP348</f>
        <v>0</v>
      </c>
      <c r="AO348" s="94">
        <v>0</v>
      </c>
      <c r="AP348" s="94">
        <v>0</v>
      </c>
      <c r="AQ348" s="49">
        <f>AR348+AS348</f>
        <v>0</v>
      </c>
      <c r="AR348" s="94">
        <v>0</v>
      </c>
      <c r="AS348" s="94">
        <v>0</v>
      </c>
      <c r="AT348" s="49">
        <f>+AU348+AX348</f>
        <v>0</v>
      </c>
      <c r="AU348" s="49">
        <f>AV348+AW348</f>
        <v>0</v>
      </c>
      <c r="AV348" s="94">
        <v>0</v>
      </c>
      <c r="AW348" s="94">
        <v>0</v>
      </c>
      <c r="AX348" s="49">
        <f>AY348+AZ348</f>
        <v>0</v>
      </c>
      <c r="AY348" s="94">
        <v>0</v>
      </c>
      <c r="AZ348" s="94">
        <v>0</v>
      </c>
      <c r="BA348" s="49">
        <f>+BB348+BE348</f>
        <v>0</v>
      </c>
      <c r="BB348" s="49">
        <f>BC348+BD348</f>
        <v>0</v>
      </c>
      <c r="BC348" s="94">
        <f>+AH348+AO348+AV348</f>
        <v>0</v>
      </c>
      <c r="BD348" s="94">
        <f>+AI348+AP348+AW348</f>
        <v>0</v>
      </c>
      <c r="BE348" s="49">
        <f>BF348+BG348</f>
        <v>0</v>
      </c>
      <c r="BF348" s="94">
        <f>+AK348+AR348+AY348</f>
        <v>0</v>
      </c>
      <c r="BG348" s="94">
        <f>+AL348+AS348+AZ348</f>
        <v>0</v>
      </c>
      <c r="BH348" s="49">
        <f>+BI348+BL348</f>
        <v>0</v>
      </c>
      <c r="BI348" s="49">
        <f>BJ348+BK348</f>
        <v>0</v>
      </c>
      <c r="BJ348" s="94">
        <v>0</v>
      </c>
      <c r="BK348" s="94">
        <v>0</v>
      </c>
      <c r="BL348" s="49">
        <f>BM348+BN348</f>
        <v>0</v>
      </c>
      <c r="BM348" s="94">
        <v>0</v>
      </c>
      <c r="BN348" s="94">
        <v>0</v>
      </c>
      <c r="BO348" s="49">
        <f>+BP348+BS348</f>
        <v>0</v>
      </c>
      <c r="BP348" s="49">
        <f>BQ348+BR348</f>
        <v>0</v>
      </c>
      <c r="BQ348" s="94">
        <v>0</v>
      </c>
      <c r="BR348" s="94">
        <v>0</v>
      </c>
      <c r="BS348" s="49">
        <f>BT348+BU348</f>
        <v>0</v>
      </c>
      <c r="BT348" s="94">
        <v>0</v>
      </c>
      <c r="BU348" s="94">
        <v>0</v>
      </c>
      <c r="BV348" s="49">
        <f>+BW348+BZ348</f>
        <v>0</v>
      </c>
      <c r="BW348" s="49">
        <f>BX348+BY348</f>
        <v>0</v>
      </c>
      <c r="BX348" s="94">
        <v>0</v>
      </c>
      <c r="BY348" s="94">
        <v>0</v>
      </c>
      <c r="BZ348" s="49">
        <f>CA348+CB348</f>
        <v>0</v>
      </c>
      <c r="CA348" s="94">
        <v>0</v>
      </c>
      <c r="CB348" s="94">
        <v>0</v>
      </c>
      <c r="CC348" s="49">
        <f>+CD348+CG348</f>
        <v>0</v>
      </c>
      <c r="CD348" s="49">
        <f>CE348+CF348</f>
        <v>0</v>
      </c>
      <c r="CE348" s="94">
        <f>+BJ348+BQ348+BX348</f>
        <v>0</v>
      </c>
      <c r="CF348" s="94">
        <f>+BK348+BR348+BY348</f>
        <v>0</v>
      </c>
      <c r="CG348" s="49">
        <f>CH348+CI348</f>
        <v>0</v>
      </c>
      <c r="CH348" s="94">
        <f>+BM348+BT348+CA348</f>
        <v>0</v>
      </c>
      <c r="CI348" s="94">
        <f>+BN348+BU348+CB348</f>
        <v>0</v>
      </c>
      <c r="CJ348" s="49">
        <f>+CK348+CN348</f>
        <v>0</v>
      </c>
      <c r="CK348" s="49">
        <f>CL348+CM348</f>
        <v>0</v>
      </c>
      <c r="CL348" s="94">
        <v>0</v>
      </c>
      <c r="CM348" s="94">
        <v>0</v>
      </c>
      <c r="CN348" s="49">
        <f>CO348+CP348</f>
        <v>0</v>
      </c>
      <c r="CO348" s="94">
        <v>0</v>
      </c>
      <c r="CP348" s="94">
        <v>0</v>
      </c>
      <c r="CQ348" s="49">
        <f>+CR348+CU348</f>
        <v>0</v>
      </c>
      <c r="CR348" s="49">
        <f>CS348+CT348</f>
        <v>0</v>
      </c>
      <c r="CS348" s="94">
        <v>0</v>
      </c>
      <c r="CT348" s="94">
        <v>0</v>
      </c>
      <c r="CU348" s="49">
        <f>CV348+CW348</f>
        <v>0</v>
      </c>
      <c r="CV348" s="94">
        <v>0</v>
      </c>
      <c r="CW348" s="94">
        <v>0</v>
      </c>
      <c r="CX348" s="49">
        <f>+CY348+DB348</f>
        <v>0</v>
      </c>
      <c r="CY348" s="49">
        <f>CZ348+DA348</f>
        <v>0</v>
      </c>
      <c r="CZ348" s="94">
        <v>0</v>
      </c>
      <c r="DA348" s="94">
        <v>0</v>
      </c>
      <c r="DB348" s="49">
        <f>DC348+DD348</f>
        <v>0</v>
      </c>
      <c r="DC348" s="94">
        <v>0</v>
      </c>
      <c r="DD348" s="94">
        <v>0</v>
      </c>
      <c r="DE348" s="49">
        <f>+DF348+DI348</f>
        <v>0</v>
      </c>
      <c r="DF348" s="49">
        <f>DG348+DH348</f>
        <v>0</v>
      </c>
      <c r="DG348" s="94">
        <f>+CL348+CS348+CZ348</f>
        <v>0</v>
      </c>
      <c r="DH348" s="94">
        <f>+CM348+CT348+DA348</f>
        <v>0</v>
      </c>
      <c r="DI348" s="49">
        <f>DJ348+DK348</f>
        <v>0</v>
      </c>
      <c r="DJ348" s="94">
        <f>+CO348+CV348+DC348</f>
        <v>0</v>
      </c>
      <c r="DK348" s="94">
        <f>+CP348+CW348+DD348</f>
        <v>0</v>
      </c>
      <c r="DL348" s="49">
        <f>+DM348+DP348</f>
        <v>0</v>
      </c>
      <c r="DM348" s="49">
        <f>DN348+DO348</f>
        <v>0</v>
      </c>
      <c r="DN348" s="94">
        <f>AA348+BC348+CE348+DG348</f>
        <v>0</v>
      </c>
      <c r="DO348" s="94">
        <f>AB348+BD348+CF348+DH348</f>
        <v>0</v>
      </c>
      <c r="DP348" s="49">
        <f>DQ348+DR348</f>
        <v>0</v>
      </c>
      <c r="DQ348" s="94">
        <f>AD348+BF348+CH348+DJ348</f>
        <v>0</v>
      </c>
      <c r="DR348" s="94">
        <f>AE348+BG348+CI348+DK348</f>
        <v>0</v>
      </c>
    </row>
    <row r="349" spans="1:122" s="3" customFormat="1" ht="15" customHeight="1" x14ac:dyDescent="0.3">
      <c r="A349" s="53"/>
      <c r="B349" s="51"/>
      <c r="C349" s="52" t="s">
        <v>295</v>
      </c>
      <c r="D349" s="49">
        <f>E349+H349</f>
        <v>21920.078000000001</v>
      </c>
      <c r="E349" s="49">
        <f>SUM(F349:G349)</f>
        <v>21920.078000000001</v>
      </c>
      <c r="F349" s="49">
        <f>SUM(F350:F352)</f>
        <v>21649.58</v>
      </c>
      <c r="G349" s="49">
        <f>SUM(G350:G352)</f>
        <v>270.49799999999999</v>
      </c>
      <c r="H349" s="49">
        <f>SUM(I349:J349)</f>
        <v>0</v>
      </c>
      <c r="I349" s="49">
        <f>SUM(I350:I352)</f>
        <v>0</v>
      </c>
      <c r="J349" s="49">
        <f>SUM(J350:J352)</f>
        <v>0</v>
      </c>
      <c r="K349" s="49">
        <f>L349+O349</f>
        <v>17374.300999999999</v>
      </c>
      <c r="L349" s="49">
        <f>SUM(M349:N349)</f>
        <v>17374.300999999999</v>
      </c>
      <c r="M349" s="49">
        <f>SUM(M350:M352)</f>
        <v>16183.940999999999</v>
      </c>
      <c r="N349" s="49">
        <f>SUM(N350:N352)</f>
        <v>1190.3599999999997</v>
      </c>
      <c r="O349" s="49">
        <f>SUM(P349:Q349)</f>
        <v>0</v>
      </c>
      <c r="P349" s="49">
        <f>SUM(P350:P352)</f>
        <v>0</v>
      </c>
      <c r="Q349" s="49">
        <f>SUM(Q350:Q352)</f>
        <v>0</v>
      </c>
      <c r="R349" s="49">
        <f>S349+V349</f>
        <v>19603.082000000002</v>
      </c>
      <c r="S349" s="49">
        <f>SUM(T349:U349)</f>
        <v>19603.082000000002</v>
      </c>
      <c r="T349" s="49">
        <f>SUM(T350:T352)</f>
        <v>19352.792000000001</v>
      </c>
      <c r="U349" s="49">
        <f>SUM(U350:U352)</f>
        <v>250.29</v>
      </c>
      <c r="V349" s="49">
        <f>SUM(W349:X349)</f>
        <v>0</v>
      </c>
      <c r="W349" s="49">
        <f>SUM(W350:W352)</f>
        <v>0</v>
      </c>
      <c r="X349" s="49">
        <f>SUM(X350:X352)</f>
        <v>0</v>
      </c>
      <c r="Y349" s="49">
        <f>Z349+AC349</f>
        <v>58897.460999999996</v>
      </c>
      <c r="Z349" s="49">
        <f>SUM(AA349:AB349)</f>
        <v>58897.460999999996</v>
      </c>
      <c r="AA349" s="49">
        <f>SUM(AA350:AA352)</f>
        <v>57186.312999999995</v>
      </c>
      <c r="AB349" s="49">
        <f>SUM(AB350:AB352)</f>
        <v>1711.1479999999997</v>
      </c>
      <c r="AC349" s="49">
        <f>SUM(AD349:AE349)</f>
        <v>0</v>
      </c>
      <c r="AD349" s="49">
        <f>SUM(AD350:AD352)</f>
        <v>0</v>
      </c>
      <c r="AE349" s="49">
        <f>SUM(AE350:AE352)</f>
        <v>0</v>
      </c>
      <c r="AF349" s="49">
        <f>AG349+AJ349</f>
        <v>13325.6055</v>
      </c>
      <c r="AG349" s="49">
        <f>SUM(AH349:AI349)</f>
        <v>13325.6055</v>
      </c>
      <c r="AH349" s="49">
        <f>SUM(AH350:AH352)</f>
        <v>12381.335499999999</v>
      </c>
      <c r="AI349" s="49">
        <f>SUM(AI350:AI352)</f>
        <v>944.2700000000001</v>
      </c>
      <c r="AJ349" s="49">
        <f>SUM(AK349:AL349)</f>
        <v>0</v>
      </c>
      <c r="AK349" s="49">
        <f>SUM(AK350:AK352)</f>
        <v>0</v>
      </c>
      <c r="AL349" s="49">
        <f>SUM(AL350:AL352)</f>
        <v>0</v>
      </c>
      <c r="AM349" s="49">
        <f>AN349+AQ349</f>
        <v>15774.123</v>
      </c>
      <c r="AN349" s="49">
        <f>SUM(AO349:AP349)</f>
        <v>15774.123</v>
      </c>
      <c r="AO349" s="49">
        <f>SUM(AO350:AO352)</f>
        <v>15364.083000000001</v>
      </c>
      <c r="AP349" s="49">
        <f>SUM(AP350:AP352)</f>
        <v>410.03999999999996</v>
      </c>
      <c r="AQ349" s="49">
        <f>SUM(AR349:AS349)</f>
        <v>0</v>
      </c>
      <c r="AR349" s="49">
        <f>SUM(AR350:AR352)</f>
        <v>0</v>
      </c>
      <c r="AS349" s="49">
        <f>SUM(AS350:AS352)</f>
        <v>0</v>
      </c>
      <c r="AT349" s="49">
        <f>AU349+AX349</f>
        <v>15008.871500000001</v>
      </c>
      <c r="AU349" s="49">
        <f>SUM(AV349:AW349)</f>
        <v>15008.871500000001</v>
      </c>
      <c r="AV349" s="49">
        <f>SUM(AV350:AV352)</f>
        <v>14685.446500000002</v>
      </c>
      <c r="AW349" s="49">
        <f>SUM(AW350:AW352)</f>
        <v>323.42500000000001</v>
      </c>
      <c r="AX349" s="49">
        <f>SUM(AY349:AZ349)</f>
        <v>0</v>
      </c>
      <c r="AY349" s="49">
        <f>SUM(AY350:AY352)</f>
        <v>0</v>
      </c>
      <c r="AZ349" s="49">
        <f>SUM(AZ350:AZ352)</f>
        <v>0</v>
      </c>
      <c r="BA349" s="49">
        <f>BB349+BE349</f>
        <v>44108.600000000006</v>
      </c>
      <c r="BB349" s="49">
        <f>SUM(BC349:BD349)</f>
        <v>44108.600000000006</v>
      </c>
      <c r="BC349" s="49">
        <f>SUM(BC350:BC352)</f>
        <v>42430.865000000005</v>
      </c>
      <c r="BD349" s="49">
        <f>SUM(BD350:BD352)</f>
        <v>1677.7349999999999</v>
      </c>
      <c r="BE349" s="49">
        <f>SUM(BF349:BG349)</f>
        <v>0</v>
      </c>
      <c r="BF349" s="49">
        <f>SUM(BF350:BF352)</f>
        <v>0</v>
      </c>
      <c r="BG349" s="49">
        <f>SUM(BG350:BG352)</f>
        <v>0</v>
      </c>
      <c r="BH349" s="49">
        <f>BI349+BL349</f>
        <v>19249.498999999993</v>
      </c>
      <c r="BI349" s="49">
        <f>SUM(BJ349:BK349)</f>
        <v>19249.498999999993</v>
      </c>
      <c r="BJ349" s="49">
        <f>SUM(BJ350:BJ352)</f>
        <v>17364.208999999992</v>
      </c>
      <c r="BK349" s="49">
        <f>SUM(BK350:BK352)</f>
        <v>1885.29</v>
      </c>
      <c r="BL349" s="49">
        <f>SUM(BM349:BN349)</f>
        <v>0</v>
      </c>
      <c r="BM349" s="49">
        <f>SUM(BM350:BM352)</f>
        <v>0</v>
      </c>
      <c r="BN349" s="49">
        <f>SUM(BN350:BN352)</f>
        <v>0</v>
      </c>
      <c r="BO349" s="49">
        <f>BP349+BS349</f>
        <v>21789.141000000003</v>
      </c>
      <c r="BP349" s="49">
        <f>SUM(BQ349:BR349)</f>
        <v>21789.141000000003</v>
      </c>
      <c r="BQ349" s="49">
        <f>SUM(BQ350:BQ352)</f>
        <v>20271.761000000002</v>
      </c>
      <c r="BR349" s="49">
        <f>SUM(BR350:BR352)</f>
        <v>1517.38</v>
      </c>
      <c r="BS349" s="49">
        <f>SUM(BT349:BU349)</f>
        <v>0</v>
      </c>
      <c r="BT349" s="49">
        <f>SUM(BT350:BT352)</f>
        <v>0</v>
      </c>
      <c r="BU349" s="49">
        <f>SUM(BU350:BU352)</f>
        <v>0</v>
      </c>
      <c r="BV349" s="49">
        <f>BW349+BZ349</f>
        <v>15113.135999999999</v>
      </c>
      <c r="BW349" s="49">
        <f>SUM(BX349:BY349)</f>
        <v>15113.135999999999</v>
      </c>
      <c r="BX349" s="49">
        <f>SUM(BX350:BX352)</f>
        <v>14460.450999999999</v>
      </c>
      <c r="BY349" s="49">
        <f>SUM(BY350:BY352)</f>
        <v>652.68500000000006</v>
      </c>
      <c r="BZ349" s="49">
        <f>SUM(CA349:CB349)</f>
        <v>0</v>
      </c>
      <c r="CA349" s="49">
        <f>SUM(CA350:CA352)</f>
        <v>0</v>
      </c>
      <c r="CB349" s="49">
        <f>SUM(CB350:CB352)</f>
        <v>0</v>
      </c>
      <c r="CC349" s="49">
        <f>CD349+CG349</f>
        <v>56151.775999999998</v>
      </c>
      <c r="CD349" s="49">
        <f>SUM(CE349:CF349)</f>
        <v>56151.775999999998</v>
      </c>
      <c r="CE349" s="49">
        <f>SUM(CE350:CE352)</f>
        <v>52096.420999999995</v>
      </c>
      <c r="CF349" s="49">
        <f>SUM(CF350:CF352)</f>
        <v>4055.355</v>
      </c>
      <c r="CG349" s="49">
        <f>SUM(CH349:CI349)</f>
        <v>0</v>
      </c>
      <c r="CH349" s="49">
        <f>SUM(CH350:CH352)</f>
        <v>0</v>
      </c>
      <c r="CI349" s="49">
        <f>SUM(CI350:CI352)</f>
        <v>0</v>
      </c>
      <c r="CJ349" s="49">
        <f>CK349+CN349</f>
        <v>12905.932999999999</v>
      </c>
      <c r="CK349" s="49">
        <f>SUM(CL349:CM349)</f>
        <v>12905.932999999999</v>
      </c>
      <c r="CL349" s="49">
        <f>SUM(CL350:CL352)</f>
        <v>11688.822999999999</v>
      </c>
      <c r="CM349" s="49">
        <f>SUM(CM350:CM352)</f>
        <v>1217.1100000000001</v>
      </c>
      <c r="CN349" s="49">
        <f>SUM(CO349:CP349)</f>
        <v>0</v>
      </c>
      <c r="CO349" s="49">
        <f>SUM(CO350:CO352)</f>
        <v>0</v>
      </c>
      <c r="CP349" s="49">
        <f>SUM(CP350:CP352)</f>
        <v>0</v>
      </c>
      <c r="CQ349" s="49">
        <f>CR349+CU349</f>
        <v>11222.336000000001</v>
      </c>
      <c r="CR349" s="49">
        <f>SUM(CS349:CT349)</f>
        <v>11222.336000000001</v>
      </c>
      <c r="CS349" s="49">
        <f>SUM(CS350:CS352)</f>
        <v>10532.006000000001</v>
      </c>
      <c r="CT349" s="49">
        <f>SUM(CT350:CT352)</f>
        <v>690.33</v>
      </c>
      <c r="CU349" s="49">
        <f>SUM(CV349:CW349)</f>
        <v>0</v>
      </c>
      <c r="CV349" s="49">
        <f>SUM(CV350:CV352)</f>
        <v>0</v>
      </c>
      <c r="CW349" s="49">
        <f>SUM(CW350:CW352)</f>
        <v>0</v>
      </c>
      <c r="CX349" s="49">
        <f>CY349+DB349</f>
        <v>12614.730999999996</v>
      </c>
      <c r="CY349" s="49">
        <f>SUM(CZ349:DA349)</f>
        <v>12614.730999999996</v>
      </c>
      <c r="CZ349" s="49">
        <f>SUM(CZ350:CZ352)</f>
        <v>12587.826999999996</v>
      </c>
      <c r="DA349" s="49">
        <f>SUM(DA350:DA352)</f>
        <v>26.904</v>
      </c>
      <c r="DB349" s="49">
        <f>SUM(DC349:DD349)</f>
        <v>0</v>
      </c>
      <c r="DC349" s="49">
        <f>SUM(DC350:DC352)</f>
        <v>0</v>
      </c>
      <c r="DD349" s="49">
        <f>SUM(DD350:DD352)</f>
        <v>0</v>
      </c>
      <c r="DE349" s="49">
        <f>DF349+DI349</f>
        <v>36742.999999999993</v>
      </c>
      <c r="DF349" s="49">
        <f>SUM(DG349:DH349)</f>
        <v>36742.999999999993</v>
      </c>
      <c r="DG349" s="49">
        <f>SUM(DG350:DG352)</f>
        <v>34808.655999999995</v>
      </c>
      <c r="DH349" s="49">
        <f>SUM(DH350:DH352)</f>
        <v>1934.3440000000001</v>
      </c>
      <c r="DI349" s="49">
        <f>SUM(DJ349:DK349)</f>
        <v>0</v>
      </c>
      <c r="DJ349" s="49">
        <f>SUM(DJ350:DJ352)</f>
        <v>0</v>
      </c>
      <c r="DK349" s="49">
        <f>SUM(DK350:DK352)</f>
        <v>0</v>
      </c>
      <c r="DL349" s="49">
        <f>DM349+DP349</f>
        <v>195900.83699999994</v>
      </c>
      <c r="DM349" s="49">
        <f>SUM(DN349:DO349)</f>
        <v>195900.83699999994</v>
      </c>
      <c r="DN349" s="49">
        <f>SUM(DN350:DN352)</f>
        <v>186522.25499999995</v>
      </c>
      <c r="DO349" s="49">
        <f>SUM(DO350:DO352)</f>
        <v>9378.5820000000003</v>
      </c>
      <c r="DP349" s="49">
        <f>SUM(DQ349:DR349)</f>
        <v>0</v>
      </c>
      <c r="DQ349" s="49">
        <f>SUM(DQ350:DQ352)</f>
        <v>0</v>
      </c>
      <c r="DR349" s="49">
        <f>SUM(DR350:DR352)</f>
        <v>0</v>
      </c>
    </row>
    <row r="350" spans="1:122" s="3" customFormat="1" ht="15" customHeight="1" x14ac:dyDescent="0.3">
      <c r="A350" s="53"/>
      <c r="B350" s="51"/>
      <c r="C350" s="55" t="s">
        <v>296</v>
      </c>
      <c r="D350" s="49">
        <f t="shared" ref="D350:D355" si="1155">+E350+H350</f>
        <v>18835.348000000002</v>
      </c>
      <c r="E350" s="49">
        <f t="shared" ref="E350:E355" si="1156">F350+G350</f>
        <v>18835.348000000002</v>
      </c>
      <c r="F350" s="94">
        <v>18568.45</v>
      </c>
      <c r="G350" s="94">
        <v>266.89799999999997</v>
      </c>
      <c r="H350" s="49">
        <f t="shared" ref="H350:H355" si="1157">I350+J350</f>
        <v>0</v>
      </c>
      <c r="I350" s="94">
        <v>0</v>
      </c>
      <c r="J350" s="94">
        <v>0</v>
      </c>
      <c r="K350" s="49">
        <f t="shared" ref="K350:K355" si="1158">+L350+O350</f>
        <v>16891.035999999996</v>
      </c>
      <c r="L350" s="49">
        <f t="shared" ref="L350:L355" si="1159">M350+N350</f>
        <v>16891.035999999996</v>
      </c>
      <c r="M350" s="94">
        <v>15702.025999999998</v>
      </c>
      <c r="N350" s="94">
        <v>1189.0099999999998</v>
      </c>
      <c r="O350" s="49">
        <f t="shared" ref="O350:O355" si="1160">P350+Q350</f>
        <v>0</v>
      </c>
      <c r="P350" s="94">
        <v>0</v>
      </c>
      <c r="Q350" s="94">
        <v>0</v>
      </c>
      <c r="R350" s="49">
        <f t="shared" ref="R350:R355" si="1161">+S350+V350</f>
        <v>19100.431</v>
      </c>
      <c r="S350" s="49">
        <f t="shared" ref="S350:S355" si="1162">T350+U350</f>
        <v>19100.431</v>
      </c>
      <c r="T350" s="94">
        <v>18854.901000000002</v>
      </c>
      <c r="U350" s="94">
        <v>245.53</v>
      </c>
      <c r="V350" s="49">
        <f t="shared" ref="V350:V355" si="1163">W350+X350</f>
        <v>0</v>
      </c>
      <c r="W350" s="94">
        <v>0</v>
      </c>
      <c r="X350" s="94">
        <v>0</v>
      </c>
      <c r="Y350" s="49">
        <f t="shared" ref="Y350:Y355" si="1164">+Z350+AC350</f>
        <v>54826.814999999995</v>
      </c>
      <c r="Z350" s="49">
        <f t="shared" ref="Z350:Z355" si="1165">AA350+AB350</f>
        <v>54826.814999999995</v>
      </c>
      <c r="AA350" s="94">
        <f t="shared" ref="AA350:AB355" si="1166">+F350+M350+T350</f>
        <v>53125.376999999993</v>
      </c>
      <c r="AB350" s="94">
        <f t="shared" si="1166"/>
        <v>1701.4379999999996</v>
      </c>
      <c r="AC350" s="49">
        <f t="shared" ref="AC350:AC355" si="1167">AD350+AE350</f>
        <v>0</v>
      </c>
      <c r="AD350" s="94">
        <f t="shared" ref="AD350:AE355" si="1168">+I350+P350+W350</f>
        <v>0</v>
      </c>
      <c r="AE350" s="94">
        <f t="shared" si="1168"/>
        <v>0</v>
      </c>
      <c r="AF350" s="49">
        <f t="shared" ref="AF350:AF355" si="1169">+AG350+AJ350</f>
        <v>12917.809499999999</v>
      </c>
      <c r="AG350" s="49">
        <f t="shared" ref="AG350:AG355" si="1170">AH350+AI350</f>
        <v>12917.809499999999</v>
      </c>
      <c r="AH350" s="94">
        <v>11973.539499999999</v>
      </c>
      <c r="AI350" s="94">
        <v>944.2700000000001</v>
      </c>
      <c r="AJ350" s="49">
        <f t="shared" ref="AJ350:AJ355" si="1171">AK350+AL350</f>
        <v>0</v>
      </c>
      <c r="AK350" s="94">
        <v>0</v>
      </c>
      <c r="AL350" s="94">
        <v>0</v>
      </c>
      <c r="AM350" s="49">
        <f t="shared" ref="AM350:AM355" si="1172">+AN350+AQ350</f>
        <v>15500.313000000002</v>
      </c>
      <c r="AN350" s="49">
        <f t="shared" ref="AN350:AN355" si="1173">AO350+AP350</f>
        <v>15500.313000000002</v>
      </c>
      <c r="AO350" s="94">
        <v>15091.773000000001</v>
      </c>
      <c r="AP350" s="94">
        <v>408.53999999999996</v>
      </c>
      <c r="AQ350" s="49">
        <f t="shared" ref="AQ350:AQ355" si="1174">AR350+AS350</f>
        <v>0</v>
      </c>
      <c r="AR350" s="94">
        <v>0</v>
      </c>
      <c r="AS350" s="94">
        <v>0</v>
      </c>
      <c r="AT350" s="49">
        <f t="shared" ref="AT350:AT355" si="1175">+AU350+AX350</f>
        <v>14840.511500000002</v>
      </c>
      <c r="AU350" s="49">
        <f t="shared" ref="AU350:AU355" si="1176">AV350+AW350</f>
        <v>14840.511500000002</v>
      </c>
      <c r="AV350" s="94">
        <v>14521.811500000002</v>
      </c>
      <c r="AW350" s="94">
        <v>318.7</v>
      </c>
      <c r="AX350" s="49">
        <f t="shared" ref="AX350:AX355" si="1177">AY350+AZ350</f>
        <v>0</v>
      </c>
      <c r="AY350" s="94">
        <v>0</v>
      </c>
      <c r="AZ350" s="94">
        <v>0</v>
      </c>
      <c r="BA350" s="49">
        <f t="shared" ref="BA350:BA355" si="1178">+BB350+BE350</f>
        <v>43258.634000000005</v>
      </c>
      <c r="BB350" s="49">
        <f t="shared" ref="BB350:BB355" si="1179">BC350+BD350</f>
        <v>43258.634000000005</v>
      </c>
      <c r="BC350" s="94">
        <f t="shared" ref="BC350:BD355" si="1180">+AH350+AO350+AV350</f>
        <v>41587.124000000003</v>
      </c>
      <c r="BD350" s="94">
        <f t="shared" si="1180"/>
        <v>1671.51</v>
      </c>
      <c r="BE350" s="49">
        <f t="shared" ref="BE350:BE355" si="1181">BF350+BG350</f>
        <v>0</v>
      </c>
      <c r="BF350" s="94">
        <f t="shared" ref="BF350:BG355" si="1182">+AK350+AR350+AY350</f>
        <v>0</v>
      </c>
      <c r="BG350" s="94">
        <f t="shared" si="1182"/>
        <v>0</v>
      </c>
      <c r="BH350" s="49">
        <f t="shared" ref="BH350:BH355" si="1183">+BI350+BL350</f>
        <v>19002.588999999993</v>
      </c>
      <c r="BI350" s="49">
        <f t="shared" ref="BI350:BI355" si="1184">BJ350+BK350</f>
        <v>19002.588999999993</v>
      </c>
      <c r="BJ350" s="94">
        <v>17117.298999999992</v>
      </c>
      <c r="BK350" s="94">
        <v>1885.29</v>
      </c>
      <c r="BL350" s="49">
        <f t="shared" ref="BL350:BL355" si="1185">BM350+BN350</f>
        <v>0</v>
      </c>
      <c r="BM350" s="94">
        <v>0</v>
      </c>
      <c r="BN350" s="94">
        <v>0</v>
      </c>
      <c r="BO350" s="49">
        <f t="shared" ref="BO350:BO355" si="1186">+BP350+BS350</f>
        <v>21601.481000000003</v>
      </c>
      <c r="BP350" s="49">
        <f t="shared" ref="BP350:BP355" si="1187">BQ350+BR350</f>
        <v>21601.481000000003</v>
      </c>
      <c r="BQ350" s="94">
        <v>20084.101000000002</v>
      </c>
      <c r="BR350" s="94">
        <v>1517.38</v>
      </c>
      <c r="BS350" s="49">
        <f t="shared" ref="BS350:BS355" si="1188">BT350+BU350</f>
        <v>0</v>
      </c>
      <c r="BT350" s="94">
        <v>0</v>
      </c>
      <c r="BU350" s="94">
        <v>0</v>
      </c>
      <c r="BV350" s="49">
        <f t="shared" ref="BV350:BV355" si="1189">+BW350+BZ350</f>
        <v>14879.023999999999</v>
      </c>
      <c r="BW350" s="49">
        <f t="shared" ref="BW350:BW355" si="1190">BX350+BY350</f>
        <v>14879.023999999999</v>
      </c>
      <c r="BX350" s="94">
        <v>14228.339</v>
      </c>
      <c r="BY350" s="94">
        <v>650.68500000000006</v>
      </c>
      <c r="BZ350" s="49">
        <f t="shared" ref="BZ350:BZ355" si="1191">CA350+CB350</f>
        <v>0</v>
      </c>
      <c r="CA350" s="94">
        <v>0</v>
      </c>
      <c r="CB350" s="94">
        <v>0</v>
      </c>
      <c r="CC350" s="49">
        <f t="shared" ref="CC350:CC355" si="1192">+CD350+CG350</f>
        <v>55483.093999999997</v>
      </c>
      <c r="CD350" s="49">
        <f t="shared" ref="CD350:CD355" si="1193">CE350+CF350</f>
        <v>55483.093999999997</v>
      </c>
      <c r="CE350" s="94">
        <f t="shared" ref="CE350:CF355" si="1194">+BJ350+BQ350+BX350</f>
        <v>51429.738999999994</v>
      </c>
      <c r="CF350" s="94">
        <f t="shared" si="1194"/>
        <v>4053.355</v>
      </c>
      <c r="CG350" s="49">
        <f t="shared" ref="CG350:CG355" si="1195">CH350+CI350</f>
        <v>0</v>
      </c>
      <c r="CH350" s="94">
        <f t="shared" ref="CH350:CI355" si="1196">+BM350+BT350+CA350</f>
        <v>0</v>
      </c>
      <c r="CI350" s="94">
        <f t="shared" si="1196"/>
        <v>0</v>
      </c>
      <c r="CJ350" s="49">
        <f t="shared" ref="CJ350:CJ355" si="1197">+CK350+CN350</f>
        <v>12293.991</v>
      </c>
      <c r="CK350" s="49">
        <f t="shared" ref="CK350:CK355" si="1198">CL350+CM350</f>
        <v>12293.991</v>
      </c>
      <c r="CL350" s="94">
        <v>11076.880999999999</v>
      </c>
      <c r="CM350" s="94">
        <v>1217.1100000000001</v>
      </c>
      <c r="CN350" s="49">
        <f t="shared" ref="CN350:CN355" si="1199">CO350+CP350</f>
        <v>0</v>
      </c>
      <c r="CO350" s="94">
        <v>0</v>
      </c>
      <c r="CP350" s="94">
        <v>0</v>
      </c>
      <c r="CQ350" s="49">
        <f t="shared" ref="CQ350:CQ355" si="1200">+CR350+CU350</f>
        <v>10667.657999999999</v>
      </c>
      <c r="CR350" s="49">
        <f t="shared" ref="CR350:CR355" si="1201">CS350+CT350</f>
        <v>10667.657999999999</v>
      </c>
      <c r="CS350" s="94">
        <v>9977.3279999999995</v>
      </c>
      <c r="CT350" s="94">
        <v>690.33</v>
      </c>
      <c r="CU350" s="49">
        <f t="shared" ref="CU350:CU355" si="1202">CV350+CW350</f>
        <v>0</v>
      </c>
      <c r="CV350" s="94">
        <v>0</v>
      </c>
      <c r="CW350" s="94">
        <v>0</v>
      </c>
      <c r="CX350" s="49">
        <f t="shared" ref="CX350:CX355" si="1203">+CY350+DB350</f>
        <v>12484.636999999997</v>
      </c>
      <c r="CY350" s="49">
        <f t="shared" ref="CY350:CY355" si="1204">CZ350+DA350</f>
        <v>12484.636999999997</v>
      </c>
      <c r="CZ350" s="94">
        <v>12457.732999999997</v>
      </c>
      <c r="DA350" s="94">
        <v>26.904</v>
      </c>
      <c r="DB350" s="49">
        <f t="shared" ref="DB350:DB355" si="1205">DC350+DD350</f>
        <v>0</v>
      </c>
      <c r="DC350" s="94">
        <v>0</v>
      </c>
      <c r="DD350" s="94">
        <v>0</v>
      </c>
      <c r="DE350" s="49">
        <f t="shared" ref="DE350:DE355" si="1206">+DF350+DI350</f>
        <v>35446.285999999993</v>
      </c>
      <c r="DF350" s="49">
        <f t="shared" ref="DF350:DF355" si="1207">DG350+DH350</f>
        <v>35446.285999999993</v>
      </c>
      <c r="DG350" s="94">
        <f t="shared" ref="DG350:DH355" si="1208">+CL350+CS350+CZ350</f>
        <v>33511.941999999995</v>
      </c>
      <c r="DH350" s="94">
        <f t="shared" si="1208"/>
        <v>1934.3440000000001</v>
      </c>
      <c r="DI350" s="49">
        <f t="shared" ref="DI350:DI355" si="1209">DJ350+DK350</f>
        <v>0</v>
      </c>
      <c r="DJ350" s="94">
        <f t="shared" ref="DJ350:DK355" si="1210">+CO350+CV350+DC350</f>
        <v>0</v>
      </c>
      <c r="DK350" s="94">
        <f t="shared" si="1210"/>
        <v>0</v>
      </c>
      <c r="DL350" s="49">
        <f t="shared" ref="DL350:DL355" si="1211">+DM350+DP350</f>
        <v>189014.82899999997</v>
      </c>
      <c r="DM350" s="49">
        <f t="shared" ref="DM350:DM355" si="1212">DN350+DO350</f>
        <v>189014.82899999997</v>
      </c>
      <c r="DN350" s="94">
        <f t="shared" ref="DN350:DO355" si="1213">AA350+BC350+CE350+DG350</f>
        <v>179654.18199999997</v>
      </c>
      <c r="DO350" s="94">
        <f t="shared" si="1213"/>
        <v>9360.6470000000008</v>
      </c>
      <c r="DP350" s="49">
        <f t="shared" ref="DP350:DP355" si="1214">DQ350+DR350</f>
        <v>0</v>
      </c>
      <c r="DQ350" s="94">
        <f t="shared" ref="DQ350:DR355" si="1215">AD350+BF350+CH350+DJ350</f>
        <v>0</v>
      </c>
      <c r="DR350" s="94">
        <f t="shared" si="1215"/>
        <v>0</v>
      </c>
    </row>
    <row r="351" spans="1:122" s="3" customFormat="1" ht="15" customHeight="1" x14ac:dyDescent="0.3">
      <c r="A351" s="53"/>
      <c r="B351" s="51"/>
      <c r="C351" s="55" t="s">
        <v>297</v>
      </c>
      <c r="D351" s="49">
        <f t="shared" si="1155"/>
        <v>444.73</v>
      </c>
      <c r="E351" s="49">
        <f t="shared" si="1156"/>
        <v>444.73</v>
      </c>
      <c r="F351" s="94">
        <v>441.13</v>
      </c>
      <c r="G351" s="94">
        <v>3.6</v>
      </c>
      <c r="H351" s="49">
        <f t="shared" si="1157"/>
        <v>0</v>
      </c>
      <c r="I351" s="94">
        <v>0</v>
      </c>
      <c r="J351" s="94">
        <v>0</v>
      </c>
      <c r="K351" s="49">
        <f t="shared" si="1158"/>
        <v>483.26500000000004</v>
      </c>
      <c r="L351" s="49">
        <f t="shared" si="1159"/>
        <v>483.26500000000004</v>
      </c>
      <c r="M351" s="94">
        <v>481.91500000000002</v>
      </c>
      <c r="N351" s="94">
        <v>1.35</v>
      </c>
      <c r="O351" s="49">
        <f t="shared" si="1160"/>
        <v>0</v>
      </c>
      <c r="P351" s="94">
        <v>0</v>
      </c>
      <c r="Q351" s="94">
        <v>0</v>
      </c>
      <c r="R351" s="49">
        <f t="shared" si="1161"/>
        <v>502.6509999999999</v>
      </c>
      <c r="S351" s="49">
        <f t="shared" si="1162"/>
        <v>502.6509999999999</v>
      </c>
      <c r="T351" s="94">
        <v>497.89099999999991</v>
      </c>
      <c r="U351" s="94">
        <v>4.76</v>
      </c>
      <c r="V351" s="49">
        <f t="shared" si="1163"/>
        <v>0</v>
      </c>
      <c r="W351" s="94">
        <v>0</v>
      </c>
      <c r="X351" s="94">
        <v>0</v>
      </c>
      <c r="Y351" s="49">
        <f t="shared" si="1164"/>
        <v>1430.646</v>
      </c>
      <c r="Z351" s="49">
        <f t="shared" si="1165"/>
        <v>1430.646</v>
      </c>
      <c r="AA351" s="94">
        <f t="shared" si="1166"/>
        <v>1420.9359999999999</v>
      </c>
      <c r="AB351" s="94">
        <f t="shared" si="1166"/>
        <v>9.7100000000000009</v>
      </c>
      <c r="AC351" s="49">
        <f t="shared" si="1167"/>
        <v>0</v>
      </c>
      <c r="AD351" s="94">
        <f t="shared" si="1168"/>
        <v>0</v>
      </c>
      <c r="AE351" s="94">
        <f t="shared" si="1168"/>
        <v>0</v>
      </c>
      <c r="AF351" s="49">
        <f t="shared" si="1169"/>
        <v>407.79599999999994</v>
      </c>
      <c r="AG351" s="49">
        <f t="shared" si="1170"/>
        <v>407.79599999999994</v>
      </c>
      <c r="AH351" s="94">
        <v>407.79599999999994</v>
      </c>
      <c r="AI351" s="94">
        <v>0</v>
      </c>
      <c r="AJ351" s="49">
        <f t="shared" si="1171"/>
        <v>0</v>
      </c>
      <c r="AK351" s="94">
        <v>0</v>
      </c>
      <c r="AL351" s="94">
        <v>0</v>
      </c>
      <c r="AM351" s="49">
        <f t="shared" si="1172"/>
        <v>273.81000000000006</v>
      </c>
      <c r="AN351" s="49">
        <f t="shared" si="1173"/>
        <v>273.81000000000006</v>
      </c>
      <c r="AO351" s="94">
        <v>272.31000000000006</v>
      </c>
      <c r="AP351" s="94">
        <v>1.5</v>
      </c>
      <c r="AQ351" s="49">
        <f t="shared" si="1174"/>
        <v>0</v>
      </c>
      <c r="AR351" s="94">
        <v>0</v>
      </c>
      <c r="AS351" s="94">
        <v>0</v>
      </c>
      <c r="AT351" s="49">
        <f t="shared" si="1175"/>
        <v>168.35999999999993</v>
      </c>
      <c r="AU351" s="49">
        <f t="shared" si="1176"/>
        <v>168.35999999999993</v>
      </c>
      <c r="AV351" s="94">
        <v>163.63499999999993</v>
      </c>
      <c r="AW351" s="94">
        <v>4.7249999999999996</v>
      </c>
      <c r="AX351" s="49">
        <f t="shared" si="1177"/>
        <v>0</v>
      </c>
      <c r="AY351" s="94">
        <v>0</v>
      </c>
      <c r="AZ351" s="94">
        <v>0</v>
      </c>
      <c r="BA351" s="49">
        <f t="shared" si="1178"/>
        <v>849.96600000000001</v>
      </c>
      <c r="BB351" s="49">
        <f t="shared" si="1179"/>
        <v>849.96600000000001</v>
      </c>
      <c r="BC351" s="94">
        <f t="shared" si="1180"/>
        <v>843.74099999999999</v>
      </c>
      <c r="BD351" s="94">
        <f t="shared" si="1180"/>
        <v>6.2249999999999996</v>
      </c>
      <c r="BE351" s="49">
        <f t="shared" si="1181"/>
        <v>0</v>
      </c>
      <c r="BF351" s="94">
        <f t="shared" si="1182"/>
        <v>0</v>
      </c>
      <c r="BG351" s="94">
        <f t="shared" si="1182"/>
        <v>0</v>
      </c>
      <c r="BH351" s="49">
        <f t="shared" si="1183"/>
        <v>246.91000000000003</v>
      </c>
      <c r="BI351" s="49">
        <f t="shared" si="1184"/>
        <v>246.91000000000003</v>
      </c>
      <c r="BJ351" s="94">
        <v>246.91000000000003</v>
      </c>
      <c r="BK351" s="94">
        <v>0</v>
      </c>
      <c r="BL351" s="49">
        <f t="shared" si="1185"/>
        <v>0</v>
      </c>
      <c r="BM351" s="94">
        <v>0</v>
      </c>
      <c r="BN351" s="94">
        <v>0</v>
      </c>
      <c r="BO351" s="49">
        <f t="shared" si="1186"/>
        <v>187.66000000000003</v>
      </c>
      <c r="BP351" s="49">
        <f t="shared" si="1187"/>
        <v>187.66000000000003</v>
      </c>
      <c r="BQ351" s="94">
        <v>187.66000000000003</v>
      </c>
      <c r="BR351" s="94">
        <v>0</v>
      </c>
      <c r="BS351" s="49">
        <f t="shared" si="1188"/>
        <v>0</v>
      </c>
      <c r="BT351" s="94">
        <v>0</v>
      </c>
      <c r="BU351" s="94">
        <v>0</v>
      </c>
      <c r="BV351" s="49">
        <f t="shared" si="1189"/>
        <v>234.11199999999999</v>
      </c>
      <c r="BW351" s="49">
        <f t="shared" si="1190"/>
        <v>234.11199999999999</v>
      </c>
      <c r="BX351" s="94">
        <v>232.11199999999999</v>
      </c>
      <c r="BY351" s="94">
        <v>2</v>
      </c>
      <c r="BZ351" s="49">
        <f t="shared" si="1191"/>
        <v>0</v>
      </c>
      <c r="CA351" s="94">
        <v>0</v>
      </c>
      <c r="CB351" s="94">
        <v>0</v>
      </c>
      <c r="CC351" s="49">
        <f t="shared" si="1192"/>
        <v>668.68200000000002</v>
      </c>
      <c r="CD351" s="49">
        <f t="shared" si="1193"/>
        <v>668.68200000000002</v>
      </c>
      <c r="CE351" s="94">
        <f t="shared" si="1194"/>
        <v>666.68200000000002</v>
      </c>
      <c r="CF351" s="94">
        <f t="shared" si="1194"/>
        <v>2</v>
      </c>
      <c r="CG351" s="49">
        <f t="shared" si="1195"/>
        <v>0</v>
      </c>
      <c r="CH351" s="94">
        <f t="shared" si="1196"/>
        <v>0</v>
      </c>
      <c r="CI351" s="94">
        <f t="shared" si="1196"/>
        <v>0</v>
      </c>
      <c r="CJ351" s="49">
        <f t="shared" si="1197"/>
        <v>205.71199999999999</v>
      </c>
      <c r="CK351" s="49">
        <f t="shared" si="1198"/>
        <v>205.71199999999999</v>
      </c>
      <c r="CL351" s="94">
        <v>205.71199999999999</v>
      </c>
      <c r="CM351" s="94">
        <v>0</v>
      </c>
      <c r="CN351" s="49">
        <f t="shared" si="1199"/>
        <v>0</v>
      </c>
      <c r="CO351" s="94">
        <v>0</v>
      </c>
      <c r="CP351" s="94">
        <v>0</v>
      </c>
      <c r="CQ351" s="49">
        <f t="shared" si="1200"/>
        <v>138.54000000000005</v>
      </c>
      <c r="CR351" s="49">
        <f t="shared" si="1201"/>
        <v>138.54000000000005</v>
      </c>
      <c r="CS351" s="94">
        <v>138.54000000000005</v>
      </c>
      <c r="CT351" s="94">
        <v>0</v>
      </c>
      <c r="CU351" s="49">
        <f t="shared" si="1202"/>
        <v>0</v>
      </c>
      <c r="CV351" s="94">
        <v>0</v>
      </c>
      <c r="CW351" s="94">
        <v>0</v>
      </c>
      <c r="CX351" s="49">
        <f t="shared" si="1203"/>
        <v>130.09399999999999</v>
      </c>
      <c r="CY351" s="49">
        <f t="shared" si="1204"/>
        <v>130.09399999999999</v>
      </c>
      <c r="CZ351" s="94">
        <v>130.09399999999999</v>
      </c>
      <c r="DA351" s="94">
        <v>0</v>
      </c>
      <c r="DB351" s="49">
        <f t="shared" si="1205"/>
        <v>0</v>
      </c>
      <c r="DC351" s="94">
        <v>0</v>
      </c>
      <c r="DD351" s="94">
        <v>0</v>
      </c>
      <c r="DE351" s="49">
        <f t="shared" si="1206"/>
        <v>474.34600000000006</v>
      </c>
      <c r="DF351" s="49">
        <f t="shared" si="1207"/>
        <v>474.34600000000006</v>
      </c>
      <c r="DG351" s="94">
        <f t="shared" si="1208"/>
        <v>474.34600000000006</v>
      </c>
      <c r="DH351" s="94">
        <f t="shared" si="1208"/>
        <v>0</v>
      </c>
      <c r="DI351" s="49">
        <f t="shared" si="1209"/>
        <v>0</v>
      </c>
      <c r="DJ351" s="94">
        <f t="shared" si="1210"/>
        <v>0</v>
      </c>
      <c r="DK351" s="94">
        <f t="shared" si="1210"/>
        <v>0</v>
      </c>
      <c r="DL351" s="49">
        <f t="shared" si="1211"/>
        <v>3423.6399999999994</v>
      </c>
      <c r="DM351" s="49">
        <f t="shared" si="1212"/>
        <v>3423.6399999999994</v>
      </c>
      <c r="DN351" s="94">
        <f t="shared" si="1213"/>
        <v>3405.7049999999995</v>
      </c>
      <c r="DO351" s="94">
        <f t="shared" si="1213"/>
        <v>17.935000000000002</v>
      </c>
      <c r="DP351" s="49">
        <f t="shared" si="1214"/>
        <v>0</v>
      </c>
      <c r="DQ351" s="94">
        <f t="shared" si="1215"/>
        <v>0</v>
      </c>
      <c r="DR351" s="94">
        <f t="shared" si="1215"/>
        <v>0</v>
      </c>
    </row>
    <row r="352" spans="1:122" s="3" customFormat="1" ht="15" customHeight="1" x14ac:dyDescent="0.3">
      <c r="A352" s="53"/>
      <c r="B352" s="51"/>
      <c r="C352" s="55" t="s">
        <v>298</v>
      </c>
      <c r="D352" s="49">
        <f t="shared" si="1155"/>
        <v>2640</v>
      </c>
      <c r="E352" s="49">
        <f t="shared" si="1156"/>
        <v>2640</v>
      </c>
      <c r="F352" s="94">
        <v>2640</v>
      </c>
      <c r="G352" s="94">
        <v>0</v>
      </c>
      <c r="H352" s="49">
        <f t="shared" si="1157"/>
        <v>0</v>
      </c>
      <c r="I352" s="94">
        <v>0</v>
      </c>
      <c r="J352" s="94">
        <v>0</v>
      </c>
      <c r="K352" s="49">
        <f t="shared" si="1158"/>
        <v>0</v>
      </c>
      <c r="L352" s="49">
        <f t="shared" si="1159"/>
        <v>0</v>
      </c>
      <c r="M352" s="94">
        <v>0</v>
      </c>
      <c r="N352" s="94">
        <v>0</v>
      </c>
      <c r="O352" s="49">
        <f t="shared" si="1160"/>
        <v>0</v>
      </c>
      <c r="P352" s="94">
        <v>0</v>
      </c>
      <c r="Q352" s="94">
        <v>0</v>
      </c>
      <c r="R352" s="49">
        <f t="shared" si="1161"/>
        <v>0</v>
      </c>
      <c r="S352" s="49">
        <f t="shared" si="1162"/>
        <v>0</v>
      </c>
      <c r="T352" s="94">
        <v>0</v>
      </c>
      <c r="U352" s="94">
        <v>0</v>
      </c>
      <c r="V352" s="49">
        <f t="shared" si="1163"/>
        <v>0</v>
      </c>
      <c r="W352" s="94">
        <v>0</v>
      </c>
      <c r="X352" s="94">
        <v>0</v>
      </c>
      <c r="Y352" s="49">
        <f t="shared" si="1164"/>
        <v>2640</v>
      </c>
      <c r="Z352" s="49">
        <f t="shared" si="1165"/>
        <v>2640</v>
      </c>
      <c r="AA352" s="94">
        <f t="shared" si="1166"/>
        <v>2640</v>
      </c>
      <c r="AB352" s="94">
        <f t="shared" si="1166"/>
        <v>0</v>
      </c>
      <c r="AC352" s="49">
        <f t="shared" si="1167"/>
        <v>0</v>
      </c>
      <c r="AD352" s="94">
        <f t="shared" si="1168"/>
        <v>0</v>
      </c>
      <c r="AE352" s="94">
        <f t="shared" si="1168"/>
        <v>0</v>
      </c>
      <c r="AF352" s="49">
        <f t="shared" si="1169"/>
        <v>0</v>
      </c>
      <c r="AG352" s="49">
        <f t="shared" si="1170"/>
        <v>0</v>
      </c>
      <c r="AH352" s="94">
        <v>0</v>
      </c>
      <c r="AI352" s="94">
        <v>0</v>
      </c>
      <c r="AJ352" s="49">
        <f t="shared" si="1171"/>
        <v>0</v>
      </c>
      <c r="AK352" s="94">
        <v>0</v>
      </c>
      <c r="AL352" s="94">
        <v>0</v>
      </c>
      <c r="AM352" s="49">
        <f t="shared" si="1172"/>
        <v>0</v>
      </c>
      <c r="AN352" s="49">
        <f t="shared" si="1173"/>
        <v>0</v>
      </c>
      <c r="AO352" s="94">
        <v>0</v>
      </c>
      <c r="AP352" s="94">
        <v>0</v>
      </c>
      <c r="AQ352" s="49">
        <f t="shared" si="1174"/>
        <v>0</v>
      </c>
      <c r="AR352" s="94">
        <v>0</v>
      </c>
      <c r="AS352" s="94">
        <v>0</v>
      </c>
      <c r="AT352" s="49">
        <f t="shared" si="1175"/>
        <v>0</v>
      </c>
      <c r="AU352" s="49">
        <f t="shared" si="1176"/>
        <v>0</v>
      </c>
      <c r="AV352" s="94">
        <v>0</v>
      </c>
      <c r="AW352" s="94">
        <v>0</v>
      </c>
      <c r="AX352" s="49">
        <f t="shared" si="1177"/>
        <v>0</v>
      </c>
      <c r="AY352" s="94">
        <v>0</v>
      </c>
      <c r="AZ352" s="94">
        <v>0</v>
      </c>
      <c r="BA352" s="49">
        <f t="shared" si="1178"/>
        <v>0</v>
      </c>
      <c r="BB352" s="49">
        <f t="shared" si="1179"/>
        <v>0</v>
      </c>
      <c r="BC352" s="94">
        <f t="shared" si="1180"/>
        <v>0</v>
      </c>
      <c r="BD352" s="94">
        <f t="shared" si="1180"/>
        <v>0</v>
      </c>
      <c r="BE352" s="49">
        <f t="shared" si="1181"/>
        <v>0</v>
      </c>
      <c r="BF352" s="94">
        <f t="shared" si="1182"/>
        <v>0</v>
      </c>
      <c r="BG352" s="94">
        <f t="shared" si="1182"/>
        <v>0</v>
      </c>
      <c r="BH352" s="49">
        <f t="shared" si="1183"/>
        <v>0</v>
      </c>
      <c r="BI352" s="49">
        <f t="shared" si="1184"/>
        <v>0</v>
      </c>
      <c r="BJ352" s="94">
        <v>0</v>
      </c>
      <c r="BK352" s="94">
        <v>0</v>
      </c>
      <c r="BL352" s="49">
        <f t="shared" si="1185"/>
        <v>0</v>
      </c>
      <c r="BM352" s="94">
        <v>0</v>
      </c>
      <c r="BN352" s="94">
        <v>0</v>
      </c>
      <c r="BO352" s="49">
        <f t="shared" si="1186"/>
        <v>0</v>
      </c>
      <c r="BP352" s="49">
        <f t="shared" si="1187"/>
        <v>0</v>
      </c>
      <c r="BQ352" s="94">
        <v>0</v>
      </c>
      <c r="BR352" s="94">
        <v>0</v>
      </c>
      <c r="BS352" s="49">
        <f t="shared" si="1188"/>
        <v>0</v>
      </c>
      <c r="BT352" s="94">
        <v>0</v>
      </c>
      <c r="BU352" s="94">
        <v>0</v>
      </c>
      <c r="BV352" s="49">
        <f t="shared" si="1189"/>
        <v>0</v>
      </c>
      <c r="BW352" s="49">
        <f t="shared" si="1190"/>
        <v>0</v>
      </c>
      <c r="BX352" s="94">
        <v>0</v>
      </c>
      <c r="BY352" s="94">
        <v>0</v>
      </c>
      <c r="BZ352" s="49">
        <f t="shared" si="1191"/>
        <v>0</v>
      </c>
      <c r="CA352" s="94">
        <v>0</v>
      </c>
      <c r="CB352" s="94">
        <v>0</v>
      </c>
      <c r="CC352" s="49">
        <f t="shared" si="1192"/>
        <v>0</v>
      </c>
      <c r="CD352" s="49">
        <f t="shared" si="1193"/>
        <v>0</v>
      </c>
      <c r="CE352" s="94">
        <f t="shared" si="1194"/>
        <v>0</v>
      </c>
      <c r="CF352" s="94">
        <f t="shared" si="1194"/>
        <v>0</v>
      </c>
      <c r="CG352" s="49">
        <f t="shared" si="1195"/>
        <v>0</v>
      </c>
      <c r="CH352" s="94">
        <f t="shared" si="1196"/>
        <v>0</v>
      </c>
      <c r="CI352" s="94">
        <f t="shared" si="1196"/>
        <v>0</v>
      </c>
      <c r="CJ352" s="49">
        <f t="shared" si="1197"/>
        <v>406.23</v>
      </c>
      <c r="CK352" s="49">
        <f t="shared" si="1198"/>
        <v>406.23</v>
      </c>
      <c r="CL352" s="94">
        <v>406.23</v>
      </c>
      <c r="CM352" s="94">
        <v>0</v>
      </c>
      <c r="CN352" s="49">
        <f t="shared" si="1199"/>
        <v>0</v>
      </c>
      <c r="CO352" s="94">
        <v>0</v>
      </c>
      <c r="CP352" s="94">
        <v>0</v>
      </c>
      <c r="CQ352" s="49">
        <f t="shared" si="1200"/>
        <v>416.13799999999998</v>
      </c>
      <c r="CR352" s="49">
        <f t="shared" si="1201"/>
        <v>416.13799999999998</v>
      </c>
      <c r="CS352" s="94">
        <v>416.13799999999998</v>
      </c>
      <c r="CT352" s="94">
        <v>0</v>
      </c>
      <c r="CU352" s="49">
        <f t="shared" si="1202"/>
        <v>0</v>
      </c>
      <c r="CV352" s="94">
        <v>0</v>
      </c>
      <c r="CW352" s="94">
        <v>0</v>
      </c>
      <c r="CX352" s="49">
        <f t="shared" si="1203"/>
        <v>0</v>
      </c>
      <c r="CY352" s="49">
        <f t="shared" si="1204"/>
        <v>0</v>
      </c>
      <c r="CZ352" s="94">
        <v>0</v>
      </c>
      <c r="DA352" s="94">
        <v>0</v>
      </c>
      <c r="DB352" s="49">
        <f t="shared" si="1205"/>
        <v>0</v>
      </c>
      <c r="DC352" s="94">
        <v>0</v>
      </c>
      <c r="DD352" s="94">
        <v>0</v>
      </c>
      <c r="DE352" s="49">
        <f t="shared" si="1206"/>
        <v>822.36799999999994</v>
      </c>
      <c r="DF352" s="49">
        <f t="shared" si="1207"/>
        <v>822.36799999999994</v>
      </c>
      <c r="DG352" s="94">
        <f t="shared" si="1208"/>
        <v>822.36799999999994</v>
      </c>
      <c r="DH352" s="94">
        <f t="shared" si="1208"/>
        <v>0</v>
      </c>
      <c r="DI352" s="49">
        <f t="shared" si="1209"/>
        <v>0</v>
      </c>
      <c r="DJ352" s="94">
        <f t="shared" si="1210"/>
        <v>0</v>
      </c>
      <c r="DK352" s="94">
        <f t="shared" si="1210"/>
        <v>0</v>
      </c>
      <c r="DL352" s="49">
        <f t="shared" si="1211"/>
        <v>3462.3679999999999</v>
      </c>
      <c r="DM352" s="49">
        <f t="shared" si="1212"/>
        <v>3462.3679999999999</v>
      </c>
      <c r="DN352" s="94">
        <f t="shared" si="1213"/>
        <v>3462.3679999999999</v>
      </c>
      <c r="DO352" s="94">
        <f t="shared" si="1213"/>
        <v>0</v>
      </c>
      <c r="DP352" s="49">
        <f t="shared" si="1214"/>
        <v>0</v>
      </c>
      <c r="DQ352" s="94">
        <f t="shared" si="1215"/>
        <v>0</v>
      </c>
      <c r="DR352" s="94">
        <f t="shared" si="1215"/>
        <v>0</v>
      </c>
    </row>
    <row r="353" spans="1:122" s="3" customFormat="1" ht="15" customHeight="1" x14ac:dyDescent="0.3">
      <c r="A353" s="53"/>
      <c r="B353" s="51"/>
      <c r="C353" s="52" t="s">
        <v>299</v>
      </c>
      <c r="D353" s="49">
        <f t="shared" si="1155"/>
        <v>0</v>
      </c>
      <c r="E353" s="49">
        <f t="shared" si="1156"/>
        <v>0</v>
      </c>
      <c r="F353" s="94">
        <v>0</v>
      </c>
      <c r="G353" s="94">
        <v>0</v>
      </c>
      <c r="H353" s="49">
        <f t="shared" si="1157"/>
        <v>0</v>
      </c>
      <c r="I353" s="94">
        <v>0</v>
      </c>
      <c r="J353" s="94">
        <v>0</v>
      </c>
      <c r="K353" s="49">
        <f t="shared" si="1158"/>
        <v>0</v>
      </c>
      <c r="L353" s="49">
        <f t="shared" si="1159"/>
        <v>0</v>
      </c>
      <c r="M353" s="94">
        <v>0</v>
      </c>
      <c r="N353" s="94">
        <v>0</v>
      </c>
      <c r="O353" s="49">
        <f t="shared" si="1160"/>
        <v>0</v>
      </c>
      <c r="P353" s="94">
        <v>0</v>
      </c>
      <c r="Q353" s="94">
        <v>0</v>
      </c>
      <c r="R353" s="49">
        <f t="shared" si="1161"/>
        <v>0</v>
      </c>
      <c r="S353" s="49">
        <f t="shared" si="1162"/>
        <v>0</v>
      </c>
      <c r="T353" s="94">
        <v>0</v>
      </c>
      <c r="U353" s="94">
        <v>0</v>
      </c>
      <c r="V353" s="49">
        <f t="shared" si="1163"/>
        <v>0</v>
      </c>
      <c r="W353" s="94">
        <v>0</v>
      </c>
      <c r="X353" s="94">
        <v>0</v>
      </c>
      <c r="Y353" s="49">
        <f t="shared" si="1164"/>
        <v>0</v>
      </c>
      <c r="Z353" s="49">
        <f t="shared" si="1165"/>
        <v>0</v>
      </c>
      <c r="AA353" s="94">
        <f t="shared" si="1166"/>
        <v>0</v>
      </c>
      <c r="AB353" s="94">
        <f t="shared" si="1166"/>
        <v>0</v>
      </c>
      <c r="AC353" s="49">
        <f t="shared" si="1167"/>
        <v>0</v>
      </c>
      <c r="AD353" s="94">
        <f t="shared" si="1168"/>
        <v>0</v>
      </c>
      <c r="AE353" s="94">
        <f t="shared" si="1168"/>
        <v>0</v>
      </c>
      <c r="AF353" s="49">
        <f t="shared" si="1169"/>
        <v>0</v>
      </c>
      <c r="AG353" s="49">
        <f t="shared" si="1170"/>
        <v>0</v>
      </c>
      <c r="AH353" s="94">
        <v>0</v>
      </c>
      <c r="AI353" s="94">
        <v>0</v>
      </c>
      <c r="AJ353" s="49">
        <f t="shared" si="1171"/>
        <v>0</v>
      </c>
      <c r="AK353" s="94">
        <v>0</v>
      </c>
      <c r="AL353" s="94">
        <v>0</v>
      </c>
      <c r="AM353" s="49">
        <f t="shared" si="1172"/>
        <v>960</v>
      </c>
      <c r="AN353" s="49">
        <f t="shared" si="1173"/>
        <v>960</v>
      </c>
      <c r="AO353" s="94">
        <v>960</v>
      </c>
      <c r="AP353" s="94">
        <v>0</v>
      </c>
      <c r="AQ353" s="49">
        <f t="shared" si="1174"/>
        <v>0</v>
      </c>
      <c r="AR353" s="94">
        <v>0</v>
      </c>
      <c r="AS353" s="94">
        <v>0</v>
      </c>
      <c r="AT353" s="49">
        <f t="shared" si="1175"/>
        <v>800</v>
      </c>
      <c r="AU353" s="49">
        <f t="shared" si="1176"/>
        <v>800</v>
      </c>
      <c r="AV353" s="94">
        <v>800</v>
      </c>
      <c r="AW353" s="94">
        <v>0</v>
      </c>
      <c r="AX353" s="49">
        <f t="shared" si="1177"/>
        <v>0</v>
      </c>
      <c r="AY353" s="94">
        <v>0</v>
      </c>
      <c r="AZ353" s="94">
        <v>0</v>
      </c>
      <c r="BA353" s="49">
        <f t="shared" si="1178"/>
        <v>1760</v>
      </c>
      <c r="BB353" s="49">
        <f t="shared" si="1179"/>
        <v>1760</v>
      </c>
      <c r="BC353" s="94">
        <f t="shared" si="1180"/>
        <v>1760</v>
      </c>
      <c r="BD353" s="94">
        <f t="shared" si="1180"/>
        <v>0</v>
      </c>
      <c r="BE353" s="49">
        <f t="shared" si="1181"/>
        <v>0</v>
      </c>
      <c r="BF353" s="94">
        <f t="shared" si="1182"/>
        <v>0</v>
      </c>
      <c r="BG353" s="94">
        <f t="shared" si="1182"/>
        <v>0</v>
      </c>
      <c r="BH353" s="49">
        <f t="shared" si="1183"/>
        <v>916</v>
      </c>
      <c r="BI353" s="49">
        <f t="shared" si="1184"/>
        <v>916</v>
      </c>
      <c r="BJ353" s="94">
        <v>916</v>
      </c>
      <c r="BK353" s="94">
        <v>0</v>
      </c>
      <c r="BL353" s="49">
        <f t="shared" si="1185"/>
        <v>0</v>
      </c>
      <c r="BM353" s="94">
        <v>0</v>
      </c>
      <c r="BN353" s="94">
        <v>0</v>
      </c>
      <c r="BO353" s="49">
        <f t="shared" si="1186"/>
        <v>960</v>
      </c>
      <c r="BP353" s="49">
        <f t="shared" si="1187"/>
        <v>960</v>
      </c>
      <c r="BQ353" s="94">
        <v>960</v>
      </c>
      <c r="BR353" s="94">
        <v>0</v>
      </c>
      <c r="BS353" s="49">
        <f t="shared" si="1188"/>
        <v>0</v>
      </c>
      <c r="BT353" s="94">
        <v>0</v>
      </c>
      <c r="BU353" s="94">
        <v>0</v>
      </c>
      <c r="BV353" s="49">
        <f t="shared" si="1189"/>
        <v>960</v>
      </c>
      <c r="BW353" s="49">
        <f t="shared" si="1190"/>
        <v>960</v>
      </c>
      <c r="BX353" s="94">
        <v>960</v>
      </c>
      <c r="BY353" s="94">
        <v>0</v>
      </c>
      <c r="BZ353" s="49">
        <f t="shared" si="1191"/>
        <v>0</v>
      </c>
      <c r="CA353" s="94">
        <v>0</v>
      </c>
      <c r="CB353" s="94">
        <v>0</v>
      </c>
      <c r="CC353" s="49">
        <f t="shared" si="1192"/>
        <v>2836</v>
      </c>
      <c r="CD353" s="49">
        <f t="shared" si="1193"/>
        <v>2836</v>
      </c>
      <c r="CE353" s="94">
        <f t="shared" si="1194"/>
        <v>2836</v>
      </c>
      <c r="CF353" s="94">
        <f t="shared" si="1194"/>
        <v>0</v>
      </c>
      <c r="CG353" s="49">
        <f t="shared" si="1195"/>
        <v>0</v>
      </c>
      <c r="CH353" s="94">
        <f t="shared" si="1196"/>
        <v>0</v>
      </c>
      <c r="CI353" s="94">
        <f t="shared" si="1196"/>
        <v>0</v>
      </c>
      <c r="CJ353" s="49">
        <f t="shared" si="1197"/>
        <v>960</v>
      </c>
      <c r="CK353" s="49">
        <f t="shared" si="1198"/>
        <v>960</v>
      </c>
      <c r="CL353" s="94">
        <v>960</v>
      </c>
      <c r="CM353" s="94">
        <v>0</v>
      </c>
      <c r="CN353" s="49">
        <f t="shared" si="1199"/>
        <v>0</v>
      </c>
      <c r="CO353" s="94">
        <v>0</v>
      </c>
      <c r="CP353" s="94">
        <v>0</v>
      </c>
      <c r="CQ353" s="49">
        <f t="shared" si="1200"/>
        <v>0</v>
      </c>
      <c r="CR353" s="49">
        <f t="shared" si="1201"/>
        <v>0</v>
      </c>
      <c r="CS353" s="94">
        <v>0</v>
      </c>
      <c r="CT353" s="94">
        <v>0</v>
      </c>
      <c r="CU353" s="49">
        <f t="shared" si="1202"/>
        <v>0</v>
      </c>
      <c r="CV353" s="94">
        <v>0</v>
      </c>
      <c r="CW353" s="94">
        <v>0</v>
      </c>
      <c r="CX353" s="49">
        <f t="shared" si="1203"/>
        <v>0</v>
      </c>
      <c r="CY353" s="49">
        <f t="shared" si="1204"/>
        <v>0</v>
      </c>
      <c r="CZ353" s="94">
        <v>0</v>
      </c>
      <c r="DA353" s="94">
        <v>0</v>
      </c>
      <c r="DB353" s="49">
        <f t="shared" si="1205"/>
        <v>0</v>
      </c>
      <c r="DC353" s="94">
        <v>0</v>
      </c>
      <c r="DD353" s="94">
        <v>0</v>
      </c>
      <c r="DE353" s="49">
        <f t="shared" si="1206"/>
        <v>960</v>
      </c>
      <c r="DF353" s="49">
        <f t="shared" si="1207"/>
        <v>960</v>
      </c>
      <c r="DG353" s="94">
        <f t="shared" si="1208"/>
        <v>960</v>
      </c>
      <c r="DH353" s="94">
        <f t="shared" si="1208"/>
        <v>0</v>
      </c>
      <c r="DI353" s="49">
        <f t="shared" si="1209"/>
        <v>0</v>
      </c>
      <c r="DJ353" s="94">
        <f t="shared" si="1210"/>
        <v>0</v>
      </c>
      <c r="DK353" s="94">
        <f t="shared" si="1210"/>
        <v>0</v>
      </c>
      <c r="DL353" s="49">
        <f t="shared" si="1211"/>
        <v>5556</v>
      </c>
      <c r="DM353" s="49">
        <f t="shared" si="1212"/>
        <v>5556</v>
      </c>
      <c r="DN353" s="94">
        <f t="shared" si="1213"/>
        <v>5556</v>
      </c>
      <c r="DO353" s="94">
        <f t="shared" si="1213"/>
        <v>0</v>
      </c>
      <c r="DP353" s="49">
        <f t="shared" si="1214"/>
        <v>0</v>
      </c>
      <c r="DQ353" s="94">
        <f t="shared" si="1215"/>
        <v>0</v>
      </c>
      <c r="DR353" s="94">
        <f t="shared" si="1215"/>
        <v>0</v>
      </c>
    </row>
    <row r="354" spans="1:122" s="3" customFormat="1" ht="15" customHeight="1" x14ac:dyDescent="0.3">
      <c r="A354" s="53"/>
      <c r="B354" s="51"/>
      <c r="C354" s="52" t="s">
        <v>57</v>
      </c>
      <c r="D354" s="49">
        <f t="shared" si="1155"/>
        <v>3750.5969999999998</v>
      </c>
      <c r="E354" s="49">
        <f t="shared" si="1156"/>
        <v>3750.5969999999998</v>
      </c>
      <c r="F354" s="94">
        <v>3750.5969999999998</v>
      </c>
      <c r="G354" s="94">
        <v>0</v>
      </c>
      <c r="H354" s="49">
        <f t="shared" si="1157"/>
        <v>0</v>
      </c>
      <c r="I354" s="94">
        <v>0</v>
      </c>
      <c r="J354" s="94">
        <v>0</v>
      </c>
      <c r="K354" s="49">
        <f t="shared" si="1158"/>
        <v>12116.552</v>
      </c>
      <c r="L354" s="49">
        <f t="shared" si="1159"/>
        <v>12116.552</v>
      </c>
      <c r="M354" s="94">
        <v>10835.74</v>
      </c>
      <c r="N354" s="94">
        <v>1280.8119999999999</v>
      </c>
      <c r="O354" s="49">
        <f t="shared" si="1160"/>
        <v>0</v>
      </c>
      <c r="P354" s="94">
        <v>0</v>
      </c>
      <c r="Q354" s="94">
        <v>0</v>
      </c>
      <c r="R354" s="49">
        <f t="shared" si="1161"/>
        <v>18899.84</v>
      </c>
      <c r="S354" s="49">
        <f t="shared" si="1162"/>
        <v>18899.84</v>
      </c>
      <c r="T354" s="94">
        <v>14860.194</v>
      </c>
      <c r="U354" s="94">
        <v>4039.6460000000002</v>
      </c>
      <c r="V354" s="49">
        <f t="shared" si="1163"/>
        <v>0</v>
      </c>
      <c r="W354" s="94">
        <v>0</v>
      </c>
      <c r="X354" s="94">
        <v>0</v>
      </c>
      <c r="Y354" s="49">
        <f t="shared" si="1164"/>
        <v>34766.989000000001</v>
      </c>
      <c r="Z354" s="49">
        <f t="shared" si="1165"/>
        <v>34766.989000000001</v>
      </c>
      <c r="AA354" s="94">
        <f t="shared" si="1166"/>
        <v>29446.530999999999</v>
      </c>
      <c r="AB354" s="94">
        <f t="shared" si="1166"/>
        <v>5320.4580000000005</v>
      </c>
      <c r="AC354" s="49">
        <f t="shared" si="1167"/>
        <v>0</v>
      </c>
      <c r="AD354" s="94">
        <f t="shared" si="1168"/>
        <v>0</v>
      </c>
      <c r="AE354" s="94">
        <f t="shared" si="1168"/>
        <v>0</v>
      </c>
      <c r="AF354" s="49">
        <f t="shared" si="1169"/>
        <v>13833.303</v>
      </c>
      <c r="AG354" s="49">
        <f t="shared" si="1170"/>
        <v>13833.303</v>
      </c>
      <c r="AH354" s="94">
        <v>9595.987000000001</v>
      </c>
      <c r="AI354" s="94">
        <v>4237.3159999999998</v>
      </c>
      <c r="AJ354" s="49">
        <f t="shared" si="1171"/>
        <v>0</v>
      </c>
      <c r="AK354" s="94">
        <v>0</v>
      </c>
      <c r="AL354" s="94">
        <v>0</v>
      </c>
      <c r="AM354" s="49">
        <f t="shared" si="1172"/>
        <v>8719.7321200000006</v>
      </c>
      <c r="AN354" s="49">
        <f t="shared" si="1173"/>
        <v>8719.7321200000006</v>
      </c>
      <c r="AO354" s="94">
        <v>8367.4611199999999</v>
      </c>
      <c r="AP354" s="94">
        <v>352.27100000000002</v>
      </c>
      <c r="AQ354" s="49">
        <f t="shared" si="1174"/>
        <v>0</v>
      </c>
      <c r="AR354" s="94">
        <v>0</v>
      </c>
      <c r="AS354" s="94">
        <v>0</v>
      </c>
      <c r="AT354" s="49">
        <f t="shared" si="1175"/>
        <v>7119.7339999999995</v>
      </c>
      <c r="AU354" s="49">
        <f t="shared" si="1176"/>
        <v>7119.7339999999995</v>
      </c>
      <c r="AV354" s="94">
        <v>6710.2039999999997</v>
      </c>
      <c r="AW354" s="94">
        <v>409.53</v>
      </c>
      <c r="AX354" s="49">
        <f t="shared" si="1177"/>
        <v>0</v>
      </c>
      <c r="AY354" s="94">
        <v>0</v>
      </c>
      <c r="AZ354" s="94">
        <v>0</v>
      </c>
      <c r="BA354" s="49">
        <f t="shared" si="1178"/>
        <v>29672.769119999997</v>
      </c>
      <c r="BB354" s="49">
        <f t="shared" si="1179"/>
        <v>29672.769119999997</v>
      </c>
      <c r="BC354" s="94">
        <f t="shared" si="1180"/>
        <v>24673.652119999999</v>
      </c>
      <c r="BD354" s="94">
        <f t="shared" si="1180"/>
        <v>4999.1169999999993</v>
      </c>
      <c r="BE354" s="49">
        <f t="shared" si="1181"/>
        <v>0</v>
      </c>
      <c r="BF354" s="94">
        <f t="shared" si="1182"/>
        <v>0</v>
      </c>
      <c r="BG354" s="94">
        <f t="shared" si="1182"/>
        <v>0</v>
      </c>
      <c r="BH354" s="49">
        <f t="shared" si="1183"/>
        <v>13111.381000000001</v>
      </c>
      <c r="BI354" s="49">
        <f t="shared" si="1184"/>
        <v>13111.381000000001</v>
      </c>
      <c r="BJ354" s="94">
        <v>11816.131000000001</v>
      </c>
      <c r="BK354" s="94">
        <v>1295.25</v>
      </c>
      <c r="BL354" s="49">
        <f t="shared" si="1185"/>
        <v>0</v>
      </c>
      <c r="BM354" s="94">
        <v>0</v>
      </c>
      <c r="BN354" s="94">
        <v>0</v>
      </c>
      <c r="BO354" s="49">
        <f t="shared" si="1186"/>
        <v>14362.553</v>
      </c>
      <c r="BP354" s="49">
        <f t="shared" si="1187"/>
        <v>14362.553</v>
      </c>
      <c r="BQ354" s="94">
        <v>13435.073</v>
      </c>
      <c r="BR354" s="94">
        <v>927.48</v>
      </c>
      <c r="BS354" s="49">
        <f t="shared" si="1188"/>
        <v>0</v>
      </c>
      <c r="BT354" s="94">
        <v>0</v>
      </c>
      <c r="BU354" s="94">
        <v>0</v>
      </c>
      <c r="BV354" s="49">
        <f t="shared" si="1189"/>
        <v>15766.057000000001</v>
      </c>
      <c r="BW354" s="49">
        <f t="shared" si="1190"/>
        <v>15766.057000000001</v>
      </c>
      <c r="BX354" s="94">
        <v>15173.377</v>
      </c>
      <c r="BY354" s="94">
        <v>592.68000000000006</v>
      </c>
      <c r="BZ354" s="49">
        <f t="shared" si="1191"/>
        <v>0</v>
      </c>
      <c r="CA354" s="94">
        <v>0</v>
      </c>
      <c r="CB354" s="94">
        <v>0</v>
      </c>
      <c r="CC354" s="49">
        <f t="shared" si="1192"/>
        <v>43239.991000000009</v>
      </c>
      <c r="CD354" s="49">
        <f t="shared" si="1193"/>
        <v>43239.991000000009</v>
      </c>
      <c r="CE354" s="94">
        <f t="shared" si="1194"/>
        <v>40424.581000000006</v>
      </c>
      <c r="CF354" s="94">
        <f t="shared" si="1194"/>
        <v>2815.41</v>
      </c>
      <c r="CG354" s="49">
        <f t="shared" si="1195"/>
        <v>0</v>
      </c>
      <c r="CH354" s="94">
        <f t="shared" si="1196"/>
        <v>0</v>
      </c>
      <c r="CI354" s="94">
        <f t="shared" si="1196"/>
        <v>0</v>
      </c>
      <c r="CJ354" s="49">
        <f t="shared" si="1197"/>
        <v>21488.959999999999</v>
      </c>
      <c r="CK354" s="49">
        <f t="shared" si="1198"/>
        <v>21488.959999999999</v>
      </c>
      <c r="CL354" s="94">
        <v>19241.84</v>
      </c>
      <c r="CM354" s="94">
        <v>2247.12</v>
      </c>
      <c r="CN354" s="49">
        <f t="shared" si="1199"/>
        <v>0</v>
      </c>
      <c r="CO354" s="94">
        <v>0</v>
      </c>
      <c r="CP354" s="94">
        <v>0</v>
      </c>
      <c r="CQ354" s="49">
        <f t="shared" si="1200"/>
        <v>27740.1</v>
      </c>
      <c r="CR354" s="49">
        <f t="shared" si="1201"/>
        <v>20234.099999999999</v>
      </c>
      <c r="CS354" s="94">
        <v>17701.77</v>
      </c>
      <c r="CT354" s="94">
        <v>2532.33</v>
      </c>
      <c r="CU354" s="49">
        <f t="shared" si="1202"/>
        <v>7506</v>
      </c>
      <c r="CV354" s="94">
        <v>7506</v>
      </c>
      <c r="CW354" s="94">
        <v>0</v>
      </c>
      <c r="CX354" s="49">
        <f t="shared" si="1203"/>
        <v>23648.431</v>
      </c>
      <c r="CY354" s="49">
        <f t="shared" si="1204"/>
        <v>23648.431</v>
      </c>
      <c r="CZ354" s="94">
        <v>22446.361000000001</v>
      </c>
      <c r="DA354" s="94">
        <v>1202.07</v>
      </c>
      <c r="DB354" s="49">
        <f t="shared" si="1205"/>
        <v>0</v>
      </c>
      <c r="DC354" s="94">
        <v>0</v>
      </c>
      <c r="DD354" s="94">
        <v>0</v>
      </c>
      <c r="DE354" s="49">
        <f t="shared" si="1206"/>
        <v>72877.491000000009</v>
      </c>
      <c r="DF354" s="49">
        <f t="shared" si="1207"/>
        <v>65371.491000000002</v>
      </c>
      <c r="DG354" s="94">
        <f t="shared" si="1208"/>
        <v>59389.971000000005</v>
      </c>
      <c r="DH354" s="94">
        <f t="shared" si="1208"/>
        <v>5981.5199999999995</v>
      </c>
      <c r="DI354" s="49">
        <f t="shared" si="1209"/>
        <v>7506</v>
      </c>
      <c r="DJ354" s="94">
        <f t="shared" si="1210"/>
        <v>7506</v>
      </c>
      <c r="DK354" s="94">
        <f t="shared" si="1210"/>
        <v>0</v>
      </c>
      <c r="DL354" s="49">
        <f t="shared" si="1211"/>
        <v>180557.24012000003</v>
      </c>
      <c r="DM354" s="49">
        <f t="shared" si="1212"/>
        <v>173051.24012000003</v>
      </c>
      <c r="DN354" s="94">
        <f t="shared" si="1213"/>
        <v>153934.73512000003</v>
      </c>
      <c r="DO354" s="94">
        <f t="shared" si="1213"/>
        <v>19116.505000000001</v>
      </c>
      <c r="DP354" s="49">
        <f t="shared" si="1214"/>
        <v>7506</v>
      </c>
      <c r="DQ354" s="94">
        <f t="shared" si="1215"/>
        <v>7506</v>
      </c>
      <c r="DR354" s="94">
        <f t="shared" si="1215"/>
        <v>0</v>
      </c>
    </row>
    <row r="355" spans="1:122" s="3" customFormat="1" ht="15" customHeight="1" x14ac:dyDescent="0.3">
      <c r="A355" s="53"/>
      <c r="B355" s="51"/>
      <c r="C355" s="52" t="s">
        <v>28</v>
      </c>
      <c r="D355" s="49">
        <f t="shared" si="1155"/>
        <v>167871.44400000002</v>
      </c>
      <c r="E355" s="49">
        <f t="shared" si="1156"/>
        <v>47926.25</v>
      </c>
      <c r="F355" s="94">
        <v>47926.25</v>
      </c>
      <c r="G355" s="94">
        <v>0</v>
      </c>
      <c r="H355" s="49">
        <f t="shared" si="1157"/>
        <v>119945.194</v>
      </c>
      <c r="I355" s="94">
        <v>113835.944</v>
      </c>
      <c r="J355" s="94">
        <v>6109.25</v>
      </c>
      <c r="K355" s="49">
        <f t="shared" si="1158"/>
        <v>157617.913</v>
      </c>
      <c r="L355" s="49">
        <f t="shared" si="1159"/>
        <v>44812.88</v>
      </c>
      <c r="M355" s="94">
        <v>44812.88</v>
      </c>
      <c r="N355" s="94">
        <v>0</v>
      </c>
      <c r="O355" s="49">
        <f t="shared" si="1160"/>
        <v>112805.033</v>
      </c>
      <c r="P355" s="94">
        <v>106074.522</v>
      </c>
      <c r="Q355" s="94">
        <v>6730.5110000000004</v>
      </c>
      <c r="R355" s="49">
        <f t="shared" si="1161"/>
        <v>383298.06199999998</v>
      </c>
      <c r="S355" s="49">
        <f t="shared" si="1162"/>
        <v>84153.159</v>
      </c>
      <c r="T355" s="94">
        <v>83787.659</v>
      </c>
      <c r="U355" s="94">
        <v>365.5</v>
      </c>
      <c r="V355" s="49">
        <f t="shared" si="1163"/>
        <v>299144.90299999999</v>
      </c>
      <c r="W355" s="94">
        <v>71909.334999999992</v>
      </c>
      <c r="X355" s="94">
        <v>227235.568</v>
      </c>
      <c r="Y355" s="49">
        <f t="shared" si="1164"/>
        <v>708787.41899999999</v>
      </c>
      <c r="Z355" s="49">
        <f t="shared" si="1165"/>
        <v>176892.28899999999</v>
      </c>
      <c r="AA355" s="94">
        <f t="shared" si="1166"/>
        <v>176526.78899999999</v>
      </c>
      <c r="AB355" s="94">
        <f t="shared" si="1166"/>
        <v>365.5</v>
      </c>
      <c r="AC355" s="49">
        <f t="shared" si="1167"/>
        <v>531895.13</v>
      </c>
      <c r="AD355" s="94">
        <f t="shared" si="1168"/>
        <v>291819.80099999998</v>
      </c>
      <c r="AE355" s="94">
        <f t="shared" si="1168"/>
        <v>240075.329</v>
      </c>
      <c r="AF355" s="49">
        <f t="shared" si="1169"/>
        <v>1878292.9280000001</v>
      </c>
      <c r="AG355" s="49">
        <f t="shared" si="1170"/>
        <v>71111.872000000003</v>
      </c>
      <c r="AH355" s="94">
        <v>69162.372000000003</v>
      </c>
      <c r="AI355" s="94">
        <v>1949.5</v>
      </c>
      <c r="AJ355" s="49">
        <f t="shared" si="1171"/>
        <v>1807181.0560000001</v>
      </c>
      <c r="AK355" s="94">
        <v>103394.05600000001</v>
      </c>
      <c r="AL355" s="94">
        <v>1703787</v>
      </c>
      <c r="AM355" s="49">
        <f t="shared" si="1172"/>
        <v>3808446.2540000002</v>
      </c>
      <c r="AN355" s="49">
        <f t="shared" si="1173"/>
        <v>68923.602999999988</v>
      </c>
      <c r="AO355" s="94">
        <v>67379.202999999994</v>
      </c>
      <c r="AP355" s="94">
        <v>1544.4</v>
      </c>
      <c r="AQ355" s="49">
        <f t="shared" si="1174"/>
        <v>3739522.6510000001</v>
      </c>
      <c r="AR355" s="94">
        <v>136616.55800000002</v>
      </c>
      <c r="AS355" s="94">
        <v>3602906.0929999999</v>
      </c>
      <c r="AT355" s="49">
        <f t="shared" si="1175"/>
        <v>3776607.1319999998</v>
      </c>
      <c r="AU355" s="49">
        <f t="shared" si="1176"/>
        <v>104606.42</v>
      </c>
      <c r="AV355" s="94">
        <v>104606.42</v>
      </c>
      <c r="AW355" s="94">
        <v>0</v>
      </c>
      <c r="AX355" s="49">
        <f t="shared" si="1177"/>
        <v>3672000.7119999998</v>
      </c>
      <c r="AY355" s="94">
        <v>82758.932000000001</v>
      </c>
      <c r="AZ355" s="94">
        <v>3589241.78</v>
      </c>
      <c r="BA355" s="49">
        <f t="shared" si="1178"/>
        <v>9463346.3139999993</v>
      </c>
      <c r="BB355" s="49">
        <f t="shared" si="1179"/>
        <v>244641.89499999999</v>
      </c>
      <c r="BC355" s="94">
        <f t="shared" si="1180"/>
        <v>241147.995</v>
      </c>
      <c r="BD355" s="94">
        <f t="shared" si="1180"/>
        <v>3493.9</v>
      </c>
      <c r="BE355" s="49">
        <f t="shared" si="1181"/>
        <v>9218704.4189999998</v>
      </c>
      <c r="BF355" s="94">
        <f t="shared" si="1182"/>
        <v>322769.54600000003</v>
      </c>
      <c r="BG355" s="94">
        <f t="shared" si="1182"/>
        <v>8895934.8729999997</v>
      </c>
      <c r="BH355" s="49">
        <f t="shared" si="1183"/>
        <v>4375852.6509999996</v>
      </c>
      <c r="BI355" s="49">
        <f t="shared" si="1184"/>
        <v>97896.271000000008</v>
      </c>
      <c r="BJ355" s="94">
        <v>97481.131000000008</v>
      </c>
      <c r="BK355" s="94">
        <v>415.14</v>
      </c>
      <c r="BL355" s="49">
        <f t="shared" si="1185"/>
        <v>4277956.38</v>
      </c>
      <c r="BM355" s="94">
        <v>83271.960000000006</v>
      </c>
      <c r="BN355" s="94">
        <v>4194684.42</v>
      </c>
      <c r="BO355" s="49">
        <f t="shared" si="1186"/>
        <v>4169726.966</v>
      </c>
      <c r="BP355" s="49">
        <f t="shared" si="1187"/>
        <v>56268.906000000003</v>
      </c>
      <c r="BQ355" s="94">
        <v>52463.116000000002</v>
      </c>
      <c r="BR355" s="94">
        <v>3805.79</v>
      </c>
      <c r="BS355" s="49">
        <f t="shared" si="1188"/>
        <v>4113458.06</v>
      </c>
      <c r="BT355" s="94">
        <v>100165.06</v>
      </c>
      <c r="BU355" s="94">
        <v>4013293</v>
      </c>
      <c r="BV355" s="49">
        <f t="shared" si="1189"/>
        <v>4817302.4679999994</v>
      </c>
      <c r="BW355" s="49">
        <f t="shared" si="1190"/>
        <v>91919.657999999996</v>
      </c>
      <c r="BX355" s="94">
        <v>86521.657999999996</v>
      </c>
      <c r="BY355" s="94">
        <v>5398</v>
      </c>
      <c r="BZ355" s="49">
        <f t="shared" si="1191"/>
        <v>4725382.8099999996</v>
      </c>
      <c r="CA355" s="94">
        <v>62890.810000000005</v>
      </c>
      <c r="CB355" s="94">
        <v>4662492</v>
      </c>
      <c r="CC355" s="49">
        <f t="shared" si="1192"/>
        <v>13362882.085000001</v>
      </c>
      <c r="CD355" s="49">
        <f t="shared" si="1193"/>
        <v>246084.83499999999</v>
      </c>
      <c r="CE355" s="94">
        <f t="shared" si="1194"/>
        <v>236465.905</v>
      </c>
      <c r="CF355" s="94">
        <f t="shared" si="1194"/>
        <v>9618.93</v>
      </c>
      <c r="CG355" s="49">
        <f t="shared" si="1195"/>
        <v>13116797.25</v>
      </c>
      <c r="CH355" s="94">
        <f t="shared" si="1196"/>
        <v>246327.83000000002</v>
      </c>
      <c r="CI355" s="94">
        <f t="shared" si="1196"/>
        <v>12870469.42</v>
      </c>
      <c r="CJ355" s="49">
        <f t="shared" si="1197"/>
        <v>3670361.139</v>
      </c>
      <c r="CK355" s="49">
        <f t="shared" si="1198"/>
        <v>103682.80900000001</v>
      </c>
      <c r="CL355" s="94">
        <v>101976.80900000001</v>
      </c>
      <c r="CM355" s="94">
        <v>1706</v>
      </c>
      <c r="CN355" s="49">
        <f t="shared" si="1199"/>
        <v>3566678.33</v>
      </c>
      <c r="CO355" s="94">
        <v>99671.87000000001</v>
      </c>
      <c r="CP355" s="94">
        <v>3467006.46</v>
      </c>
      <c r="CQ355" s="49">
        <f t="shared" si="1200"/>
        <v>1255739.3830000001</v>
      </c>
      <c r="CR355" s="49">
        <f t="shared" si="1201"/>
        <v>78185.313000000009</v>
      </c>
      <c r="CS355" s="94">
        <v>74523.823000000004</v>
      </c>
      <c r="CT355" s="94">
        <v>3661.49</v>
      </c>
      <c r="CU355" s="49">
        <f t="shared" si="1202"/>
        <v>1177554.07</v>
      </c>
      <c r="CV355" s="94">
        <v>136597.14000000001</v>
      </c>
      <c r="CW355" s="94">
        <v>1040956.93</v>
      </c>
      <c r="CX355" s="49">
        <f t="shared" si="1203"/>
        <v>162422.29500000001</v>
      </c>
      <c r="CY355" s="49">
        <f t="shared" si="1204"/>
        <v>43417.974999999999</v>
      </c>
      <c r="CZ355" s="94">
        <v>42075.974999999999</v>
      </c>
      <c r="DA355" s="94">
        <v>1342</v>
      </c>
      <c r="DB355" s="49">
        <f t="shared" si="1205"/>
        <v>119004.32</v>
      </c>
      <c r="DC355" s="94">
        <v>112076.8</v>
      </c>
      <c r="DD355" s="94">
        <v>6927.52</v>
      </c>
      <c r="DE355" s="49">
        <f t="shared" si="1206"/>
        <v>5088522.8169999989</v>
      </c>
      <c r="DF355" s="49">
        <f t="shared" si="1207"/>
        <v>225286.09700000001</v>
      </c>
      <c r="DG355" s="94">
        <f t="shared" si="1208"/>
        <v>218576.60700000002</v>
      </c>
      <c r="DH355" s="94">
        <f t="shared" si="1208"/>
        <v>6709.49</v>
      </c>
      <c r="DI355" s="49">
        <f t="shared" si="1209"/>
        <v>4863236.7199999988</v>
      </c>
      <c r="DJ355" s="94">
        <f t="shared" si="1210"/>
        <v>348345.81</v>
      </c>
      <c r="DK355" s="94">
        <f t="shared" si="1210"/>
        <v>4514890.9099999992</v>
      </c>
      <c r="DL355" s="49">
        <f t="shared" si="1211"/>
        <v>28623538.635000002</v>
      </c>
      <c r="DM355" s="49">
        <f t="shared" si="1212"/>
        <v>892905.11600000004</v>
      </c>
      <c r="DN355" s="94">
        <f t="shared" si="1213"/>
        <v>872717.29600000009</v>
      </c>
      <c r="DO355" s="94">
        <f t="shared" si="1213"/>
        <v>20187.82</v>
      </c>
      <c r="DP355" s="49">
        <f t="shared" si="1214"/>
        <v>27730633.519000001</v>
      </c>
      <c r="DQ355" s="94">
        <f t="shared" si="1215"/>
        <v>1209262.9870000002</v>
      </c>
      <c r="DR355" s="94">
        <f t="shared" si="1215"/>
        <v>26521370.532000002</v>
      </c>
    </row>
    <row r="356" spans="1:122" s="3" customFormat="1" ht="15" customHeight="1" x14ac:dyDescent="0.3">
      <c r="A356" s="53"/>
      <c r="B356" s="51"/>
      <c r="C356" s="55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</row>
    <row r="357" spans="1:122" s="3" customFormat="1" ht="15" customHeight="1" x14ac:dyDescent="0.3">
      <c r="A357" s="50"/>
      <c r="B357" s="51" t="s">
        <v>300</v>
      </c>
      <c r="C357" s="52"/>
      <c r="D357" s="49">
        <f t="shared" ref="D357:D363" si="1216">E357+H357</f>
        <v>106226.43395000002</v>
      </c>
      <c r="E357" s="49">
        <f>SUM(F357:G357)</f>
        <v>96227.371950000015</v>
      </c>
      <c r="F357" s="49">
        <f>F358+F363+F366+F367+F368</f>
        <v>73576.17313000001</v>
      </c>
      <c r="G357" s="49">
        <f>G358+G363+G366+G367+G368</f>
        <v>22651.198820000001</v>
      </c>
      <c r="H357" s="49">
        <f>SUM(I357:J357)</f>
        <v>9999.0619999999999</v>
      </c>
      <c r="I357" s="49">
        <f>I358+I363+I366+I367+I368</f>
        <v>1999.0619999999999</v>
      </c>
      <c r="J357" s="49">
        <f>J358+J363+J366+J367+J368</f>
        <v>8000</v>
      </c>
      <c r="K357" s="49">
        <f>L357+O357</f>
        <v>120664.81690999999</v>
      </c>
      <c r="L357" s="49">
        <f>SUM(M357:N357)</f>
        <v>94815.131909999996</v>
      </c>
      <c r="M357" s="49">
        <f>M358+M363+M366+M367+M368</f>
        <v>77099.163910000003</v>
      </c>
      <c r="N357" s="49">
        <f>N358+N363+N366+N367+N368</f>
        <v>17715.968000000001</v>
      </c>
      <c r="O357" s="49">
        <f>SUM(P357:Q357)</f>
        <v>25849.684999999998</v>
      </c>
      <c r="P357" s="49">
        <f>P358+P363+P366+P367+P368</f>
        <v>10099.684999999999</v>
      </c>
      <c r="Q357" s="49">
        <f>Q358+Q363+Q366+Q367+Q368</f>
        <v>15750</v>
      </c>
      <c r="R357" s="49">
        <f>S357+V357</f>
        <v>120490.679</v>
      </c>
      <c r="S357" s="49">
        <f>SUM(T357:U357)</f>
        <v>109390.679</v>
      </c>
      <c r="T357" s="49">
        <f>T358+T363+T366+T367+T368</f>
        <v>82988.369000000006</v>
      </c>
      <c r="U357" s="49">
        <f>U358+U363+U366+U367+U368</f>
        <v>26402.31</v>
      </c>
      <c r="V357" s="49">
        <f>SUM(W357:X357)</f>
        <v>11100</v>
      </c>
      <c r="W357" s="49">
        <f>W358+W363+W366+W367+W368</f>
        <v>6600</v>
      </c>
      <c r="X357" s="49">
        <f>X358+X363+X366+X367+X368</f>
        <v>4500</v>
      </c>
      <c r="Y357" s="49">
        <f>Z357+AC357</f>
        <v>347381.92986000003</v>
      </c>
      <c r="Z357" s="49">
        <f>SUM(AA357:AB357)</f>
        <v>300433.18286</v>
      </c>
      <c r="AA357" s="49">
        <f>AA358+AA363+AA366+AA367+AA368</f>
        <v>233663.70603999999</v>
      </c>
      <c r="AB357" s="49">
        <f>AB358+AB363+AB366+AB367+AB368</f>
        <v>66769.476819999996</v>
      </c>
      <c r="AC357" s="49">
        <f t="shared" ref="AC357:AC363" si="1217">SUM(AD357:AE357)</f>
        <v>46948.747000000003</v>
      </c>
      <c r="AD357" s="49">
        <f>AD358+AD363+AD366+AD367+AD368</f>
        <v>18698.746999999999</v>
      </c>
      <c r="AE357" s="49">
        <f>AE358+AE363+AE366+AE367+AE368</f>
        <v>28250</v>
      </c>
      <c r="AF357" s="49">
        <f>AG357+AJ357</f>
        <v>99086.117310000001</v>
      </c>
      <c r="AG357" s="49">
        <f>SUM(AH357:AI357)</f>
        <v>89786.117310000001</v>
      </c>
      <c r="AH357" s="49">
        <f>AH358+AH363+AH366+AH367+AH368</f>
        <v>65485.986120000001</v>
      </c>
      <c r="AI357" s="49">
        <f>AI358+AI363+AI366+AI367+AI368</f>
        <v>24300.13119</v>
      </c>
      <c r="AJ357" s="49">
        <f>SUM(AK357:AL357)</f>
        <v>9300</v>
      </c>
      <c r="AK357" s="49">
        <f>AK358+AK363+AK366+AK367+AK368</f>
        <v>0</v>
      </c>
      <c r="AL357" s="49">
        <f>AL358+AL363+AL366+AL367+AL368</f>
        <v>9300</v>
      </c>
      <c r="AM357" s="49">
        <f>AN357+AQ357</f>
        <v>136075.09484000003</v>
      </c>
      <c r="AN357" s="49">
        <f>SUM(AO357:AP357)</f>
        <v>108062.18584000002</v>
      </c>
      <c r="AO357" s="49">
        <f>AO358+AO363+AO366+AO367+AO368</f>
        <v>81597.193480000016</v>
      </c>
      <c r="AP357" s="49">
        <f>AP358+AP363+AP366+AP367+AP368</f>
        <v>26464.992360000004</v>
      </c>
      <c r="AQ357" s="49">
        <f>SUM(AR357:AS357)</f>
        <v>28012.909</v>
      </c>
      <c r="AR357" s="49">
        <f>AR358+AR363+AR366+AR367+AR368</f>
        <v>12512.909</v>
      </c>
      <c r="AS357" s="49">
        <f>AS358+AS363+AS366+AS367+AS368</f>
        <v>15500</v>
      </c>
      <c r="AT357" s="49">
        <f>AU357+AX357</f>
        <v>101696.1498</v>
      </c>
      <c r="AU357" s="49">
        <f>SUM(AV357:AW357)</f>
        <v>101696.1498</v>
      </c>
      <c r="AV357" s="49">
        <f>AV358+AV363+AV366+AV367+AV368</f>
        <v>78401.295540000006</v>
      </c>
      <c r="AW357" s="49">
        <f>AW358+AW363+AW366+AW367+AW368</f>
        <v>23294.854259999996</v>
      </c>
      <c r="AX357" s="49">
        <f>SUM(AY357:AZ357)</f>
        <v>0</v>
      </c>
      <c r="AY357" s="49">
        <f>AY358+AY363+AY366+AY367+AY368</f>
        <v>0</v>
      </c>
      <c r="AZ357" s="49">
        <f>AZ358+AZ363+AZ366+AZ367+AZ368</f>
        <v>0</v>
      </c>
      <c r="BA357" s="49">
        <f>BB357+BE357</f>
        <v>336857.36194999999</v>
      </c>
      <c r="BB357" s="49">
        <f>SUM(BC357:BD357)</f>
        <v>299544.45295000001</v>
      </c>
      <c r="BC357" s="49">
        <f>BC358+BC363+BC366+BC367+BC368</f>
        <v>225484.47514</v>
      </c>
      <c r="BD357" s="49">
        <f>BD358+BD363+BD366+BD367+BD368</f>
        <v>74059.977809999997</v>
      </c>
      <c r="BE357" s="49">
        <f t="shared" ref="BE357:BE363" si="1218">SUM(BF357:BG357)</f>
        <v>37312.909</v>
      </c>
      <c r="BF357" s="49">
        <f>BF358+BF363+BF366+BF367+BF368</f>
        <v>12512.909</v>
      </c>
      <c r="BG357" s="49">
        <f>BG358+BG363+BG366+BG367+BG368</f>
        <v>24800</v>
      </c>
      <c r="BH357" s="49">
        <f>BI357+BL357</f>
        <v>110192.57856000001</v>
      </c>
      <c r="BI357" s="49">
        <f>SUM(BJ357:BK357)</f>
        <v>100592.57856000001</v>
      </c>
      <c r="BJ357" s="49">
        <f>BJ358+BJ363+BJ366+BJ367+BJ368</f>
        <v>74358.209530000007</v>
      </c>
      <c r="BK357" s="49">
        <f>BK358+BK363+BK366+BK367+BK368</f>
        <v>26234.369030000002</v>
      </c>
      <c r="BL357" s="49">
        <f>SUM(BM357:BN357)</f>
        <v>9600</v>
      </c>
      <c r="BM357" s="49">
        <f>BM358+BM363+BM366+BM367+BM368</f>
        <v>3000</v>
      </c>
      <c r="BN357" s="49">
        <f>BN358+BN363+BN366+BN367+BN368</f>
        <v>6600</v>
      </c>
      <c r="BO357" s="49">
        <f>BP357+BS357</f>
        <v>97316.305310000011</v>
      </c>
      <c r="BP357" s="49">
        <f>SUM(BQ357:BR357)</f>
        <v>95316.69531000001</v>
      </c>
      <c r="BQ357" s="49">
        <f>BQ358+BQ363+BQ366+BQ367+BQ368</f>
        <v>67747.749340000009</v>
      </c>
      <c r="BR357" s="49">
        <f>BR358+BR363+BR366+BR367+BR368</f>
        <v>27568.945970000004</v>
      </c>
      <c r="BS357" s="49">
        <f>SUM(BT357:BU357)</f>
        <v>1999.61</v>
      </c>
      <c r="BT357" s="49">
        <f>BT358+BT363+BT366+BT367+BT368</f>
        <v>1999.61</v>
      </c>
      <c r="BU357" s="49">
        <f>BU358+BU363+BU366+BU367+BU368</f>
        <v>0</v>
      </c>
      <c r="BV357" s="49">
        <f>BW357+BZ357</f>
        <v>110623.83591000001</v>
      </c>
      <c r="BW357" s="49">
        <f>SUM(BX357:BY357)</f>
        <v>93266.687910000008</v>
      </c>
      <c r="BX357" s="49">
        <f>BX358+BX363+BX366+BX367+BX368</f>
        <v>71817.543600000005</v>
      </c>
      <c r="BY357" s="49">
        <f>BY358+BY363+BY366+BY367+BY368</f>
        <v>21449.14431</v>
      </c>
      <c r="BZ357" s="49">
        <f>SUM(CA357:CB357)</f>
        <v>17357.148000000001</v>
      </c>
      <c r="CA357" s="49">
        <f>CA358+CA363+CA366+CA367+CA368</f>
        <v>8507.148000000001</v>
      </c>
      <c r="CB357" s="49">
        <f>CB358+CB363+CB366+CB367+CB368</f>
        <v>8850</v>
      </c>
      <c r="CC357" s="49">
        <f>CD357+CG357</f>
        <v>318132.71978000004</v>
      </c>
      <c r="CD357" s="49">
        <f>SUM(CE357:CF357)</f>
        <v>289175.96178000001</v>
      </c>
      <c r="CE357" s="49">
        <f>CE358+CE363+CE366+CE367+CE368</f>
        <v>213923.50246999998</v>
      </c>
      <c r="CF357" s="49">
        <f>CF358+CF363+CF366+CF367+CF368</f>
        <v>75252.459310000006</v>
      </c>
      <c r="CG357" s="49">
        <f t="shared" ref="CG357:CG363" si="1219">SUM(CH357:CI357)</f>
        <v>28956.758000000002</v>
      </c>
      <c r="CH357" s="49">
        <f>CH358+CH363+CH366+CH367+CH368</f>
        <v>13506.758</v>
      </c>
      <c r="CI357" s="49">
        <f>CI358+CI363+CI366+CI367+CI368</f>
        <v>15450</v>
      </c>
      <c r="CJ357" s="49">
        <f>CK357+CN357</f>
        <v>121615.402</v>
      </c>
      <c r="CK357" s="49">
        <f>SUM(CL357:CM357)</f>
        <v>110365.465</v>
      </c>
      <c r="CL357" s="49">
        <f>CL358+CL363+CL366+CL367+CL368</f>
        <v>76401.690999999992</v>
      </c>
      <c r="CM357" s="49">
        <f>CM358+CM363+CM366+CM367+CM368</f>
        <v>33963.773999999998</v>
      </c>
      <c r="CN357" s="49">
        <f>SUM(CO357:CP357)</f>
        <v>11249.937</v>
      </c>
      <c r="CO357" s="49">
        <f>CO358+CO363+CO366+CO367+CO368</f>
        <v>1249.9369999999999</v>
      </c>
      <c r="CP357" s="49">
        <f>CP358+CP363+CP366+CP367+CP368</f>
        <v>10000</v>
      </c>
      <c r="CQ357" s="49">
        <f>CR357+CU357</f>
        <v>113919.88099999999</v>
      </c>
      <c r="CR357" s="49">
        <f>SUM(CS357:CT357)</f>
        <v>99409.880999999994</v>
      </c>
      <c r="CS357" s="49">
        <f>CS358+CS363+CS366+CS367+CS368</f>
        <v>74538.519</v>
      </c>
      <c r="CT357" s="49">
        <f>CT358+CT363+CT366+CT367+CT368</f>
        <v>24871.362000000001</v>
      </c>
      <c r="CU357" s="49">
        <f>SUM(CV357:CW357)</f>
        <v>14510</v>
      </c>
      <c r="CV357" s="49">
        <f>CV358+CV363+CV366+CV367+CV368</f>
        <v>0</v>
      </c>
      <c r="CW357" s="49">
        <f>CW358+CW363+CW366+CW367+CW368</f>
        <v>14510</v>
      </c>
      <c r="CX357" s="49">
        <f>CY357+DB357</f>
        <v>100698.70699999999</v>
      </c>
      <c r="CY357" s="49">
        <f>SUM(CZ357:DA357)</f>
        <v>92548.706999999995</v>
      </c>
      <c r="CZ357" s="49">
        <f>CZ358+CZ363+CZ366+CZ367+CZ368</f>
        <v>70380.226999999999</v>
      </c>
      <c r="DA357" s="49">
        <f>DA358+DA363+DA366+DA367+DA368</f>
        <v>22168.48</v>
      </c>
      <c r="DB357" s="49">
        <f>SUM(DC357:DD357)</f>
        <v>8150</v>
      </c>
      <c r="DC357" s="49">
        <f>DC358+DC363+DC366+DC367+DC368</f>
        <v>0</v>
      </c>
      <c r="DD357" s="49">
        <f>DD358+DD363+DD366+DD367+DD368</f>
        <v>8150</v>
      </c>
      <c r="DE357" s="49">
        <f>DF357+DI357</f>
        <v>336233.99</v>
      </c>
      <c r="DF357" s="49">
        <f>SUM(DG357:DH357)</f>
        <v>302324.05300000001</v>
      </c>
      <c r="DG357" s="49">
        <f>DG358+DG363+DG366+DG367+DG368</f>
        <v>221320.43700000001</v>
      </c>
      <c r="DH357" s="49">
        <f>DH358+DH363+DH366+DH367+DH368</f>
        <v>81003.615999999995</v>
      </c>
      <c r="DI357" s="49">
        <f t="shared" ref="DI357:DI363" si="1220">SUM(DJ357:DK357)</f>
        <v>33909.936999999998</v>
      </c>
      <c r="DJ357" s="49">
        <f>DJ358+DJ363+DJ366+DJ367+DJ368</f>
        <v>1249.9369999999999</v>
      </c>
      <c r="DK357" s="49">
        <f>DK358+DK363+DK366+DK367+DK368</f>
        <v>32660</v>
      </c>
      <c r="DL357" s="49">
        <f t="shared" ref="DL357:DL363" si="1221">DM357+DP357</f>
        <v>1338606.00159</v>
      </c>
      <c r="DM357" s="49">
        <f>SUM(DN357:DO357)</f>
        <v>1191477.65059</v>
      </c>
      <c r="DN357" s="49">
        <f>DN358+DN363+DN366+DN367+DN368</f>
        <v>894392.12064999994</v>
      </c>
      <c r="DO357" s="49">
        <f>DO358+DO363+DO366+DO367+DO368</f>
        <v>297085.52993999998</v>
      </c>
      <c r="DP357" s="49">
        <f t="shared" ref="DP357:DP363" si="1222">SUM(DQ357:DR357)</f>
        <v>147128.351</v>
      </c>
      <c r="DQ357" s="49">
        <f>DQ358+DQ363+DQ366+DQ367+DQ368</f>
        <v>45968.351000000002</v>
      </c>
      <c r="DR357" s="49">
        <f>DR358+DR363+DR366+DR367+DR368</f>
        <v>101160</v>
      </c>
    </row>
    <row r="358" spans="1:122" s="3" customFormat="1" ht="15" customHeight="1" x14ac:dyDescent="0.3">
      <c r="A358" s="50"/>
      <c r="B358" s="51"/>
      <c r="C358" s="52" t="s">
        <v>301</v>
      </c>
      <c r="D358" s="49">
        <f t="shared" si="1216"/>
        <v>68803.964950000009</v>
      </c>
      <c r="E358" s="49">
        <f>SUM(F358:G358)</f>
        <v>68803.964950000009</v>
      </c>
      <c r="F358" s="49">
        <f>SUM(F359:F362)</f>
        <v>50402.196130000004</v>
      </c>
      <c r="G358" s="49">
        <f>SUM(G359:G362)</f>
        <v>18401.768820000001</v>
      </c>
      <c r="H358" s="49">
        <f>SUM(I358:J358)</f>
        <v>0</v>
      </c>
      <c r="I358" s="49">
        <f>SUM(I359:I362)</f>
        <v>0</v>
      </c>
      <c r="J358" s="49">
        <f>SUM(J359:J362)</f>
        <v>0</v>
      </c>
      <c r="K358" s="49">
        <f>L358+O358</f>
        <v>77793.09491</v>
      </c>
      <c r="L358" s="49">
        <f>SUM(M358:N358)</f>
        <v>70193.09491</v>
      </c>
      <c r="M358" s="49">
        <f>SUM(M359:M362)</f>
        <v>55025.976909999998</v>
      </c>
      <c r="N358" s="49">
        <f>SUM(N359:N362)</f>
        <v>15167.118</v>
      </c>
      <c r="O358" s="49">
        <f>SUM(P358:Q358)</f>
        <v>7600</v>
      </c>
      <c r="P358" s="49">
        <f>SUM(P359:P362)</f>
        <v>7600</v>
      </c>
      <c r="Q358" s="49">
        <f>SUM(Q359:Q362)</f>
        <v>0</v>
      </c>
      <c r="R358" s="49">
        <f>S358+V358</f>
        <v>93800.937000000005</v>
      </c>
      <c r="S358" s="49">
        <f>SUM(T358:U358)</f>
        <v>87200.937000000005</v>
      </c>
      <c r="T358" s="49">
        <f>SUM(T359:T362)</f>
        <v>65191.717000000004</v>
      </c>
      <c r="U358" s="49">
        <f>SUM(U359:U362)</f>
        <v>22009.22</v>
      </c>
      <c r="V358" s="49">
        <f>SUM(W358:X358)</f>
        <v>6600</v>
      </c>
      <c r="W358" s="49">
        <f>SUM(W359:W362)</f>
        <v>6600</v>
      </c>
      <c r="X358" s="49">
        <f>SUM(X359:X362)</f>
        <v>0</v>
      </c>
      <c r="Y358" s="49">
        <f>Z358+AC358</f>
        <v>240397.99686000001</v>
      </c>
      <c r="Z358" s="49">
        <f>SUM(AA358:AB358)</f>
        <v>226197.99686000001</v>
      </c>
      <c r="AA358" s="49">
        <f>SUM(AA359:AA362)</f>
        <v>170619.89004</v>
      </c>
      <c r="AB358" s="49">
        <f>SUM(AB359:AB362)</f>
        <v>55578.106820000001</v>
      </c>
      <c r="AC358" s="49">
        <f t="shared" si="1217"/>
        <v>14200</v>
      </c>
      <c r="AD358" s="49">
        <f>SUM(AD359:AD362)</f>
        <v>14200</v>
      </c>
      <c r="AE358" s="49">
        <f>SUM(AE359:AE362)</f>
        <v>0</v>
      </c>
      <c r="AF358" s="49">
        <f>AG358+AJ358</f>
        <v>70495.743310000005</v>
      </c>
      <c r="AG358" s="49">
        <f>SUM(AH358:AI358)</f>
        <v>70495.743310000005</v>
      </c>
      <c r="AH358" s="49">
        <f>SUM(AH359:AH362)</f>
        <v>53073.792120000006</v>
      </c>
      <c r="AI358" s="49">
        <f>SUM(AI359:AI362)</f>
        <v>17421.95119</v>
      </c>
      <c r="AJ358" s="49">
        <f>SUM(AK358:AL358)</f>
        <v>0</v>
      </c>
      <c r="AK358" s="49">
        <f>SUM(AK359:AK362)</f>
        <v>0</v>
      </c>
      <c r="AL358" s="49">
        <f>SUM(AL359:AL362)</f>
        <v>0</v>
      </c>
      <c r="AM358" s="49">
        <f>AN358+AQ358</f>
        <v>86756.484840000005</v>
      </c>
      <c r="AN358" s="49">
        <f>SUM(AO358:AP358)</f>
        <v>78742.764840000003</v>
      </c>
      <c r="AO358" s="49">
        <f>SUM(AO359:AO362)</f>
        <v>59367.551480000002</v>
      </c>
      <c r="AP358" s="49">
        <f>SUM(AP359:AP362)</f>
        <v>19375.213360000002</v>
      </c>
      <c r="AQ358" s="49">
        <f>SUM(AR358:AS358)</f>
        <v>8013.72</v>
      </c>
      <c r="AR358" s="49">
        <f>SUM(AR359:AR362)</f>
        <v>8013.72</v>
      </c>
      <c r="AS358" s="49">
        <f>SUM(AS359:AS362)</f>
        <v>0</v>
      </c>
      <c r="AT358" s="49">
        <f>AU358+AX358</f>
        <v>83304.010800000004</v>
      </c>
      <c r="AU358" s="49">
        <f>SUM(AV358:AW358)</f>
        <v>83304.010800000004</v>
      </c>
      <c r="AV358" s="49">
        <f>SUM(AV359:AV362)</f>
        <v>65083.566540000007</v>
      </c>
      <c r="AW358" s="49">
        <f>SUM(AW359:AW362)</f>
        <v>18220.444259999997</v>
      </c>
      <c r="AX358" s="49">
        <f>SUM(AY358:AZ358)</f>
        <v>0</v>
      </c>
      <c r="AY358" s="49">
        <f>SUM(AY359:AY362)</f>
        <v>0</v>
      </c>
      <c r="AZ358" s="49">
        <f>SUM(AZ359:AZ362)</f>
        <v>0</v>
      </c>
      <c r="BA358" s="49">
        <f>BB358+BE358</f>
        <v>240556.23895</v>
      </c>
      <c r="BB358" s="49">
        <f>SUM(BC358:BD358)</f>
        <v>232542.51895</v>
      </c>
      <c r="BC358" s="49">
        <f>SUM(BC359:BC362)</f>
        <v>177524.91013999999</v>
      </c>
      <c r="BD358" s="49">
        <f>SUM(BD359:BD362)</f>
        <v>55017.608809999998</v>
      </c>
      <c r="BE358" s="49">
        <f t="shared" si="1218"/>
        <v>8013.72</v>
      </c>
      <c r="BF358" s="49">
        <f>SUM(BF359:BF362)</f>
        <v>8013.72</v>
      </c>
      <c r="BG358" s="49">
        <f>SUM(BG359:BG362)</f>
        <v>0</v>
      </c>
      <c r="BH358" s="49">
        <f>BI358+BL358</f>
        <v>75592.672560000006</v>
      </c>
      <c r="BI358" s="49">
        <f>SUM(BJ358:BK358)</f>
        <v>75592.672560000006</v>
      </c>
      <c r="BJ358" s="49">
        <f>SUM(BJ359:BJ362)</f>
        <v>57746.913530000005</v>
      </c>
      <c r="BK358" s="49">
        <f>SUM(BK359:BK362)</f>
        <v>17845.759030000001</v>
      </c>
      <c r="BL358" s="49">
        <f>SUM(BM358:BN358)</f>
        <v>0</v>
      </c>
      <c r="BM358" s="49">
        <f>SUM(BM359:BM362)</f>
        <v>0</v>
      </c>
      <c r="BN358" s="49">
        <f>SUM(BN359:BN362)</f>
        <v>0</v>
      </c>
      <c r="BO358" s="49">
        <f>BP358+BS358</f>
        <v>74539.747310000006</v>
      </c>
      <c r="BP358" s="49">
        <f>SUM(BQ358:BR358)</f>
        <v>74539.747310000006</v>
      </c>
      <c r="BQ358" s="49">
        <f>SUM(BQ359:BQ362)</f>
        <v>54627.471339999996</v>
      </c>
      <c r="BR358" s="49">
        <f>SUM(BR359:BR362)</f>
        <v>19912.275970000002</v>
      </c>
      <c r="BS358" s="49">
        <f>SUM(BT358:BU358)</f>
        <v>0</v>
      </c>
      <c r="BT358" s="49">
        <f>SUM(BT359:BT362)</f>
        <v>0</v>
      </c>
      <c r="BU358" s="49">
        <f>SUM(BU359:BU362)</f>
        <v>0</v>
      </c>
      <c r="BV358" s="49">
        <f>BW358+BZ358</f>
        <v>77945.520910000007</v>
      </c>
      <c r="BW358" s="49">
        <f>SUM(BX358:BY358)</f>
        <v>71938.020910000007</v>
      </c>
      <c r="BX358" s="49">
        <f>SUM(BX359:BX362)</f>
        <v>53823.516600000003</v>
      </c>
      <c r="BY358" s="49">
        <f>SUM(BY359:BY362)</f>
        <v>18114.50431</v>
      </c>
      <c r="BZ358" s="49">
        <f>SUM(CA358:CB358)</f>
        <v>6007.5</v>
      </c>
      <c r="CA358" s="49">
        <f>SUM(CA359:CA362)</f>
        <v>6007.5</v>
      </c>
      <c r="CB358" s="49">
        <f>SUM(CB359:CB362)</f>
        <v>0</v>
      </c>
      <c r="CC358" s="49">
        <f>CD358+CG358</f>
        <v>228077.94077999998</v>
      </c>
      <c r="CD358" s="49">
        <f>SUM(CE358:CF358)</f>
        <v>222070.44077999998</v>
      </c>
      <c r="CE358" s="49">
        <f>SUM(CE359:CE362)</f>
        <v>166197.90146999998</v>
      </c>
      <c r="CF358" s="49">
        <f>SUM(CF359:CF362)</f>
        <v>55872.53931</v>
      </c>
      <c r="CG358" s="49">
        <f t="shared" si="1219"/>
        <v>6007.5</v>
      </c>
      <c r="CH358" s="49">
        <f>SUM(CH359:CH362)</f>
        <v>6007.5</v>
      </c>
      <c r="CI358" s="49">
        <f>SUM(CI359:CI362)</f>
        <v>0</v>
      </c>
      <c r="CJ358" s="49">
        <f>CK358+CN358</f>
        <v>79645.457999999999</v>
      </c>
      <c r="CK358" s="49">
        <f>SUM(CL358:CM358)</f>
        <v>79645.457999999999</v>
      </c>
      <c r="CL358" s="49">
        <f>SUM(CL359:CL362)</f>
        <v>57570.138999999996</v>
      </c>
      <c r="CM358" s="49">
        <f>SUM(CM359:CM362)</f>
        <v>22075.319</v>
      </c>
      <c r="CN358" s="49">
        <f>SUM(CO358:CP358)</f>
        <v>0</v>
      </c>
      <c r="CO358" s="49">
        <f>SUM(CO359:CO362)</f>
        <v>0</v>
      </c>
      <c r="CP358" s="49">
        <f>SUM(CP359:CP362)</f>
        <v>0</v>
      </c>
      <c r="CQ358" s="49">
        <f>CR358+CU358</f>
        <v>74816.160999999993</v>
      </c>
      <c r="CR358" s="49">
        <f>SUM(CS358:CT358)</f>
        <v>74816.160999999993</v>
      </c>
      <c r="CS358" s="49">
        <f>SUM(CS359:CS362)</f>
        <v>55475.948999999993</v>
      </c>
      <c r="CT358" s="49">
        <f>SUM(CT359:CT362)</f>
        <v>19340.212</v>
      </c>
      <c r="CU358" s="49">
        <f>SUM(CV358:CW358)</f>
        <v>0</v>
      </c>
      <c r="CV358" s="49">
        <f>SUM(CV359:CV362)</f>
        <v>0</v>
      </c>
      <c r="CW358" s="49">
        <f>SUM(CW359:CW362)</f>
        <v>0</v>
      </c>
      <c r="CX358" s="49">
        <f>CY358+DB358</f>
        <v>68519.633999999991</v>
      </c>
      <c r="CY358" s="49">
        <f>SUM(CZ358:DA358)</f>
        <v>68519.633999999991</v>
      </c>
      <c r="CZ358" s="49">
        <f>SUM(CZ359:CZ362)</f>
        <v>52892.823999999993</v>
      </c>
      <c r="DA358" s="49">
        <f>SUM(DA359:DA362)</f>
        <v>15626.810000000001</v>
      </c>
      <c r="DB358" s="49">
        <f>SUM(DC358:DD358)</f>
        <v>0</v>
      </c>
      <c r="DC358" s="49">
        <f>SUM(DC359:DC362)</f>
        <v>0</v>
      </c>
      <c r="DD358" s="49">
        <f>SUM(DD359:DD362)</f>
        <v>0</v>
      </c>
      <c r="DE358" s="49">
        <f>DF358+DI358</f>
        <v>222981.253</v>
      </c>
      <c r="DF358" s="49">
        <f>SUM(DG358:DH358)</f>
        <v>222981.253</v>
      </c>
      <c r="DG358" s="49">
        <f>SUM(DG359:DG362)</f>
        <v>165938.91200000001</v>
      </c>
      <c r="DH358" s="49">
        <f>SUM(DH359:DH362)</f>
        <v>57042.340999999993</v>
      </c>
      <c r="DI358" s="49">
        <f t="shared" si="1220"/>
        <v>0</v>
      </c>
      <c r="DJ358" s="49">
        <f>SUM(DJ359:DJ362)</f>
        <v>0</v>
      </c>
      <c r="DK358" s="49">
        <f>SUM(DK359:DK362)</f>
        <v>0</v>
      </c>
      <c r="DL358" s="49">
        <f t="shared" si="1221"/>
        <v>932013.42958999996</v>
      </c>
      <c r="DM358" s="49">
        <f>SUM(DN358:DO358)</f>
        <v>903792.20958999998</v>
      </c>
      <c r="DN358" s="49">
        <f>SUM(DN359:DN362)</f>
        <v>680281.61364999996</v>
      </c>
      <c r="DO358" s="49">
        <f>SUM(DO359:DO362)</f>
        <v>223510.59594</v>
      </c>
      <c r="DP358" s="49">
        <f t="shared" si="1222"/>
        <v>28221.22</v>
      </c>
      <c r="DQ358" s="49">
        <f>SUM(DQ359:DQ362)</f>
        <v>28221.22</v>
      </c>
      <c r="DR358" s="49">
        <f>SUM(DR359:DR362)</f>
        <v>0</v>
      </c>
    </row>
    <row r="359" spans="1:122" s="3" customFormat="1" ht="15" customHeight="1" x14ac:dyDescent="0.3">
      <c r="A359" s="53"/>
      <c r="B359" s="51"/>
      <c r="C359" s="55" t="s">
        <v>302</v>
      </c>
      <c r="D359" s="49">
        <f>+E359+H359</f>
        <v>31951.199999999997</v>
      </c>
      <c r="E359" s="49">
        <f>F359+G359</f>
        <v>31951.199999999997</v>
      </c>
      <c r="F359" s="94">
        <v>26058.94</v>
      </c>
      <c r="G359" s="94">
        <v>5892.26</v>
      </c>
      <c r="H359" s="49">
        <f>I359+J359</f>
        <v>0</v>
      </c>
      <c r="I359" s="94">
        <v>0</v>
      </c>
      <c r="J359" s="94">
        <v>0</v>
      </c>
      <c r="K359" s="49">
        <f>+L359+O359</f>
        <v>39290.18</v>
      </c>
      <c r="L359" s="49">
        <f>M359+N359</f>
        <v>31690.18</v>
      </c>
      <c r="M359" s="94">
        <v>28391.09</v>
      </c>
      <c r="N359" s="94">
        <v>3299.09</v>
      </c>
      <c r="O359" s="49">
        <f>P359+Q359</f>
        <v>7600</v>
      </c>
      <c r="P359" s="94">
        <v>7600</v>
      </c>
      <c r="Q359" s="94">
        <v>0</v>
      </c>
      <c r="R359" s="49">
        <f>+S359+V359</f>
        <v>51827.64</v>
      </c>
      <c r="S359" s="49">
        <f>T359+U359</f>
        <v>45227.64</v>
      </c>
      <c r="T359" s="94">
        <v>36608.43</v>
      </c>
      <c r="U359" s="94">
        <v>8619.2099999999991</v>
      </c>
      <c r="V359" s="49">
        <f>W359+X359</f>
        <v>6600</v>
      </c>
      <c r="W359" s="94">
        <v>6600</v>
      </c>
      <c r="X359" s="94">
        <v>0</v>
      </c>
      <c r="Y359" s="49">
        <f>+Z359+AC359</f>
        <v>123069.01999999999</v>
      </c>
      <c r="Z359" s="49">
        <f>AA359+AB359</f>
        <v>108869.01999999999</v>
      </c>
      <c r="AA359" s="94">
        <f t="shared" ref="AA359:AB362" si="1223">+F359+M359+T359</f>
        <v>91058.459999999992</v>
      </c>
      <c r="AB359" s="94">
        <f t="shared" si="1223"/>
        <v>17810.559999999998</v>
      </c>
      <c r="AC359" s="49">
        <f>AD359+AE359</f>
        <v>14200</v>
      </c>
      <c r="AD359" s="94">
        <f t="shared" ref="AD359:AE362" si="1224">+I359+P359+W359</f>
        <v>14200</v>
      </c>
      <c r="AE359" s="94">
        <f t="shared" si="1224"/>
        <v>0</v>
      </c>
      <c r="AF359" s="49">
        <f>+AG359+AJ359</f>
        <v>32599.690000000002</v>
      </c>
      <c r="AG359" s="49">
        <f>AH359+AI359</f>
        <v>32599.690000000002</v>
      </c>
      <c r="AH359" s="94">
        <v>27572.15</v>
      </c>
      <c r="AI359" s="94">
        <v>5027.54</v>
      </c>
      <c r="AJ359" s="49">
        <f>AK359+AL359</f>
        <v>0</v>
      </c>
      <c r="AK359" s="94">
        <v>0</v>
      </c>
      <c r="AL359" s="94">
        <v>0</v>
      </c>
      <c r="AM359" s="49">
        <f>+AN359+AQ359</f>
        <v>48108.450000000004</v>
      </c>
      <c r="AN359" s="49">
        <f>AO359+AP359</f>
        <v>40094.730000000003</v>
      </c>
      <c r="AO359" s="94">
        <v>33771.620000000003</v>
      </c>
      <c r="AP359" s="94">
        <v>6323.11</v>
      </c>
      <c r="AQ359" s="49">
        <f>AR359+AS359</f>
        <v>8013.72</v>
      </c>
      <c r="AR359" s="94">
        <v>8013.72</v>
      </c>
      <c r="AS359" s="94">
        <v>0</v>
      </c>
      <c r="AT359" s="49">
        <f>+AU359+AX359</f>
        <v>46299.41</v>
      </c>
      <c r="AU359" s="49">
        <f>AV359+AW359</f>
        <v>46299.41</v>
      </c>
      <c r="AV359" s="94">
        <v>39961.380000000005</v>
      </c>
      <c r="AW359" s="94">
        <v>6338.03</v>
      </c>
      <c r="AX359" s="49">
        <f>AY359+AZ359</f>
        <v>0</v>
      </c>
      <c r="AY359" s="94">
        <v>0</v>
      </c>
      <c r="AZ359" s="94">
        <v>0</v>
      </c>
      <c r="BA359" s="49">
        <f>+BB359+BE359</f>
        <v>127007.55000000002</v>
      </c>
      <c r="BB359" s="49">
        <f>BC359+BD359</f>
        <v>118993.83000000002</v>
      </c>
      <c r="BC359" s="94">
        <f t="shared" ref="BC359:BD362" si="1225">+AH359+AO359+AV359</f>
        <v>101305.15000000001</v>
      </c>
      <c r="BD359" s="94">
        <f t="shared" si="1225"/>
        <v>17688.68</v>
      </c>
      <c r="BE359" s="49">
        <f>BF359+BG359</f>
        <v>8013.72</v>
      </c>
      <c r="BF359" s="94">
        <f t="shared" ref="BF359:BG362" si="1226">+AK359+AR359+AY359</f>
        <v>8013.72</v>
      </c>
      <c r="BG359" s="94">
        <f t="shared" si="1226"/>
        <v>0</v>
      </c>
      <c r="BH359" s="49">
        <f>+BI359+BL359</f>
        <v>35279.69</v>
      </c>
      <c r="BI359" s="49">
        <f>BJ359+BK359</f>
        <v>35279.69</v>
      </c>
      <c r="BJ359" s="94">
        <v>30045.61</v>
      </c>
      <c r="BK359" s="94">
        <v>5234.08</v>
      </c>
      <c r="BL359" s="49">
        <f>BM359+BN359</f>
        <v>0</v>
      </c>
      <c r="BM359" s="94">
        <v>0</v>
      </c>
      <c r="BN359" s="94">
        <v>0</v>
      </c>
      <c r="BO359" s="49">
        <f>+BP359+BS359</f>
        <v>34593.824000000001</v>
      </c>
      <c r="BP359" s="49">
        <f>BQ359+BR359</f>
        <v>34593.824000000001</v>
      </c>
      <c r="BQ359" s="94">
        <v>29551.923999999999</v>
      </c>
      <c r="BR359" s="94">
        <v>5041.8999999999996</v>
      </c>
      <c r="BS359" s="49">
        <f>BT359+BU359</f>
        <v>0</v>
      </c>
      <c r="BT359" s="94">
        <v>0</v>
      </c>
      <c r="BU359" s="94">
        <v>0</v>
      </c>
      <c r="BV359" s="49">
        <f>+BW359+BZ359</f>
        <v>39184.82</v>
      </c>
      <c r="BW359" s="49">
        <f>BX359+BY359</f>
        <v>33177.32</v>
      </c>
      <c r="BX359" s="94">
        <v>29328.799999999999</v>
      </c>
      <c r="BY359" s="94">
        <v>3848.52</v>
      </c>
      <c r="BZ359" s="49">
        <f>CA359+CB359</f>
        <v>6007.5</v>
      </c>
      <c r="CA359" s="94">
        <v>6007.5</v>
      </c>
      <c r="CB359" s="94">
        <v>0</v>
      </c>
      <c r="CC359" s="49">
        <f>+CD359+CG359</f>
        <v>109058.334</v>
      </c>
      <c r="CD359" s="49">
        <f>CE359+CF359</f>
        <v>103050.834</v>
      </c>
      <c r="CE359" s="94">
        <f t="shared" ref="CE359:CF362" si="1227">+BJ359+BQ359+BX359</f>
        <v>88926.334000000003</v>
      </c>
      <c r="CF359" s="94">
        <f t="shared" si="1227"/>
        <v>14124.5</v>
      </c>
      <c r="CG359" s="49">
        <f>CH359+CI359</f>
        <v>6007.5</v>
      </c>
      <c r="CH359" s="94">
        <f t="shared" ref="CH359:CI362" si="1228">+BM359+BT359+CA359</f>
        <v>6007.5</v>
      </c>
      <c r="CI359" s="94">
        <f t="shared" si="1228"/>
        <v>0</v>
      </c>
      <c r="CJ359" s="49">
        <f>+CK359+CN359</f>
        <v>39800.917000000001</v>
      </c>
      <c r="CK359" s="49">
        <f>CL359+CM359</f>
        <v>39800.917000000001</v>
      </c>
      <c r="CL359" s="94">
        <v>32467.186999999998</v>
      </c>
      <c r="CM359" s="94">
        <v>7333.73</v>
      </c>
      <c r="CN359" s="49">
        <f>CO359+CP359</f>
        <v>0</v>
      </c>
      <c r="CO359" s="94">
        <v>0</v>
      </c>
      <c r="CP359" s="94">
        <v>0</v>
      </c>
      <c r="CQ359" s="49">
        <f>+CR359+CU359</f>
        <v>37017.299999999996</v>
      </c>
      <c r="CR359" s="49">
        <f>CS359+CT359</f>
        <v>37017.299999999996</v>
      </c>
      <c r="CS359" s="94">
        <v>31232.809999999998</v>
      </c>
      <c r="CT359" s="94">
        <v>5784.49</v>
      </c>
      <c r="CU359" s="49">
        <f>CV359+CW359</f>
        <v>0</v>
      </c>
      <c r="CV359" s="94">
        <v>0</v>
      </c>
      <c r="CW359" s="94">
        <v>0</v>
      </c>
      <c r="CX359" s="49">
        <f>+CY359+DB359</f>
        <v>35623.760000000002</v>
      </c>
      <c r="CY359" s="49">
        <f>CZ359+DA359</f>
        <v>35623.760000000002</v>
      </c>
      <c r="CZ359" s="94">
        <v>29270.13</v>
      </c>
      <c r="DA359" s="94">
        <v>6353.63</v>
      </c>
      <c r="DB359" s="49">
        <f>DC359+DD359</f>
        <v>0</v>
      </c>
      <c r="DC359" s="94">
        <v>0</v>
      </c>
      <c r="DD359" s="94">
        <v>0</v>
      </c>
      <c r="DE359" s="49">
        <f>+DF359+DI359</f>
        <v>112441.97699999998</v>
      </c>
      <c r="DF359" s="49">
        <f>DG359+DH359</f>
        <v>112441.97699999998</v>
      </c>
      <c r="DG359" s="94">
        <f t="shared" ref="DG359:DH362" si="1229">+CL359+CS359+CZ359</f>
        <v>92970.126999999993</v>
      </c>
      <c r="DH359" s="94">
        <f t="shared" si="1229"/>
        <v>19471.849999999999</v>
      </c>
      <c r="DI359" s="49">
        <f>DJ359+DK359</f>
        <v>0</v>
      </c>
      <c r="DJ359" s="94">
        <f t="shared" ref="DJ359:DK362" si="1230">+CO359+CV359+DC359</f>
        <v>0</v>
      </c>
      <c r="DK359" s="94">
        <f t="shared" si="1230"/>
        <v>0</v>
      </c>
      <c r="DL359" s="49">
        <f>+DM359+DP359</f>
        <v>471576.88099999994</v>
      </c>
      <c r="DM359" s="49">
        <f>DN359+DO359</f>
        <v>443355.66099999996</v>
      </c>
      <c r="DN359" s="94">
        <f t="shared" ref="DN359:DO362" si="1231">AA359+BC359+CE359+DG359</f>
        <v>374260.071</v>
      </c>
      <c r="DO359" s="94">
        <f t="shared" si="1231"/>
        <v>69095.59</v>
      </c>
      <c r="DP359" s="49">
        <f>DQ359+DR359</f>
        <v>28221.22</v>
      </c>
      <c r="DQ359" s="94">
        <f t="shared" ref="DQ359:DR362" si="1232">AD359+BF359+CH359+DJ359</f>
        <v>28221.22</v>
      </c>
      <c r="DR359" s="94">
        <f t="shared" si="1232"/>
        <v>0</v>
      </c>
    </row>
    <row r="360" spans="1:122" s="3" customFormat="1" ht="15" customHeight="1" x14ac:dyDescent="0.3">
      <c r="A360" s="53"/>
      <c r="B360" s="51"/>
      <c r="C360" s="55" t="s">
        <v>303</v>
      </c>
      <c r="D360" s="49">
        <f>+E360+H360</f>
        <v>36852.764950000004</v>
      </c>
      <c r="E360" s="49">
        <f>F360+G360</f>
        <v>36852.764950000004</v>
      </c>
      <c r="F360" s="94">
        <v>24343.256130000005</v>
      </c>
      <c r="G360" s="94">
        <v>12509.508820000001</v>
      </c>
      <c r="H360" s="49">
        <f>I360+J360</f>
        <v>0</v>
      </c>
      <c r="I360" s="94">
        <v>0</v>
      </c>
      <c r="J360" s="94">
        <v>0</v>
      </c>
      <c r="K360" s="49">
        <f>+L360+O360</f>
        <v>38502.91491</v>
      </c>
      <c r="L360" s="49">
        <f>M360+N360</f>
        <v>38502.91491</v>
      </c>
      <c r="M360" s="94">
        <v>26634.886910000001</v>
      </c>
      <c r="N360" s="94">
        <v>11868.028</v>
      </c>
      <c r="O360" s="49">
        <f>P360+Q360</f>
        <v>0</v>
      </c>
      <c r="P360" s="94">
        <v>0</v>
      </c>
      <c r="Q360" s="94">
        <v>0</v>
      </c>
      <c r="R360" s="49">
        <f>+S360+V360</f>
        <v>41973.297000000006</v>
      </c>
      <c r="S360" s="49">
        <f>T360+U360</f>
        <v>41973.297000000006</v>
      </c>
      <c r="T360" s="94">
        <v>28583.287000000004</v>
      </c>
      <c r="U360" s="94">
        <v>13390.010000000002</v>
      </c>
      <c r="V360" s="49">
        <f>W360+X360</f>
        <v>0</v>
      </c>
      <c r="W360" s="94">
        <v>0</v>
      </c>
      <c r="X360" s="94">
        <v>0</v>
      </c>
      <c r="Y360" s="49">
        <f>+Z360+AC360</f>
        <v>117328.97686000001</v>
      </c>
      <c r="Z360" s="49">
        <f>AA360+AB360</f>
        <v>117328.97686000001</v>
      </c>
      <c r="AA360" s="94">
        <f t="shared" si="1223"/>
        <v>79561.430040000007</v>
      </c>
      <c r="AB360" s="94">
        <f t="shared" si="1223"/>
        <v>37767.546820000003</v>
      </c>
      <c r="AC360" s="49">
        <f>AD360+AE360</f>
        <v>0</v>
      </c>
      <c r="AD360" s="94">
        <f t="shared" si="1224"/>
        <v>0</v>
      </c>
      <c r="AE360" s="94">
        <f t="shared" si="1224"/>
        <v>0</v>
      </c>
      <c r="AF360" s="49">
        <f>+AG360+AJ360</f>
        <v>37896.053310000003</v>
      </c>
      <c r="AG360" s="49">
        <f>AH360+AI360</f>
        <v>37896.053310000003</v>
      </c>
      <c r="AH360" s="94">
        <v>25501.642120000004</v>
      </c>
      <c r="AI360" s="94">
        <v>12394.411189999999</v>
      </c>
      <c r="AJ360" s="49">
        <f>AK360+AL360</f>
        <v>0</v>
      </c>
      <c r="AK360" s="94">
        <v>0</v>
      </c>
      <c r="AL360" s="94">
        <v>0</v>
      </c>
      <c r="AM360" s="49">
        <f>+AN360+AQ360</f>
        <v>38648.03484</v>
      </c>
      <c r="AN360" s="49">
        <f>AO360+AP360</f>
        <v>38648.03484</v>
      </c>
      <c r="AO360" s="94">
        <v>25595.931479999999</v>
      </c>
      <c r="AP360" s="94">
        <v>13052.103360000001</v>
      </c>
      <c r="AQ360" s="49">
        <f>AR360+AS360</f>
        <v>0</v>
      </c>
      <c r="AR360" s="94">
        <v>0</v>
      </c>
      <c r="AS360" s="94">
        <v>0</v>
      </c>
      <c r="AT360" s="49">
        <f>+AU360+AX360</f>
        <v>37004.6008</v>
      </c>
      <c r="AU360" s="49">
        <f>AV360+AW360</f>
        <v>37004.6008</v>
      </c>
      <c r="AV360" s="94">
        <v>25122.186540000002</v>
      </c>
      <c r="AW360" s="94">
        <v>11882.414259999998</v>
      </c>
      <c r="AX360" s="49">
        <f>AY360+AZ360</f>
        <v>0</v>
      </c>
      <c r="AY360" s="94">
        <v>0</v>
      </c>
      <c r="AZ360" s="94">
        <v>0</v>
      </c>
      <c r="BA360" s="49">
        <f>+BB360+BE360</f>
        <v>113548.68895</v>
      </c>
      <c r="BB360" s="49">
        <f>BC360+BD360</f>
        <v>113548.68895</v>
      </c>
      <c r="BC360" s="94">
        <f t="shared" si="1225"/>
        <v>76219.760139999999</v>
      </c>
      <c r="BD360" s="94">
        <f t="shared" si="1225"/>
        <v>37328.928809999998</v>
      </c>
      <c r="BE360" s="49">
        <f>BF360+BG360</f>
        <v>0</v>
      </c>
      <c r="BF360" s="94">
        <f t="shared" si="1226"/>
        <v>0</v>
      </c>
      <c r="BG360" s="94">
        <f t="shared" si="1226"/>
        <v>0</v>
      </c>
      <c r="BH360" s="49">
        <f>+BI360+BL360</f>
        <v>40312.982560000004</v>
      </c>
      <c r="BI360" s="49">
        <f>BJ360+BK360</f>
        <v>40312.982560000004</v>
      </c>
      <c r="BJ360" s="94">
        <v>27701.303530000001</v>
      </c>
      <c r="BK360" s="94">
        <v>12611.679029999999</v>
      </c>
      <c r="BL360" s="49">
        <f>BM360+BN360</f>
        <v>0</v>
      </c>
      <c r="BM360" s="94">
        <v>0</v>
      </c>
      <c r="BN360" s="94">
        <v>0</v>
      </c>
      <c r="BO360" s="49">
        <f>+BP360+BS360</f>
        <v>39945.923309999998</v>
      </c>
      <c r="BP360" s="49">
        <f>BQ360+BR360</f>
        <v>39945.923309999998</v>
      </c>
      <c r="BQ360" s="94">
        <v>25075.547339999997</v>
      </c>
      <c r="BR360" s="94">
        <v>14870.375970000001</v>
      </c>
      <c r="BS360" s="49">
        <f>BT360+BU360</f>
        <v>0</v>
      </c>
      <c r="BT360" s="94">
        <v>0</v>
      </c>
      <c r="BU360" s="94">
        <v>0</v>
      </c>
      <c r="BV360" s="49">
        <f>+BW360+BZ360</f>
        <v>38760.70091</v>
      </c>
      <c r="BW360" s="49">
        <f>BX360+BY360</f>
        <v>38760.70091</v>
      </c>
      <c r="BX360" s="94">
        <v>24494.7166</v>
      </c>
      <c r="BY360" s="94">
        <v>14265.98431</v>
      </c>
      <c r="BZ360" s="49">
        <f>CA360+CB360</f>
        <v>0</v>
      </c>
      <c r="CA360" s="94">
        <v>0</v>
      </c>
      <c r="CB360" s="94">
        <v>0</v>
      </c>
      <c r="CC360" s="49">
        <f>+CD360+CG360</f>
        <v>119019.60678</v>
      </c>
      <c r="CD360" s="49">
        <f>CE360+CF360</f>
        <v>119019.60678</v>
      </c>
      <c r="CE360" s="94">
        <f t="shared" si="1227"/>
        <v>77271.567469999995</v>
      </c>
      <c r="CF360" s="94">
        <f t="shared" si="1227"/>
        <v>41748.03931</v>
      </c>
      <c r="CG360" s="49">
        <f>CH360+CI360</f>
        <v>0</v>
      </c>
      <c r="CH360" s="94">
        <f t="shared" si="1228"/>
        <v>0</v>
      </c>
      <c r="CI360" s="94">
        <f t="shared" si="1228"/>
        <v>0</v>
      </c>
      <c r="CJ360" s="49">
        <f>+CK360+CN360</f>
        <v>39844.540999999997</v>
      </c>
      <c r="CK360" s="49">
        <f>CL360+CM360</f>
        <v>39844.540999999997</v>
      </c>
      <c r="CL360" s="94">
        <v>25102.951999999997</v>
      </c>
      <c r="CM360" s="94">
        <v>14741.589</v>
      </c>
      <c r="CN360" s="49">
        <f>CO360+CP360</f>
        <v>0</v>
      </c>
      <c r="CO360" s="94">
        <v>0</v>
      </c>
      <c r="CP360" s="94">
        <v>0</v>
      </c>
      <c r="CQ360" s="49">
        <f>+CR360+CU360</f>
        <v>37798.860999999997</v>
      </c>
      <c r="CR360" s="49">
        <f>CS360+CT360</f>
        <v>37798.860999999997</v>
      </c>
      <c r="CS360" s="94">
        <v>24243.138999999999</v>
      </c>
      <c r="CT360" s="94">
        <v>13555.721999999998</v>
      </c>
      <c r="CU360" s="49">
        <f>CV360+CW360</f>
        <v>0</v>
      </c>
      <c r="CV360" s="94">
        <v>0</v>
      </c>
      <c r="CW360" s="94">
        <v>0</v>
      </c>
      <c r="CX360" s="49">
        <f>+CY360+DB360</f>
        <v>32895.873999999996</v>
      </c>
      <c r="CY360" s="49">
        <f>CZ360+DA360</f>
        <v>32895.873999999996</v>
      </c>
      <c r="CZ360" s="94">
        <v>23622.693999999996</v>
      </c>
      <c r="DA360" s="94">
        <v>9273.18</v>
      </c>
      <c r="DB360" s="49">
        <f>DC360+DD360</f>
        <v>0</v>
      </c>
      <c r="DC360" s="94">
        <v>0</v>
      </c>
      <c r="DD360" s="94">
        <v>0</v>
      </c>
      <c r="DE360" s="49">
        <f>+DF360+DI360</f>
        <v>110539.276</v>
      </c>
      <c r="DF360" s="49">
        <f>DG360+DH360</f>
        <v>110539.276</v>
      </c>
      <c r="DG360" s="94">
        <f t="shared" si="1229"/>
        <v>72968.785000000003</v>
      </c>
      <c r="DH360" s="94">
        <f t="shared" si="1229"/>
        <v>37570.490999999995</v>
      </c>
      <c r="DI360" s="49">
        <f>DJ360+DK360</f>
        <v>0</v>
      </c>
      <c r="DJ360" s="94">
        <f t="shared" si="1230"/>
        <v>0</v>
      </c>
      <c r="DK360" s="94">
        <f t="shared" si="1230"/>
        <v>0</v>
      </c>
      <c r="DL360" s="49">
        <f>+DM360+DP360</f>
        <v>460436.54858999996</v>
      </c>
      <c r="DM360" s="49">
        <f>DN360+DO360</f>
        <v>460436.54858999996</v>
      </c>
      <c r="DN360" s="94">
        <f t="shared" si="1231"/>
        <v>306021.54264999996</v>
      </c>
      <c r="DO360" s="94">
        <f t="shared" si="1231"/>
        <v>154415.00594</v>
      </c>
      <c r="DP360" s="49">
        <f>DQ360+DR360</f>
        <v>0</v>
      </c>
      <c r="DQ360" s="94">
        <f t="shared" si="1232"/>
        <v>0</v>
      </c>
      <c r="DR360" s="94">
        <f t="shared" si="1232"/>
        <v>0</v>
      </c>
    </row>
    <row r="361" spans="1:122" s="3" customFormat="1" ht="15" customHeight="1" x14ac:dyDescent="0.3">
      <c r="A361" s="53"/>
      <c r="B361" s="51"/>
      <c r="C361" s="55" t="s">
        <v>304</v>
      </c>
      <c r="D361" s="49">
        <f>+E361+H361</f>
        <v>0</v>
      </c>
      <c r="E361" s="49">
        <f>F361+G361</f>
        <v>0</v>
      </c>
      <c r="F361" s="94">
        <v>0</v>
      </c>
      <c r="G361" s="94">
        <v>0</v>
      </c>
      <c r="H361" s="49">
        <f>I361+J361</f>
        <v>0</v>
      </c>
      <c r="I361" s="94">
        <v>0</v>
      </c>
      <c r="J361" s="94">
        <v>0</v>
      </c>
      <c r="K361" s="49">
        <f>+L361+O361</f>
        <v>0</v>
      </c>
      <c r="L361" s="49">
        <f>M361+N361</f>
        <v>0</v>
      </c>
      <c r="M361" s="94">
        <v>0</v>
      </c>
      <c r="N361" s="94">
        <v>0</v>
      </c>
      <c r="O361" s="49">
        <f>P361+Q361</f>
        <v>0</v>
      </c>
      <c r="P361" s="94">
        <v>0</v>
      </c>
      <c r="Q361" s="94">
        <v>0</v>
      </c>
      <c r="R361" s="49">
        <f>+S361+V361</f>
        <v>0</v>
      </c>
      <c r="S361" s="49">
        <f>T361+U361</f>
        <v>0</v>
      </c>
      <c r="T361" s="94">
        <v>0</v>
      </c>
      <c r="U361" s="94">
        <v>0</v>
      </c>
      <c r="V361" s="49">
        <f>W361+X361</f>
        <v>0</v>
      </c>
      <c r="W361" s="94">
        <v>0</v>
      </c>
      <c r="X361" s="94">
        <v>0</v>
      </c>
      <c r="Y361" s="49">
        <f>+Z361+AC361</f>
        <v>0</v>
      </c>
      <c r="Z361" s="49">
        <f>AA361+AB361</f>
        <v>0</v>
      </c>
      <c r="AA361" s="94">
        <f t="shared" si="1223"/>
        <v>0</v>
      </c>
      <c r="AB361" s="94">
        <f t="shared" si="1223"/>
        <v>0</v>
      </c>
      <c r="AC361" s="49">
        <f>AD361+AE361</f>
        <v>0</v>
      </c>
      <c r="AD361" s="94">
        <f t="shared" si="1224"/>
        <v>0</v>
      </c>
      <c r="AE361" s="94">
        <f t="shared" si="1224"/>
        <v>0</v>
      </c>
      <c r="AF361" s="49">
        <f>+AG361+AJ361</f>
        <v>0</v>
      </c>
      <c r="AG361" s="49">
        <f>AH361+AI361</f>
        <v>0</v>
      </c>
      <c r="AH361" s="94">
        <v>0</v>
      </c>
      <c r="AI361" s="94">
        <v>0</v>
      </c>
      <c r="AJ361" s="49">
        <f>AK361+AL361</f>
        <v>0</v>
      </c>
      <c r="AK361" s="94">
        <v>0</v>
      </c>
      <c r="AL361" s="94">
        <v>0</v>
      </c>
      <c r="AM361" s="49">
        <f>+AN361+AQ361</f>
        <v>0</v>
      </c>
      <c r="AN361" s="49">
        <f>AO361+AP361</f>
        <v>0</v>
      </c>
      <c r="AO361" s="94">
        <v>0</v>
      </c>
      <c r="AP361" s="94">
        <v>0</v>
      </c>
      <c r="AQ361" s="49">
        <f>AR361+AS361</f>
        <v>0</v>
      </c>
      <c r="AR361" s="94">
        <v>0</v>
      </c>
      <c r="AS361" s="94">
        <v>0</v>
      </c>
      <c r="AT361" s="49">
        <f>+AU361+AX361</f>
        <v>0</v>
      </c>
      <c r="AU361" s="49">
        <f>AV361+AW361</f>
        <v>0</v>
      </c>
      <c r="AV361" s="94">
        <v>0</v>
      </c>
      <c r="AW361" s="94">
        <v>0</v>
      </c>
      <c r="AX361" s="49">
        <f>AY361+AZ361</f>
        <v>0</v>
      </c>
      <c r="AY361" s="94">
        <v>0</v>
      </c>
      <c r="AZ361" s="94">
        <v>0</v>
      </c>
      <c r="BA361" s="49">
        <f>+BB361+BE361</f>
        <v>0</v>
      </c>
      <c r="BB361" s="49">
        <f>BC361+BD361</f>
        <v>0</v>
      </c>
      <c r="BC361" s="94">
        <f t="shared" si="1225"/>
        <v>0</v>
      </c>
      <c r="BD361" s="94">
        <f t="shared" si="1225"/>
        <v>0</v>
      </c>
      <c r="BE361" s="49">
        <f>BF361+BG361</f>
        <v>0</v>
      </c>
      <c r="BF361" s="94">
        <f t="shared" si="1226"/>
        <v>0</v>
      </c>
      <c r="BG361" s="94">
        <f t="shared" si="1226"/>
        <v>0</v>
      </c>
      <c r="BH361" s="49">
        <f>+BI361+BL361</f>
        <v>0</v>
      </c>
      <c r="BI361" s="49">
        <f>BJ361+BK361</f>
        <v>0</v>
      </c>
      <c r="BJ361" s="94">
        <v>0</v>
      </c>
      <c r="BK361" s="94">
        <v>0</v>
      </c>
      <c r="BL361" s="49">
        <f>BM361+BN361</f>
        <v>0</v>
      </c>
      <c r="BM361" s="94">
        <v>0</v>
      </c>
      <c r="BN361" s="94">
        <v>0</v>
      </c>
      <c r="BO361" s="49">
        <f>+BP361+BS361</f>
        <v>0</v>
      </c>
      <c r="BP361" s="49">
        <f>BQ361+BR361</f>
        <v>0</v>
      </c>
      <c r="BQ361" s="94">
        <v>0</v>
      </c>
      <c r="BR361" s="94">
        <v>0</v>
      </c>
      <c r="BS361" s="49">
        <f>BT361+BU361</f>
        <v>0</v>
      </c>
      <c r="BT361" s="94">
        <v>0</v>
      </c>
      <c r="BU361" s="94">
        <v>0</v>
      </c>
      <c r="BV361" s="49">
        <f>+BW361+BZ361</f>
        <v>0</v>
      </c>
      <c r="BW361" s="49">
        <f>BX361+BY361</f>
        <v>0</v>
      </c>
      <c r="BX361" s="94">
        <v>0</v>
      </c>
      <c r="BY361" s="94">
        <v>0</v>
      </c>
      <c r="BZ361" s="49">
        <f>CA361+CB361</f>
        <v>0</v>
      </c>
      <c r="CA361" s="94">
        <v>0</v>
      </c>
      <c r="CB361" s="94">
        <v>0</v>
      </c>
      <c r="CC361" s="49">
        <f>+CD361+CG361</f>
        <v>0</v>
      </c>
      <c r="CD361" s="49">
        <f>CE361+CF361</f>
        <v>0</v>
      </c>
      <c r="CE361" s="94">
        <f t="shared" si="1227"/>
        <v>0</v>
      </c>
      <c r="CF361" s="94">
        <f t="shared" si="1227"/>
        <v>0</v>
      </c>
      <c r="CG361" s="49">
        <f>CH361+CI361</f>
        <v>0</v>
      </c>
      <c r="CH361" s="94">
        <f t="shared" si="1228"/>
        <v>0</v>
      </c>
      <c r="CI361" s="94">
        <f t="shared" si="1228"/>
        <v>0</v>
      </c>
      <c r="CJ361" s="49">
        <f>+CK361+CN361</f>
        <v>0</v>
      </c>
      <c r="CK361" s="49">
        <f>CL361+CM361</f>
        <v>0</v>
      </c>
      <c r="CL361" s="94">
        <v>0</v>
      </c>
      <c r="CM361" s="94">
        <v>0</v>
      </c>
      <c r="CN361" s="49">
        <f>CO361+CP361</f>
        <v>0</v>
      </c>
      <c r="CO361" s="94">
        <v>0</v>
      </c>
      <c r="CP361" s="94">
        <v>0</v>
      </c>
      <c r="CQ361" s="49">
        <f>+CR361+CU361</f>
        <v>0</v>
      </c>
      <c r="CR361" s="49">
        <f>CS361+CT361</f>
        <v>0</v>
      </c>
      <c r="CS361" s="94">
        <v>0</v>
      </c>
      <c r="CT361" s="94">
        <v>0</v>
      </c>
      <c r="CU361" s="49">
        <f>CV361+CW361</f>
        <v>0</v>
      </c>
      <c r="CV361" s="94">
        <v>0</v>
      </c>
      <c r="CW361" s="94">
        <v>0</v>
      </c>
      <c r="CX361" s="49">
        <f>+CY361+DB361</f>
        <v>0</v>
      </c>
      <c r="CY361" s="49">
        <f>CZ361+DA361</f>
        <v>0</v>
      </c>
      <c r="CZ361" s="94">
        <v>0</v>
      </c>
      <c r="DA361" s="94">
        <v>0</v>
      </c>
      <c r="DB361" s="49">
        <f>DC361+DD361</f>
        <v>0</v>
      </c>
      <c r="DC361" s="94">
        <v>0</v>
      </c>
      <c r="DD361" s="94">
        <v>0</v>
      </c>
      <c r="DE361" s="49">
        <f>+DF361+DI361</f>
        <v>0</v>
      </c>
      <c r="DF361" s="49">
        <f>DG361+DH361</f>
        <v>0</v>
      </c>
      <c r="DG361" s="94">
        <f t="shared" si="1229"/>
        <v>0</v>
      </c>
      <c r="DH361" s="94">
        <f t="shared" si="1229"/>
        <v>0</v>
      </c>
      <c r="DI361" s="49">
        <f>DJ361+DK361</f>
        <v>0</v>
      </c>
      <c r="DJ361" s="94">
        <f t="shared" si="1230"/>
        <v>0</v>
      </c>
      <c r="DK361" s="94">
        <f t="shared" si="1230"/>
        <v>0</v>
      </c>
      <c r="DL361" s="49">
        <f>+DM361+DP361</f>
        <v>0</v>
      </c>
      <c r="DM361" s="49">
        <f>DN361+DO361</f>
        <v>0</v>
      </c>
      <c r="DN361" s="94">
        <f t="shared" si="1231"/>
        <v>0</v>
      </c>
      <c r="DO361" s="94">
        <f t="shared" si="1231"/>
        <v>0</v>
      </c>
      <c r="DP361" s="49">
        <f>DQ361+DR361</f>
        <v>0</v>
      </c>
      <c r="DQ361" s="94">
        <f t="shared" si="1232"/>
        <v>0</v>
      </c>
      <c r="DR361" s="94">
        <f t="shared" si="1232"/>
        <v>0</v>
      </c>
    </row>
    <row r="362" spans="1:122" s="3" customFormat="1" ht="14.25" customHeight="1" x14ac:dyDescent="0.3">
      <c r="A362" s="53"/>
      <c r="B362" s="51"/>
      <c r="C362" s="55" t="s">
        <v>305</v>
      </c>
      <c r="D362" s="49">
        <f>+E362+H362</f>
        <v>0</v>
      </c>
      <c r="E362" s="49">
        <f>F362+G362</f>
        <v>0</v>
      </c>
      <c r="F362" s="94">
        <v>0</v>
      </c>
      <c r="G362" s="94">
        <v>0</v>
      </c>
      <c r="H362" s="49">
        <f>I362+J362</f>
        <v>0</v>
      </c>
      <c r="I362" s="94">
        <v>0</v>
      </c>
      <c r="J362" s="94">
        <v>0</v>
      </c>
      <c r="K362" s="49">
        <f>+L362+O362</f>
        <v>0</v>
      </c>
      <c r="L362" s="49">
        <f>M362+N362</f>
        <v>0</v>
      </c>
      <c r="M362" s="94">
        <v>0</v>
      </c>
      <c r="N362" s="94">
        <v>0</v>
      </c>
      <c r="O362" s="49">
        <f>P362+Q362</f>
        <v>0</v>
      </c>
      <c r="P362" s="94">
        <v>0</v>
      </c>
      <c r="Q362" s="94">
        <v>0</v>
      </c>
      <c r="R362" s="49">
        <f>+S362+V362</f>
        <v>0</v>
      </c>
      <c r="S362" s="49">
        <f>T362+U362</f>
        <v>0</v>
      </c>
      <c r="T362" s="94">
        <v>0</v>
      </c>
      <c r="U362" s="94">
        <v>0</v>
      </c>
      <c r="V362" s="49">
        <f>W362+X362</f>
        <v>0</v>
      </c>
      <c r="W362" s="94">
        <v>0</v>
      </c>
      <c r="X362" s="94">
        <v>0</v>
      </c>
      <c r="Y362" s="49">
        <f>+Z362+AC362</f>
        <v>0</v>
      </c>
      <c r="Z362" s="49">
        <f>AA362+AB362</f>
        <v>0</v>
      </c>
      <c r="AA362" s="94">
        <f t="shared" si="1223"/>
        <v>0</v>
      </c>
      <c r="AB362" s="94">
        <f t="shared" si="1223"/>
        <v>0</v>
      </c>
      <c r="AC362" s="49">
        <f>AD362+AE362</f>
        <v>0</v>
      </c>
      <c r="AD362" s="94">
        <f t="shared" si="1224"/>
        <v>0</v>
      </c>
      <c r="AE362" s="94">
        <f t="shared" si="1224"/>
        <v>0</v>
      </c>
      <c r="AF362" s="49">
        <f>+AG362+AJ362</f>
        <v>0</v>
      </c>
      <c r="AG362" s="49">
        <f>AH362+AI362</f>
        <v>0</v>
      </c>
      <c r="AH362" s="94">
        <v>0</v>
      </c>
      <c r="AI362" s="94">
        <v>0</v>
      </c>
      <c r="AJ362" s="49">
        <f>AK362+AL362</f>
        <v>0</v>
      </c>
      <c r="AK362" s="94">
        <v>0</v>
      </c>
      <c r="AL362" s="94">
        <v>0</v>
      </c>
      <c r="AM362" s="49">
        <f>+AN362+AQ362</f>
        <v>0</v>
      </c>
      <c r="AN362" s="49">
        <f>AO362+AP362</f>
        <v>0</v>
      </c>
      <c r="AO362" s="94">
        <v>0</v>
      </c>
      <c r="AP362" s="94">
        <v>0</v>
      </c>
      <c r="AQ362" s="49">
        <f>AR362+AS362</f>
        <v>0</v>
      </c>
      <c r="AR362" s="94">
        <v>0</v>
      </c>
      <c r="AS362" s="94">
        <v>0</v>
      </c>
      <c r="AT362" s="49">
        <f>+AU362+AX362</f>
        <v>0</v>
      </c>
      <c r="AU362" s="49">
        <f>AV362+AW362</f>
        <v>0</v>
      </c>
      <c r="AV362" s="94">
        <v>0</v>
      </c>
      <c r="AW362" s="94">
        <v>0</v>
      </c>
      <c r="AX362" s="49">
        <f>AY362+AZ362</f>
        <v>0</v>
      </c>
      <c r="AY362" s="94">
        <v>0</v>
      </c>
      <c r="AZ362" s="94">
        <v>0</v>
      </c>
      <c r="BA362" s="49">
        <f>+BB362+BE362</f>
        <v>0</v>
      </c>
      <c r="BB362" s="49">
        <f>BC362+BD362</f>
        <v>0</v>
      </c>
      <c r="BC362" s="94">
        <f t="shared" si="1225"/>
        <v>0</v>
      </c>
      <c r="BD362" s="94">
        <f t="shared" si="1225"/>
        <v>0</v>
      </c>
      <c r="BE362" s="49">
        <f>BF362+BG362</f>
        <v>0</v>
      </c>
      <c r="BF362" s="94">
        <f t="shared" si="1226"/>
        <v>0</v>
      </c>
      <c r="BG362" s="94">
        <f t="shared" si="1226"/>
        <v>0</v>
      </c>
      <c r="BH362" s="49">
        <f>+BI362+BL362</f>
        <v>0</v>
      </c>
      <c r="BI362" s="49">
        <f>BJ362+BK362</f>
        <v>0</v>
      </c>
      <c r="BJ362" s="94">
        <v>0</v>
      </c>
      <c r="BK362" s="94">
        <v>0</v>
      </c>
      <c r="BL362" s="49">
        <f>BM362+BN362</f>
        <v>0</v>
      </c>
      <c r="BM362" s="94">
        <v>0</v>
      </c>
      <c r="BN362" s="94">
        <v>0</v>
      </c>
      <c r="BO362" s="49">
        <f>+BP362+BS362</f>
        <v>0</v>
      </c>
      <c r="BP362" s="49">
        <f>BQ362+BR362</f>
        <v>0</v>
      </c>
      <c r="BQ362" s="94">
        <v>0</v>
      </c>
      <c r="BR362" s="94">
        <v>0</v>
      </c>
      <c r="BS362" s="49">
        <f>BT362+BU362</f>
        <v>0</v>
      </c>
      <c r="BT362" s="94">
        <v>0</v>
      </c>
      <c r="BU362" s="94">
        <v>0</v>
      </c>
      <c r="BV362" s="49">
        <f>+BW362+BZ362</f>
        <v>0</v>
      </c>
      <c r="BW362" s="49">
        <f>BX362+BY362</f>
        <v>0</v>
      </c>
      <c r="BX362" s="94">
        <v>0</v>
      </c>
      <c r="BY362" s="94">
        <v>0</v>
      </c>
      <c r="BZ362" s="49">
        <f>CA362+CB362</f>
        <v>0</v>
      </c>
      <c r="CA362" s="94">
        <v>0</v>
      </c>
      <c r="CB362" s="94">
        <v>0</v>
      </c>
      <c r="CC362" s="49">
        <f>+CD362+CG362</f>
        <v>0</v>
      </c>
      <c r="CD362" s="49">
        <f>CE362+CF362</f>
        <v>0</v>
      </c>
      <c r="CE362" s="94">
        <f t="shared" si="1227"/>
        <v>0</v>
      </c>
      <c r="CF362" s="94">
        <f t="shared" si="1227"/>
        <v>0</v>
      </c>
      <c r="CG362" s="49">
        <f>CH362+CI362</f>
        <v>0</v>
      </c>
      <c r="CH362" s="94">
        <f t="shared" si="1228"/>
        <v>0</v>
      </c>
      <c r="CI362" s="94">
        <f t="shared" si="1228"/>
        <v>0</v>
      </c>
      <c r="CJ362" s="49">
        <f>+CK362+CN362</f>
        <v>0</v>
      </c>
      <c r="CK362" s="49">
        <f>CL362+CM362</f>
        <v>0</v>
      </c>
      <c r="CL362" s="94">
        <v>0</v>
      </c>
      <c r="CM362" s="94">
        <v>0</v>
      </c>
      <c r="CN362" s="49">
        <f>CO362+CP362</f>
        <v>0</v>
      </c>
      <c r="CO362" s="94">
        <v>0</v>
      </c>
      <c r="CP362" s="94">
        <v>0</v>
      </c>
      <c r="CQ362" s="49">
        <f>+CR362+CU362</f>
        <v>0</v>
      </c>
      <c r="CR362" s="49">
        <f>CS362+CT362</f>
        <v>0</v>
      </c>
      <c r="CS362" s="94">
        <v>0</v>
      </c>
      <c r="CT362" s="94">
        <v>0</v>
      </c>
      <c r="CU362" s="49">
        <f>CV362+CW362</f>
        <v>0</v>
      </c>
      <c r="CV362" s="94">
        <v>0</v>
      </c>
      <c r="CW362" s="94">
        <v>0</v>
      </c>
      <c r="CX362" s="49">
        <f>+CY362+DB362</f>
        <v>0</v>
      </c>
      <c r="CY362" s="49">
        <f>CZ362+DA362</f>
        <v>0</v>
      </c>
      <c r="CZ362" s="94">
        <v>0</v>
      </c>
      <c r="DA362" s="94">
        <v>0</v>
      </c>
      <c r="DB362" s="49">
        <f>DC362+DD362</f>
        <v>0</v>
      </c>
      <c r="DC362" s="94">
        <v>0</v>
      </c>
      <c r="DD362" s="94">
        <v>0</v>
      </c>
      <c r="DE362" s="49">
        <f>+DF362+DI362</f>
        <v>0</v>
      </c>
      <c r="DF362" s="49">
        <f>DG362+DH362</f>
        <v>0</v>
      </c>
      <c r="DG362" s="94">
        <f t="shared" si="1229"/>
        <v>0</v>
      </c>
      <c r="DH362" s="94">
        <f t="shared" si="1229"/>
        <v>0</v>
      </c>
      <c r="DI362" s="49">
        <f>DJ362+DK362</f>
        <v>0</v>
      </c>
      <c r="DJ362" s="94">
        <f t="shared" si="1230"/>
        <v>0</v>
      </c>
      <c r="DK362" s="94">
        <f t="shared" si="1230"/>
        <v>0</v>
      </c>
      <c r="DL362" s="49">
        <f>+DM362+DP362</f>
        <v>0</v>
      </c>
      <c r="DM362" s="49">
        <f>DN362+DO362</f>
        <v>0</v>
      </c>
      <c r="DN362" s="94">
        <f t="shared" si="1231"/>
        <v>0</v>
      </c>
      <c r="DO362" s="94">
        <f t="shared" si="1231"/>
        <v>0</v>
      </c>
      <c r="DP362" s="49">
        <f>DQ362+DR362</f>
        <v>0</v>
      </c>
      <c r="DQ362" s="94">
        <f t="shared" si="1232"/>
        <v>0</v>
      </c>
      <c r="DR362" s="94">
        <f t="shared" si="1232"/>
        <v>0</v>
      </c>
    </row>
    <row r="363" spans="1:122" s="3" customFormat="1" ht="15" customHeight="1" x14ac:dyDescent="0.3">
      <c r="A363" s="53"/>
      <c r="B363" s="51"/>
      <c r="C363" s="52" t="s">
        <v>306</v>
      </c>
      <c r="D363" s="49">
        <f t="shared" si="1216"/>
        <v>10888.067000000001</v>
      </c>
      <c r="E363" s="49">
        <f>SUM(F363:G363)</f>
        <v>10888.067000000001</v>
      </c>
      <c r="F363" s="49">
        <f>F364+F365</f>
        <v>10888.067000000001</v>
      </c>
      <c r="G363" s="49">
        <f>G364+G365</f>
        <v>0</v>
      </c>
      <c r="H363" s="49">
        <f>SUM(I363:J363)</f>
        <v>0</v>
      </c>
      <c r="I363" s="49">
        <f>I364+I365</f>
        <v>0</v>
      </c>
      <c r="J363" s="49">
        <f>J364+J365</f>
        <v>0</v>
      </c>
      <c r="K363" s="49">
        <f>L363+O363</f>
        <v>10919.166999999998</v>
      </c>
      <c r="L363" s="49">
        <f>SUM(M363:N363)</f>
        <v>10919.166999999998</v>
      </c>
      <c r="M363" s="49">
        <f>M364+M365</f>
        <v>10919.166999999998</v>
      </c>
      <c r="N363" s="49">
        <f>N364+N365</f>
        <v>0</v>
      </c>
      <c r="O363" s="49">
        <f>SUM(P363:Q363)</f>
        <v>0</v>
      </c>
      <c r="P363" s="49">
        <f>P364+P365</f>
        <v>0</v>
      </c>
      <c r="Q363" s="49">
        <f>Q364+Q365</f>
        <v>0</v>
      </c>
      <c r="R363" s="49">
        <f>S363+V363</f>
        <v>11032.976999999999</v>
      </c>
      <c r="S363" s="49">
        <f>SUM(T363:U363)</f>
        <v>11032.976999999999</v>
      </c>
      <c r="T363" s="49">
        <f>T364+T365</f>
        <v>11032.976999999999</v>
      </c>
      <c r="U363" s="49">
        <f>U364+U365</f>
        <v>0</v>
      </c>
      <c r="V363" s="49">
        <f>SUM(W363:X363)</f>
        <v>0</v>
      </c>
      <c r="W363" s="49">
        <f>W364+W365</f>
        <v>0</v>
      </c>
      <c r="X363" s="49">
        <f>X364+X365</f>
        <v>0</v>
      </c>
      <c r="Y363" s="49">
        <f>Z363+AC363</f>
        <v>32840.210999999996</v>
      </c>
      <c r="Z363" s="49">
        <f>SUM(AA363:AB363)</f>
        <v>32840.210999999996</v>
      </c>
      <c r="AA363" s="49">
        <f>AA364+AA365</f>
        <v>32840.210999999996</v>
      </c>
      <c r="AB363" s="49">
        <f>AB364+AB365</f>
        <v>0</v>
      </c>
      <c r="AC363" s="49">
        <f t="shared" si="1217"/>
        <v>0</v>
      </c>
      <c r="AD363" s="49">
        <f>AD364+AD365</f>
        <v>0</v>
      </c>
      <c r="AE363" s="49">
        <f>AE364+AE365</f>
        <v>0</v>
      </c>
      <c r="AF363" s="49">
        <f>AG363+AJ363</f>
        <v>5669.1339999999991</v>
      </c>
      <c r="AG363" s="49">
        <f>SUM(AH363:AI363)</f>
        <v>5669.1339999999991</v>
      </c>
      <c r="AH363" s="49">
        <f>AH364+AH365</f>
        <v>5669.1339999999991</v>
      </c>
      <c r="AI363" s="49">
        <f>AI364+AI365</f>
        <v>0</v>
      </c>
      <c r="AJ363" s="49">
        <f>SUM(AK363:AL363)</f>
        <v>0</v>
      </c>
      <c r="AK363" s="49">
        <f>AK364+AK365</f>
        <v>0</v>
      </c>
      <c r="AL363" s="49">
        <f>AL364+AL365</f>
        <v>0</v>
      </c>
      <c r="AM363" s="49">
        <f>AN363+AQ363</f>
        <v>12379.102000000001</v>
      </c>
      <c r="AN363" s="49">
        <f>SUM(AO363:AP363)</f>
        <v>12379.102000000001</v>
      </c>
      <c r="AO363" s="49">
        <f>AO364+AO365</f>
        <v>12379.102000000001</v>
      </c>
      <c r="AP363" s="49">
        <f>AP364+AP365</f>
        <v>0</v>
      </c>
      <c r="AQ363" s="49">
        <f>SUM(AR363:AS363)</f>
        <v>0</v>
      </c>
      <c r="AR363" s="49">
        <f>AR364+AR365</f>
        <v>0</v>
      </c>
      <c r="AS363" s="49">
        <f>AS364+AS365</f>
        <v>0</v>
      </c>
      <c r="AT363" s="49">
        <f>AU363+AX363</f>
        <v>8073.3540000000003</v>
      </c>
      <c r="AU363" s="49">
        <f>SUM(AV363:AW363)</f>
        <v>8073.3540000000003</v>
      </c>
      <c r="AV363" s="49">
        <f>AV364+AV365</f>
        <v>8073.3540000000003</v>
      </c>
      <c r="AW363" s="49">
        <f>AW364+AW365</f>
        <v>0</v>
      </c>
      <c r="AX363" s="49">
        <f>SUM(AY363:AZ363)</f>
        <v>0</v>
      </c>
      <c r="AY363" s="49">
        <f>AY364+AY365</f>
        <v>0</v>
      </c>
      <c r="AZ363" s="49">
        <f>AZ364+AZ365</f>
        <v>0</v>
      </c>
      <c r="BA363" s="49">
        <f>BB363+BE363</f>
        <v>26121.59</v>
      </c>
      <c r="BB363" s="49">
        <f>SUM(BC363:BD363)</f>
        <v>26121.59</v>
      </c>
      <c r="BC363" s="49">
        <f>BC364+BC365</f>
        <v>26121.59</v>
      </c>
      <c r="BD363" s="49">
        <f>BD364+BD365</f>
        <v>0</v>
      </c>
      <c r="BE363" s="49">
        <f t="shared" si="1218"/>
        <v>0</v>
      </c>
      <c r="BF363" s="49">
        <f>BF364+BF365</f>
        <v>0</v>
      </c>
      <c r="BG363" s="49">
        <f>BG364+BG365</f>
        <v>0</v>
      </c>
      <c r="BH363" s="49">
        <f>BI363+BL363</f>
        <v>10356.561</v>
      </c>
      <c r="BI363" s="49">
        <f>SUM(BJ363:BK363)</f>
        <v>10356.561</v>
      </c>
      <c r="BJ363" s="49">
        <f>BJ364+BJ365</f>
        <v>10356.561</v>
      </c>
      <c r="BK363" s="49">
        <f>BK364+BK365</f>
        <v>0</v>
      </c>
      <c r="BL363" s="49">
        <f>SUM(BM363:BN363)</f>
        <v>0</v>
      </c>
      <c r="BM363" s="49">
        <f>BM364+BM365</f>
        <v>0</v>
      </c>
      <c r="BN363" s="49">
        <f>BN364+BN365</f>
        <v>0</v>
      </c>
      <c r="BO363" s="49">
        <f>BP363+BS363</f>
        <v>10953.583000000001</v>
      </c>
      <c r="BP363" s="49">
        <f>SUM(BQ363:BR363)</f>
        <v>10953.583000000001</v>
      </c>
      <c r="BQ363" s="49">
        <f>BQ364+BQ365</f>
        <v>10953.583000000001</v>
      </c>
      <c r="BR363" s="49">
        <f>BR364+BR365</f>
        <v>0</v>
      </c>
      <c r="BS363" s="49">
        <f>SUM(BT363:BU363)</f>
        <v>0</v>
      </c>
      <c r="BT363" s="49">
        <f>BT364+BT365</f>
        <v>0</v>
      </c>
      <c r="BU363" s="49">
        <f>BU364+BU365</f>
        <v>0</v>
      </c>
      <c r="BV363" s="49">
        <f>BW363+BZ363</f>
        <v>11097.587</v>
      </c>
      <c r="BW363" s="49">
        <f>SUM(BX363:BY363)</f>
        <v>11097.587</v>
      </c>
      <c r="BX363" s="49">
        <f>BX364+BX365</f>
        <v>11097.587</v>
      </c>
      <c r="BY363" s="49">
        <f>BY364+BY365</f>
        <v>0</v>
      </c>
      <c r="BZ363" s="49">
        <f>SUM(CA363:CB363)</f>
        <v>0</v>
      </c>
      <c r="CA363" s="49">
        <f>CA364+CA365</f>
        <v>0</v>
      </c>
      <c r="CB363" s="49">
        <f>CB364+CB365</f>
        <v>0</v>
      </c>
      <c r="CC363" s="49">
        <f>CD363+CG363</f>
        <v>32407.731</v>
      </c>
      <c r="CD363" s="49">
        <f>SUM(CE363:CF363)</f>
        <v>32407.731</v>
      </c>
      <c r="CE363" s="49">
        <f>CE364+CE365</f>
        <v>32407.731</v>
      </c>
      <c r="CF363" s="49">
        <f>CF364+CF365</f>
        <v>0</v>
      </c>
      <c r="CG363" s="49">
        <f t="shared" si="1219"/>
        <v>0</v>
      </c>
      <c r="CH363" s="49">
        <f>CH364+CH365</f>
        <v>0</v>
      </c>
      <c r="CI363" s="49">
        <f>CI364+CI365</f>
        <v>0</v>
      </c>
      <c r="CJ363" s="49">
        <f>CK363+CN363</f>
        <v>9546.9470000000001</v>
      </c>
      <c r="CK363" s="49">
        <f>SUM(CL363:CM363)</f>
        <v>9546.9470000000001</v>
      </c>
      <c r="CL363" s="49">
        <f>CL364+CL365</f>
        <v>9546.9470000000001</v>
      </c>
      <c r="CM363" s="49">
        <f>CM364+CM365</f>
        <v>0</v>
      </c>
      <c r="CN363" s="49">
        <f>SUM(CO363:CP363)</f>
        <v>0</v>
      </c>
      <c r="CO363" s="49">
        <f>CO364+CO365</f>
        <v>0</v>
      </c>
      <c r="CP363" s="49">
        <f>CP364+CP365</f>
        <v>0</v>
      </c>
      <c r="CQ363" s="49">
        <f>CR363+CU363</f>
        <v>8761.2009999999991</v>
      </c>
      <c r="CR363" s="49">
        <f>SUM(CS363:CT363)</f>
        <v>8761.2009999999991</v>
      </c>
      <c r="CS363" s="49">
        <f>CS364+CS365</f>
        <v>8761.2009999999991</v>
      </c>
      <c r="CT363" s="49">
        <f>CT364+CT365</f>
        <v>0</v>
      </c>
      <c r="CU363" s="49">
        <f>SUM(CV363:CW363)</f>
        <v>0</v>
      </c>
      <c r="CV363" s="49">
        <f>CV364+CV365</f>
        <v>0</v>
      </c>
      <c r="CW363" s="49">
        <f>CW364+CW365</f>
        <v>0</v>
      </c>
      <c r="CX363" s="49">
        <f>CY363+DB363</f>
        <v>10053.313</v>
      </c>
      <c r="CY363" s="49">
        <f>SUM(CZ363:DA363)</f>
        <v>10053.313</v>
      </c>
      <c r="CZ363" s="49">
        <f>CZ364+CZ365</f>
        <v>10053.313</v>
      </c>
      <c r="DA363" s="49">
        <f>DA364+DA365</f>
        <v>0</v>
      </c>
      <c r="DB363" s="49">
        <f>SUM(DC363:DD363)</f>
        <v>0</v>
      </c>
      <c r="DC363" s="49">
        <f>DC364+DC365</f>
        <v>0</v>
      </c>
      <c r="DD363" s="49">
        <f>DD364+DD365</f>
        <v>0</v>
      </c>
      <c r="DE363" s="49">
        <f>DF363+DI363</f>
        <v>28361.461000000003</v>
      </c>
      <c r="DF363" s="49">
        <f>SUM(DG363:DH363)</f>
        <v>28361.461000000003</v>
      </c>
      <c r="DG363" s="49">
        <f>DG364+DG365</f>
        <v>28361.461000000003</v>
      </c>
      <c r="DH363" s="49">
        <f>DH364+DH365</f>
        <v>0</v>
      </c>
      <c r="DI363" s="49">
        <f t="shared" si="1220"/>
        <v>0</v>
      </c>
      <c r="DJ363" s="49">
        <f>DJ364+DJ365</f>
        <v>0</v>
      </c>
      <c r="DK363" s="49">
        <f>DK364+DK365</f>
        <v>0</v>
      </c>
      <c r="DL363" s="49">
        <f t="shared" si="1221"/>
        <v>119730.99299999999</v>
      </c>
      <c r="DM363" s="49">
        <f>SUM(DN363:DO363)</f>
        <v>119730.99299999999</v>
      </c>
      <c r="DN363" s="49">
        <f>DN364+DN365</f>
        <v>119730.99299999999</v>
      </c>
      <c r="DO363" s="49">
        <f>DO364+DO365</f>
        <v>0</v>
      </c>
      <c r="DP363" s="49">
        <f t="shared" si="1222"/>
        <v>0</v>
      </c>
      <c r="DQ363" s="49">
        <f>DQ364+DQ365</f>
        <v>0</v>
      </c>
      <c r="DR363" s="49">
        <f>DR364+DR365</f>
        <v>0</v>
      </c>
    </row>
    <row r="364" spans="1:122" s="3" customFormat="1" ht="15" customHeight="1" x14ac:dyDescent="0.3">
      <c r="A364" s="53"/>
      <c r="B364" s="51"/>
      <c r="C364" s="55" t="s">
        <v>307</v>
      </c>
      <c r="D364" s="49">
        <f>+E364+H364</f>
        <v>10888.067000000001</v>
      </c>
      <c r="E364" s="49">
        <f>F364+G364</f>
        <v>10888.067000000001</v>
      </c>
      <c r="F364" s="94">
        <v>10888.067000000001</v>
      </c>
      <c r="G364" s="94">
        <v>0</v>
      </c>
      <c r="H364" s="49">
        <f>I364+J364</f>
        <v>0</v>
      </c>
      <c r="I364" s="94">
        <v>0</v>
      </c>
      <c r="J364" s="94">
        <v>0</v>
      </c>
      <c r="K364" s="49">
        <f>+L364+O364</f>
        <v>10919.166999999998</v>
      </c>
      <c r="L364" s="49">
        <f>M364+N364</f>
        <v>10919.166999999998</v>
      </c>
      <c r="M364" s="94">
        <v>10919.166999999998</v>
      </c>
      <c r="N364" s="94">
        <v>0</v>
      </c>
      <c r="O364" s="49">
        <f>P364+Q364</f>
        <v>0</v>
      </c>
      <c r="P364" s="94">
        <v>0</v>
      </c>
      <c r="Q364" s="94">
        <v>0</v>
      </c>
      <c r="R364" s="49">
        <f>+S364+V364</f>
        <v>11032.976999999999</v>
      </c>
      <c r="S364" s="49">
        <f>T364+U364</f>
        <v>11032.976999999999</v>
      </c>
      <c r="T364" s="94">
        <v>11032.976999999999</v>
      </c>
      <c r="U364" s="94">
        <v>0</v>
      </c>
      <c r="V364" s="49">
        <f>W364+X364</f>
        <v>0</v>
      </c>
      <c r="W364" s="94">
        <v>0</v>
      </c>
      <c r="X364" s="94">
        <v>0</v>
      </c>
      <c r="Y364" s="49">
        <f>+Z364+AC364</f>
        <v>32840.210999999996</v>
      </c>
      <c r="Z364" s="49">
        <f>AA364+AB364</f>
        <v>32840.210999999996</v>
      </c>
      <c r="AA364" s="94">
        <f t="shared" ref="AA364:AB368" si="1233">+F364+M364+T364</f>
        <v>32840.210999999996</v>
      </c>
      <c r="AB364" s="94">
        <f t="shared" si="1233"/>
        <v>0</v>
      </c>
      <c r="AC364" s="49">
        <f>AD364+AE364</f>
        <v>0</v>
      </c>
      <c r="AD364" s="94">
        <f t="shared" ref="AD364:AE368" si="1234">+I364+P364+W364</f>
        <v>0</v>
      </c>
      <c r="AE364" s="94">
        <f t="shared" si="1234"/>
        <v>0</v>
      </c>
      <c r="AF364" s="49">
        <f>+AG364+AJ364</f>
        <v>5669.1339999999991</v>
      </c>
      <c r="AG364" s="49">
        <f>AH364+AI364</f>
        <v>5669.1339999999991</v>
      </c>
      <c r="AH364" s="94">
        <v>5669.1339999999991</v>
      </c>
      <c r="AI364" s="94">
        <v>0</v>
      </c>
      <c r="AJ364" s="49">
        <f>AK364+AL364</f>
        <v>0</v>
      </c>
      <c r="AK364" s="94">
        <v>0</v>
      </c>
      <c r="AL364" s="94">
        <v>0</v>
      </c>
      <c r="AM364" s="49">
        <f>+AN364+AQ364</f>
        <v>12379.102000000001</v>
      </c>
      <c r="AN364" s="49">
        <f>AO364+AP364</f>
        <v>12379.102000000001</v>
      </c>
      <c r="AO364" s="94">
        <v>12379.102000000001</v>
      </c>
      <c r="AP364" s="94">
        <v>0</v>
      </c>
      <c r="AQ364" s="49">
        <f>AR364+AS364</f>
        <v>0</v>
      </c>
      <c r="AR364" s="94">
        <v>0</v>
      </c>
      <c r="AS364" s="94">
        <v>0</v>
      </c>
      <c r="AT364" s="49">
        <f>+AU364+AX364</f>
        <v>8073.3540000000003</v>
      </c>
      <c r="AU364" s="49">
        <f>AV364+AW364</f>
        <v>8073.3540000000003</v>
      </c>
      <c r="AV364" s="94">
        <v>8073.3540000000003</v>
      </c>
      <c r="AW364" s="94">
        <v>0</v>
      </c>
      <c r="AX364" s="49">
        <f>AY364+AZ364</f>
        <v>0</v>
      </c>
      <c r="AY364" s="94">
        <v>0</v>
      </c>
      <c r="AZ364" s="94">
        <v>0</v>
      </c>
      <c r="BA364" s="49">
        <f>+BB364+BE364</f>
        <v>26121.59</v>
      </c>
      <c r="BB364" s="49">
        <f>BC364+BD364</f>
        <v>26121.59</v>
      </c>
      <c r="BC364" s="94">
        <f t="shared" ref="BC364:BD368" si="1235">+AH364+AO364+AV364</f>
        <v>26121.59</v>
      </c>
      <c r="BD364" s="94">
        <f t="shared" si="1235"/>
        <v>0</v>
      </c>
      <c r="BE364" s="49">
        <f>BF364+BG364</f>
        <v>0</v>
      </c>
      <c r="BF364" s="94">
        <f t="shared" ref="BF364:BG368" si="1236">+AK364+AR364+AY364</f>
        <v>0</v>
      </c>
      <c r="BG364" s="94">
        <f t="shared" si="1236"/>
        <v>0</v>
      </c>
      <c r="BH364" s="49">
        <f>+BI364+BL364</f>
        <v>10356.561</v>
      </c>
      <c r="BI364" s="49">
        <f>BJ364+BK364</f>
        <v>10356.561</v>
      </c>
      <c r="BJ364" s="94">
        <v>10356.561</v>
      </c>
      <c r="BK364" s="94">
        <v>0</v>
      </c>
      <c r="BL364" s="49">
        <f>BM364+BN364</f>
        <v>0</v>
      </c>
      <c r="BM364" s="94">
        <v>0</v>
      </c>
      <c r="BN364" s="94">
        <v>0</v>
      </c>
      <c r="BO364" s="49">
        <f>+BP364+BS364</f>
        <v>10953.583000000001</v>
      </c>
      <c r="BP364" s="49">
        <f>BQ364+BR364</f>
        <v>10953.583000000001</v>
      </c>
      <c r="BQ364" s="94">
        <v>10953.583000000001</v>
      </c>
      <c r="BR364" s="94">
        <v>0</v>
      </c>
      <c r="BS364" s="49">
        <f>BT364+BU364</f>
        <v>0</v>
      </c>
      <c r="BT364" s="94">
        <v>0</v>
      </c>
      <c r="BU364" s="94">
        <v>0</v>
      </c>
      <c r="BV364" s="49">
        <f>+BW364+BZ364</f>
        <v>11097.587</v>
      </c>
      <c r="BW364" s="49">
        <f>BX364+BY364</f>
        <v>11097.587</v>
      </c>
      <c r="BX364" s="94">
        <v>11097.587</v>
      </c>
      <c r="BY364" s="94">
        <v>0</v>
      </c>
      <c r="BZ364" s="49">
        <f>CA364+CB364</f>
        <v>0</v>
      </c>
      <c r="CA364" s="94">
        <v>0</v>
      </c>
      <c r="CB364" s="94">
        <v>0</v>
      </c>
      <c r="CC364" s="49">
        <f>+CD364+CG364</f>
        <v>32407.731</v>
      </c>
      <c r="CD364" s="49">
        <f>CE364+CF364</f>
        <v>32407.731</v>
      </c>
      <c r="CE364" s="94">
        <f t="shared" ref="CE364:CF368" si="1237">+BJ364+BQ364+BX364</f>
        <v>32407.731</v>
      </c>
      <c r="CF364" s="94">
        <f t="shared" si="1237"/>
        <v>0</v>
      </c>
      <c r="CG364" s="49">
        <f>CH364+CI364</f>
        <v>0</v>
      </c>
      <c r="CH364" s="94">
        <f t="shared" ref="CH364:CI368" si="1238">+BM364+BT364+CA364</f>
        <v>0</v>
      </c>
      <c r="CI364" s="94">
        <f t="shared" si="1238"/>
        <v>0</v>
      </c>
      <c r="CJ364" s="49">
        <f>+CK364+CN364</f>
        <v>9546.9470000000001</v>
      </c>
      <c r="CK364" s="49">
        <f>CL364+CM364</f>
        <v>9546.9470000000001</v>
      </c>
      <c r="CL364" s="94">
        <v>9546.9470000000001</v>
      </c>
      <c r="CM364" s="94">
        <v>0</v>
      </c>
      <c r="CN364" s="49">
        <f>CO364+CP364</f>
        <v>0</v>
      </c>
      <c r="CO364" s="94">
        <v>0</v>
      </c>
      <c r="CP364" s="94">
        <v>0</v>
      </c>
      <c r="CQ364" s="49">
        <f>+CR364+CU364</f>
        <v>8761.2009999999991</v>
      </c>
      <c r="CR364" s="49">
        <f>CS364+CT364</f>
        <v>8761.2009999999991</v>
      </c>
      <c r="CS364" s="94">
        <v>8761.2009999999991</v>
      </c>
      <c r="CT364" s="94">
        <v>0</v>
      </c>
      <c r="CU364" s="49">
        <f>CV364+CW364</f>
        <v>0</v>
      </c>
      <c r="CV364" s="94">
        <v>0</v>
      </c>
      <c r="CW364" s="94">
        <v>0</v>
      </c>
      <c r="CX364" s="49">
        <f>+CY364+DB364</f>
        <v>10053.313</v>
      </c>
      <c r="CY364" s="49">
        <f>CZ364+DA364</f>
        <v>10053.313</v>
      </c>
      <c r="CZ364" s="94">
        <v>10053.313</v>
      </c>
      <c r="DA364" s="94">
        <v>0</v>
      </c>
      <c r="DB364" s="49">
        <f>DC364+DD364</f>
        <v>0</v>
      </c>
      <c r="DC364" s="94">
        <v>0</v>
      </c>
      <c r="DD364" s="94">
        <v>0</v>
      </c>
      <c r="DE364" s="49">
        <f>+DF364+DI364</f>
        <v>28361.461000000003</v>
      </c>
      <c r="DF364" s="49">
        <f>DG364+DH364</f>
        <v>28361.461000000003</v>
      </c>
      <c r="DG364" s="94">
        <f t="shared" ref="DG364:DH368" si="1239">+CL364+CS364+CZ364</f>
        <v>28361.461000000003</v>
      </c>
      <c r="DH364" s="94">
        <f t="shared" si="1239"/>
        <v>0</v>
      </c>
      <c r="DI364" s="49">
        <f>DJ364+DK364</f>
        <v>0</v>
      </c>
      <c r="DJ364" s="94">
        <f t="shared" ref="DJ364:DK368" si="1240">+CO364+CV364+DC364</f>
        <v>0</v>
      </c>
      <c r="DK364" s="94">
        <f t="shared" si="1240"/>
        <v>0</v>
      </c>
      <c r="DL364" s="49">
        <f>+DM364+DP364</f>
        <v>119730.99299999999</v>
      </c>
      <c r="DM364" s="49">
        <f>DN364+DO364</f>
        <v>119730.99299999999</v>
      </c>
      <c r="DN364" s="94">
        <f t="shared" ref="DN364:DO368" si="1241">AA364+BC364+CE364+DG364</f>
        <v>119730.99299999999</v>
      </c>
      <c r="DO364" s="94">
        <f t="shared" si="1241"/>
        <v>0</v>
      </c>
      <c r="DP364" s="49">
        <f>DQ364+DR364</f>
        <v>0</v>
      </c>
      <c r="DQ364" s="94">
        <f t="shared" ref="DQ364:DR368" si="1242">AD364+BF364+CH364+DJ364</f>
        <v>0</v>
      </c>
      <c r="DR364" s="94">
        <f t="shared" si="1242"/>
        <v>0</v>
      </c>
    </row>
    <row r="365" spans="1:122" s="3" customFormat="1" ht="15" customHeight="1" x14ac:dyDescent="0.3">
      <c r="A365" s="53"/>
      <c r="B365" s="51"/>
      <c r="C365" s="55" t="s">
        <v>308</v>
      </c>
      <c r="D365" s="49">
        <f>+E365+H365</f>
        <v>0</v>
      </c>
      <c r="E365" s="49">
        <f>F365+G365</f>
        <v>0</v>
      </c>
      <c r="F365" s="94">
        <v>0</v>
      </c>
      <c r="G365" s="94">
        <v>0</v>
      </c>
      <c r="H365" s="49">
        <f>I365+J365</f>
        <v>0</v>
      </c>
      <c r="I365" s="94">
        <v>0</v>
      </c>
      <c r="J365" s="94">
        <v>0</v>
      </c>
      <c r="K365" s="49">
        <f>+L365+O365</f>
        <v>0</v>
      </c>
      <c r="L365" s="49">
        <f>M365+N365</f>
        <v>0</v>
      </c>
      <c r="M365" s="94">
        <v>0</v>
      </c>
      <c r="N365" s="94">
        <v>0</v>
      </c>
      <c r="O365" s="49">
        <f>P365+Q365</f>
        <v>0</v>
      </c>
      <c r="P365" s="94">
        <v>0</v>
      </c>
      <c r="Q365" s="94">
        <v>0</v>
      </c>
      <c r="R365" s="49">
        <f>+S365+V365</f>
        <v>0</v>
      </c>
      <c r="S365" s="49">
        <f>T365+U365</f>
        <v>0</v>
      </c>
      <c r="T365" s="94">
        <v>0</v>
      </c>
      <c r="U365" s="94">
        <v>0</v>
      </c>
      <c r="V365" s="49">
        <f>W365+X365</f>
        <v>0</v>
      </c>
      <c r="W365" s="94">
        <v>0</v>
      </c>
      <c r="X365" s="94">
        <v>0</v>
      </c>
      <c r="Y365" s="49">
        <f>+Z365+AC365</f>
        <v>0</v>
      </c>
      <c r="Z365" s="49">
        <f>AA365+AB365</f>
        <v>0</v>
      </c>
      <c r="AA365" s="94">
        <f t="shared" si="1233"/>
        <v>0</v>
      </c>
      <c r="AB365" s="94">
        <f t="shared" si="1233"/>
        <v>0</v>
      </c>
      <c r="AC365" s="49">
        <f>AD365+AE365</f>
        <v>0</v>
      </c>
      <c r="AD365" s="94">
        <f t="shared" si="1234"/>
        <v>0</v>
      </c>
      <c r="AE365" s="94">
        <f t="shared" si="1234"/>
        <v>0</v>
      </c>
      <c r="AF365" s="49">
        <f>+AG365+AJ365</f>
        <v>0</v>
      </c>
      <c r="AG365" s="49">
        <f>AH365+AI365</f>
        <v>0</v>
      </c>
      <c r="AH365" s="94">
        <v>0</v>
      </c>
      <c r="AI365" s="94">
        <v>0</v>
      </c>
      <c r="AJ365" s="49">
        <f>AK365+AL365</f>
        <v>0</v>
      </c>
      <c r="AK365" s="94">
        <v>0</v>
      </c>
      <c r="AL365" s="94">
        <v>0</v>
      </c>
      <c r="AM365" s="49">
        <f>+AN365+AQ365</f>
        <v>0</v>
      </c>
      <c r="AN365" s="49">
        <f>AO365+AP365</f>
        <v>0</v>
      </c>
      <c r="AO365" s="94">
        <v>0</v>
      </c>
      <c r="AP365" s="94">
        <v>0</v>
      </c>
      <c r="AQ365" s="49">
        <f>AR365+AS365</f>
        <v>0</v>
      </c>
      <c r="AR365" s="94">
        <v>0</v>
      </c>
      <c r="AS365" s="94">
        <v>0</v>
      </c>
      <c r="AT365" s="49">
        <f>+AU365+AX365</f>
        <v>0</v>
      </c>
      <c r="AU365" s="49">
        <f>AV365+AW365</f>
        <v>0</v>
      </c>
      <c r="AV365" s="94">
        <v>0</v>
      </c>
      <c r="AW365" s="94">
        <v>0</v>
      </c>
      <c r="AX365" s="49">
        <f>AY365+AZ365</f>
        <v>0</v>
      </c>
      <c r="AY365" s="94">
        <v>0</v>
      </c>
      <c r="AZ365" s="94">
        <v>0</v>
      </c>
      <c r="BA365" s="49">
        <f>+BB365+BE365</f>
        <v>0</v>
      </c>
      <c r="BB365" s="49">
        <f>BC365+BD365</f>
        <v>0</v>
      </c>
      <c r="BC365" s="94">
        <f t="shared" si="1235"/>
        <v>0</v>
      </c>
      <c r="BD365" s="94">
        <f t="shared" si="1235"/>
        <v>0</v>
      </c>
      <c r="BE365" s="49">
        <f>BF365+BG365</f>
        <v>0</v>
      </c>
      <c r="BF365" s="94">
        <f t="shared" si="1236"/>
        <v>0</v>
      </c>
      <c r="BG365" s="94">
        <f t="shared" si="1236"/>
        <v>0</v>
      </c>
      <c r="BH365" s="49">
        <f>+BI365+BL365</f>
        <v>0</v>
      </c>
      <c r="BI365" s="49">
        <f>BJ365+BK365</f>
        <v>0</v>
      </c>
      <c r="BJ365" s="94">
        <v>0</v>
      </c>
      <c r="BK365" s="94">
        <v>0</v>
      </c>
      <c r="BL365" s="49">
        <f>BM365+BN365</f>
        <v>0</v>
      </c>
      <c r="BM365" s="94">
        <v>0</v>
      </c>
      <c r="BN365" s="94">
        <v>0</v>
      </c>
      <c r="BO365" s="49">
        <f>+BP365+BS365</f>
        <v>0</v>
      </c>
      <c r="BP365" s="49">
        <f>BQ365+BR365</f>
        <v>0</v>
      </c>
      <c r="BQ365" s="94">
        <v>0</v>
      </c>
      <c r="BR365" s="94">
        <v>0</v>
      </c>
      <c r="BS365" s="49">
        <f>BT365+BU365</f>
        <v>0</v>
      </c>
      <c r="BT365" s="94">
        <v>0</v>
      </c>
      <c r="BU365" s="94">
        <v>0</v>
      </c>
      <c r="BV365" s="49">
        <f>+BW365+BZ365</f>
        <v>0</v>
      </c>
      <c r="BW365" s="49">
        <f>BX365+BY365</f>
        <v>0</v>
      </c>
      <c r="BX365" s="94">
        <v>0</v>
      </c>
      <c r="BY365" s="94">
        <v>0</v>
      </c>
      <c r="BZ365" s="49">
        <f>CA365+CB365</f>
        <v>0</v>
      </c>
      <c r="CA365" s="94">
        <v>0</v>
      </c>
      <c r="CB365" s="94">
        <v>0</v>
      </c>
      <c r="CC365" s="49">
        <f>+CD365+CG365</f>
        <v>0</v>
      </c>
      <c r="CD365" s="49">
        <f>CE365+CF365</f>
        <v>0</v>
      </c>
      <c r="CE365" s="94">
        <f t="shared" si="1237"/>
        <v>0</v>
      </c>
      <c r="CF365" s="94">
        <f t="shared" si="1237"/>
        <v>0</v>
      </c>
      <c r="CG365" s="49">
        <f>CH365+CI365</f>
        <v>0</v>
      </c>
      <c r="CH365" s="94">
        <f t="shared" si="1238"/>
        <v>0</v>
      </c>
      <c r="CI365" s="94">
        <f t="shared" si="1238"/>
        <v>0</v>
      </c>
      <c r="CJ365" s="49">
        <f>+CK365+CN365</f>
        <v>0</v>
      </c>
      <c r="CK365" s="49">
        <f>CL365+CM365</f>
        <v>0</v>
      </c>
      <c r="CL365" s="94">
        <v>0</v>
      </c>
      <c r="CM365" s="94">
        <v>0</v>
      </c>
      <c r="CN365" s="49">
        <f>CO365+CP365</f>
        <v>0</v>
      </c>
      <c r="CO365" s="94">
        <v>0</v>
      </c>
      <c r="CP365" s="94">
        <v>0</v>
      </c>
      <c r="CQ365" s="49">
        <f>+CR365+CU365</f>
        <v>0</v>
      </c>
      <c r="CR365" s="49">
        <f>CS365+CT365</f>
        <v>0</v>
      </c>
      <c r="CS365" s="94">
        <v>0</v>
      </c>
      <c r="CT365" s="94">
        <v>0</v>
      </c>
      <c r="CU365" s="49">
        <f>CV365+CW365</f>
        <v>0</v>
      </c>
      <c r="CV365" s="94">
        <v>0</v>
      </c>
      <c r="CW365" s="94">
        <v>0</v>
      </c>
      <c r="CX365" s="49">
        <f>+CY365+DB365</f>
        <v>0</v>
      </c>
      <c r="CY365" s="49">
        <f>CZ365+DA365</f>
        <v>0</v>
      </c>
      <c r="CZ365" s="94">
        <v>0</v>
      </c>
      <c r="DA365" s="94">
        <v>0</v>
      </c>
      <c r="DB365" s="49">
        <f>DC365+DD365</f>
        <v>0</v>
      </c>
      <c r="DC365" s="94">
        <v>0</v>
      </c>
      <c r="DD365" s="94">
        <v>0</v>
      </c>
      <c r="DE365" s="49">
        <f>+DF365+DI365</f>
        <v>0</v>
      </c>
      <c r="DF365" s="49">
        <f>DG365+DH365</f>
        <v>0</v>
      </c>
      <c r="DG365" s="94">
        <f t="shared" si="1239"/>
        <v>0</v>
      </c>
      <c r="DH365" s="94">
        <f t="shared" si="1239"/>
        <v>0</v>
      </c>
      <c r="DI365" s="49">
        <f>DJ365+DK365</f>
        <v>0</v>
      </c>
      <c r="DJ365" s="94">
        <f t="shared" si="1240"/>
        <v>0</v>
      </c>
      <c r="DK365" s="94">
        <f t="shared" si="1240"/>
        <v>0</v>
      </c>
      <c r="DL365" s="49">
        <f>+DM365+DP365</f>
        <v>0</v>
      </c>
      <c r="DM365" s="49">
        <f>DN365+DO365</f>
        <v>0</v>
      </c>
      <c r="DN365" s="94">
        <f t="shared" si="1241"/>
        <v>0</v>
      </c>
      <c r="DO365" s="94">
        <f t="shared" si="1241"/>
        <v>0</v>
      </c>
      <c r="DP365" s="49">
        <f>DQ365+DR365</f>
        <v>0</v>
      </c>
      <c r="DQ365" s="94">
        <f t="shared" si="1242"/>
        <v>0</v>
      </c>
      <c r="DR365" s="94">
        <f t="shared" si="1242"/>
        <v>0</v>
      </c>
    </row>
    <row r="366" spans="1:122" s="3" customFormat="1" ht="15" customHeight="1" x14ac:dyDescent="0.3">
      <c r="A366" s="53"/>
      <c r="B366" s="51"/>
      <c r="C366" s="52" t="s">
        <v>309</v>
      </c>
      <c r="D366" s="49">
        <f>+E366+H366</f>
        <v>5566.25</v>
      </c>
      <c r="E366" s="49">
        <f>F366+G366</f>
        <v>5566.25</v>
      </c>
      <c r="F366" s="94">
        <v>4316.82</v>
      </c>
      <c r="G366" s="94">
        <v>1249.43</v>
      </c>
      <c r="H366" s="49">
        <f>I366+J366</f>
        <v>0</v>
      </c>
      <c r="I366" s="94">
        <v>0</v>
      </c>
      <c r="J366" s="94">
        <v>0</v>
      </c>
      <c r="K366" s="49">
        <f>+L366+O366</f>
        <v>4620.18</v>
      </c>
      <c r="L366" s="49">
        <f>M366+N366</f>
        <v>4620.18</v>
      </c>
      <c r="M366" s="94">
        <v>3071.33</v>
      </c>
      <c r="N366" s="94">
        <v>1548.85</v>
      </c>
      <c r="O366" s="49">
        <f>P366+Q366</f>
        <v>0</v>
      </c>
      <c r="P366" s="94">
        <v>0</v>
      </c>
      <c r="Q366" s="94">
        <v>0</v>
      </c>
      <c r="R366" s="49">
        <f>+S366+V366</f>
        <v>5228.2199999999993</v>
      </c>
      <c r="S366" s="49">
        <f>T366+U366</f>
        <v>5228.2199999999993</v>
      </c>
      <c r="T366" s="94">
        <v>2835.13</v>
      </c>
      <c r="U366" s="94">
        <v>2393.0899999999997</v>
      </c>
      <c r="V366" s="49">
        <f>W366+X366</f>
        <v>0</v>
      </c>
      <c r="W366" s="94">
        <v>0</v>
      </c>
      <c r="X366" s="94">
        <v>0</v>
      </c>
      <c r="Y366" s="49">
        <f>+Z366+AC366</f>
        <v>15414.649999999998</v>
      </c>
      <c r="Z366" s="49">
        <f>AA366+AB366</f>
        <v>15414.649999999998</v>
      </c>
      <c r="AA366" s="94">
        <f t="shared" si="1233"/>
        <v>10223.279999999999</v>
      </c>
      <c r="AB366" s="94">
        <f t="shared" si="1233"/>
        <v>5191.369999999999</v>
      </c>
      <c r="AC366" s="49">
        <f>AD366+AE366</f>
        <v>0</v>
      </c>
      <c r="AD366" s="94">
        <f t="shared" si="1234"/>
        <v>0</v>
      </c>
      <c r="AE366" s="94">
        <f t="shared" si="1234"/>
        <v>0</v>
      </c>
      <c r="AF366" s="49">
        <f>+AG366+AJ366</f>
        <v>5108.8999999999996</v>
      </c>
      <c r="AG366" s="49">
        <f>AH366+AI366</f>
        <v>5108.8999999999996</v>
      </c>
      <c r="AH366" s="94">
        <v>2440.7199999999998</v>
      </c>
      <c r="AI366" s="94">
        <v>2668.1800000000003</v>
      </c>
      <c r="AJ366" s="49">
        <f>AK366+AL366</f>
        <v>0</v>
      </c>
      <c r="AK366" s="94">
        <v>0</v>
      </c>
      <c r="AL366" s="94">
        <v>0</v>
      </c>
      <c r="AM366" s="49">
        <f>+AN366+AQ366</f>
        <v>4088.3389999999999</v>
      </c>
      <c r="AN366" s="49">
        <f>AO366+AP366</f>
        <v>4088.3389999999999</v>
      </c>
      <c r="AO366" s="94">
        <v>2385.0500000000002</v>
      </c>
      <c r="AP366" s="94">
        <v>1703.289</v>
      </c>
      <c r="AQ366" s="49">
        <f>AR366+AS366</f>
        <v>0</v>
      </c>
      <c r="AR366" s="94">
        <v>0</v>
      </c>
      <c r="AS366" s="94">
        <v>0</v>
      </c>
      <c r="AT366" s="49">
        <f>+AU366+AX366</f>
        <v>3533.9300000000003</v>
      </c>
      <c r="AU366" s="49">
        <f>AV366+AW366</f>
        <v>3533.9300000000003</v>
      </c>
      <c r="AV366" s="94">
        <v>1354.2100000000003</v>
      </c>
      <c r="AW366" s="94">
        <v>2179.7200000000003</v>
      </c>
      <c r="AX366" s="49">
        <f>AY366+AZ366</f>
        <v>0</v>
      </c>
      <c r="AY366" s="94">
        <v>0</v>
      </c>
      <c r="AZ366" s="94">
        <v>0</v>
      </c>
      <c r="BA366" s="49">
        <f>+BB366+BE366</f>
        <v>12731.169000000002</v>
      </c>
      <c r="BB366" s="49">
        <f>BC366+BD366</f>
        <v>12731.169000000002</v>
      </c>
      <c r="BC366" s="94">
        <f t="shared" si="1235"/>
        <v>6179.9800000000005</v>
      </c>
      <c r="BD366" s="94">
        <f t="shared" si="1235"/>
        <v>6551.1890000000003</v>
      </c>
      <c r="BE366" s="49">
        <f>BF366+BG366</f>
        <v>0</v>
      </c>
      <c r="BF366" s="94">
        <f t="shared" si="1236"/>
        <v>0</v>
      </c>
      <c r="BG366" s="94">
        <f t="shared" si="1236"/>
        <v>0</v>
      </c>
      <c r="BH366" s="49">
        <f>+BI366+BL366</f>
        <v>6189.87</v>
      </c>
      <c r="BI366" s="49">
        <f>BJ366+BK366</f>
        <v>6189.87</v>
      </c>
      <c r="BJ366" s="94">
        <v>3801.2599999999998</v>
      </c>
      <c r="BK366" s="94">
        <v>2388.61</v>
      </c>
      <c r="BL366" s="49">
        <f>BM366+BN366</f>
        <v>0</v>
      </c>
      <c r="BM366" s="94">
        <v>0</v>
      </c>
      <c r="BN366" s="94">
        <v>0</v>
      </c>
      <c r="BO366" s="49">
        <f>+BP366+BS366</f>
        <v>3727.6400000000003</v>
      </c>
      <c r="BP366" s="49">
        <f>BQ366+BR366</f>
        <v>3727.6400000000003</v>
      </c>
      <c r="BQ366" s="94">
        <v>1070.97</v>
      </c>
      <c r="BR366" s="94">
        <v>2656.6700000000005</v>
      </c>
      <c r="BS366" s="49">
        <f>BT366+BU366</f>
        <v>0</v>
      </c>
      <c r="BT366" s="94">
        <v>0</v>
      </c>
      <c r="BU366" s="94">
        <v>0</v>
      </c>
      <c r="BV366" s="49">
        <f>+BW366+BZ366</f>
        <v>4643.5499999999993</v>
      </c>
      <c r="BW366" s="49">
        <f>BX366+BY366</f>
        <v>4643.5499999999993</v>
      </c>
      <c r="BX366" s="94">
        <v>2396.6199999999994</v>
      </c>
      <c r="BY366" s="94">
        <v>2246.9299999999998</v>
      </c>
      <c r="BZ366" s="49">
        <f>CA366+CB366</f>
        <v>0</v>
      </c>
      <c r="CA366" s="94">
        <v>0</v>
      </c>
      <c r="CB366" s="94">
        <v>0</v>
      </c>
      <c r="CC366" s="49">
        <f>+CD366+CG366</f>
        <v>14561.06</v>
      </c>
      <c r="CD366" s="49">
        <f>CE366+CF366</f>
        <v>14561.06</v>
      </c>
      <c r="CE366" s="94">
        <f t="shared" si="1237"/>
        <v>7268.8499999999985</v>
      </c>
      <c r="CF366" s="94">
        <f t="shared" si="1237"/>
        <v>7292.2100000000009</v>
      </c>
      <c r="CG366" s="49">
        <f>CH366+CI366</f>
        <v>0</v>
      </c>
      <c r="CH366" s="94">
        <f t="shared" si="1238"/>
        <v>0</v>
      </c>
      <c r="CI366" s="94">
        <f t="shared" si="1238"/>
        <v>0</v>
      </c>
      <c r="CJ366" s="49">
        <f>+CK366+CN366</f>
        <v>5006.83</v>
      </c>
      <c r="CK366" s="49">
        <f>CL366+CM366</f>
        <v>5006.83</v>
      </c>
      <c r="CL366" s="94">
        <v>2334.25</v>
      </c>
      <c r="CM366" s="94">
        <v>2672.58</v>
      </c>
      <c r="CN366" s="49">
        <f>CO366+CP366</f>
        <v>0</v>
      </c>
      <c r="CO366" s="94">
        <v>0</v>
      </c>
      <c r="CP366" s="94">
        <v>0</v>
      </c>
      <c r="CQ366" s="49">
        <f>+CR366+CU366</f>
        <v>4177.03</v>
      </c>
      <c r="CR366" s="49">
        <f>CS366+CT366</f>
        <v>4177.03</v>
      </c>
      <c r="CS366" s="94">
        <v>2295.8799999999997</v>
      </c>
      <c r="CT366" s="94">
        <v>1881.1499999999999</v>
      </c>
      <c r="CU366" s="49">
        <f>CV366+CW366</f>
        <v>0</v>
      </c>
      <c r="CV366" s="94">
        <v>0</v>
      </c>
      <c r="CW366" s="94">
        <v>0</v>
      </c>
      <c r="CX366" s="49">
        <f>+CY366+DB366</f>
        <v>5127.18</v>
      </c>
      <c r="CY366" s="49">
        <f>CZ366+DA366</f>
        <v>5127.18</v>
      </c>
      <c r="CZ366" s="94">
        <v>2167.67</v>
      </c>
      <c r="DA366" s="94">
        <v>2959.51</v>
      </c>
      <c r="DB366" s="49">
        <f>DC366+DD366</f>
        <v>0</v>
      </c>
      <c r="DC366" s="94">
        <v>0</v>
      </c>
      <c r="DD366" s="94">
        <v>0</v>
      </c>
      <c r="DE366" s="49">
        <f>+DF366+DI366</f>
        <v>14311.039999999999</v>
      </c>
      <c r="DF366" s="49">
        <f>DG366+DH366</f>
        <v>14311.039999999999</v>
      </c>
      <c r="DG366" s="94">
        <f t="shared" si="1239"/>
        <v>6797.7999999999993</v>
      </c>
      <c r="DH366" s="94">
        <f t="shared" si="1239"/>
        <v>7513.24</v>
      </c>
      <c r="DI366" s="49">
        <f>DJ366+DK366</f>
        <v>0</v>
      </c>
      <c r="DJ366" s="94">
        <f t="shared" si="1240"/>
        <v>0</v>
      </c>
      <c r="DK366" s="94">
        <f t="shared" si="1240"/>
        <v>0</v>
      </c>
      <c r="DL366" s="49">
        <f>+DM366+DP366</f>
        <v>57017.918999999994</v>
      </c>
      <c r="DM366" s="49">
        <f>DN366+DO366</f>
        <v>57017.918999999994</v>
      </c>
      <c r="DN366" s="94">
        <f t="shared" si="1241"/>
        <v>30469.909999999996</v>
      </c>
      <c r="DO366" s="94">
        <f t="shared" si="1241"/>
        <v>26548.008999999998</v>
      </c>
      <c r="DP366" s="49">
        <f>DQ366+DR366</f>
        <v>0</v>
      </c>
      <c r="DQ366" s="94">
        <f t="shared" si="1242"/>
        <v>0</v>
      </c>
      <c r="DR366" s="94">
        <f t="shared" si="1242"/>
        <v>0</v>
      </c>
    </row>
    <row r="367" spans="1:122" s="3" customFormat="1" ht="15" customHeight="1" x14ac:dyDescent="0.3">
      <c r="A367" s="53"/>
      <c r="B367" s="51"/>
      <c r="C367" s="52" t="s">
        <v>57</v>
      </c>
      <c r="D367" s="49">
        <f>+E367+H367</f>
        <v>214.26</v>
      </c>
      <c r="E367" s="49">
        <f>F367+G367</f>
        <v>214.26</v>
      </c>
      <c r="F367" s="94">
        <v>214.26</v>
      </c>
      <c r="G367" s="94">
        <v>0</v>
      </c>
      <c r="H367" s="49">
        <f>I367+J367</f>
        <v>0</v>
      </c>
      <c r="I367" s="94">
        <v>0</v>
      </c>
      <c r="J367" s="94">
        <v>0</v>
      </c>
      <c r="K367" s="49">
        <f>+L367+O367</f>
        <v>0</v>
      </c>
      <c r="L367" s="49">
        <f>M367+N367</f>
        <v>0</v>
      </c>
      <c r="M367" s="94">
        <v>0</v>
      </c>
      <c r="N367" s="94">
        <v>0</v>
      </c>
      <c r="O367" s="49">
        <f>P367+Q367</f>
        <v>0</v>
      </c>
      <c r="P367" s="94">
        <v>0</v>
      </c>
      <c r="Q367" s="94">
        <v>0</v>
      </c>
      <c r="R367" s="49">
        <f>+S367+V367</f>
        <v>0</v>
      </c>
      <c r="S367" s="49">
        <f>T367+U367</f>
        <v>0</v>
      </c>
      <c r="T367" s="94">
        <v>0</v>
      </c>
      <c r="U367" s="94">
        <v>0</v>
      </c>
      <c r="V367" s="49">
        <f>W367+X367</f>
        <v>0</v>
      </c>
      <c r="W367" s="94">
        <v>0</v>
      </c>
      <c r="X367" s="94">
        <v>0</v>
      </c>
      <c r="Y367" s="49">
        <f>+Z367+AC367</f>
        <v>214.26</v>
      </c>
      <c r="Z367" s="49">
        <f>AA367+AB367</f>
        <v>214.26</v>
      </c>
      <c r="AA367" s="94">
        <f t="shared" si="1233"/>
        <v>214.26</v>
      </c>
      <c r="AB367" s="94">
        <f t="shared" si="1233"/>
        <v>0</v>
      </c>
      <c r="AC367" s="49">
        <f>AD367+AE367</f>
        <v>0</v>
      </c>
      <c r="AD367" s="94">
        <f t="shared" si="1234"/>
        <v>0</v>
      </c>
      <c r="AE367" s="94">
        <f t="shared" si="1234"/>
        <v>0</v>
      </c>
      <c r="AF367" s="49">
        <f>+AG367+AJ367</f>
        <v>0</v>
      </c>
      <c r="AG367" s="49">
        <f>AH367+AI367</f>
        <v>0</v>
      </c>
      <c r="AH367" s="94">
        <v>0</v>
      </c>
      <c r="AI367" s="94">
        <v>0</v>
      </c>
      <c r="AJ367" s="49">
        <f>AK367+AL367</f>
        <v>0</v>
      </c>
      <c r="AK367" s="94">
        <v>0</v>
      </c>
      <c r="AL367" s="94">
        <v>0</v>
      </c>
      <c r="AM367" s="49">
        <f>+AN367+AQ367</f>
        <v>256.49</v>
      </c>
      <c r="AN367" s="49">
        <f>AO367+AP367</f>
        <v>256.49</v>
      </c>
      <c r="AO367" s="94">
        <v>80</v>
      </c>
      <c r="AP367" s="94">
        <v>176.49</v>
      </c>
      <c r="AQ367" s="49">
        <f>AR367+AS367</f>
        <v>0</v>
      </c>
      <c r="AR367" s="94">
        <v>0</v>
      </c>
      <c r="AS367" s="94">
        <v>0</v>
      </c>
      <c r="AT367" s="49">
        <f>+AU367+AX367</f>
        <v>0</v>
      </c>
      <c r="AU367" s="49">
        <f>AV367+AW367</f>
        <v>0</v>
      </c>
      <c r="AV367" s="94">
        <v>0</v>
      </c>
      <c r="AW367" s="94">
        <v>0</v>
      </c>
      <c r="AX367" s="49">
        <f>AY367+AZ367</f>
        <v>0</v>
      </c>
      <c r="AY367" s="94">
        <v>0</v>
      </c>
      <c r="AZ367" s="94">
        <v>0</v>
      </c>
      <c r="BA367" s="49">
        <f>+BB367+BE367</f>
        <v>256.49</v>
      </c>
      <c r="BB367" s="49">
        <f>BC367+BD367</f>
        <v>256.49</v>
      </c>
      <c r="BC367" s="94">
        <f t="shared" si="1235"/>
        <v>80</v>
      </c>
      <c r="BD367" s="94">
        <f t="shared" si="1235"/>
        <v>176.49</v>
      </c>
      <c r="BE367" s="49">
        <f>BF367+BG367</f>
        <v>0</v>
      </c>
      <c r="BF367" s="94">
        <f t="shared" si="1236"/>
        <v>0</v>
      </c>
      <c r="BG367" s="94">
        <f t="shared" si="1236"/>
        <v>0</v>
      </c>
      <c r="BH367" s="49">
        <f>+BI367+BL367</f>
        <v>0</v>
      </c>
      <c r="BI367" s="49">
        <f>BJ367+BK367</f>
        <v>0</v>
      </c>
      <c r="BJ367" s="94">
        <v>0</v>
      </c>
      <c r="BK367" s="94">
        <v>0</v>
      </c>
      <c r="BL367" s="49">
        <f>BM367+BN367</f>
        <v>0</v>
      </c>
      <c r="BM367" s="94">
        <v>0</v>
      </c>
      <c r="BN367" s="94">
        <v>0</v>
      </c>
      <c r="BO367" s="49">
        <f>+BP367+BS367</f>
        <v>0</v>
      </c>
      <c r="BP367" s="49">
        <f>BQ367+BR367</f>
        <v>0</v>
      </c>
      <c r="BQ367" s="94">
        <v>0</v>
      </c>
      <c r="BR367" s="94">
        <v>0</v>
      </c>
      <c r="BS367" s="49">
        <f>BT367+BU367</f>
        <v>0</v>
      </c>
      <c r="BT367" s="94">
        <v>0</v>
      </c>
      <c r="BU367" s="94">
        <v>0</v>
      </c>
      <c r="BV367" s="49">
        <f>+BW367+BZ367</f>
        <v>0</v>
      </c>
      <c r="BW367" s="49">
        <f>BX367+BY367</f>
        <v>0</v>
      </c>
      <c r="BX367" s="94">
        <v>0</v>
      </c>
      <c r="BY367" s="94">
        <v>0</v>
      </c>
      <c r="BZ367" s="49">
        <f>CA367+CB367</f>
        <v>0</v>
      </c>
      <c r="CA367" s="94">
        <v>0</v>
      </c>
      <c r="CB367" s="94">
        <v>0</v>
      </c>
      <c r="CC367" s="49">
        <f>+CD367+CG367</f>
        <v>0</v>
      </c>
      <c r="CD367" s="49">
        <f>CE367+CF367</f>
        <v>0</v>
      </c>
      <c r="CE367" s="94">
        <f t="shared" si="1237"/>
        <v>0</v>
      </c>
      <c r="CF367" s="94">
        <f t="shared" si="1237"/>
        <v>0</v>
      </c>
      <c r="CG367" s="49">
        <f>CH367+CI367</f>
        <v>0</v>
      </c>
      <c r="CH367" s="94">
        <f t="shared" si="1238"/>
        <v>0</v>
      </c>
      <c r="CI367" s="94">
        <f t="shared" si="1238"/>
        <v>0</v>
      </c>
      <c r="CJ367" s="49">
        <f>+CK367+CN367</f>
        <v>0</v>
      </c>
      <c r="CK367" s="49">
        <f>CL367+CM367</f>
        <v>0</v>
      </c>
      <c r="CL367" s="94">
        <v>0</v>
      </c>
      <c r="CM367" s="94">
        <v>0</v>
      </c>
      <c r="CN367" s="49">
        <f>CO367+CP367</f>
        <v>0</v>
      </c>
      <c r="CO367" s="94">
        <v>0</v>
      </c>
      <c r="CP367" s="94">
        <v>0</v>
      </c>
      <c r="CQ367" s="49">
        <f>+CR367+CU367</f>
        <v>211.53899999999999</v>
      </c>
      <c r="CR367" s="49">
        <f>CS367+CT367</f>
        <v>211.53899999999999</v>
      </c>
      <c r="CS367" s="94">
        <v>211.53899999999999</v>
      </c>
      <c r="CT367" s="94">
        <v>0</v>
      </c>
      <c r="CU367" s="49">
        <f>CV367+CW367</f>
        <v>0</v>
      </c>
      <c r="CV367" s="94">
        <v>0</v>
      </c>
      <c r="CW367" s="94">
        <v>0</v>
      </c>
      <c r="CX367" s="49">
        <f>+CY367+DB367</f>
        <v>0</v>
      </c>
      <c r="CY367" s="49">
        <f>CZ367+DA367</f>
        <v>0</v>
      </c>
      <c r="CZ367" s="94">
        <v>0</v>
      </c>
      <c r="DA367" s="94">
        <v>0</v>
      </c>
      <c r="DB367" s="49">
        <f>DC367+DD367</f>
        <v>0</v>
      </c>
      <c r="DC367" s="94">
        <v>0</v>
      </c>
      <c r="DD367" s="94">
        <v>0</v>
      </c>
      <c r="DE367" s="49">
        <f>+DF367+DI367</f>
        <v>211.53899999999999</v>
      </c>
      <c r="DF367" s="49">
        <f>DG367+DH367</f>
        <v>211.53899999999999</v>
      </c>
      <c r="DG367" s="94">
        <f t="shared" si="1239"/>
        <v>211.53899999999999</v>
      </c>
      <c r="DH367" s="94">
        <f t="shared" si="1239"/>
        <v>0</v>
      </c>
      <c r="DI367" s="49">
        <f>DJ367+DK367</f>
        <v>0</v>
      </c>
      <c r="DJ367" s="94">
        <f t="shared" si="1240"/>
        <v>0</v>
      </c>
      <c r="DK367" s="94">
        <f t="shared" si="1240"/>
        <v>0</v>
      </c>
      <c r="DL367" s="49">
        <f>+DM367+DP367</f>
        <v>682.28899999999999</v>
      </c>
      <c r="DM367" s="49">
        <f>DN367+DO367</f>
        <v>682.28899999999999</v>
      </c>
      <c r="DN367" s="94">
        <f t="shared" si="1241"/>
        <v>505.79899999999998</v>
      </c>
      <c r="DO367" s="94">
        <f t="shared" si="1241"/>
        <v>176.49</v>
      </c>
      <c r="DP367" s="49">
        <f>DQ367+DR367</f>
        <v>0</v>
      </c>
      <c r="DQ367" s="94">
        <f t="shared" si="1242"/>
        <v>0</v>
      </c>
      <c r="DR367" s="94">
        <f t="shared" si="1242"/>
        <v>0</v>
      </c>
    </row>
    <row r="368" spans="1:122" s="3" customFormat="1" ht="15" customHeight="1" x14ac:dyDescent="0.3">
      <c r="A368" s="53"/>
      <c r="B368" s="51"/>
      <c r="C368" s="52" t="s">
        <v>28</v>
      </c>
      <c r="D368" s="49">
        <f>+E368+H368</f>
        <v>20753.892</v>
      </c>
      <c r="E368" s="49">
        <f>F368+G368</f>
        <v>10754.83</v>
      </c>
      <c r="F368" s="94">
        <v>7754.83</v>
      </c>
      <c r="G368" s="94">
        <v>3000</v>
      </c>
      <c r="H368" s="49">
        <f>I368+J368</f>
        <v>9999.0619999999999</v>
      </c>
      <c r="I368" s="94">
        <v>1999.0619999999999</v>
      </c>
      <c r="J368" s="94">
        <v>8000</v>
      </c>
      <c r="K368" s="49">
        <f>+L368+O368</f>
        <v>27332.375</v>
      </c>
      <c r="L368" s="49">
        <f>M368+N368</f>
        <v>9082.69</v>
      </c>
      <c r="M368" s="94">
        <v>8082.6900000000005</v>
      </c>
      <c r="N368" s="94">
        <v>1000</v>
      </c>
      <c r="O368" s="49">
        <f>P368+Q368</f>
        <v>18249.685000000001</v>
      </c>
      <c r="P368" s="94">
        <v>2499.6849999999999</v>
      </c>
      <c r="Q368" s="94">
        <v>15750</v>
      </c>
      <c r="R368" s="49">
        <f>+S368+V368</f>
        <v>10428.545</v>
      </c>
      <c r="S368" s="49">
        <f>T368+U368</f>
        <v>5928.5450000000001</v>
      </c>
      <c r="T368" s="94">
        <v>3928.5450000000001</v>
      </c>
      <c r="U368" s="94">
        <v>2000</v>
      </c>
      <c r="V368" s="49">
        <f>W368+X368</f>
        <v>4500</v>
      </c>
      <c r="W368" s="94">
        <v>0</v>
      </c>
      <c r="X368" s="94">
        <v>4500</v>
      </c>
      <c r="Y368" s="49">
        <f>+Z368+AC368</f>
        <v>58514.812000000005</v>
      </c>
      <c r="Z368" s="49">
        <f>AA368+AB368</f>
        <v>25766.065000000002</v>
      </c>
      <c r="AA368" s="94">
        <f t="shared" si="1233"/>
        <v>19766.065000000002</v>
      </c>
      <c r="AB368" s="94">
        <f t="shared" si="1233"/>
        <v>6000</v>
      </c>
      <c r="AC368" s="49">
        <f>AD368+AE368</f>
        <v>32748.746999999999</v>
      </c>
      <c r="AD368" s="94">
        <f t="shared" si="1234"/>
        <v>4498.7469999999994</v>
      </c>
      <c r="AE368" s="94">
        <f t="shared" si="1234"/>
        <v>28250</v>
      </c>
      <c r="AF368" s="49">
        <f>+AG368+AJ368</f>
        <v>17812.34</v>
      </c>
      <c r="AG368" s="49">
        <f>AH368+AI368</f>
        <v>8512.34</v>
      </c>
      <c r="AH368" s="94">
        <v>4302.34</v>
      </c>
      <c r="AI368" s="94">
        <v>4210</v>
      </c>
      <c r="AJ368" s="49">
        <f>AK368+AL368</f>
        <v>9300</v>
      </c>
      <c r="AK368" s="94">
        <v>0</v>
      </c>
      <c r="AL368" s="94">
        <v>9300</v>
      </c>
      <c r="AM368" s="49">
        <f>+AN368+AQ368</f>
        <v>32594.678999999996</v>
      </c>
      <c r="AN368" s="49">
        <f>AO368+AP368</f>
        <v>12595.49</v>
      </c>
      <c r="AO368" s="94">
        <v>7385.49</v>
      </c>
      <c r="AP368" s="94">
        <v>5210</v>
      </c>
      <c r="AQ368" s="49">
        <f>AR368+AS368</f>
        <v>19999.188999999998</v>
      </c>
      <c r="AR368" s="94">
        <v>4499.1890000000003</v>
      </c>
      <c r="AS368" s="94">
        <v>15500</v>
      </c>
      <c r="AT368" s="49">
        <f>+AU368+AX368</f>
        <v>6784.8549999999996</v>
      </c>
      <c r="AU368" s="49">
        <f>AV368+AW368</f>
        <v>6784.8549999999996</v>
      </c>
      <c r="AV368" s="94">
        <v>3890.165</v>
      </c>
      <c r="AW368" s="94">
        <v>2894.69</v>
      </c>
      <c r="AX368" s="49">
        <f>AY368+AZ368</f>
        <v>0</v>
      </c>
      <c r="AY368" s="94">
        <v>0</v>
      </c>
      <c r="AZ368" s="94">
        <v>0</v>
      </c>
      <c r="BA368" s="49">
        <f>+BB368+BE368</f>
        <v>57191.873999999996</v>
      </c>
      <c r="BB368" s="49">
        <f>BC368+BD368</f>
        <v>27892.684999999998</v>
      </c>
      <c r="BC368" s="94">
        <f t="shared" si="1235"/>
        <v>15577.994999999999</v>
      </c>
      <c r="BD368" s="94">
        <f t="shared" si="1235"/>
        <v>12314.69</v>
      </c>
      <c r="BE368" s="49">
        <f>BF368+BG368</f>
        <v>29299.188999999998</v>
      </c>
      <c r="BF368" s="94">
        <f t="shared" si="1236"/>
        <v>4499.1890000000003</v>
      </c>
      <c r="BG368" s="94">
        <f t="shared" si="1236"/>
        <v>24800</v>
      </c>
      <c r="BH368" s="49">
        <f>+BI368+BL368</f>
        <v>18053.474999999999</v>
      </c>
      <c r="BI368" s="49">
        <f>BJ368+BK368</f>
        <v>8453.4750000000004</v>
      </c>
      <c r="BJ368" s="94">
        <v>2453.4749999999999</v>
      </c>
      <c r="BK368" s="94">
        <v>6000</v>
      </c>
      <c r="BL368" s="49">
        <f>BM368+BN368</f>
        <v>9600</v>
      </c>
      <c r="BM368" s="94">
        <v>3000</v>
      </c>
      <c r="BN368" s="94">
        <v>6600</v>
      </c>
      <c r="BO368" s="49">
        <f>+BP368+BS368</f>
        <v>8095.335</v>
      </c>
      <c r="BP368" s="49">
        <f>BQ368+BR368</f>
        <v>6095.7250000000004</v>
      </c>
      <c r="BQ368" s="94">
        <v>1095.7249999999999</v>
      </c>
      <c r="BR368" s="94">
        <v>5000</v>
      </c>
      <c r="BS368" s="49">
        <f>BT368+BU368</f>
        <v>1999.61</v>
      </c>
      <c r="BT368" s="94">
        <v>1999.61</v>
      </c>
      <c r="BU368" s="94">
        <v>0</v>
      </c>
      <c r="BV368" s="49">
        <f>+BW368+BZ368</f>
        <v>16937.178</v>
      </c>
      <c r="BW368" s="49">
        <f>BX368+BY368</f>
        <v>5587.53</v>
      </c>
      <c r="BX368" s="94">
        <v>4499.82</v>
      </c>
      <c r="BY368" s="94">
        <v>1087.71</v>
      </c>
      <c r="BZ368" s="49">
        <f>CA368+CB368</f>
        <v>11349.648000000001</v>
      </c>
      <c r="CA368" s="94">
        <v>2499.6480000000001</v>
      </c>
      <c r="CB368" s="94">
        <v>8850</v>
      </c>
      <c r="CC368" s="49">
        <f>+CD368+CG368</f>
        <v>43085.987999999998</v>
      </c>
      <c r="CD368" s="49">
        <f>CE368+CF368</f>
        <v>20136.73</v>
      </c>
      <c r="CE368" s="94">
        <f t="shared" si="1237"/>
        <v>8049.0199999999995</v>
      </c>
      <c r="CF368" s="94">
        <f t="shared" si="1237"/>
        <v>12087.71</v>
      </c>
      <c r="CG368" s="49">
        <f>CH368+CI368</f>
        <v>22949.258000000002</v>
      </c>
      <c r="CH368" s="94">
        <f t="shared" si="1238"/>
        <v>7499.2579999999998</v>
      </c>
      <c r="CI368" s="94">
        <f t="shared" si="1238"/>
        <v>15450</v>
      </c>
      <c r="CJ368" s="49">
        <f>+CK368+CN368</f>
        <v>27416.167000000001</v>
      </c>
      <c r="CK368" s="49">
        <f>CL368+CM368</f>
        <v>16166.23</v>
      </c>
      <c r="CL368" s="94">
        <v>6950.3549999999996</v>
      </c>
      <c r="CM368" s="94">
        <v>9215.875</v>
      </c>
      <c r="CN368" s="49">
        <f>CO368+CP368</f>
        <v>11249.937</v>
      </c>
      <c r="CO368" s="94">
        <v>1249.9369999999999</v>
      </c>
      <c r="CP368" s="94">
        <v>10000</v>
      </c>
      <c r="CQ368" s="49">
        <f>+CR368+CU368</f>
        <v>25953.95</v>
      </c>
      <c r="CR368" s="49">
        <f>CS368+CT368</f>
        <v>11443.95</v>
      </c>
      <c r="CS368" s="94">
        <v>7793.95</v>
      </c>
      <c r="CT368" s="94">
        <v>3650</v>
      </c>
      <c r="CU368" s="49">
        <f>CV368+CW368</f>
        <v>14510</v>
      </c>
      <c r="CV368" s="94">
        <v>0</v>
      </c>
      <c r="CW368" s="94">
        <v>14510</v>
      </c>
      <c r="CX368" s="49">
        <f>+CY368+DB368</f>
        <v>16998.580000000002</v>
      </c>
      <c r="CY368" s="49">
        <f>CZ368+DA368</f>
        <v>8848.58</v>
      </c>
      <c r="CZ368" s="94">
        <v>5266.42</v>
      </c>
      <c r="DA368" s="94">
        <v>3582.16</v>
      </c>
      <c r="DB368" s="49">
        <f>DC368+DD368</f>
        <v>8150</v>
      </c>
      <c r="DC368" s="94">
        <v>0</v>
      </c>
      <c r="DD368" s="94">
        <v>8150</v>
      </c>
      <c r="DE368" s="49">
        <f>+DF368+DI368</f>
        <v>70368.696999999986</v>
      </c>
      <c r="DF368" s="49">
        <f>DG368+DH368</f>
        <v>36458.759999999995</v>
      </c>
      <c r="DG368" s="94">
        <f t="shared" si="1239"/>
        <v>20010.724999999999</v>
      </c>
      <c r="DH368" s="94">
        <f t="shared" si="1239"/>
        <v>16448.035</v>
      </c>
      <c r="DI368" s="49">
        <f>DJ368+DK368</f>
        <v>33909.936999999998</v>
      </c>
      <c r="DJ368" s="94">
        <f t="shared" si="1240"/>
        <v>1249.9369999999999</v>
      </c>
      <c r="DK368" s="94">
        <f t="shared" si="1240"/>
        <v>32660</v>
      </c>
      <c r="DL368" s="49">
        <f>+DM368+DP368</f>
        <v>229161.37099999998</v>
      </c>
      <c r="DM368" s="49">
        <f>DN368+DO368</f>
        <v>110254.23999999999</v>
      </c>
      <c r="DN368" s="94">
        <f t="shared" si="1241"/>
        <v>63403.804999999993</v>
      </c>
      <c r="DO368" s="94">
        <f t="shared" si="1241"/>
        <v>46850.434999999998</v>
      </c>
      <c r="DP368" s="49">
        <f>DQ368+DR368</f>
        <v>118907.13099999999</v>
      </c>
      <c r="DQ368" s="94">
        <f t="shared" si="1242"/>
        <v>17747.131000000001</v>
      </c>
      <c r="DR368" s="94">
        <f t="shared" si="1242"/>
        <v>101160</v>
      </c>
    </row>
    <row r="369" spans="1:122" s="3" customFormat="1" ht="15" customHeight="1" x14ac:dyDescent="0.3">
      <c r="A369" s="53"/>
      <c r="B369" s="51"/>
      <c r="C369" s="55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</row>
    <row r="370" spans="1:122" s="3" customFormat="1" ht="15" customHeight="1" x14ac:dyDescent="0.3">
      <c r="A370" s="50" t="s">
        <v>310</v>
      </c>
      <c r="B370" s="51"/>
      <c r="C370" s="52"/>
      <c r="D370" s="49">
        <f>E370+H370</f>
        <v>2086823.247</v>
      </c>
      <c r="E370" s="49">
        <f>SUM(F370:G370)</f>
        <v>929757.3820000001</v>
      </c>
      <c r="F370" s="49">
        <f>F372+F385+F395+F404</f>
        <v>589442.09900000005</v>
      </c>
      <c r="G370" s="49">
        <f>G372+G385+G395+G404</f>
        <v>340315.28300000005</v>
      </c>
      <c r="H370" s="49">
        <f>SUM(I370:J370)</f>
        <v>1157065.865</v>
      </c>
      <c r="I370" s="49">
        <f>I372+I385+I395+I404</f>
        <v>734459.84299999999</v>
      </c>
      <c r="J370" s="49">
        <f>J372+J385+J395+J404</f>
        <v>422606.022</v>
      </c>
      <c r="K370" s="49">
        <f>L370+O370</f>
        <v>2238165.4487999999</v>
      </c>
      <c r="L370" s="49">
        <f>SUM(M370:N370)</f>
        <v>1022168.9827999999</v>
      </c>
      <c r="M370" s="49">
        <f>M372+M385+M395+M404</f>
        <v>669370.11859999993</v>
      </c>
      <c r="N370" s="49">
        <f>N372+N385+N395+N404</f>
        <v>352798.86420000001</v>
      </c>
      <c r="O370" s="49">
        <f>SUM(P370:Q370)</f>
        <v>1215996.466</v>
      </c>
      <c r="P370" s="49">
        <f>P372+P385+P395+P404</f>
        <v>770955.63</v>
      </c>
      <c r="Q370" s="49">
        <f>Q372+Q385+Q395+Q404</f>
        <v>445040.83600000001</v>
      </c>
      <c r="R370" s="49">
        <f>S370+V370</f>
        <v>2351414.0526000001</v>
      </c>
      <c r="S370" s="49">
        <f>SUM(T370:U370)</f>
        <v>1126149.4166000001</v>
      </c>
      <c r="T370" s="49">
        <f>T372+T385+T395+T404</f>
        <v>745084.64399999997</v>
      </c>
      <c r="U370" s="49">
        <f>U372+U385+U395+U404</f>
        <v>381064.77260000003</v>
      </c>
      <c r="V370" s="49">
        <f>SUM(W370:X370)</f>
        <v>1225264.6359999999</v>
      </c>
      <c r="W370" s="49">
        <f>W372+W385+W395+W404</f>
        <v>723913.66</v>
      </c>
      <c r="X370" s="49">
        <f>X372+X385+X395+X404</f>
        <v>501350.97600000002</v>
      </c>
      <c r="Y370" s="49">
        <f>Z370+AC370</f>
        <v>6676402.7483999999</v>
      </c>
      <c r="Z370" s="49">
        <f>SUM(AA370:AB370)</f>
        <v>3078075.7813999997</v>
      </c>
      <c r="AA370" s="49">
        <f>AA372+AA385+AA395+AA404</f>
        <v>2003896.8615999999</v>
      </c>
      <c r="AB370" s="49">
        <f>AB372+AB385+AB395+AB404</f>
        <v>1074178.9198</v>
      </c>
      <c r="AC370" s="49">
        <f>SUM(AD370:AE370)</f>
        <v>3598326.9670000002</v>
      </c>
      <c r="AD370" s="49">
        <f>AD372+AD385+AD395+AD404</f>
        <v>2229329.1329999999</v>
      </c>
      <c r="AE370" s="49">
        <f>AE372+AE385+AE395+AE404</f>
        <v>1368997.834</v>
      </c>
      <c r="AF370" s="49">
        <f>AG370+AJ370</f>
        <v>2545114.8160999999</v>
      </c>
      <c r="AG370" s="49">
        <f>SUM(AH370:AI370)</f>
        <v>981428.39510000008</v>
      </c>
      <c r="AH370" s="49">
        <f>AH372+AH385+AH395+AH404</f>
        <v>640216.11710000003</v>
      </c>
      <c r="AI370" s="49">
        <f>AI372+AI385+AI395+AI404</f>
        <v>341212.27799999999</v>
      </c>
      <c r="AJ370" s="49">
        <f>SUM(AK370:AL370)</f>
        <v>1563686.4209999999</v>
      </c>
      <c r="AK370" s="49">
        <f>AK372+AK385+AK395+AK404</f>
        <v>1127461.0869999998</v>
      </c>
      <c r="AL370" s="49">
        <f>AL372+AL385+AL395+AL404</f>
        <v>436225.33400000003</v>
      </c>
      <c r="AM370" s="49">
        <f>AN370+AQ370</f>
        <v>2526077.1359999999</v>
      </c>
      <c r="AN370" s="49">
        <f>SUM(AO370:AP370)</f>
        <v>1012888.0960000001</v>
      </c>
      <c r="AO370" s="49">
        <f>AO372+AO385+AO395+AO404</f>
        <v>657337.9310000001</v>
      </c>
      <c r="AP370" s="49">
        <f>AP372+AP385+AP395+AP404</f>
        <v>355550.16500000004</v>
      </c>
      <c r="AQ370" s="49">
        <f>SUM(AR370:AS370)</f>
        <v>1513189.04</v>
      </c>
      <c r="AR370" s="49">
        <f>AR372+AR385+AR395+AR404</f>
        <v>940599.08499999996</v>
      </c>
      <c r="AS370" s="49">
        <f>AS372+AS385+AS395+AS404</f>
        <v>572589.95499999996</v>
      </c>
      <c r="AT370" s="49">
        <f>AU370+AX370</f>
        <v>2270503.88</v>
      </c>
      <c r="AU370" s="49">
        <f>SUM(AV370:AW370)</f>
        <v>1005476.405</v>
      </c>
      <c r="AV370" s="49">
        <f>AV372+AV385+AV395+AV404</f>
        <v>670815.41500000004</v>
      </c>
      <c r="AW370" s="49">
        <f>AW372+AW385+AW395+AW404</f>
        <v>334660.99</v>
      </c>
      <c r="AX370" s="49">
        <f>SUM(AY370:AZ370)</f>
        <v>1265027.4750000001</v>
      </c>
      <c r="AY370" s="49">
        <f>AY372+AY385+AY395+AY404</f>
        <v>803165.22199999995</v>
      </c>
      <c r="AZ370" s="49">
        <f>AZ372+AZ385+AZ395+AZ404</f>
        <v>461862.25300000003</v>
      </c>
      <c r="BA370" s="49">
        <f>BB370+BE370</f>
        <v>7341695.8321000002</v>
      </c>
      <c r="BB370" s="49">
        <f>SUM(BC370:BD370)</f>
        <v>2999792.8961</v>
      </c>
      <c r="BC370" s="49">
        <f>BC372+BC385+BC395+BC404</f>
        <v>1968369.4630999998</v>
      </c>
      <c r="BD370" s="49">
        <f>BD372+BD385+BD395+BD404</f>
        <v>1031423.4330000001</v>
      </c>
      <c r="BE370" s="49">
        <f>SUM(BF370:BG370)</f>
        <v>4341902.9359999998</v>
      </c>
      <c r="BF370" s="49">
        <f>BF372+BF385+BF395+BF404</f>
        <v>2871225.3939999999</v>
      </c>
      <c r="BG370" s="49">
        <f>BG372+BG385+BG395+BG404</f>
        <v>1470677.5419999999</v>
      </c>
      <c r="BH370" s="49">
        <f>BI370+BL370</f>
        <v>2440767.6430000002</v>
      </c>
      <c r="BI370" s="49">
        <f>SUM(BJ370:BK370)</f>
        <v>1064933.1040000001</v>
      </c>
      <c r="BJ370" s="49">
        <f>BJ372+BJ385+BJ395+BJ404</f>
        <v>728009.95900000003</v>
      </c>
      <c r="BK370" s="49">
        <f>BK372+BK385+BK395+BK404</f>
        <v>336923.14500000002</v>
      </c>
      <c r="BL370" s="49">
        <f>SUM(BM370:BN370)</f>
        <v>1375834.5389999999</v>
      </c>
      <c r="BM370" s="49">
        <f>BM372+BM385+BM395+BM404</f>
        <v>862865.13299999991</v>
      </c>
      <c r="BN370" s="49">
        <f>BN372+BN385+BN395+BN404</f>
        <v>512969.40600000002</v>
      </c>
      <c r="BO370" s="49">
        <f>BP370+BS370</f>
        <v>2062790.541</v>
      </c>
      <c r="BP370" s="49">
        <f>SUM(BQ370:BR370)</f>
        <v>966770.82899999991</v>
      </c>
      <c r="BQ370" s="49">
        <f>BQ372+BQ385+BQ395+BQ404</f>
        <v>648656.55499999993</v>
      </c>
      <c r="BR370" s="49">
        <f>BR372+BR385+BR395+BR404</f>
        <v>318114.27399999998</v>
      </c>
      <c r="BS370" s="49">
        <f>SUM(BT370:BU370)</f>
        <v>1096019.7120000001</v>
      </c>
      <c r="BT370" s="49">
        <f>BT372+BT385+BT395+BT404</f>
        <v>687272.47400000005</v>
      </c>
      <c r="BU370" s="49">
        <f>BU372+BU385+BU395+BU404</f>
        <v>408747.23800000001</v>
      </c>
      <c r="BV370" s="49">
        <f>BW370+BZ370</f>
        <v>2351168.8389999997</v>
      </c>
      <c r="BW370" s="49">
        <f>SUM(BX370:BY370)</f>
        <v>1005112.791</v>
      </c>
      <c r="BX370" s="49">
        <f>BX372+BX385+BX395+BX404</f>
        <v>676236.64049999998</v>
      </c>
      <c r="BY370" s="49">
        <f>BY372+BY385+BY395+BY404</f>
        <v>328876.15049999999</v>
      </c>
      <c r="BZ370" s="49">
        <f>SUM(CA370:CB370)</f>
        <v>1346056.048</v>
      </c>
      <c r="CA370" s="49">
        <f>CA372+CA385+CA395+CA404</f>
        <v>907517.45099999988</v>
      </c>
      <c r="CB370" s="49">
        <f>CB372+CB385+CB395+CB404</f>
        <v>438538.59700000001</v>
      </c>
      <c r="CC370" s="49">
        <f>CD370+CG370</f>
        <v>6854727.023</v>
      </c>
      <c r="CD370" s="49">
        <f>SUM(CE370:CF370)</f>
        <v>3036816.7240000004</v>
      </c>
      <c r="CE370" s="49">
        <f>CE372+CE385+CE395+CE404</f>
        <v>2052903.1545000002</v>
      </c>
      <c r="CF370" s="49">
        <f>CF372+CF385+CF395+CF404</f>
        <v>983913.56949999998</v>
      </c>
      <c r="CG370" s="49">
        <f>SUM(CH370:CI370)</f>
        <v>3817910.2989999996</v>
      </c>
      <c r="CH370" s="49">
        <f>CH372+CH385+CH395+CH404</f>
        <v>2457655.0579999997</v>
      </c>
      <c r="CI370" s="49">
        <f>CI372+CI385+CI395+CI404</f>
        <v>1360255.2409999999</v>
      </c>
      <c r="CJ370" s="49">
        <f>CK370+CN370</f>
        <v>2399192.0619999999</v>
      </c>
      <c r="CK370" s="49">
        <f>SUM(CL370:CM370)</f>
        <v>1169810.2379999999</v>
      </c>
      <c r="CL370" s="49">
        <f>CL372+CL385+CL395+CL404</f>
        <v>802277.97399999993</v>
      </c>
      <c r="CM370" s="49">
        <f>CM372+CM385+CM395+CM404</f>
        <v>367532.26400000002</v>
      </c>
      <c r="CN370" s="49">
        <f>SUM(CO370:CP370)</f>
        <v>1229381.824</v>
      </c>
      <c r="CO370" s="49">
        <f>CO372+CO385+CO395+CO404</f>
        <v>682666.14</v>
      </c>
      <c r="CP370" s="49">
        <f>CP372+CP385+CP395+CP404</f>
        <v>546715.68400000001</v>
      </c>
      <c r="CQ370" s="49">
        <f>CR370+CU370</f>
        <v>2328537.9748</v>
      </c>
      <c r="CR370" s="49">
        <f>SUM(CS370:CT370)</f>
        <v>1004721.6638</v>
      </c>
      <c r="CS370" s="49">
        <f>CS372+CS385+CS395+CS404</f>
        <v>668396.30799999996</v>
      </c>
      <c r="CT370" s="49">
        <f>CT372+CT385+CT395+CT404</f>
        <v>336325.35580000002</v>
      </c>
      <c r="CU370" s="49">
        <f>SUM(CV370:CW370)</f>
        <v>1323816.311</v>
      </c>
      <c r="CV370" s="49">
        <f>CV372+CV385+CV395+CV404</f>
        <v>840857.02100000007</v>
      </c>
      <c r="CW370" s="49">
        <f>CW372+CW385+CW395+CW404</f>
        <v>482959.29</v>
      </c>
      <c r="CX370" s="49">
        <f>CY370+DB370</f>
        <v>2467027.716</v>
      </c>
      <c r="CY370" s="49">
        <f>SUM(CZ370:DA370)</f>
        <v>1026048.449</v>
      </c>
      <c r="CZ370" s="49">
        <f>CZ372+CZ385+CZ395+CZ404</f>
        <v>682757.49600000004</v>
      </c>
      <c r="DA370" s="49">
        <f>DA372+DA385+DA395+DA404</f>
        <v>343290.95299999998</v>
      </c>
      <c r="DB370" s="49">
        <f>SUM(DC370:DD370)</f>
        <v>1440979.267</v>
      </c>
      <c r="DC370" s="49">
        <f>DC372+DC385+DC395+DC404</f>
        <v>906207.92999999993</v>
      </c>
      <c r="DD370" s="49">
        <f>DD372+DD385+DD395+DD404</f>
        <v>534771.33700000006</v>
      </c>
      <c r="DE370" s="49">
        <f>DF370+DI370</f>
        <v>7194757.7527999999</v>
      </c>
      <c r="DF370" s="49">
        <f>SUM(DG370:DH370)</f>
        <v>3200580.3508000001</v>
      </c>
      <c r="DG370" s="49">
        <f>DG372+DG385+DG395+DG404</f>
        <v>2153431.7779999999</v>
      </c>
      <c r="DH370" s="49">
        <f>DH372+DH385+DH395+DH404</f>
        <v>1047148.5728</v>
      </c>
      <c r="DI370" s="49">
        <f>SUM(DJ370:DK370)</f>
        <v>3994177.4019999998</v>
      </c>
      <c r="DJ370" s="49">
        <f>DJ372+DJ385+DJ395+DJ404</f>
        <v>2429731.0909999995</v>
      </c>
      <c r="DK370" s="49">
        <f>DK372+DK385+DK395+DK404</f>
        <v>1564446.311</v>
      </c>
      <c r="DL370" s="49">
        <f>DM370+DP370</f>
        <v>28067583.3563</v>
      </c>
      <c r="DM370" s="49">
        <f>SUM(DN370:DO370)</f>
        <v>12315265.752300002</v>
      </c>
      <c r="DN370" s="49">
        <f>DN372+DN385+DN395+DN404</f>
        <v>8178601.2572000008</v>
      </c>
      <c r="DO370" s="49">
        <f>DO372+DO385+DO395+DO404</f>
        <v>4136664.4950999999</v>
      </c>
      <c r="DP370" s="49">
        <f>SUM(DQ370:DR370)</f>
        <v>15752317.603999998</v>
      </c>
      <c r="DQ370" s="49">
        <f>DQ372+DQ385+DQ395+DQ404</f>
        <v>9987940.675999999</v>
      </c>
      <c r="DR370" s="49">
        <f>DR372+DR385+DR395+DR404</f>
        <v>5764376.9279999994</v>
      </c>
    </row>
    <row r="371" spans="1:122" s="3" customFormat="1" ht="15" customHeight="1" x14ac:dyDescent="0.3">
      <c r="A371" s="50"/>
      <c r="B371" s="51"/>
      <c r="C371" s="52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</row>
    <row r="372" spans="1:122" s="3" customFormat="1" ht="15" customHeight="1" x14ac:dyDescent="0.3">
      <c r="A372" s="50"/>
      <c r="B372" s="51" t="s">
        <v>311</v>
      </c>
      <c r="C372" s="52"/>
      <c r="D372" s="49">
        <f>E372+H372</f>
        <v>1326929</v>
      </c>
      <c r="E372" s="49">
        <f>E373+E381+E380+E382+E383</f>
        <v>428540</v>
      </c>
      <c r="F372" s="49">
        <f>F373+F381+F380+F382+F383</f>
        <v>269997</v>
      </c>
      <c r="G372" s="49">
        <f>G373+G381+G380+G382+G383</f>
        <v>158543</v>
      </c>
      <c r="H372" s="49">
        <f>SUM(I372:J372)</f>
        <v>898389</v>
      </c>
      <c r="I372" s="49">
        <f>I373+I381+I380+I382+I383</f>
        <v>576353</v>
      </c>
      <c r="J372" s="49">
        <f>J373+J381+J380+J382+J383</f>
        <v>322036</v>
      </c>
      <c r="K372" s="49">
        <f>L372+O372</f>
        <v>1420533</v>
      </c>
      <c r="L372" s="49">
        <f>L373+L381+L380+L382+L383</f>
        <v>473424</v>
      </c>
      <c r="M372" s="49">
        <f>M373+M381+M380+M382+M383</f>
        <v>302750</v>
      </c>
      <c r="N372" s="49">
        <f>N373+N381+N380+N382+N383</f>
        <v>170674</v>
      </c>
      <c r="O372" s="49">
        <f>SUM(P372:Q372)</f>
        <v>947109</v>
      </c>
      <c r="P372" s="49">
        <f>P373+P381+P380+P382+P383</f>
        <v>631674</v>
      </c>
      <c r="Q372" s="49">
        <f>Q373+Q381+Q380+Q382+Q383</f>
        <v>315435</v>
      </c>
      <c r="R372" s="49">
        <f>S372+V372</f>
        <v>1371844</v>
      </c>
      <c r="S372" s="49">
        <f>S373+S381+S380+S382+S383</f>
        <v>506745</v>
      </c>
      <c r="T372" s="49">
        <f>T373+T381+T380+T382+T383</f>
        <v>338473</v>
      </c>
      <c r="U372" s="49">
        <f>U373+U381+U380+U382+U383</f>
        <v>168272</v>
      </c>
      <c r="V372" s="49">
        <f>SUM(W372:X372)</f>
        <v>865099</v>
      </c>
      <c r="W372" s="49">
        <f>W373+W381+W380+W382+W383</f>
        <v>495026</v>
      </c>
      <c r="X372" s="49">
        <f>X373+X381+X380+X382+X383</f>
        <v>370073</v>
      </c>
      <c r="Y372" s="49">
        <f>Z372+AC372</f>
        <v>4119306</v>
      </c>
      <c r="Z372" s="49">
        <f>SUM(AA372:AB372)</f>
        <v>1408709</v>
      </c>
      <c r="AA372" s="49">
        <f>AA373+AA381+AA380+AA382+AA383</f>
        <v>911220</v>
      </c>
      <c r="AB372" s="49">
        <f>AB373+AB381+AB380+AB382+AB383</f>
        <v>497489</v>
      </c>
      <c r="AC372" s="49">
        <f>SUM(AD372:AE372)</f>
        <v>2710597</v>
      </c>
      <c r="AD372" s="49">
        <f>AD373+AD381+AD380+AD382+AD383</f>
        <v>1703053</v>
      </c>
      <c r="AE372" s="49">
        <f>AE373+AE381+AE380+AE382+AE383</f>
        <v>1007544</v>
      </c>
      <c r="AF372" s="49">
        <f>AG372+AJ372</f>
        <v>1704861.92</v>
      </c>
      <c r="AG372" s="49">
        <f>AG373+AG381+AG380+AG382+AG383</f>
        <v>444545.92000000004</v>
      </c>
      <c r="AH372" s="49">
        <f>AH373+AH381+AH380+AH382+AH383</f>
        <v>290466</v>
      </c>
      <c r="AI372" s="49">
        <f>AI373+AI381+AI380+AI382+AI383</f>
        <v>154079.91999999998</v>
      </c>
      <c r="AJ372" s="49">
        <f>SUM(AK372:AL372)</f>
        <v>1260316</v>
      </c>
      <c r="AK372" s="49">
        <f>AK373+AK381+AK380+AK382+AK383</f>
        <v>918803</v>
      </c>
      <c r="AL372" s="49">
        <f>AL373+AL381+AL380+AL382+AL383</f>
        <v>341513</v>
      </c>
      <c r="AM372" s="49">
        <f>AN372+AQ372</f>
        <v>1652703</v>
      </c>
      <c r="AN372" s="49">
        <f>AN373+AN381+AN380+AN382+AN383</f>
        <v>459966</v>
      </c>
      <c r="AO372" s="49">
        <f>AO373+AO381+AO380+AO382+AO383</f>
        <v>299532</v>
      </c>
      <c r="AP372" s="49">
        <f>AP373+AP381+AP380+AP382+AP383</f>
        <v>160434</v>
      </c>
      <c r="AQ372" s="49">
        <f>SUM(AR372:AS372)</f>
        <v>1192737</v>
      </c>
      <c r="AR372" s="49">
        <f>AR373+AR381+AR380+AR382+AR383</f>
        <v>759079</v>
      </c>
      <c r="AS372" s="49">
        <f>AS373+AS381+AS380+AS382+AS383</f>
        <v>433658</v>
      </c>
      <c r="AT372" s="49">
        <f>AU372+AX372</f>
        <v>1384159</v>
      </c>
      <c r="AU372" s="49">
        <f>AU373+AU381+AU380+AU382+AU383</f>
        <v>452296</v>
      </c>
      <c r="AV372" s="49">
        <f>AV373+AV381+AV380+AV382+AV383</f>
        <v>311802</v>
      </c>
      <c r="AW372" s="49">
        <f>AW373+AW381+AW380+AW382+AW383</f>
        <v>140494</v>
      </c>
      <c r="AX372" s="49">
        <f>SUM(AY372:AZ372)</f>
        <v>931863</v>
      </c>
      <c r="AY372" s="49">
        <f>AY373+AY381+AY380+AY382+AY383</f>
        <v>577077</v>
      </c>
      <c r="AZ372" s="49">
        <f>AZ373+AZ381+AZ380+AZ382+AZ383</f>
        <v>354786</v>
      </c>
      <c r="BA372" s="49">
        <f>BB372+BE372</f>
        <v>4741723.92</v>
      </c>
      <c r="BB372" s="49">
        <f>SUM(BC372:BD372)</f>
        <v>1356807.92</v>
      </c>
      <c r="BC372" s="49">
        <f>BC373+BC381+BC380+BC382+BC383</f>
        <v>901800</v>
      </c>
      <c r="BD372" s="49">
        <f>BD373+BD381+BD380+BD382+BD383</f>
        <v>455007.92</v>
      </c>
      <c r="BE372" s="49">
        <f>SUM(BF372:BG372)</f>
        <v>3384916</v>
      </c>
      <c r="BF372" s="49">
        <f>BF373+BF381+BF380+BF382+BF383</f>
        <v>2254959</v>
      </c>
      <c r="BG372" s="49">
        <f>BG373+BG381+BG380+BG382+BG383</f>
        <v>1129957</v>
      </c>
      <c r="BH372" s="49">
        <f>BI372+BL372</f>
        <v>1548361.95</v>
      </c>
      <c r="BI372" s="49">
        <f>BI373+BI381+BI380+BI382+BI383</f>
        <v>480852.8</v>
      </c>
      <c r="BJ372" s="49">
        <f>BJ373+BJ381+BJ380+BJ382+BJ383</f>
        <v>331775</v>
      </c>
      <c r="BK372" s="49">
        <f>BK373+BK381+BK380+BK382+BK383</f>
        <v>149077.79999999999</v>
      </c>
      <c r="BL372" s="49">
        <f>SUM(BM372:BN372)</f>
        <v>1067509.1499999999</v>
      </c>
      <c r="BM372" s="49">
        <f>BM373+BM381+BM380+BM382+BM383</f>
        <v>679664.15</v>
      </c>
      <c r="BN372" s="49">
        <f>BN373+BN381+BN380+BN382+BN383</f>
        <v>387845</v>
      </c>
      <c r="BO372" s="49">
        <f>BP372+BS372</f>
        <v>1274945</v>
      </c>
      <c r="BP372" s="49">
        <f>BP373+BP381+BP380+BP382+BP383</f>
        <v>421973</v>
      </c>
      <c r="BQ372" s="49">
        <f>BQ373+BQ381+BQ380+BQ382+BQ383</f>
        <v>289345</v>
      </c>
      <c r="BR372" s="49">
        <f>BR373+BR381+BR380+BR382+BR383</f>
        <v>132628</v>
      </c>
      <c r="BS372" s="49">
        <f>SUM(BT372:BU372)</f>
        <v>852972</v>
      </c>
      <c r="BT372" s="49">
        <f>BT373+BT381+BT380+BT382+BT383</f>
        <v>554054</v>
      </c>
      <c r="BU372" s="49">
        <f>BU373+BU381+BU380+BU382+BU383</f>
        <v>298918</v>
      </c>
      <c r="BV372" s="49">
        <f>BW372+BZ372</f>
        <v>1473637</v>
      </c>
      <c r="BW372" s="49">
        <f>BW373+BW381+BW380+BW382+BW383</f>
        <v>465702</v>
      </c>
      <c r="BX372" s="49">
        <f>BX373+BX381+BX380+BX382+BX383</f>
        <v>307832</v>
      </c>
      <c r="BY372" s="49">
        <f>BY373+BY381+BY380+BY382+BY383</f>
        <v>157870</v>
      </c>
      <c r="BZ372" s="49">
        <f>SUM(CA372:CB372)</f>
        <v>1007935</v>
      </c>
      <c r="CA372" s="49">
        <f>CA373+CA381+CA380+CA382+CA383</f>
        <v>670561</v>
      </c>
      <c r="CB372" s="49">
        <f>CB373+CB381+CB380+CB382+CB383</f>
        <v>337374</v>
      </c>
      <c r="CC372" s="49">
        <f>CD372+CG372</f>
        <v>4296943.95</v>
      </c>
      <c r="CD372" s="49">
        <f>SUM(CE372:CF372)</f>
        <v>1368527.8</v>
      </c>
      <c r="CE372" s="49">
        <f>CE373+CE381+CE380+CE382+CE383</f>
        <v>928952</v>
      </c>
      <c r="CF372" s="49">
        <f>CF373+CF381+CF380+CF382+CF383</f>
        <v>439575.8</v>
      </c>
      <c r="CG372" s="49">
        <f>SUM(CH372:CI372)</f>
        <v>2928416.15</v>
      </c>
      <c r="CH372" s="49">
        <f>CH373+CH381+CH380+CH382+CH383</f>
        <v>1904279.15</v>
      </c>
      <c r="CI372" s="49">
        <f>CI373+CI381+CI380+CI382+CI383</f>
        <v>1024137</v>
      </c>
      <c r="CJ372" s="49">
        <f>CK372+CN372</f>
        <v>1534471</v>
      </c>
      <c r="CK372" s="49">
        <f>CK373+CK381+CK380+CK382+CK383</f>
        <v>562654</v>
      </c>
      <c r="CL372" s="49">
        <f>CL373+CL381+CL380+CL382+CL383</f>
        <v>402460</v>
      </c>
      <c r="CM372" s="49">
        <f>CM373+CM381+CM380+CM382+CM383</f>
        <v>160194</v>
      </c>
      <c r="CN372" s="49">
        <f>SUM(CO372:CP372)</f>
        <v>971817</v>
      </c>
      <c r="CO372" s="49">
        <f>CO373+CO381+CO380+CO382+CO383</f>
        <v>566340</v>
      </c>
      <c r="CP372" s="49">
        <f>CP373+CP381+CP380+CP382+CP383</f>
        <v>405477</v>
      </c>
      <c r="CQ372" s="49">
        <f>CR372+CU372</f>
        <v>1477122</v>
      </c>
      <c r="CR372" s="49">
        <f>CR373+CR381+CR380+CR382+CR383</f>
        <v>478803</v>
      </c>
      <c r="CS372" s="49">
        <f>CS373+CS381+CS380+CS382+CS383</f>
        <v>322499</v>
      </c>
      <c r="CT372" s="49">
        <f>CT373+CT381+CT380+CT382+CT383</f>
        <v>156304</v>
      </c>
      <c r="CU372" s="49">
        <f>SUM(CV372:CW372)</f>
        <v>998319</v>
      </c>
      <c r="CV372" s="49">
        <f>CV373+CV381+CV380+CV382+CV383</f>
        <v>633536</v>
      </c>
      <c r="CW372" s="49">
        <f>CW373+CW381+CW380+CW382+CW383</f>
        <v>364783</v>
      </c>
      <c r="CX372" s="49">
        <f>CY372+DB372</f>
        <v>1597218</v>
      </c>
      <c r="CY372" s="49">
        <f>CY373+CY381+CY380+CY382+CY383</f>
        <v>489081</v>
      </c>
      <c r="CZ372" s="49">
        <f>CZ373+CZ381+CZ380+CZ382+CZ383</f>
        <v>335705</v>
      </c>
      <c r="DA372" s="49">
        <f>DA373+DA381+DA380+DA382+DA383</f>
        <v>153376</v>
      </c>
      <c r="DB372" s="49">
        <f>SUM(DC372:DD372)</f>
        <v>1108137</v>
      </c>
      <c r="DC372" s="49">
        <f>DC373+DC381+DC380+DC382+DC383</f>
        <v>670388</v>
      </c>
      <c r="DD372" s="49">
        <f>DD373+DD381+DD380+DD382+DD383</f>
        <v>437749</v>
      </c>
      <c r="DE372" s="49">
        <f>DF372+DI372</f>
        <v>4608811</v>
      </c>
      <c r="DF372" s="49">
        <f>SUM(DG372:DH372)</f>
        <v>1530538</v>
      </c>
      <c r="DG372" s="49">
        <f>DG373+DG381+DG380+DG382+DG383</f>
        <v>1060664</v>
      </c>
      <c r="DH372" s="49">
        <f>DH373+DH381+DH380+DH382+DH383</f>
        <v>469874</v>
      </c>
      <c r="DI372" s="49">
        <f>SUM(DJ372:DK372)</f>
        <v>3078273</v>
      </c>
      <c r="DJ372" s="49">
        <f>DJ373+DJ381+DJ380+DJ382+DJ383</f>
        <v>1870264</v>
      </c>
      <c r="DK372" s="49">
        <f>DK373+DK381+DK380+DK382+DK383</f>
        <v>1208009</v>
      </c>
      <c r="DL372" s="49">
        <f>DM372+DP372</f>
        <v>17766784.870000001</v>
      </c>
      <c r="DM372" s="49">
        <f>SUM(DN372:DO372)</f>
        <v>5664582.7199999997</v>
      </c>
      <c r="DN372" s="49">
        <f>DN373+DN381+DN380+DN382+DN383</f>
        <v>3802636</v>
      </c>
      <c r="DO372" s="49">
        <f>DO373+DO381+DO380+DO382+DO383</f>
        <v>1861946.72</v>
      </c>
      <c r="DP372" s="49">
        <f>SUM(DQ372:DR372)</f>
        <v>12102202.15</v>
      </c>
      <c r="DQ372" s="49">
        <f>DQ373+DQ381+DQ380+DQ382+DQ383</f>
        <v>7732555.1500000004</v>
      </c>
      <c r="DR372" s="49">
        <f>DR373+DR381+DR380+DR382+DR383</f>
        <v>4369647</v>
      </c>
    </row>
    <row r="373" spans="1:122" s="3" customFormat="1" ht="15" customHeight="1" x14ac:dyDescent="0.3">
      <c r="A373" s="53"/>
      <c r="B373" s="51"/>
      <c r="C373" s="52" t="s">
        <v>312</v>
      </c>
      <c r="D373" s="49">
        <f>E373+H373</f>
        <v>360681</v>
      </c>
      <c r="E373" s="49">
        <f>SUM(F373:G373)</f>
        <v>143236</v>
      </c>
      <c r="F373" s="49">
        <f>SUM(F374:F379)</f>
        <v>87449</v>
      </c>
      <c r="G373" s="49">
        <f>SUM(G374:G379)</f>
        <v>55787</v>
      </c>
      <c r="H373" s="49">
        <f>SUM(I373:J373)</f>
        <v>217445</v>
      </c>
      <c r="I373" s="49">
        <f>SUM(I374:I379)</f>
        <v>181025</v>
      </c>
      <c r="J373" s="49">
        <f>SUM(J374:J379)</f>
        <v>36420</v>
      </c>
      <c r="K373" s="49">
        <f>L373+O373</f>
        <v>340858</v>
      </c>
      <c r="L373" s="49">
        <f>SUM(M373:N373)</f>
        <v>156894</v>
      </c>
      <c r="M373" s="49">
        <f>SUM(M374:M379)</f>
        <v>106085</v>
      </c>
      <c r="N373" s="49">
        <f>SUM(N374:N379)</f>
        <v>50809</v>
      </c>
      <c r="O373" s="49">
        <f>SUM(P373:Q373)</f>
        <v>183964</v>
      </c>
      <c r="P373" s="49">
        <f>SUM(P374:P379)</f>
        <v>145604</v>
      </c>
      <c r="Q373" s="49">
        <f>SUM(Q374:Q379)</f>
        <v>38360</v>
      </c>
      <c r="R373" s="49">
        <f>S373+V373</f>
        <v>402427</v>
      </c>
      <c r="S373" s="49">
        <f>SUM(T373:U373)</f>
        <v>179915</v>
      </c>
      <c r="T373" s="49">
        <f>SUM(T374:T379)</f>
        <v>113382</v>
      </c>
      <c r="U373" s="49">
        <f>SUM(U374:U379)</f>
        <v>66533</v>
      </c>
      <c r="V373" s="49">
        <f>SUM(W373:X373)</f>
        <v>222512</v>
      </c>
      <c r="W373" s="49">
        <f>SUM(W374:W379)</f>
        <v>163514</v>
      </c>
      <c r="X373" s="49">
        <f>SUM(X374:X379)</f>
        <v>58998</v>
      </c>
      <c r="Y373" s="49">
        <f>Z373+AC373</f>
        <v>1103966</v>
      </c>
      <c r="Z373" s="49">
        <f>SUM(AA373:AB373)</f>
        <v>480045</v>
      </c>
      <c r="AA373" s="49">
        <f>SUM(AA374:AA379)</f>
        <v>306916</v>
      </c>
      <c r="AB373" s="49">
        <f>SUM(AB374:AB379)</f>
        <v>173129</v>
      </c>
      <c r="AC373" s="49">
        <f>SUM(AD373:AE373)</f>
        <v>623921</v>
      </c>
      <c r="AD373" s="49">
        <f>SUM(AD374:AD379)</f>
        <v>490143</v>
      </c>
      <c r="AE373" s="49">
        <f>SUM(AE374:AE379)</f>
        <v>133778</v>
      </c>
      <c r="AF373" s="49">
        <f>AG373+AJ373</f>
        <v>340117</v>
      </c>
      <c r="AG373" s="49">
        <f>SUM(AH373:AI373)</f>
        <v>139705</v>
      </c>
      <c r="AH373" s="49">
        <f>SUM(AH374:AH379)</f>
        <v>95160</v>
      </c>
      <c r="AI373" s="49">
        <f>SUM(AI374:AI379)</f>
        <v>44545</v>
      </c>
      <c r="AJ373" s="49">
        <f>SUM(AK373:AL373)</f>
        <v>200412</v>
      </c>
      <c r="AK373" s="49">
        <f>SUM(AK374:AK379)</f>
        <v>151980</v>
      </c>
      <c r="AL373" s="49">
        <f>SUM(AL374:AL379)</f>
        <v>48432</v>
      </c>
      <c r="AM373" s="49">
        <f>AN373+AQ373</f>
        <v>339432</v>
      </c>
      <c r="AN373" s="49">
        <f>SUM(AO373:AP373)</f>
        <v>156607</v>
      </c>
      <c r="AO373" s="49">
        <f>SUM(AO374:AO379)</f>
        <v>104073</v>
      </c>
      <c r="AP373" s="49">
        <f>SUM(AP374:AP379)</f>
        <v>52534</v>
      </c>
      <c r="AQ373" s="49">
        <f>SUM(AR373:AS373)</f>
        <v>182825</v>
      </c>
      <c r="AR373" s="49">
        <f>SUM(AR374:AR379)</f>
        <v>139765</v>
      </c>
      <c r="AS373" s="49">
        <f>SUM(AS374:AS379)</f>
        <v>43060</v>
      </c>
      <c r="AT373" s="49">
        <f>AU373+AX373</f>
        <v>419770</v>
      </c>
      <c r="AU373" s="49">
        <f>SUM(AV373:AW373)</f>
        <v>169033</v>
      </c>
      <c r="AV373" s="49">
        <f>SUM(AV374:AV379)</f>
        <v>113387</v>
      </c>
      <c r="AW373" s="49">
        <f>SUM(AW374:AW379)</f>
        <v>55646</v>
      </c>
      <c r="AX373" s="49">
        <f>SUM(AY373:AZ373)</f>
        <v>250737</v>
      </c>
      <c r="AY373" s="49">
        <f>SUM(AY374:AY379)</f>
        <v>196745</v>
      </c>
      <c r="AZ373" s="49">
        <f>SUM(AZ374:AZ379)</f>
        <v>53992</v>
      </c>
      <c r="BA373" s="49">
        <f>BB373+BE373</f>
        <v>1099319</v>
      </c>
      <c r="BB373" s="49">
        <f>SUM(BC373:BD373)</f>
        <v>465345</v>
      </c>
      <c r="BC373" s="49">
        <f>SUM(BC374:BC379)</f>
        <v>312620</v>
      </c>
      <c r="BD373" s="49">
        <f>SUM(BD374:BD379)</f>
        <v>152725</v>
      </c>
      <c r="BE373" s="49">
        <f>SUM(BF373:BG373)</f>
        <v>633974</v>
      </c>
      <c r="BF373" s="49">
        <f>SUM(BF374:BF379)</f>
        <v>488490</v>
      </c>
      <c r="BG373" s="49">
        <f>SUM(BG374:BG379)</f>
        <v>145484</v>
      </c>
      <c r="BH373" s="49">
        <f>BI373+BL373</f>
        <v>278432</v>
      </c>
      <c r="BI373" s="49">
        <f>SUM(BJ373:BK373)</f>
        <v>153079</v>
      </c>
      <c r="BJ373" s="49">
        <f>SUM(BJ374:BJ379)</f>
        <v>104504</v>
      </c>
      <c r="BK373" s="49">
        <f>SUM(BK374:BK379)</f>
        <v>48575</v>
      </c>
      <c r="BL373" s="49">
        <f>SUM(BM373:BN373)</f>
        <v>125353</v>
      </c>
      <c r="BM373" s="49">
        <f>SUM(BM374:BM379)</f>
        <v>102543</v>
      </c>
      <c r="BN373" s="49">
        <f>SUM(BN374:BN379)</f>
        <v>22810</v>
      </c>
      <c r="BO373" s="49">
        <f>BP373+BS373</f>
        <v>244196</v>
      </c>
      <c r="BP373" s="49">
        <f>SUM(BQ373:BR373)</f>
        <v>136609</v>
      </c>
      <c r="BQ373" s="49">
        <f>SUM(BQ374:BQ379)</f>
        <v>80043</v>
      </c>
      <c r="BR373" s="49">
        <f>SUM(BR374:BR379)</f>
        <v>56566</v>
      </c>
      <c r="BS373" s="49">
        <f>SUM(BT373:BU373)</f>
        <v>107587</v>
      </c>
      <c r="BT373" s="49">
        <f>SUM(BT374:BT379)</f>
        <v>81373</v>
      </c>
      <c r="BU373" s="49">
        <f>SUM(BU374:BU379)</f>
        <v>26214</v>
      </c>
      <c r="BV373" s="49">
        <f>BW373+BZ373</f>
        <v>317624</v>
      </c>
      <c r="BW373" s="49">
        <f>SUM(BX373:BY373)</f>
        <v>147603</v>
      </c>
      <c r="BX373" s="49">
        <f>SUM(BX374:BX379)</f>
        <v>88527</v>
      </c>
      <c r="BY373" s="49">
        <f>SUM(BY374:BY379)</f>
        <v>59076</v>
      </c>
      <c r="BZ373" s="49">
        <f>SUM(CA373:CB373)</f>
        <v>170021</v>
      </c>
      <c r="CA373" s="49">
        <f>SUM(CA374:CA379)</f>
        <v>142021</v>
      </c>
      <c r="CB373" s="49">
        <f>SUM(CB374:CB379)</f>
        <v>28000</v>
      </c>
      <c r="CC373" s="49">
        <f>CD373+CG373</f>
        <v>840252</v>
      </c>
      <c r="CD373" s="49">
        <f>SUM(CE373:CF373)</f>
        <v>437291</v>
      </c>
      <c r="CE373" s="49">
        <f>SUM(CE374:CE379)</f>
        <v>273074</v>
      </c>
      <c r="CF373" s="49">
        <f>SUM(CF374:CF379)</f>
        <v>164217</v>
      </c>
      <c r="CG373" s="49">
        <f>SUM(CH373:CI373)</f>
        <v>402961</v>
      </c>
      <c r="CH373" s="49">
        <f>SUM(CH374:CH379)</f>
        <v>325937</v>
      </c>
      <c r="CI373" s="49">
        <f>SUM(CI374:CI379)</f>
        <v>77024</v>
      </c>
      <c r="CJ373" s="49">
        <f>CK373+CN373</f>
        <v>319221</v>
      </c>
      <c r="CK373" s="49">
        <f>SUM(CL373:CM373)</f>
        <v>158499</v>
      </c>
      <c r="CL373" s="49">
        <f>SUM(CL374:CL379)</f>
        <v>101058</v>
      </c>
      <c r="CM373" s="49">
        <f>SUM(CM374:CM379)</f>
        <v>57441</v>
      </c>
      <c r="CN373" s="49">
        <f>SUM(CO373:CP373)</f>
        <v>160722</v>
      </c>
      <c r="CO373" s="49">
        <f>SUM(CO374:CO379)</f>
        <v>131292</v>
      </c>
      <c r="CP373" s="49">
        <f>SUM(CP374:CP379)</f>
        <v>29430</v>
      </c>
      <c r="CQ373" s="49">
        <f>CR373+CU373</f>
        <v>269958</v>
      </c>
      <c r="CR373" s="49">
        <f>SUM(CS373:CT373)</f>
        <v>142193</v>
      </c>
      <c r="CS373" s="49">
        <f>SUM(CS374:CS379)</f>
        <v>86867</v>
      </c>
      <c r="CT373" s="49">
        <f>SUM(CT374:CT379)</f>
        <v>55326</v>
      </c>
      <c r="CU373" s="49">
        <f>SUM(CV373:CW373)</f>
        <v>127765</v>
      </c>
      <c r="CV373" s="49">
        <f>SUM(CV374:CV379)</f>
        <v>93805</v>
      </c>
      <c r="CW373" s="49">
        <f>SUM(CW374:CW379)</f>
        <v>33960</v>
      </c>
      <c r="CX373" s="49">
        <f>CY373+DB373</f>
        <v>261035</v>
      </c>
      <c r="CY373" s="49">
        <f>SUM(CZ373:DA373)</f>
        <v>129279</v>
      </c>
      <c r="CZ373" s="49">
        <f>SUM(CZ374:CZ379)</f>
        <v>84186</v>
      </c>
      <c r="DA373" s="49">
        <f>SUM(DA374:DA379)</f>
        <v>45093</v>
      </c>
      <c r="DB373" s="49">
        <f>SUM(DC373:DD373)</f>
        <v>131756</v>
      </c>
      <c r="DC373" s="49">
        <f>SUM(DC374:DC379)</f>
        <v>94956</v>
      </c>
      <c r="DD373" s="49">
        <f>SUM(DD374:DD379)</f>
        <v>36800</v>
      </c>
      <c r="DE373" s="49">
        <f>DF373+DI373</f>
        <v>850214</v>
      </c>
      <c r="DF373" s="49">
        <f>SUM(DG373:DH373)</f>
        <v>429971</v>
      </c>
      <c r="DG373" s="49">
        <f>SUM(DG374:DG379)</f>
        <v>272111</v>
      </c>
      <c r="DH373" s="49">
        <f>SUM(DH374:DH379)</f>
        <v>157860</v>
      </c>
      <c r="DI373" s="49">
        <f>SUM(DJ373:DK373)</f>
        <v>420243</v>
      </c>
      <c r="DJ373" s="49">
        <f>SUM(DJ374:DJ379)</f>
        <v>320053</v>
      </c>
      <c r="DK373" s="49">
        <f>SUM(DK374:DK379)</f>
        <v>100190</v>
      </c>
      <c r="DL373" s="49">
        <f>DM373+DP373</f>
        <v>3893751</v>
      </c>
      <c r="DM373" s="49">
        <f>SUM(DN373:DO373)</f>
        <v>1812652</v>
      </c>
      <c r="DN373" s="49">
        <f>SUM(DN374:DN379)</f>
        <v>1164721</v>
      </c>
      <c r="DO373" s="49">
        <f>SUM(DO374:DO379)</f>
        <v>647931</v>
      </c>
      <c r="DP373" s="49">
        <f>SUM(DQ373:DR373)</f>
        <v>2081099</v>
      </c>
      <c r="DQ373" s="49">
        <f>SUM(DQ374:DQ379)</f>
        <v>1624623</v>
      </c>
      <c r="DR373" s="49">
        <f>SUM(DR374:DR379)</f>
        <v>456476</v>
      </c>
    </row>
    <row r="374" spans="1:122" s="3" customFormat="1" ht="15" customHeight="1" x14ac:dyDescent="0.3">
      <c r="A374" s="53"/>
      <c r="B374" s="51"/>
      <c r="C374" s="55" t="s">
        <v>313</v>
      </c>
      <c r="D374" s="49">
        <f t="shared" ref="D374:D383" si="1243">+E374+H374</f>
        <v>360681</v>
      </c>
      <c r="E374" s="49">
        <f t="shared" ref="E374:E383" si="1244">F374+G374</f>
        <v>143236</v>
      </c>
      <c r="F374" s="94">
        <v>87449</v>
      </c>
      <c r="G374" s="94">
        <v>55787</v>
      </c>
      <c r="H374" s="49">
        <f t="shared" ref="H374:H383" si="1245">I374+J374</f>
        <v>217445</v>
      </c>
      <c r="I374" s="94">
        <v>181025</v>
      </c>
      <c r="J374" s="94">
        <v>36420</v>
      </c>
      <c r="K374" s="49">
        <f t="shared" ref="K374:K383" si="1246">+L374+O374</f>
        <v>340858</v>
      </c>
      <c r="L374" s="49">
        <f t="shared" ref="L374:L383" si="1247">M374+N374</f>
        <v>156894</v>
      </c>
      <c r="M374" s="94">
        <v>106085</v>
      </c>
      <c r="N374" s="94">
        <v>50809</v>
      </c>
      <c r="O374" s="49">
        <f t="shared" ref="O374:O383" si="1248">P374+Q374</f>
        <v>183964</v>
      </c>
      <c r="P374" s="94">
        <v>145604</v>
      </c>
      <c r="Q374" s="94">
        <v>38360</v>
      </c>
      <c r="R374" s="49">
        <f t="shared" ref="R374:R383" si="1249">+S374+V374</f>
        <v>402427</v>
      </c>
      <c r="S374" s="49">
        <f t="shared" ref="S374:S383" si="1250">T374+U374</f>
        <v>179915</v>
      </c>
      <c r="T374" s="94">
        <v>113382</v>
      </c>
      <c r="U374" s="94">
        <v>66533</v>
      </c>
      <c r="V374" s="49">
        <f t="shared" ref="V374:V383" si="1251">W374+X374</f>
        <v>222512</v>
      </c>
      <c r="W374" s="94">
        <v>163514</v>
      </c>
      <c r="X374" s="94">
        <v>58998</v>
      </c>
      <c r="Y374" s="49">
        <f t="shared" ref="Y374:Y383" si="1252">+Z374+AC374</f>
        <v>1103966</v>
      </c>
      <c r="Z374" s="49">
        <f t="shared" ref="Z374:Z383" si="1253">AA374+AB374</f>
        <v>480045</v>
      </c>
      <c r="AA374" s="94">
        <f t="shared" ref="AA374:AB383" si="1254">+F374+M374+T374</f>
        <v>306916</v>
      </c>
      <c r="AB374" s="94">
        <f t="shared" si="1254"/>
        <v>173129</v>
      </c>
      <c r="AC374" s="49">
        <f t="shared" ref="AC374:AC383" si="1255">AD374+AE374</f>
        <v>623921</v>
      </c>
      <c r="AD374" s="94">
        <f t="shared" ref="AD374:AE383" si="1256">+I374+P374+W374</f>
        <v>490143</v>
      </c>
      <c r="AE374" s="94">
        <f t="shared" si="1256"/>
        <v>133778</v>
      </c>
      <c r="AF374" s="49">
        <f t="shared" ref="AF374:AF383" si="1257">+AG374+AJ374</f>
        <v>338177</v>
      </c>
      <c r="AG374" s="49">
        <f t="shared" ref="AG374:AG383" si="1258">AH374+AI374</f>
        <v>137765</v>
      </c>
      <c r="AH374" s="94">
        <v>93220</v>
      </c>
      <c r="AI374" s="94">
        <v>44545</v>
      </c>
      <c r="AJ374" s="49">
        <f t="shared" ref="AJ374:AJ383" si="1259">AK374+AL374</f>
        <v>200412</v>
      </c>
      <c r="AK374" s="94">
        <v>151980</v>
      </c>
      <c r="AL374" s="94">
        <v>48432</v>
      </c>
      <c r="AM374" s="49">
        <f t="shared" ref="AM374:AM383" si="1260">+AN374+AQ374</f>
        <v>334801</v>
      </c>
      <c r="AN374" s="49">
        <f t="shared" ref="AN374:AN383" si="1261">AO374+AP374</f>
        <v>151976</v>
      </c>
      <c r="AO374" s="94">
        <v>99442</v>
      </c>
      <c r="AP374" s="94">
        <v>52534</v>
      </c>
      <c r="AQ374" s="49">
        <f t="shared" ref="AQ374:AQ383" si="1262">AR374+AS374</f>
        <v>182825</v>
      </c>
      <c r="AR374" s="94">
        <v>139765</v>
      </c>
      <c r="AS374" s="94">
        <v>43060</v>
      </c>
      <c r="AT374" s="49">
        <f t="shared" ref="AT374:AT383" si="1263">+AU374+AX374</f>
        <v>417584</v>
      </c>
      <c r="AU374" s="49">
        <f t="shared" ref="AU374:AU383" si="1264">AV374+AW374</f>
        <v>166847</v>
      </c>
      <c r="AV374" s="94">
        <v>111201</v>
      </c>
      <c r="AW374" s="94">
        <v>55646</v>
      </c>
      <c r="AX374" s="49">
        <f t="shared" ref="AX374:AX383" si="1265">AY374+AZ374</f>
        <v>250737</v>
      </c>
      <c r="AY374" s="94">
        <v>196745</v>
      </c>
      <c r="AZ374" s="94">
        <v>53992</v>
      </c>
      <c r="BA374" s="49">
        <f t="shared" ref="BA374:BA383" si="1266">+BB374+BE374</f>
        <v>1090562</v>
      </c>
      <c r="BB374" s="49">
        <f t="shared" ref="BB374:BB383" si="1267">BC374+BD374</f>
        <v>456588</v>
      </c>
      <c r="BC374" s="94">
        <f t="shared" ref="BC374:BD383" si="1268">+AH374+AO374+AV374</f>
        <v>303863</v>
      </c>
      <c r="BD374" s="94">
        <f t="shared" si="1268"/>
        <v>152725</v>
      </c>
      <c r="BE374" s="49">
        <f t="shared" ref="BE374:BE383" si="1269">BF374+BG374</f>
        <v>633974</v>
      </c>
      <c r="BF374" s="94">
        <f t="shared" ref="BF374:BG383" si="1270">+AK374+AR374+AY374</f>
        <v>488490</v>
      </c>
      <c r="BG374" s="94">
        <f t="shared" si="1270"/>
        <v>145484</v>
      </c>
      <c r="BH374" s="49">
        <f t="shared" ref="BH374:BH383" si="1271">+BI374+BL374</f>
        <v>277394</v>
      </c>
      <c r="BI374" s="49">
        <f t="shared" ref="BI374:BI383" si="1272">BJ374+BK374</f>
        <v>152041</v>
      </c>
      <c r="BJ374" s="94">
        <v>103466</v>
      </c>
      <c r="BK374" s="94">
        <v>48575</v>
      </c>
      <c r="BL374" s="49">
        <f t="shared" ref="BL374:BL383" si="1273">BM374+BN374</f>
        <v>125353</v>
      </c>
      <c r="BM374" s="94">
        <v>102543</v>
      </c>
      <c r="BN374" s="94">
        <v>22810</v>
      </c>
      <c r="BO374" s="49">
        <f t="shared" ref="BO374:BO383" si="1274">+BP374+BS374</f>
        <v>244196</v>
      </c>
      <c r="BP374" s="49">
        <f t="shared" ref="BP374:BP383" si="1275">BQ374+BR374</f>
        <v>136609</v>
      </c>
      <c r="BQ374" s="94">
        <v>80043</v>
      </c>
      <c r="BR374" s="94">
        <v>56566</v>
      </c>
      <c r="BS374" s="49">
        <f t="shared" ref="BS374:BS383" si="1276">BT374+BU374</f>
        <v>107587</v>
      </c>
      <c r="BT374" s="94">
        <v>81373</v>
      </c>
      <c r="BU374" s="94">
        <v>26214</v>
      </c>
      <c r="BV374" s="49">
        <f t="shared" ref="BV374:BV383" si="1277">+BW374+BZ374</f>
        <v>317624</v>
      </c>
      <c r="BW374" s="49">
        <f t="shared" ref="BW374:BW383" si="1278">BX374+BY374</f>
        <v>147603</v>
      </c>
      <c r="BX374" s="94">
        <v>88527</v>
      </c>
      <c r="BY374" s="94">
        <v>59076</v>
      </c>
      <c r="BZ374" s="49">
        <f t="shared" ref="BZ374:BZ383" si="1279">CA374+CB374</f>
        <v>170021</v>
      </c>
      <c r="CA374" s="94">
        <v>142021</v>
      </c>
      <c r="CB374" s="94">
        <v>28000</v>
      </c>
      <c r="CC374" s="49">
        <f t="shared" ref="CC374:CC383" si="1280">+CD374+CG374</f>
        <v>839214</v>
      </c>
      <c r="CD374" s="49">
        <f t="shared" ref="CD374:CD383" si="1281">CE374+CF374</f>
        <v>436253</v>
      </c>
      <c r="CE374" s="94">
        <f t="shared" ref="CE374:CF383" si="1282">+BJ374+BQ374+BX374</f>
        <v>272036</v>
      </c>
      <c r="CF374" s="94">
        <f t="shared" si="1282"/>
        <v>164217</v>
      </c>
      <c r="CG374" s="49">
        <f t="shared" ref="CG374:CG383" si="1283">CH374+CI374</f>
        <v>402961</v>
      </c>
      <c r="CH374" s="94">
        <f t="shared" ref="CH374:CI383" si="1284">+BM374+BT374+CA374</f>
        <v>325937</v>
      </c>
      <c r="CI374" s="94">
        <f t="shared" si="1284"/>
        <v>77024</v>
      </c>
      <c r="CJ374" s="49">
        <f t="shared" ref="CJ374:CJ383" si="1285">+CK374+CN374</f>
        <v>315583</v>
      </c>
      <c r="CK374" s="49">
        <f t="shared" ref="CK374:CK383" si="1286">CL374+CM374</f>
        <v>154861</v>
      </c>
      <c r="CL374" s="94">
        <v>97420</v>
      </c>
      <c r="CM374" s="94">
        <v>57441</v>
      </c>
      <c r="CN374" s="49">
        <f t="shared" ref="CN374:CN383" si="1287">CO374+CP374</f>
        <v>160722</v>
      </c>
      <c r="CO374" s="94">
        <v>131292</v>
      </c>
      <c r="CP374" s="94">
        <v>29430</v>
      </c>
      <c r="CQ374" s="49">
        <f t="shared" ref="CQ374:CQ383" si="1288">+CR374+CU374</f>
        <v>269958</v>
      </c>
      <c r="CR374" s="49">
        <f t="shared" ref="CR374:CR383" si="1289">CS374+CT374</f>
        <v>142193</v>
      </c>
      <c r="CS374" s="94">
        <v>86867</v>
      </c>
      <c r="CT374" s="94">
        <v>55326</v>
      </c>
      <c r="CU374" s="49">
        <f t="shared" ref="CU374:CU383" si="1290">CV374+CW374</f>
        <v>127765</v>
      </c>
      <c r="CV374" s="94">
        <v>93805</v>
      </c>
      <c r="CW374" s="94">
        <v>33960</v>
      </c>
      <c r="CX374" s="49">
        <f t="shared" ref="CX374:CX383" si="1291">+CY374+DB374</f>
        <v>261035</v>
      </c>
      <c r="CY374" s="49">
        <f t="shared" ref="CY374:CY383" si="1292">CZ374+DA374</f>
        <v>129279</v>
      </c>
      <c r="CZ374" s="94">
        <v>84186</v>
      </c>
      <c r="DA374" s="94">
        <v>45093</v>
      </c>
      <c r="DB374" s="49">
        <f t="shared" ref="DB374:DB383" si="1293">DC374+DD374</f>
        <v>131756</v>
      </c>
      <c r="DC374" s="94">
        <v>94956</v>
      </c>
      <c r="DD374" s="94">
        <v>36800</v>
      </c>
      <c r="DE374" s="49">
        <f t="shared" ref="DE374:DE383" si="1294">+DF374+DI374</f>
        <v>846576</v>
      </c>
      <c r="DF374" s="49">
        <f t="shared" ref="DF374:DF383" si="1295">DG374+DH374</f>
        <v>426333</v>
      </c>
      <c r="DG374" s="94">
        <f t="shared" ref="DG374:DH383" si="1296">+CL374+CS374+CZ374</f>
        <v>268473</v>
      </c>
      <c r="DH374" s="94">
        <f t="shared" si="1296"/>
        <v>157860</v>
      </c>
      <c r="DI374" s="49">
        <f t="shared" ref="DI374:DI383" si="1297">DJ374+DK374</f>
        <v>420243</v>
      </c>
      <c r="DJ374" s="94">
        <f t="shared" ref="DJ374:DK383" si="1298">+CO374+CV374+DC374</f>
        <v>320053</v>
      </c>
      <c r="DK374" s="94">
        <f t="shared" si="1298"/>
        <v>100190</v>
      </c>
      <c r="DL374" s="49">
        <f t="shared" ref="DL374:DL383" si="1299">+DM374+DP374</f>
        <v>3880318</v>
      </c>
      <c r="DM374" s="49">
        <f t="shared" ref="DM374:DM383" si="1300">DN374+DO374</f>
        <v>1799219</v>
      </c>
      <c r="DN374" s="94">
        <f t="shared" ref="DN374:DO383" si="1301">AA374+BC374+CE374+DG374</f>
        <v>1151288</v>
      </c>
      <c r="DO374" s="94">
        <f t="shared" si="1301"/>
        <v>647931</v>
      </c>
      <c r="DP374" s="49">
        <f t="shared" ref="DP374:DP383" si="1302">DQ374+DR374</f>
        <v>2081099</v>
      </c>
      <c r="DQ374" s="94">
        <f t="shared" ref="DQ374:DR383" si="1303">AD374+BF374+CH374+DJ374</f>
        <v>1624623</v>
      </c>
      <c r="DR374" s="94">
        <f t="shared" si="1303"/>
        <v>456476</v>
      </c>
    </row>
    <row r="375" spans="1:122" s="3" customFormat="1" ht="15" customHeight="1" x14ac:dyDescent="0.3">
      <c r="A375" s="53"/>
      <c r="B375" s="51"/>
      <c r="C375" s="55" t="s">
        <v>314</v>
      </c>
      <c r="D375" s="49">
        <f t="shared" si="1243"/>
        <v>0</v>
      </c>
      <c r="E375" s="49">
        <f t="shared" si="1244"/>
        <v>0</v>
      </c>
      <c r="F375" s="94">
        <v>0</v>
      </c>
      <c r="G375" s="94">
        <v>0</v>
      </c>
      <c r="H375" s="49">
        <f t="shared" si="1245"/>
        <v>0</v>
      </c>
      <c r="I375" s="94">
        <v>0</v>
      </c>
      <c r="J375" s="94">
        <v>0</v>
      </c>
      <c r="K375" s="49">
        <f t="shared" si="1246"/>
        <v>0</v>
      </c>
      <c r="L375" s="49">
        <f t="shared" si="1247"/>
        <v>0</v>
      </c>
      <c r="M375" s="94">
        <v>0</v>
      </c>
      <c r="N375" s="94">
        <v>0</v>
      </c>
      <c r="O375" s="49">
        <f t="shared" si="1248"/>
        <v>0</v>
      </c>
      <c r="P375" s="94">
        <v>0</v>
      </c>
      <c r="Q375" s="94">
        <v>0</v>
      </c>
      <c r="R375" s="49">
        <f t="shared" si="1249"/>
        <v>0</v>
      </c>
      <c r="S375" s="49">
        <f t="shared" si="1250"/>
        <v>0</v>
      </c>
      <c r="T375" s="94">
        <v>0</v>
      </c>
      <c r="U375" s="94">
        <v>0</v>
      </c>
      <c r="V375" s="49">
        <f t="shared" si="1251"/>
        <v>0</v>
      </c>
      <c r="W375" s="94">
        <v>0</v>
      </c>
      <c r="X375" s="94">
        <v>0</v>
      </c>
      <c r="Y375" s="49">
        <f t="shared" si="1252"/>
        <v>0</v>
      </c>
      <c r="Z375" s="49">
        <f t="shared" si="1253"/>
        <v>0</v>
      </c>
      <c r="AA375" s="94">
        <f t="shared" si="1254"/>
        <v>0</v>
      </c>
      <c r="AB375" s="94">
        <f t="shared" si="1254"/>
        <v>0</v>
      </c>
      <c r="AC375" s="49">
        <f t="shared" si="1255"/>
        <v>0</v>
      </c>
      <c r="AD375" s="94">
        <f t="shared" si="1256"/>
        <v>0</v>
      </c>
      <c r="AE375" s="94">
        <f t="shared" si="1256"/>
        <v>0</v>
      </c>
      <c r="AF375" s="49">
        <f t="shared" si="1257"/>
        <v>0</v>
      </c>
      <c r="AG375" s="49">
        <f t="shared" si="1258"/>
        <v>0</v>
      </c>
      <c r="AH375" s="94">
        <v>0</v>
      </c>
      <c r="AI375" s="94">
        <v>0</v>
      </c>
      <c r="AJ375" s="49">
        <f t="shared" si="1259"/>
        <v>0</v>
      </c>
      <c r="AK375" s="94">
        <v>0</v>
      </c>
      <c r="AL375" s="94">
        <v>0</v>
      </c>
      <c r="AM375" s="49">
        <f t="shared" si="1260"/>
        <v>0</v>
      </c>
      <c r="AN375" s="49">
        <f t="shared" si="1261"/>
        <v>0</v>
      </c>
      <c r="AO375" s="94">
        <v>0</v>
      </c>
      <c r="AP375" s="94">
        <v>0</v>
      </c>
      <c r="AQ375" s="49">
        <f t="shared" si="1262"/>
        <v>0</v>
      </c>
      <c r="AR375" s="94">
        <v>0</v>
      </c>
      <c r="AS375" s="94">
        <v>0</v>
      </c>
      <c r="AT375" s="49">
        <f t="shared" si="1263"/>
        <v>0</v>
      </c>
      <c r="AU375" s="49">
        <f t="shared" si="1264"/>
        <v>0</v>
      </c>
      <c r="AV375" s="94">
        <v>0</v>
      </c>
      <c r="AW375" s="94">
        <v>0</v>
      </c>
      <c r="AX375" s="49">
        <f t="shared" si="1265"/>
        <v>0</v>
      </c>
      <c r="AY375" s="94">
        <v>0</v>
      </c>
      <c r="AZ375" s="94">
        <v>0</v>
      </c>
      <c r="BA375" s="49">
        <f t="shared" si="1266"/>
        <v>0</v>
      </c>
      <c r="BB375" s="49">
        <f t="shared" si="1267"/>
        <v>0</v>
      </c>
      <c r="BC375" s="94">
        <f t="shared" si="1268"/>
        <v>0</v>
      </c>
      <c r="BD375" s="94">
        <f t="shared" si="1268"/>
        <v>0</v>
      </c>
      <c r="BE375" s="49">
        <f t="shared" si="1269"/>
        <v>0</v>
      </c>
      <c r="BF375" s="94">
        <f t="shared" si="1270"/>
        <v>0</v>
      </c>
      <c r="BG375" s="94">
        <f t="shared" si="1270"/>
        <v>0</v>
      </c>
      <c r="BH375" s="49">
        <f t="shared" si="1271"/>
        <v>0</v>
      </c>
      <c r="BI375" s="49">
        <f t="shared" si="1272"/>
        <v>0</v>
      </c>
      <c r="BJ375" s="94">
        <v>0</v>
      </c>
      <c r="BK375" s="94">
        <v>0</v>
      </c>
      <c r="BL375" s="49">
        <f t="shared" si="1273"/>
        <v>0</v>
      </c>
      <c r="BM375" s="94">
        <v>0</v>
      </c>
      <c r="BN375" s="94">
        <v>0</v>
      </c>
      <c r="BO375" s="49">
        <f t="shared" si="1274"/>
        <v>0</v>
      </c>
      <c r="BP375" s="49">
        <f t="shared" si="1275"/>
        <v>0</v>
      </c>
      <c r="BQ375" s="94">
        <v>0</v>
      </c>
      <c r="BR375" s="94">
        <v>0</v>
      </c>
      <c r="BS375" s="49">
        <f t="shared" si="1276"/>
        <v>0</v>
      </c>
      <c r="BT375" s="94">
        <v>0</v>
      </c>
      <c r="BU375" s="94">
        <v>0</v>
      </c>
      <c r="BV375" s="49">
        <f t="shared" si="1277"/>
        <v>0</v>
      </c>
      <c r="BW375" s="49">
        <f t="shared" si="1278"/>
        <v>0</v>
      </c>
      <c r="BX375" s="94">
        <v>0</v>
      </c>
      <c r="BY375" s="94">
        <v>0</v>
      </c>
      <c r="BZ375" s="49">
        <f t="shared" si="1279"/>
        <v>0</v>
      </c>
      <c r="CA375" s="94">
        <v>0</v>
      </c>
      <c r="CB375" s="94">
        <v>0</v>
      </c>
      <c r="CC375" s="49">
        <f t="shared" si="1280"/>
        <v>0</v>
      </c>
      <c r="CD375" s="49">
        <f t="shared" si="1281"/>
        <v>0</v>
      </c>
      <c r="CE375" s="94">
        <f t="shared" si="1282"/>
        <v>0</v>
      </c>
      <c r="CF375" s="94">
        <f t="shared" si="1282"/>
        <v>0</v>
      </c>
      <c r="CG375" s="49">
        <f t="shared" si="1283"/>
        <v>0</v>
      </c>
      <c r="CH375" s="94">
        <f t="shared" si="1284"/>
        <v>0</v>
      </c>
      <c r="CI375" s="94">
        <f t="shared" si="1284"/>
        <v>0</v>
      </c>
      <c r="CJ375" s="49">
        <f t="shared" si="1285"/>
        <v>0</v>
      </c>
      <c r="CK375" s="49">
        <f t="shared" si="1286"/>
        <v>0</v>
      </c>
      <c r="CL375" s="94">
        <v>0</v>
      </c>
      <c r="CM375" s="94">
        <v>0</v>
      </c>
      <c r="CN375" s="49">
        <f t="shared" si="1287"/>
        <v>0</v>
      </c>
      <c r="CO375" s="94">
        <v>0</v>
      </c>
      <c r="CP375" s="94">
        <v>0</v>
      </c>
      <c r="CQ375" s="49">
        <f t="shared" si="1288"/>
        <v>0</v>
      </c>
      <c r="CR375" s="49">
        <f t="shared" si="1289"/>
        <v>0</v>
      </c>
      <c r="CS375" s="94">
        <v>0</v>
      </c>
      <c r="CT375" s="94">
        <v>0</v>
      </c>
      <c r="CU375" s="49">
        <f t="shared" si="1290"/>
        <v>0</v>
      </c>
      <c r="CV375" s="94">
        <v>0</v>
      </c>
      <c r="CW375" s="94">
        <v>0</v>
      </c>
      <c r="CX375" s="49">
        <f t="shared" si="1291"/>
        <v>0</v>
      </c>
      <c r="CY375" s="49">
        <f t="shared" si="1292"/>
        <v>0</v>
      </c>
      <c r="CZ375" s="94">
        <v>0</v>
      </c>
      <c r="DA375" s="94">
        <v>0</v>
      </c>
      <c r="DB375" s="49">
        <f t="shared" si="1293"/>
        <v>0</v>
      </c>
      <c r="DC375" s="94">
        <v>0</v>
      </c>
      <c r="DD375" s="94">
        <v>0</v>
      </c>
      <c r="DE375" s="49">
        <f t="shared" si="1294"/>
        <v>0</v>
      </c>
      <c r="DF375" s="49">
        <f t="shared" si="1295"/>
        <v>0</v>
      </c>
      <c r="DG375" s="94">
        <f t="shared" si="1296"/>
        <v>0</v>
      </c>
      <c r="DH375" s="94">
        <f t="shared" si="1296"/>
        <v>0</v>
      </c>
      <c r="DI375" s="49">
        <f t="shared" si="1297"/>
        <v>0</v>
      </c>
      <c r="DJ375" s="94">
        <f t="shared" si="1298"/>
        <v>0</v>
      </c>
      <c r="DK375" s="94">
        <f t="shared" si="1298"/>
        <v>0</v>
      </c>
      <c r="DL375" s="49">
        <f t="shared" si="1299"/>
        <v>0</v>
      </c>
      <c r="DM375" s="49">
        <f t="shared" si="1300"/>
        <v>0</v>
      </c>
      <c r="DN375" s="94">
        <f t="shared" si="1301"/>
        <v>0</v>
      </c>
      <c r="DO375" s="94">
        <f t="shared" si="1301"/>
        <v>0</v>
      </c>
      <c r="DP375" s="49">
        <f t="shared" si="1302"/>
        <v>0</v>
      </c>
      <c r="DQ375" s="94">
        <f t="shared" si="1303"/>
        <v>0</v>
      </c>
      <c r="DR375" s="94">
        <f t="shared" si="1303"/>
        <v>0</v>
      </c>
    </row>
    <row r="376" spans="1:122" s="3" customFormat="1" ht="15" customHeight="1" x14ac:dyDescent="0.3">
      <c r="A376" s="53"/>
      <c r="B376" s="51"/>
      <c r="C376" s="55" t="s">
        <v>315</v>
      </c>
      <c r="D376" s="49">
        <f t="shared" si="1243"/>
        <v>0</v>
      </c>
      <c r="E376" s="49">
        <f t="shared" si="1244"/>
        <v>0</v>
      </c>
      <c r="F376" s="94">
        <v>0</v>
      </c>
      <c r="G376" s="94">
        <v>0</v>
      </c>
      <c r="H376" s="49">
        <f t="shared" si="1245"/>
        <v>0</v>
      </c>
      <c r="I376" s="94">
        <v>0</v>
      </c>
      <c r="J376" s="94">
        <v>0</v>
      </c>
      <c r="K376" s="49">
        <f t="shared" si="1246"/>
        <v>0</v>
      </c>
      <c r="L376" s="49">
        <f t="shared" si="1247"/>
        <v>0</v>
      </c>
      <c r="M376" s="94">
        <v>0</v>
      </c>
      <c r="N376" s="94">
        <v>0</v>
      </c>
      <c r="O376" s="49">
        <f t="shared" si="1248"/>
        <v>0</v>
      </c>
      <c r="P376" s="94">
        <v>0</v>
      </c>
      <c r="Q376" s="94">
        <v>0</v>
      </c>
      <c r="R376" s="49">
        <f t="shared" si="1249"/>
        <v>0</v>
      </c>
      <c r="S376" s="49">
        <f t="shared" si="1250"/>
        <v>0</v>
      </c>
      <c r="T376" s="94">
        <v>0</v>
      </c>
      <c r="U376" s="94">
        <v>0</v>
      </c>
      <c r="V376" s="49">
        <f t="shared" si="1251"/>
        <v>0</v>
      </c>
      <c r="W376" s="94">
        <v>0</v>
      </c>
      <c r="X376" s="94">
        <v>0</v>
      </c>
      <c r="Y376" s="49">
        <f t="shared" si="1252"/>
        <v>0</v>
      </c>
      <c r="Z376" s="49">
        <f t="shared" si="1253"/>
        <v>0</v>
      </c>
      <c r="AA376" s="94">
        <f t="shared" si="1254"/>
        <v>0</v>
      </c>
      <c r="AB376" s="94">
        <f t="shared" si="1254"/>
        <v>0</v>
      </c>
      <c r="AC376" s="49">
        <f t="shared" si="1255"/>
        <v>0</v>
      </c>
      <c r="AD376" s="94">
        <f t="shared" si="1256"/>
        <v>0</v>
      </c>
      <c r="AE376" s="94">
        <f t="shared" si="1256"/>
        <v>0</v>
      </c>
      <c r="AF376" s="49">
        <f t="shared" si="1257"/>
        <v>0</v>
      </c>
      <c r="AG376" s="49">
        <f t="shared" si="1258"/>
        <v>0</v>
      </c>
      <c r="AH376" s="94">
        <v>0</v>
      </c>
      <c r="AI376" s="94">
        <v>0</v>
      </c>
      <c r="AJ376" s="49">
        <f t="shared" si="1259"/>
        <v>0</v>
      </c>
      <c r="AK376" s="94">
        <v>0</v>
      </c>
      <c r="AL376" s="94">
        <v>0</v>
      </c>
      <c r="AM376" s="49">
        <f t="shared" si="1260"/>
        <v>0</v>
      </c>
      <c r="AN376" s="49">
        <f t="shared" si="1261"/>
        <v>0</v>
      </c>
      <c r="AO376" s="94">
        <v>0</v>
      </c>
      <c r="AP376" s="94">
        <v>0</v>
      </c>
      <c r="AQ376" s="49">
        <f t="shared" si="1262"/>
        <v>0</v>
      </c>
      <c r="AR376" s="94">
        <v>0</v>
      </c>
      <c r="AS376" s="94">
        <v>0</v>
      </c>
      <c r="AT376" s="49">
        <f t="shared" si="1263"/>
        <v>0</v>
      </c>
      <c r="AU376" s="49">
        <f t="shared" si="1264"/>
        <v>0</v>
      </c>
      <c r="AV376" s="94">
        <v>0</v>
      </c>
      <c r="AW376" s="94">
        <v>0</v>
      </c>
      <c r="AX376" s="49">
        <f t="shared" si="1265"/>
        <v>0</v>
      </c>
      <c r="AY376" s="94">
        <v>0</v>
      </c>
      <c r="AZ376" s="94">
        <v>0</v>
      </c>
      <c r="BA376" s="49">
        <f t="shared" si="1266"/>
        <v>0</v>
      </c>
      <c r="BB376" s="49">
        <f t="shared" si="1267"/>
        <v>0</v>
      </c>
      <c r="BC376" s="94">
        <f t="shared" si="1268"/>
        <v>0</v>
      </c>
      <c r="BD376" s="94">
        <f t="shared" si="1268"/>
        <v>0</v>
      </c>
      <c r="BE376" s="49">
        <f t="shared" si="1269"/>
        <v>0</v>
      </c>
      <c r="BF376" s="94">
        <f t="shared" si="1270"/>
        <v>0</v>
      </c>
      <c r="BG376" s="94">
        <f t="shared" si="1270"/>
        <v>0</v>
      </c>
      <c r="BH376" s="49">
        <f t="shared" si="1271"/>
        <v>0</v>
      </c>
      <c r="BI376" s="49">
        <f t="shared" si="1272"/>
        <v>0</v>
      </c>
      <c r="BJ376" s="94">
        <v>0</v>
      </c>
      <c r="BK376" s="94">
        <v>0</v>
      </c>
      <c r="BL376" s="49">
        <f t="shared" si="1273"/>
        <v>0</v>
      </c>
      <c r="BM376" s="94">
        <v>0</v>
      </c>
      <c r="BN376" s="94">
        <v>0</v>
      </c>
      <c r="BO376" s="49">
        <f t="shared" si="1274"/>
        <v>0</v>
      </c>
      <c r="BP376" s="49">
        <f t="shared" si="1275"/>
        <v>0</v>
      </c>
      <c r="BQ376" s="94">
        <v>0</v>
      </c>
      <c r="BR376" s="94">
        <v>0</v>
      </c>
      <c r="BS376" s="49">
        <f t="shared" si="1276"/>
        <v>0</v>
      </c>
      <c r="BT376" s="94">
        <v>0</v>
      </c>
      <c r="BU376" s="94">
        <v>0</v>
      </c>
      <c r="BV376" s="49">
        <f t="shared" si="1277"/>
        <v>0</v>
      </c>
      <c r="BW376" s="49">
        <f t="shared" si="1278"/>
        <v>0</v>
      </c>
      <c r="BX376" s="94">
        <v>0</v>
      </c>
      <c r="BY376" s="94">
        <v>0</v>
      </c>
      <c r="BZ376" s="49">
        <f t="shared" si="1279"/>
        <v>0</v>
      </c>
      <c r="CA376" s="94">
        <v>0</v>
      </c>
      <c r="CB376" s="94">
        <v>0</v>
      </c>
      <c r="CC376" s="49">
        <f t="shared" si="1280"/>
        <v>0</v>
      </c>
      <c r="CD376" s="49">
        <f t="shared" si="1281"/>
        <v>0</v>
      </c>
      <c r="CE376" s="94">
        <f t="shared" si="1282"/>
        <v>0</v>
      </c>
      <c r="CF376" s="94">
        <f t="shared" si="1282"/>
        <v>0</v>
      </c>
      <c r="CG376" s="49">
        <f t="shared" si="1283"/>
        <v>0</v>
      </c>
      <c r="CH376" s="94">
        <f t="shared" si="1284"/>
        <v>0</v>
      </c>
      <c r="CI376" s="94">
        <f t="shared" si="1284"/>
        <v>0</v>
      </c>
      <c r="CJ376" s="49">
        <f t="shared" si="1285"/>
        <v>0</v>
      </c>
      <c r="CK376" s="49">
        <f t="shared" si="1286"/>
        <v>0</v>
      </c>
      <c r="CL376" s="94">
        <v>0</v>
      </c>
      <c r="CM376" s="94">
        <v>0</v>
      </c>
      <c r="CN376" s="49">
        <f t="shared" si="1287"/>
        <v>0</v>
      </c>
      <c r="CO376" s="94">
        <v>0</v>
      </c>
      <c r="CP376" s="94">
        <v>0</v>
      </c>
      <c r="CQ376" s="49">
        <f t="shared" si="1288"/>
        <v>0</v>
      </c>
      <c r="CR376" s="49">
        <f t="shared" si="1289"/>
        <v>0</v>
      </c>
      <c r="CS376" s="94">
        <v>0</v>
      </c>
      <c r="CT376" s="94">
        <v>0</v>
      </c>
      <c r="CU376" s="49">
        <f t="shared" si="1290"/>
        <v>0</v>
      </c>
      <c r="CV376" s="94">
        <v>0</v>
      </c>
      <c r="CW376" s="94">
        <v>0</v>
      </c>
      <c r="CX376" s="49">
        <f t="shared" si="1291"/>
        <v>0</v>
      </c>
      <c r="CY376" s="49">
        <f t="shared" si="1292"/>
        <v>0</v>
      </c>
      <c r="CZ376" s="94">
        <v>0</v>
      </c>
      <c r="DA376" s="94">
        <v>0</v>
      </c>
      <c r="DB376" s="49">
        <f t="shared" si="1293"/>
        <v>0</v>
      </c>
      <c r="DC376" s="94">
        <v>0</v>
      </c>
      <c r="DD376" s="94">
        <v>0</v>
      </c>
      <c r="DE376" s="49">
        <f t="shared" si="1294"/>
        <v>0</v>
      </c>
      <c r="DF376" s="49">
        <f t="shared" si="1295"/>
        <v>0</v>
      </c>
      <c r="DG376" s="94">
        <f t="shared" si="1296"/>
        <v>0</v>
      </c>
      <c r="DH376" s="94">
        <f t="shared" si="1296"/>
        <v>0</v>
      </c>
      <c r="DI376" s="49">
        <f t="shared" si="1297"/>
        <v>0</v>
      </c>
      <c r="DJ376" s="94">
        <f t="shared" si="1298"/>
        <v>0</v>
      </c>
      <c r="DK376" s="94">
        <f t="shared" si="1298"/>
        <v>0</v>
      </c>
      <c r="DL376" s="49">
        <f t="shared" si="1299"/>
        <v>0</v>
      </c>
      <c r="DM376" s="49">
        <f t="shared" si="1300"/>
        <v>0</v>
      </c>
      <c r="DN376" s="94">
        <f t="shared" si="1301"/>
        <v>0</v>
      </c>
      <c r="DO376" s="94">
        <f t="shared" si="1301"/>
        <v>0</v>
      </c>
      <c r="DP376" s="49">
        <f t="shared" si="1302"/>
        <v>0</v>
      </c>
      <c r="DQ376" s="94">
        <f t="shared" si="1303"/>
        <v>0</v>
      </c>
      <c r="DR376" s="94">
        <f t="shared" si="1303"/>
        <v>0</v>
      </c>
    </row>
    <row r="377" spans="1:122" s="3" customFormat="1" ht="15" customHeight="1" x14ac:dyDescent="0.3">
      <c r="A377" s="53"/>
      <c r="B377" s="51"/>
      <c r="C377" s="55" t="s">
        <v>316</v>
      </c>
      <c r="D377" s="49">
        <f t="shared" si="1243"/>
        <v>0</v>
      </c>
      <c r="E377" s="49">
        <f t="shared" si="1244"/>
        <v>0</v>
      </c>
      <c r="F377" s="94">
        <v>0</v>
      </c>
      <c r="G377" s="94">
        <v>0</v>
      </c>
      <c r="H377" s="49">
        <f t="shared" si="1245"/>
        <v>0</v>
      </c>
      <c r="I377" s="94">
        <v>0</v>
      </c>
      <c r="J377" s="94">
        <v>0</v>
      </c>
      <c r="K377" s="49">
        <f t="shared" si="1246"/>
        <v>0</v>
      </c>
      <c r="L377" s="49">
        <f t="shared" si="1247"/>
        <v>0</v>
      </c>
      <c r="M377" s="94">
        <v>0</v>
      </c>
      <c r="N377" s="94">
        <v>0</v>
      </c>
      <c r="O377" s="49">
        <f t="shared" si="1248"/>
        <v>0</v>
      </c>
      <c r="P377" s="94">
        <v>0</v>
      </c>
      <c r="Q377" s="94">
        <v>0</v>
      </c>
      <c r="R377" s="49">
        <f t="shared" si="1249"/>
        <v>0</v>
      </c>
      <c r="S377" s="49">
        <f t="shared" si="1250"/>
        <v>0</v>
      </c>
      <c r="T377" s="94">
        <v>0</v>
      </c>
      <c r="U377" s="94">
        <v>0</v>
      </c>
      <c r="V377" s="49">
        <f t="shared" si="1251"/>
        <v>0</v>
      </c>
      <c r="W377" s="94">
        <v>0</v>
      </c>
      <c r="X377" s="94">
        <v>0</v>
      </c>
      <c r="Y377" s="49">
        <f t="shared" si="1252"/>
        <v>0</v>
      </c>
      <c r="Z377" s="49">
        <f t="shared" si="1253"/>
        <v>0</v>
      </c>
      <c r="AA377" s="94">
        <f t="shared" si="1254"/>
        <v>0</v>
      </c>
      <c r="AB377" s="94">
        <f t="shared" si="1254"/>
        <v>0</v>
      </c>
      <c r="AC377" s="49">
        <f t="shared" si="1255"/>
        <v>0</v>
      </c>
      <c r="AD377" s="94">
        <f t="shared" si="1256"/>
        <v>0</v>
      </c>
      <c r="AE377" s="94">
        <f t="shared" si="1256"/>
        <v>0</v>
      </c>
      <c r="AF377" s="49">
        <f t="shared" si="1257"/>
        <v>1940</v>
      </c>
      <c r="AG377" s="49">
        <f t="shared" si="1258"/>
        <v>1940</v>
      </c>
      <c r="AH377" s="94">
        <v>1940</v>
      </c>
      <c r="AI377" s="94">
        <v>0</v>
      </c>
      <c r="AJ377" s="49">
        <f t="shared" si="1259"/>
        <v>0</v>
      </c>
      <c r="AK377" s="94">
        <v>0</v>
      </c>
      <c r="AL377" s="94">
        <v>0</v>
      </c>
      <c r="AM377" s="49">
        <f t="shared" si="1260"/>
        <v>4631</v>
      </c>
      <c r="AN377" s="49">
        <f t="shared" si="1261"/>
        <v>4631</v>
      </c>
      <c r="AO377" s="94">
        <v>4631</v>
      </c>
      <c r="AP377" s="94">
        <v>0</v>
      </c>
      <c r="AQ377" s="49">
        <f t="shared" si="1262"/>
        <v>0</v>
      </c>
      <c r="AR377" s="94">
        <v>0</v>
      </c>
      <c r="AS377" s="94">
        <v>0</v>
      </c>
      <c r="AT377" s="49">
        <f t="shared" si="1263"/>
        <v>2186</v>
      </c>
      <c r="AU377" s="49">
        <f t="shared" si="1264"/>
        <v>2186</v>
      </c>
      <c r="AV377" s="94">
        <v>2186</v>
      </c>
      <c r="AW377" s="94">
        <v>0</v>
      </c>
      <c r="AX377" s="49">
        <f t="shared" si="1265"/>
        <v>0</v>
      </c>
      <c r="AY377" s="94">
        <v>0</v>
      </c>
      <c r="AZ377" s="94">
        <v>0</v>
      </c>
      <c r="BA377" s="49">
        <f t="shared" si="1266"/>
        <v>8757</v>
      </c>
      <c r="BB377" s="49">
        <f t="shared" si="1267"/>
        <v>8757</v>
      </c>
      <c r="BC377" s="94">
        <f t="shared" si="1268"/>
        <v>8757</v>
      </c>
      <c r="BD377" s="94">
        <f t="shared" si="1268"/>
        <v>0</v>
      </c>
      <c r="BE377" s="49">
        <f t="shared" si="1269"/>
        <v>0</v>
      </c>
      <c r="BF377" s="94">
        <f t="shared" si="1270"/>
        <v>0</v>
      </c>
      <c r="BG377" s="94">
        <f t="shared" si="1270"/>
        <v>0</v>
      </c>
      <c r="BH377" s="49">
        <f t="shared" si="1271"/>
        <v>1038</v>
      </c>
      <c r="BI377" s="49">
        <f t="shared" si="1272"/>
        <v>1038</v>
      </c>
      <c r="BJ377" s="94">
        <v>1038</v>
      </c>
      <c r="BK377" s="94">
        <v>0</v>
      </c>
      <c r="BL377" s="49">
        <f t="shared" si="1273"/>
        <v>0</v>
      </c>
      <c r="BM377" s="94">
        <v>0</v>
      </c>
      <c r="BN377" s="94">
        <v>0</v>
      </c>
      <c r="BO377" s="49">
        <f t="shared" si="1274"/>
        <v>0</v>
      </c>
      <c r="BP377" s="49">
        <f t="shared" si="1275"/>
        <v>0</v>
      </c>
      <c r="BQ377" s="94">
        <v>0</v>
      </c>
      <c r="BR377" s="94">
        <v>0</v>
      </c>
      <c r="BS377" s="49">
        <f t="shared" si="1276"/>
        <v>0</v>
      </c>
      <c r="BT377" s="94">
        <v>0</v>
      </c>
      <c r="BU377" s="94">
        <v>0</v>
      </c>
      <c r="BV377" s="49">
        <f t="shared" si="1277"/>
        <v>0</v>
      </c>
      <c r="BW377" s="49">
        <f t="shared" si="1278"/>
        <v>0</v>
      </c>
      <c r="BX377" s="94">
        <v>0</v>
      </c>
      <c r="BY377" s="94">
        <v>0</v>
      </c>
      <c r="BZ377" s="49">
        <f t="shared" si="1279"/>
        <v>0</v>
      </c>
      <c r="CA377" s="94">
        <v>0</v>
      </c>
      <c r="CB377" s="94">
        <v>0</v>
      </c>
      <c r="CC377" s="49">
        <f t="shared" si="1280"/>
        <v>1038</v>
      </c>
      <c r="CD377" s="49">
        <f t="shared" si="1281"/>
        <v>1038</v>
      </c>
      <c r="CE377" s="94">
        <f t="shared" si="1282"/>
        <v>1038</v>
      </c>
      <c r="CF377" s="94">
        <f t="shared" si="1282"/>
        <v>0</v>
      </c>
      <c r="CG377" s="49">
        <f t="shared" si="1283"/>
        <v>0</v>
      </c>
      <c r="CH377" s="94">
        <f t="shared" si="1284"/>
        <v>0</v>
      </c>
      <c r="CI377" s="94">
        <f t="shared" si="1284"/>
        <v>0</v>
      </c>
      <c r="CJ377" s="49">
        <f t="shared" si="1285"/>
        <v>3638</v>
      </c>
      <c r="CK377" s="49">
        <f t="shared" si="1286"/>
        <v>3638</v>
      </c>
      <c r="CL377" s="94">
        <v>3638</v>
      </c>
      <c r="CM377" s="94">
        <v>0</v>
      </c>
      <c r="CN377" s="49">
        <f t="shared" si="1287"/>
        <v>0</v>
      </c>
      <c r="CO377" s="94">
        <v>0</v>
      </c>
      <c r="CP377" s="94">
        <v>0</v>
      </c>
      <c r="CQ377" s="49">
        <f t="shared" si="1288"/>
        <v>0</v>
      </c>
      <c r="CR377" s="49">
        <f t="shared" si="1289"/>
        <v>0</v>
      </c>
      <c r="CS377" s="94">
        <v>0</v>
      </c>
      <c r="CT377" s="94">
        <v>0</v>
      </c>
      <c r="CU377" s="49">
        <f t="shared" si="1290"/>
        <v>0</v>
      </c>
      <c r="CV377" s="94">
        <v>0</v>
      </c>
      <c r="CW377" s="94">
        <v>0</v>
      </c>
      <c r="CX377" s="49">
        <f t="shared" si="1291"/>
        <v>0</v>
      </c>
      <c r="CY377" s="49">
        <f t="shared" si="1292"/>
        <v>0</v>
      </c>
      <c r="CZ377" s="94">
        <v>0</v>
      </c>
      <c r="DA377" s="94">
        <v>0</v>
      </c>
      <c r="DB377" s="49">
        <f t="shared" si="1293"/>
        <v>0</v>
      </c>
      <c r="DC377" s="94">
        <v>0</v>
      </c>
      <c r="DD377" s="94">
        <v>0</v>
      </c>
      <c r="DE377" s="49">
        <f t="shared" si="1294"/>
        <v>3638</v>
      </c>
      <c r="DF377" s="49">
        <f t="shared" si="1295"/>
        <v>3638</v>
      </c>
      <c r="DG377" s="94">
        <f t="shared" si="1296"/>
        <v>3638</v>
      </c>
      <c r="DH377" s="94">
        <f t="shared" si="1296"/>
        <v>0</v>
      </c>
      <c r="DI377" s="49">
        <f t="shared" si="1297"/>
        <v>0</v>
      </c>
      <c r="DJ377" s="94">
        <f t="shared" si="1298"/>
        <v>0</v>
      </c>
      <c r="DK377" s="94">
        <f t="shared" si="1298"/>
        <v>0</v>
      </c>
      <c r="DL377" s="49">
        <f t="shared" si="1299"/>
        <v>13433</v>
      </c>
      <c r="DM377" s="49">
        <f t="shared" si="1300"/>
        <v>13433</v>
      </c>
      <c r="DN377" s="94">
        <f t="shared" si="1301"/>
        <v>13433</v>
      </c>
      <c r="DO377" s="94">
        <f t="shared" si="1301"/>
        <v>0</v>
      </c>
      <c r="DP377" s="49">
        <f t="shared" si="1302"/>
        <v>0</v>
      </c>
      <c r="DQ377" s="94">
        <f t="shared" si="1303"/>
        <v>0</v>
      </c>
      <c r="DR377" s="94">
        <f t="shared" si="1303"/>
        <v>0</v>
      </c>
    </row>
    <row r="378" spans="1:122" s="3" customFormat="1" ht="15" customHeight="1" x14ac:dyDescent="0.3">
      <c r="A378" s="53"/>
      <c r="B378" s="51"/>
      <c r="C378" s="55" t="s">
        <v>317</v>
      </c>
      <c r="D378" s="49">
        <f t="shared" si="1243"/>
        <v>0</v>
      </c>
      <c r="E378" s="49">
        <f t="shared" si="1244"/>
        <v>0</v>
      </c>
      <c r="F378" s="94">
        <v>0</v>
      </c>
      <c r="G378" s="94">
        <v>0</v>
      </c>
      <c r="H378" s="49">
        <f t="shared" si="1245"/>
        <v>0</v>
      </c>
      <c r="I378" s="94">
        <v>0</v>
      </c>
      <c r="J378" s="94">
        <v>0</v>
      </c>
      <c r="K378" s="49">
        <f t="shared" si="1246"/>
        <v>0</v>
      </c>
      <c r="L378" s="49">
        <f t="shared" si="1247"/>
        <v>0</v>
      </c>
      <c r="M378" s="94">
        <v>0</v>
      </c>
      <c r="N378" s="94">
        <v>0</v>
      </c>
      <c r="O378" s="49">
        <f t="shared" si="1248"/>
        <v>0</v>
      </c>
      <c r="P378" s="94">
        <v>0</v>
      </c>
      <c r="Q378" s="94">
        <v>0</v>
      </c>
      <c r="R378" s="49">
        <f t="shared" si="1249"/>
        <v>0</v>
      </c>
      <c r="S378" s="49">
        <f t="shared" si="1250"/>
        <v>0</v>
      </c>
      <c r="T378" s="94">
        <v>0</v>
      </c>
      <c r="U378" s="94">
        <v>0</v>
      </c>
      <c r="V378" s="49">
        <f t="shared" si="1251"/>
        <v>0</v>
      </c>
      <c r="W378" s="94">
        <v>0</v>
      </c>
      <c r="X378" s="94">
        <v>0</v>
      </c>
      <c r="Y378" s="49">
        <f t="shared" si="1252"/>
        <v>0</v>
      </c>
      <c r="Z378" s="49">
        <f t="shared" si="1253"/>
        <v>0</v>
      </c>
      <c r="AA378" s="94">
        <f t="shared" si="1254"/>
        <v>0</v>
      </c>
      <c r="AB378" s="94">
        <f t="shared" si="1254"/>
        <v>0</v>
      </c>
      <c r="AC378" s="49">
        <f t="shared" si="1255"/>
        <v>0</v>
      </c>
      <c r="AD378" s="94">
        <f t="shared" si="1256"/>
        <v>0</v>
      </c>
      <c r="AE378" s="94">
        <f t="shared" si="1256"/>
        <v>0</v>
      </c>
      <c r="AF378" s="49">
        <f t="shared" si="1257"/>
        <v>0</v>
      </c>
      <c r="AG378" s="49">
        <f t="shared" si="1258"/>
        <v>0</v>
      </c>
      <c r="AH378" s="94">
        <v>0</v>
      </c>
      <c r="AI378" s="94">
        <v>0</v>
      </c>
      <c r="AJ378" s="49">
        <f t="shared" si="1259"/>
        <v>0</v>
      </c>
      <c r="AK378" s="94">
        <v>0</v>
      </c>
      <c r="AL378" s="94">
        <v>0</v>
      </c>
      <c r="AM378" s="49">
        <f t="shared" si="1260"/>
        <v>0</v>
      </c>
      <c r="AN378" s="49">
        <f t="shared" si="1261"/>
        <v>0</v>
      </c>
      <c r="AO378" s="94">
        <v>0</v>
      </c>
      <c r="AP378" s="94">
        <v>0</v>
      </c>
      <c r="AQ378" s="49">
        <f t="shared" si="1262"/>
        <v>0</v>
      </c>
      <c r="AR378" s="94">
        <v>0</v>
      </c>
      <c r="AS378" s="94">
        <v>0</v>
      </c>
      <c r="AT378" s="49">
        <f t="shared" si="1263"/>
        <v>0</v>
      </c>
      <c r="AU378" s="49">
        <f t="shared" si="1264"/>
        <v>0</v>
      </c>
      <c r="AV378" s="94">
        <v>0</v>
      </c>
      <c r="AW378" s="94">
        <v>0</v>
      </c>
      <c r="AX378" s="49">
        <f t="shared" si="1265"/>
        <v>0</v>
      </c>
      <c r="AY378" s="94">
        <v>0</v>
      </c>
      <c r="AZ378" s="94">
        <v>0</v>
      </c>
      <c r="BA378" s="49">
        <f t="shared" si="1266"/>
        <v>0</v>
      </c>
      <c r="BB378" s="49">
        <f t="shared" si="1267"/>
        <v>0</v>
      </c>
      <c r="BC378" s="94">
        <f t="shared" si="1268"/>
        <v>0</v>
      </c>
      <c r="BD378" s="94">
        <f t="shared" si="1268"/>
        <v>0</v>
      </c>
      <c r="BE378" s="49">
        <f t="shared" si="1269"/>
        <v>0</v>
      </c>
      <c r="BF378" s="94">
        <f t="shared" si="1270"/>
        <v>0</v>
      </c>
      <c r="BG378" s="94">
        <f t="shared" si="1270"/>
        <v>0</v>
      </c>
      <c r="BH378" s="49">
        <f t="shared" si="1271"/>
        <v>0</v>
      </c>
      <c r="BI378" s="49">
        <f t="shared" si="1272"/>
        <v>0</v>
      </c>
      <c r="BJ378" s="94">
        <v>0</v>
      </c>
      <c r="BK378" s="94">
        <v>0</v>
      </c>
      <c r="BL378" s="49">
        <f t="shared" si="1273"/>
        <v>0</v>
      </c>
      <c r="BM378" s="94">
        <v>0</v>
      </c>
      <c r="BN378" s="94">
        <v>0</v>
      </c>
      <c r="BO378" s="49">
        <f t="shared" si="1274"/>
        <v>0</v>
      </c>
      <c r="BP378" s="49">
        <f t="shared" si="1275"/>
        <v>0</v>
      </c>
      <c r="BQ378" s="94">
        <v>0</v>
      </c>
      <c r="BR378" s="94">
        <v>0</v>
      </c>
      <c r="BS378" s="49">
        <f t="shared" si="1276"/>
        <v>0</v>
      </c>
      <c r="BT378" s="94">
        <v>0</v>
      </c>
      <c r="BU378" s="94">
        <v>0</v>
      </c>
      <c r="BV378" s="49">
        <f t="shared" si="1277"/>
        <v>0</v>
      </c>
      <c r="BW378" s="49">
        <f t="shared" si="1278"/>
        <v>0</v>
      </c>
      <c r="BX378" s="94">
        <v>0</v>
      </c>
      <c r="BY378" s="94">
        <v>0</v>
      </c>
      <c r="BZ378" s="49">
        <f t="shared" si="1279"/>
        <v>0</v>
      </c>
      <c r="CA378" s="94">
        <v>0</v>
      </c>
      <c r="CB378" s="94">
        <v>0</v>
      </c>
      <c r="CC378" s="49">
        <f t="shared" si="1280"/>
        <v>0</v>
      </c>
      <c r="CD378" s="49">
        <f t="shared" si="1281"/>
        <v>0</v>
      </c>
      <c r="CE378" s="94">
        <f t="shared" si="1282"/>
        <v>0</v>
      </c>
      <c r="CF378" s="94">
        <f t="shared" si="1282"/>
        <v>0</v>
      </c>
      <c r="CG378" s="49">
        <f t="shared" si="1283"/>
        <v>0</v>
      </c>
      <c r="CH378" s="94">
        <f t="shared" si="1284"/>
        <v>0</v>
      </c>
      <c r="CI378" s="94">
        <f t="shared" si="1284"/>
        <v>0</v>
      </c>
      <c r="CJ378" s="49">
        <f t="shared" si="1285"/>
        <v>0</v>
      </c>
      <c r="CK378" s="49">
        <f t="shared" si="1286"/>
        <v>0</v>
      </c>
      <c r="CL378" s="94">
        <v>0</v>
      </c>
      <c r="CM378" s="94">
        <v>0</v>
      </c>
      <c r="CN378" s="49">
        <f t="shared" si="1287"/>
        <v>0</v>
      </c>
      <c r="CO378" s="94">
        <v>0</v>
      </c>
      <c r="CP378" s="94">
        <v>0</v>
      </c>
      <c r="CQ378" s="49">
        <f t="shared" si="1288"/>
        <v>0</v>
      </c>
      <c r="CR378" s="49">
        <f t="shared" si="1289"/>
        <v>0</v>
      </c>
      <c r="CS378" s="94">
        <v>0</v>
      </c>
      <c r="CT378" s="94">
        <v>0</v>
      </c>
      <c r="CU378" s="49">
        <f t="shared" si="1290"/>
        <v>0</v>
      </c>
      <c r="CV378" s="94">
        <v>0</v>
      </c>
      <c r="CW378" s="94">
        <v>0</v>
      </c>
      <c r="CX378" s="49">
        <f t="shared" si="1291"/>
        <v>0</v>
      </c>
      <c r="CY378" s="49">
        <f t="shared" si="1292"/>
        <v>0</v>
      </c>
      <c r="CZ378" s="94">
        <v>0</v>
      </c>
      <c r="DA378" s="94">
        <v>0</v>
      </c>
      <c r="DB378" s="49">
        <f t="shared" si="1293"/>
        <v>0</v>
      </c>
      <c r="DC378" s="94">
        <v>0</v>
      </c>
      <c r="DD378" s="94">
        <v>0</v>
      </c>
      <c r="DE378" s="49">
        <f t="shared" si="1294"/>
        <v>0</v>
      </c>
      <c r="DF378" s="49">
        <f t="shared" si="1295"/>
        <v>0</v>
      </c>
      <c r="DG378" s="94">
        <f t="shared" si="1296"/>
        <v>0</v>
      </c>
      <c r="DH378" s="94">
        <f t="shared" si="1296"/>
        <v>0</v>
      </c>
      <c r="DI378" s="49">
        <f t="shared" si="1297"/>
        <v>0</v>
      </c>
      <c r="DJ378" s="94">
        <f t="shared" si="1298"/>
        <v>0</v>
      </c>
      <c r="DK378" s="94">
        <f t="shared" si="1298"/>
        <v>0</v>
      </c>
      <c r="DL378" s="49">
        <f t="shared" si="1299"/>
        <v>0</v>
      </c>
      <c r="DM378" s="49">
        <f t="shared" si="1300"/>
        <v>0</v>
      </c>
      <c r="DN378" s="94">
        <f t="shared" si="1301"/>
        <v>0</v>
      </c>
      <c r="DO378" s="94">
        <f t="shared" si="1301"/>
        <v>0</v>
      </c>
      <c r="DP378" s="49">
        <f t="shared" si="1302"/>
        <v>0</v>
      </c>
      <c r="DQ378" s="94">
        <f t="shared" si="1303"/>
        <v>0</v>
      </c>
      <c r="DR378" s="94">
        <f t="shared" si="1303"/>
        <v>0</v>
      </c>
    </row>
    <row r="379" spans="1:122" s="3" customFormat="1" ht="15" customHeight="1" x14ac:dyDescent="0.3">
      <c r="A379" s="53"/>
      <c r="B379" s="51"/>
      <c r="C379" s="55" t="s">
        <v>318</v>
      </c>
      <c r="D379" s="49">
        <f t="shared" si="1243"/>
        <v>0</v>
      </c>
      <c r="E379" s="49">
        <f t="shared" si="1244"/>
        <v>0</v>
      </c>
      <c r="F379" s="94">
        <v>0</v>
      </c>
      <c r="G379" s="94">
        <v>0</v>
      </c>
      <c r="H379" s="49">
        <f t="shared" si="1245"/>
        <v>0</v>
      </c>
      <c r="I379" s="94">
        <v>0</v>
      </c>
      <c r="J379" s="94">
        <v>0</v>
      </c>
      <c r="K379" s="49">
        <f t="shared" si="1246"/>
        <v>0</v>
      </c>
      <c r="L379" s="49">
        <f t="shared" si="1247"/>
        <v>0</v>
      </c>
      <c r="M379" s="94">
        <v>0</v>
      </c>
      <c r="N379" s="94">
        <v>0</v>
      </c>
      <c r="O379" s="49">
        <f t="shared" si="1248"/>
        <v>0</v>
      </c>
      <c r="P379" s="94">
        <v>0</v>
      </c>
      <c r="Q379" s="94">
        <v>0</v>
      </c>
      <c r="R379" s="49">
        <f t="shared" si="1249"/>
        <v>0</v>
      </c>
      <c r="S379" s="49">
        <f t="shared" si="1250"/>
        <v>0</v>
      </c>
      <c r="T379" s="94">
        <v>0</v>
      </c>
      <c r="U379" s="94">
        <v>0</v>
      </c>
      <c r="V379" s="49">
        <f t="shared" si="1251"/>
        <v>0</v>
      </c>
      <c r="W379" s="94">
        <v>0</v>
      </c>
      <c r="X379" s="94">
        <v>0</v>
      </c>
      <c r="Y379" s="49">
        <f t="shared" si="1252"/>
        <v>0</v>
      </c>
      <c r="Z379" s="49">
        <f t="shared" si="1253"/>
        <v>0</v>
      </c>
      <c r="AA379" s="94">
        <f t="shared" si="1254"/>
        <v>0</v>
      </c>
      <c r="AB379" s="94">
        <f t="shared" si="1254"/>
        <v>0</v>
      </c>
      <c r="AC379" s="49">
        <f t="shared" si="1255"/>
        <v>0</v>
      </c>
      <c r="AD379" s="94">
        <f t="shared" si="1256"/>
        <v>0</v>
      </c>
      <c r="AE379" s="94">
        <f t="shared" si="1256"/>
        <v>0</v>
      </c>
      <c r="AF379" s="49">
        <f t="shared" si="1257"/>
        <v>0</v>
      </c>
      <c r="AG379" s="49">
        <f t="shared" si="1258"/>
        <v>0</v>
      </c>
      <c r="AH379" s="94">
        <v>0</v>
      </c>
      <c r="AI379" s="94">
        <v>0</v>
      </c>
      <c r="AJ379" s="49">
        <f t="shared" si="1259"/>
        <v>0</v>
      </c>
      <c r="AK379" s="94">
        <v>0</v>
      </c>
      <c r="AL379" s="94">
        <v>0</v>
      </c>
      <c r="AM379" s="49">
        <f t="shared" si="1260"/>
        <v>0</v>
      </c>
      <c r="AN379" s="49">
        <f t="shared" si="1261"/>
        <v>0</v>
      </c>
      <c r="AO379" s="94">
        <v>0</v>
      </c>
      <c r="AP379" s="94">
        <v>0</v>
      </c>
      <c r="AQ379" s="49">
        <f t="shared" si="1262"/>
        <v>0</v>
      </c>
      <c r="AR379" s="94">
        <v>0</v>
      </c>
      <c r="AS379" s="94">
        <v>0</v>
      </c>
      <c r="AT379" s="49">
        <f t="shared" si="1263"/>
        <v>0</v>
      </c>
      <c r="AU379" s="49">
        <f t="shared" si="1264"/>
        <v>0</v>
      </c>
      <c r="AV379" s="94">
        <v>0</v>
      </c>
      <c r="AW379" s="94">
        <v>0</v>
      </c>
      <c r="AX379" s="49">
        <f t="shared" si="1265"/>
        <v>0</v>
      </c>
      <c r="AY379" s="94">
        <v>0</v>
      </c>
      <c r="AZ379" s="94">
        <v>0</v>
      </c>
      <c r="BA379" s="49">
        <f t="shared" si="1266"/>
        <v>0</v>
      </c>
      <c r="BB379" s="49">
        <f t="shared" si="1267"/>
        <v>0</v>
      </c>
      <c r="BC379" s="94">
        <f t="shared" si="1268"/>
        <v>0</v>
      </c>
      <c r="BD379" s="94">
        <f t="shared" si="1268"/>
        <v>0</v>
      </c>
      <c r="BE379" s="49">
        <f t="shared" si="1269"/>
        <v>0</v>
      </c>
      <c r="BF379" s="94">
        <f t="shared" si="1270"/>
        <v>0</v>
      </c>
      <c r="BG379" s="94">
        <f t="shared" si="1270"/>
        <v>0</v>
      </c>
      <c r="BH379" s="49">
        <f t="shared" si="1271"/>
        <v>0</v>
      </c>
      <c r="BI379" s="49">
        <f t="shared" si="1272"/>
        <v>0</v>
      </c>
      <c r="BJ379" s="94">
        <v>0</v>
      </c>
      <c r="BK379" s="94">
        <v>0</v>
      </c>
      <c r="BL379" s="49">
        <f t="shared" si="1273"/>
        <v>0</v>
      </c>
      <c r="BM379" s="94">
        <v>0</v>
      </c>
      <c r="BN379" s="94">
        <v>0</v>
      </c>
      <c r="BO379" s="49">
        <f t="shared" si="1274"/>
        <v>0</v>
      </c>
      <c r="BP379" s="49">
        <f t="shared" si="1275"/>
        <v>0</v>
      </c>
      <c r="BQ379" s="94">
        <v>0</v>
      </c>
      <c r="BR379" s="94">
        <v>0</v>
      </c>
      <c r="BS379" s="49">
        <f t="shared" si="1276"/>
        <v>0</v>
      </c>
      <c r="BT379" s="94">
        <v>0</v>
      </c>
      <c r="BU379" s="94">
        <v>0</v>
      </c>
      <c r="BV379" s="49">
        <f t="shared" si="1277"/>
        <v>0</v>
      </c>
      <c r="BW379" s="49">
        <f t="shared" si="1278"/>
        <v>0</v>
      </c>
      <c r="BX379" s="94">
        <v>0</v>
      </c>
      <c r="BY379" s="94">
        <v>0</v>
      </c>
      <c r="BZ379" s="49">
        <f t="shared" si="1279"/>
        <v>0</v>
      </c>
      <c r="CA379" s="94">
        <v>0</v>
      </c>
      <c r="CB379" s="94">
        <v>0</v>
      </c>
      <c r="CC379" s="49">
        <f t="shared" si="1280"/>
        <v>0</v>
      </c>
      <c r="CD379" s="49">
        <f t="shared" si="1281"/>
        <v>0</v>
      </c>
      <c r="CE379" s="94">
        <f t="shared" si="1282"/>
        <v>0</v>
      </c>
      <c r="CF379" s="94">
        <f t="shared" si="1282"/>
        <v>0</v>
      </c>
      <c r="CG379" s="49">
        <f t="shared" si="1283"/>
        <v>0</v>
      </c>
      <c r="CH379" s="94">
        <f t="shared" si="1284"/>
        <v>0</v>
      </c>
      <c r="CI379" s="94">
        <f t="shared" si="1284"/>
        <v>0</v>
      </c>
      <c r="CJ379" s="49">
        <f t="shared" si="1285"/>
        <v>0</v>
      </c>
      <c r="CK379" s="49">
        <f t="shared" si="1286"/>
        <v>0</v>
      </c>
      <c r="CL379" s="94">
        <v>0</v>
      </c>
      <c r="CM379" s="94">
        <v>0</v>
      </c>
      <c r="CN379" s="49">
        <f t="shared" si="1287"/>
        <v>0</v>
      </c>
      <c r="CO379" s="94">
        <v>0</v>
      </c>
      <c r="CP379" s="94">
        <v>0</v>
      </c>
      <c r="CQ379" s="49">
        <f t="shared" si="1288"/>
        <v>0</v>
      </c>
      <c r="CR379" s="49">
        <f t="shared" si="1289"/>
        <v>0</v>
      </c>
      <c r="CS379" s="94">
        <v>0</v>
      </c>
      <c r="CT379" s="94">
        <v>0</v>
      </c>
      <c r="CU379" s="49">
        <f t="shared" si="1290"/>
        <v>0</v>
      </c>
      <c r="CV379" s="94">
        <v>0</v>
      </c>
      <c r="CW379" s="94">
        <v>0</v>
      </c>
      <c r="CX379" s="49">
        <f t="shared" si="1291"/>
        <v>0</v>
      </c>
      <c r="CY379" s="49">
        <f t="shared" si="1292"/>
        <v>0</v>
      </c>
      <c r="CZ379" s="94">
        <v>0</v>
      </c>
      <c r="DA379" s="94">
        <v>0</v>
      </c>
      <c r="DB379" s="49">
        <f t="shared" si="1293"/>
        <v>0</v>
      </c>
      <c r="DC379" s="94">
        <v>0</v>
      </c>
      <c r="DD379" s="94">
        <v>0</v>
      </c>
      <c r="DE379" s="49">
        <f t="shared" si="1294"/>
        <v>0</v>
      </c>
      <c r="DF379" s="49">
        <f t="shared" si="1295"/>
        <v>0</v>
      </c>
      <c r="DG379" s="94">
        <f t="shared" si="1296"/>
        <v>0</v>
      </c>
      <c r="DH379" s="94">
        <f t="shared" si="1296"/>
        <v>0</v>
      </c>
      <c r="DI379" s="49">
        <f t="shared" si="1297"/>
        <v>0</v>
      </c>
      <c r="DJ379" s="94">
        <f t="shared" si="1298"/>
        <v>0</v>
      </c>
      <c r="DK379" s="94">
        <f t="shared" si="1298"/>
        <v>0</v>
      </c>
      <c r="DL379" s="49">
        <f t="shared" si="1299"/>
        <v>0</v>
      </c>
      <c r="DM379" s="49">
        <f t="shared" si="1300"/>
        <v>0</v>
      </c>
      <c r="DN379" s="94">
        <f t="shared" si="1301"/>
        <v>0</v>
      </c>
      <c r="DO379" s="94">
        <f t="shared" si="1301"/>
        <v>0</v>
      </c>
      <c r="DP379" s="49">
        <f t="shared" si="1302"/>
        <v>0</v>
      </c>
      <c r="DQ379" s="94">
        <f t="shared" si="1303"/>
        <v>0</v>
      </c>
      <c r="DR379" s="94">
        <f t="shared" si="1303"/>
        <v>0</v>
      </c>
    </row>
    <row r="380" spans="1:122" s="3" customFormat="1" ht="15" customHeight="1" x14ac:dyDescent="0.3">
      <c r="A380" s="53"/>
      <c r="B380" s="51"/>
      <c r="C380" s="52" t="s">
        <v>319</v>
      </c>
      <c r="D380" s="49">
        <f t="shared" si="1243"/>
        <v>0</v>
      </c>
      <c r="E380" s="49">
        <f t="shared" si="1244"/>
        <v>0</v>
      </c>
      <c r="F380" s="94">
        <v>0</v>
      </c>
      <c r="G380" s="94">
        <v>0</v>
      </c>
      <c r="H380" s="49">
        <f t="shared" si="1245"/>
        <v>0</v>
      </c>
      <c r="I380" s="94">
        <v>0</v>
      </c>
      <c r="J380" s="94">
        <v>0</v>
      </c>
      <c r="K380" s="49">
        <f t="shared" si="1246"/>
        <v>0</v>
      </c>
      <c r="L380" s="49">
        <f t="shared" si="1247"/>
        <v>0</v>
      </c>
      <c r="M380" s="94">
        <v>0</v>
      </c>
      <c r="N380" s="94">
        <v>0</v>
      </c>
      <c r="O380" s="49">
        <f t="shared" si="1248"/>
        <v>0</v>
      </c>
      <c r="P380" s="94">
        <v>0</v>
      </c>
      <c r="Q380" s="94">
        <v>0</v>
      </c>
      <c r="R380" s="49">
        <f t="shared" si="1249"/>
        <v>0</v>
      </c>
      <c r="S380" s="49">
        <f t="shared" si="1250"/>
        <v>0</v>
      </c>
      <c r="T380" s="94">
        <v>0</v>
      </c>
      <c r="U380" s="94">
        <v>0</v>
      </c>
      <c r="V380" s="49">
        <f t="shared" si="1251"/>
        <v>0</v>
      </c>
      <c r="W380" s="94">
        <v>0</v>
      </c>
      <c r="X380" s="94">
        <v>0</v>
      </c>
      <c r="Y380" s="49">
        <f t="shared" si="1252"/>
        <v>0</v>
      </c>
      <c r="Z380" s="49">
        <f t="shared" si="1253"/>
        <v>0</v>
      </c>
      <c r="AA380" s="94">
        <f t="shared" si="1254"/>
        <v>0</v>
      </c>
      <c r="AB380" s="94">
        <f t="shared" si="1254"/>
        <v>0</v>
      </c>
      <c r="AC380" s="49">
        <f t="shared" si="1255"/>
        <v>0</v>
      </c>
      <c r="AD380" s="94">
        <f t="shared" si="1256"/>
        <v>0</v>
      </c>
      <c r="AE380" s="94">
        <f t="shared" si="1256"/>
        <v>0</v>
      </c>
      <c r="AF380" s="49">
        <f t="shared" si="1257"/>
        <v>0</v>
      </c>
      <c r="AG380" s="49">
        <f t="shared" si="1258"/>
        <v>0</v>
      </c>
      <c r="AH380" s="94">
        <v>0</v>
      </c>
      <c r="AI380" s="94">
        <v>0</v>
      </c>
      <c r="AJ380" s="49">
        <f t="shared" si="1259"/>
        <v>0</v>
      </c>
      <c r="AK380" s="94">
        <v>0</v>
      </c>
      <c r="AL380" s="94">
        <v>0</v>
      </c>
      <c r="AM380" s="49">
        <f t="shared" si="1260"/>
        <v>0</v>
      </c>
      <c r="AN380" s="49">
        <f t="shared" si="1261"/>
        <v>0</v>
      </c>
      <c r="AO380" s="94">
        <v>0</v>
      </c>
      <c r="AP380" s="94">
        <v>0</v>
      </c>
      <c r="AQ380" s="49">
        <f t="shared" si="1262"/>
        <v>0</v>
      </c>
      <c r="AR380" s="94">
        <v>0</v>
      </c>
      <c r="AS380" s="94">
        <v>0</v>
      </c>
      <c r="AT380" s="49">
        <f t="shared" si="1263"/>
        <v>0</v>
      </c>
      <c r="AU380" s="49">
        <f t="shared" si="1264"/>
        <v>0</v>
      </c>
      <c r="AV380" s="94">
        <v>0</v>
      </c>
      <c r="AW380" s="94">
        <v>0</v>
      </c>
      <c r="AX380" s="49">
        <f t="shared" si="1265"/>
        <v>0</v>
      </c>
      <c r="AY380" s="94">
        <v>0</v>
      </c>
      <c r="AZ380" s="94">
        <v>0</v>
      </c>
      <c r="BA380" s="49">
        <f t="shared" si="1266"/>
        <v>0</v>
      </c>
      <c r="BB380" s="49">
        <f t="shared" si="1267"/>
        <v>0</v>
      </c>
      <c r="BC380" s="94">
        <f t="shared" si="1268"/>
        <v>0</v>
      </c>
      <c r="BD380" s="94">
        <f t="shared" si="1268"/>
        <v>0</v>
      </c>
      <c r="BE380" s="49">
        <f t="shared" si="1269"/>
        <v>0</v>
      </c>
      <c r="BF380" s="94">
        <f t="shared" si="1270"/>
        <v>0</v>
      </c>
      <c r="BG380" s="94">
        <f t="shared" si="1270"/>
        <v>0</v>
      </c>
      <c r="BH380" s="49">
        <f t="shared" si="1271"/>
        <v>0</v>
      </c>
      <c r="BI380" s="49">
        <f t="shared" si="1272"/>
        <v>0</v>
      </c>
      <c r="BJ380" s="94">
        <v>0</v>
      </c>
      <c r="BK380" s="94">
        <v>0</v>
      </c>
      <c r="BL380" s="49">
        <f t="shared" si="1273"/>
        <v>0</v>
      </c>
      <c r="BM380" s="94">
        <v>0</v>
      </c>
      <c r="BN380" s="94">
        <v>0</v>
      </c>
      <c r="BO380" s="49">
        <f t="shared" si="1274"/>
        <v>0</v>
      </c>
      <c r="BP380" s="49">
        <f t="shared" si="1275"/>
        <v>0</v>
      </c>
      <c r="BQ380" s="94">
        <v>0</v>
      </c>
      <c r="BR380" s="94">
        <v>0</v>
      </c>
      <c r="BS380" s="49">
        <f t="shared" si="1276"/>
        <v>0</v>
      </c>
      <c r="BT380" s="94">
        <v>0</v>
      </c>
      <c r="BU380" s="94">
        <v>0</v>
      </c>
      <c r="BV380" s="49">
        <f t="shared" si="1277"/>
        <v>0</v>
      </c>
      <c r="BW380" s="49">
        <f t="shared" si="1278"/>
        <v>0</v>
      </c>
      <c r="BX380" s="94">
        <v>0</v>
      </c>
      <c r="BY380" s="94">
        <v>0</v>
      </c>
      <c r="BZ380" s="49">
        <f t="shared" si="1279"/>
        <v>0</v>
      </c>
      <c r="CA380" s="94">
        <v>0</v>
      </c>
      <c r="CB380" s="94">
        <v>0</v>
      </c>
      <c r="CC380" s="49">
        <f t="shared" si="1280"/>
        <v>0</v>
      </c>
      <c r="CD380" s="49">
        <f t="shared" si="1281"/>
        <v>0</v>
      </c>
      <c r="CE380" s="94">
        <f t="shared" si="1282"/>
        <v>0</v>
      </c>
      <c r="CF380" s="94">
        <f t="shared" si="1282"/>
        <v>0</v>
      </c>
      <c r="CG380" s="49">
        <f t="shared" si="1283"/>
        <v>0</v>
      </c>
      <c r="CH380" s="94">
        <f t="shared" si="1284"/>
        <v>0</v>
      </c>
      <c r="CI380" s="94">
        <f t="shared" si="1284"/>
        <v>0</v>
      </c>
      <c r="CJ380" s="49">
        <f t="shared" si="1285"/>
        <v>0</v>
      </c>
      <c r="CK380" s="49">
        <f t="shared" si="1286"/>
        <v>0</v>
      </c>
      <c r="CL380" s="94">
        <v>0</v>
      </c>
      <c r="CM380" s="94">
        <v>0</v>
      </c>
      <c r="CN380" s="49">
        <f t="shared" si="1287"/>
        <v>0</v>
      </c>
      <c r="CO380" s="94">
        <v>0</v>
      </c>
      <c r="CP380" s="94">
        <v>0</v>
      </c>
      <c r="CQ380" s="49">
        <f t="shared" si="1288"/>
        <v>0</v>
      </c>
      <c r="CR380" s="49">
        <f t="shared" si="1289"/>
        <v>0</v>
      </c>
      <c r="CS380" s="94">
        <v>0</v>
      </c>
      <c r="CT380" s="94">
        <v>0</v>
      </c>
      <c r="CU380" s="49">
        <f t="shared" si="1290"/>
        <v>0</v>
      </c>
      <c r="CV380" s="94">
        <v>0</v>
      </c>
      <c r="CW380" s="94">
        <v>0</v>
      </c>
      <c r="CX380" s="49">
        <f t="shared" si="1291"/>
        <v>0</v>
      </c>
      <c r="CY380" s="49">
        <f t="shared" si="1292"/>
        <v>0</v>
      </c>
      <c r="CZ380" s="94">
        <v>0</v>
      </c>
      <c r="DA380" s="94">
        <v>0</v>
      </c>
      <c r="DB380" s="49">
        <f t="shared" si="1293"/>
        <v>0</v>
      </c>
      <c r="DC380" s="94">
        <v>0</v>
      </c>
      <c r="DD380" s="94">
        <v>0</v>
      </c>
      <c r="DE380" s="49">
        <f t="shared" si="1294"/>
        <v>0</v>
      </c>
      <c r="DF380" s="49">
        <f t="shared" si="1295"/>
        <v>0</v>
      </c>
      <c r="DG380" s="94">
        <f t="shared" si="1296"/>
        <v>0</v>
      </c>
      <c r="DH380" s="94">
        <f t="shared" si="1296"/>
        <v>0</v>
      </c>
      <c r="DI380" s="49">
        <f t="shared" si="1297"/>
        <v>0</v>
      </c>
      <c r="DJ380" s="94">
        <f t="shared" si="1298"/>
        <v>0</v>
      </c>
      <c r="DK380" s="94">
        <f t="shared" si="1298"/>
        <v>0</v>
      </c>
      <c r="DL380" s="49">
        <f t="shared" si="1299"/>
        <v>0</v>
      </c>
      <c r="DM380" s="49">
        <f t="shared" si="1300"/>
        <v>0</v>
      </c>
      <c r="DN380" s="94">
        <f t="shared" si="1301"/>
        <v>0</v>
      </c>
      <c r="DO380" s="94">
        <f t="shared" si="1301"/>
        <v>0</v>
      </c>
      <c r="DP380" s="49">
        <f t="shared" si="1302"/>
        <v>0</v>
      </c>
      <c r="DQ380" s="94">
        <f t="shared" si="1303"/>
        <v>0</v>
      </c>
      <c r="DR380" s="94">
        <f t="shared" si="1303"/>
        <v>0</v>
      </c>
    </row>
    <row r="381" spans="1:122" s="3" customFormat="1" ht="15" customHeight="1" x14ac:dyDescent="0.3">
      <c r="A381" s="53"/>
      <c r="B381" s="51"/>
      <c r="C381" s="52" t="s">
        <v>320</v>
      </c>
      <c r="D381" s="49">
        <f t="shared" si="1243"/>
        <v>0</v>
      </c>
      <c r="E381" s="49">
        <f t="shared" si="1244"/>
        <v>0</v>
      </c>
      <c r="F381" s="94">
        <v>0</v>
      </c>
      <c r="G381" s="94">
        <v>0</v>
      </c>
      <c r="H381" s="49">
        <f t="shared" si="1245"/>
        <v>0</v>
      </c>
      <c r="I381" s="94">
        <v>0</v>
      </c>
      <c r="J381" s="94">
        <v>0</v>
      </c>
      <c r="K381" s="49">
        <f t="shared" si="1246"/>
        <v>0</v>
      </c>
      <c r="L381" s="49">
        <f t="shared" si="1247"/>
        <v>0</v>
      </c>
      <c r="M381" s="94">
        <v>0</v>
      </c>
      <c r="N381" s="94">
        <v>0</v>
      </c>
      <c r="O381" s="49">
        <f t="shared" si="1248"/>
        <v>0</v>
      </c>
      <c r="P381" s="94">
        <v>0</v>
      </c>
      <c r="Q381" s="94">
        <v>0</v>
      </c>
      <c r="R381" s="49">
        <f t="shared" si="1249"/>
        <v>0</v>
      </c>
      <c r="S381" s="49">
        <f t="shared" si="1250"/>
        <v>0</v>
      </c>
      <c r="T381" s="94">
        <v>0</v>
      </c>
      <c r="U381" s="94">
        <v>0</v>
      </c>
      <c r="V381" s="49">
        <f t="shared" si="1251"/>
        <v>0</v>
      </c>
      <c r="W381" s="94">
        <v>0</v>
      </c>
      <c r="X381" s="94">
        <v>0</v>
      </c>
      <c r="Y381" s="49">
        <f t="shared" si="1252"/>
        <v>0</v>
      </c>
      <c r="Z381" s="49">
        <f t="shared" si="1253"/>
        <v>0</v>
      </c>
      <c r="AA381" s="94">
        <f t="shared" si="1254"/>
        <v>0</v>
      </c>
      <c r="AB381" s="94">
        <f t="shared" si="1254"/>
        <v>0</v>
      </c>
      <c r="AC381" s="49">
        <f t="shared" si="1255"/>
        <v>0</v>
      </c>
      <c r="AD381" s="94">
        <f t="shared" si="1256"/>
        <v>0</v>
      </c>
      <c r="AE381" s="94">
        <f t="shared" si="1256"/>
        <v>0</v>
      </c>
      <c r="AF381" s="49">
        <f t="shared" si="1257"/>
        <v>0</v>
      </c>
      <c r="AG381" s="49">
        <f t="shared" si="1258"/>
        <v>0</v>
      </c>
      <c r="AH381" s="94">
        <v>0</v>
      </c>
      <c r="AI381" s="94">
        <v>0</v>
      </c>
      <c r="AJ381" s="49">
        <f t="shared" si="1259"/>
        <v>0</v>
      </c>
      <c r="AK381" s="94">
        <v>0</v>
      </c>
      <c r="AL381" s="94">
        <v>0</v>
      </c>
      <c r="AM381" s="49">
        <f t="shared" si="1260"/>
        <v>0</v>
      </c>
      <c r="AN381" s="49">
        <f t="shared" si="1261"/>
        <v>0</v>
      </c>
      <c r="AO381" s="94">
        <v>0</v>
      </c>
      <c r="AP381" s="94">
        <v>0</v>
      </c>
      <c r="AQ381" s="49">
        <f t="shared" si="1262"/>
        <v>0</v>
      </c>
      <c r="AR381" s="94">
        <v>0</v>
      </c>
      <c r="AS381" s="94">
        <v>0</v>
      </c>
      <c r="AT381" s="49">
        <f t="shared" si="1263"/>
        <v>0</v>
      </c>
      <c r="AU381" s="49">
        <f t="shared" si="1264"/>
        <v>0</v>
      </c>
      <c r="AV381" s="94">
        <v>0</v>
      </c>
      <c r="AW381" s="94">
        <v>0</v>
      </c>
      <c r="AX381" s="49">
        <f t="shared" si="1265"/>
        <v>0</v>
      </c>
      <c r="AY381" s="94">
        <v>0</v>
      </c>
      <c r="AZ381" s="94">
        <v>0</v>
      </c>
      <c r="BA381" s="49">
        <f t="shared" si="1266"/>
        <v>0</v>
      </c>
      <c r="BB381" s="49">
        <f t="shared" si="1267"/>
        <v>0</v>
      </c>
      <c r="BC381" s="94">
        <f t="shared" si="1268"/>
        <v>0</v>
      </c>
      <c r="BD381" s="94">
        <f t="shared" si="1268"/>
        <v>0</v>
      </c>
      <c r="BE381" s="49">
        <f t="shared" si="1269"/>
        <v>0</v>
      </c>
      <c r="BF381" s="94">
        <f t="shared" si="1270"/>
        <v>0</v>
      </c>
      <c r="BG381" s="94">
        <f t="shared" si="1270"/>
        <v>0</v>
      </c>
      <c r="BH381" s="49">
        <f t="shared" si="1271"/>
        <v>0</v>
      </c>
      <c r="BI381" s="49">
        <f t="shared" si="1272"/>
        <v>0</v>
      </c>
      <c r="BJ381" s="94">
        <v>0</v>
      </c>
      <c r="BK381" s="94">
        <v>0</v>
      </c>
      <c r="BL381" s="49">
        <f t="shared" si="1273"/>
        <v>0</v>
      </c>
      <c r="BM381" s="94">
        <v>0</v>
      </c>
      <c r="BN381" s="94">
        <v>0</v>
      </c>
      <c r="BO381" s="49">
        <f t="shared" si="1274"/>
        <v>0</v>
      </c>
      <c r="BP381" s="49">
        <f t="shared" si="1275"/>
        <v>0</v>
      </c>
      <c r="BQ381" s="94">
        <v>0</v>
      </c>
      <c r="BR381" s="94">
        <v>0</v>
      </c>
      <c r="BS381" s="49">
        <f t="shared" si="1276"/>
        <v>0</v>
      </c>
      <c r="BT381" s="94">
        <v>0</v>
      </c>
      <c r="BU381" s="94">
        <v>0</v>
      </c>
      <c r="BV381" s="49">
        <f t="shared" si="1277"/>
        <v>0</v>
      </c>
      <c r="BW381" s="49">
        <f t="shared" si="1278"/>
        <v>0</v>
      </c>
      <c r="BX381" s="94">
        <v>0</v>
      </c>
      <c r="BY381" s="94">
        <v>0</v>
      </c>
      <c r="BZ381" s="49">
        <f t="shared" si="1279"/>
        <v>0</v>
      </c>
      <c r="CA381" s="94">
        <v>0</v>
      </c>
      <c r="CB381" s="94">
        <v>0</v>
      </c>
      <c r="CC381" s="49">
        <f t="shared" si="1280"/>
        <v>0</v>
      </c>
      <c r="CD381" s="49">
        <f t="shared" si="1281"/>
        <v>0</v>
      </c>
      <c r="CE381" s="94">
        <f t="shared" si="1282"/>
        <v>0</v>
      </c>
      <c r="CF381" s="94">
        <f t="shared" si="1282"/>
        <v>0</v>
      </c>
      <c r="CG381" s="49">
        <f t="shared" si="1283"/>
        <v>0</v>
      </c>
      <c r="CH381" s="94">
        <f t="shared" si="1284"/>
        <v>0</v>
      </c>
      <c r="CI381" s="94">
        <f t="shared" si="1284"/>
        <v>0</v>
      </c>
      <c r="CJ381" s="49">
        <f t="shared" si="1285"/>
        <v>0</v>
      </c>
      <c r="CK381" s="49">
        <f t="shared" si="1286"/>
        <v>0</v>
      </c>
      <c r="CL381" s="94">
        <v>0</v>
      </c>
      <c r="CM381" s="94">
        <v>0</v>
      </c>
      <c r="CN381" s="49">
        <f t="shared" si="1287"/>
        <v>0</v>
      </c>
      <c r="CO381" s="94">
        <v>0</v>
      </c>
      <c r="CP381" s="94">
        <v>0</v>
      </c>
      <c r="CQ381" s="49">
        <f t="shared" si="1288"/>
        <v>0</v>
      </c>
      <c r="CR381" s="49">
        <f t="shared" si="1289"/>
        <v>0</v>
      </c>
      <c r="CS381" s="94">
        <v>0</v>
      </c>
      <c r="CT381" s="94">
        <v>0</v>
      </c>
      <c r="CU381" s="49">
        <f t="shared" si="1290"/>
        <v>0</v>
      </c>
      <c r="CV381" s="94">
        <v>0</v>
      </c>
      <c r="CW381" s="94">
        <v>0</v>
      </c>
      <c r="CX381" s="49">
        <f t="shared" si="1291"/>
        <v>0</v>
      </c>
      <c r="CY381" s="49">
        <f t="shared" si="1292"/>
        <v>0</v>
      </c>
      <c r="CZ381" s="94">
        <v>0</v>
      </c>
      <c r="DA381" s="94">
        <v>0</v>
      </c>
      <c r="DB381" s="49">
        <f t="shared" si="1293"/>
        <v>0</v>
      </c>
      <c r="DC381" s="94">
        <v>0</v>
      </c>
      <c r="DD381" s="94">
        <v>0</v>
      </c>
      <c r="DE381" s="49">
        <f t="shared" si="1294"/>
        <v>0</v>
      </c>
      <c r="DF381" s="49">
        <f t="shared" si="1295"/>
        <v>0</v>
      </c>
      <c r="DG381" s="94">
        <f t="shared" si="1296"/>
        <v>0</v>
      </c>
      <c r="DH381" s="94">
        <f t="shared" si="1296"/>
        <v>0</v>
      </c>
      <c r="DI381" s="49">
        <f t="shared" si="1297"/>
        <v>0</v>
      </c>
      <c r="DJ381" s="94">
        <f t="shared" si="1298"/>
        <v>0</v>
      </c>
      <c r="DK381" s="94">
        <f t="shared" si="1298"/>
        <v>0</v>
      </c>
      <c r="DL381" s="49">
        <f t="shared" si="1299"/>
        <v>0</v>
      </c>
      <c r="DM381" s="49">
        <f t="shared" si="1300"/>
        <v>0</v>
      </c>
      <c r="DN381" s="94">
        <f t="shared" si="1301"/>
        <v>0</v>
      </c>
      <c r="DO381" s="94">
        <f t="shared" si="1301"/>
        <v>0</v>
      </c>
      <c r="DP381" s="49">
        <f t="shared" si="1302"/>
        <v>0</v>
      </c>
      <c r="DQ381" s="94">
        <f t="shared" si="1303"/>
        <v>0</v>
      </c>
      <c r="DR381" s="94">
        <f t="shared" si="1303"/>
        <v>0</v>
      </c>
    </row>
    <row r="382" spans="1:122" s="3" customFormat="1" ht="15" customHeight="1" x14ac:dyDescent="0.3">
      <c r="A382" s="53"/>
      <c r="B382" s="51"/>
      <c r="C382" s="52" t="s">
        <v>57</v>
      </c>
      <c r="D382" s="49">
        <f t="shared" si="1243"/>
        <v>0</v>
      </c>
      <c r="E382" s="49">
        <f t="shared" si="1244"/>
        <v>0</v>
      </c>
      <c r="F382" s="94">
        <v>0</v>
      </c>
      <c r="G382" s="94">
        <v>0</v>
      </c>
      <c r="H382" s="49">
        <f t="shared" si="1245"/>
        <v>0</v>
      </c>
      <c r="I382" s="94">
        <v>0</v>
      </c>
      <c r="J382" s="94">
        <v>0</v>
      </c>
      <c r="K382" s="49">
        <f t="shared" si="1246"/>
        <v>4000</v>
      </c>
      <c r="L382" s="49">
        <f t="shared" si="1247"/>
        <v>4000</v>
      </c>
      <c r="M382" s="94">
        <v>0</v>
      </c>
      <c r="N382" s="94">
        <v>4000</v>
      </c>
      <c r="O382" s="49">
        <f t="shared" si="1248"/>
        <v>0</v>
      </c>
      <c r="P382" s="94">
        <v>0</v>
      </c>
      <c r="Q382" s="94">
        <v>0</v>
      </c>
      <c r="R382" s="49">
        <f t="shared" si="1249"/>
        <v>7000</v>
      </c>
      <c r="S382" s="49">
        <f t="shared" si="1250"/>
        <v>7000</v>
      </c>
      <c r="T382" s="94">
        <v>0</v>
      </c>
      <c r="U382" s="94">
        <v>7000</v>
      </c>
      <c r="V382" s="49">
        <f t="shared" si="1251"/>
        <v>0</v>
      </c>
      <c r="W382" s="94">
        <v>0</v>
      </c>
      <c r="X382" s="94">
        <v>0</v>
      </c>
      <c r="Y382" s="49">
        <f t="shared" si="1252"/>
        <v>11000</v>
      </c>
      <c r="Z382" s="49">
        <f t="shared" si="1253"/>
        <v>11000</v>
      </c>
      <c r="AA382" s="94">
        <f t="shared" si="1254"/>
        <v>0</v>
      </c>
      <c r="AB382" s="94">
        <f t="shared" si="1254"/>
        <v>11000</v>
      </c>
      <c r="AC382" s="49">
        <f t="shared" si="1255"/>
        <v>0</v>
      </c>
      <c r="AD382" s="94">
        <f t="shared" si="1256"/>
        <v>0</v>
      </c>
      <c r="AE382" s="94">
        <f t="shared" si="1256"/>
        <v>0</v>
      </c>
      <c r="AF382" s="49">
        <f t="shared" si="1257"/>
        <v>12328.92</v>
      </c>
      <c r="AG382" s="49">
        <f t="shared" si="1258"/>
        <v>12328.92</v>
      </c>
      <c r="AH382" s="94">
        <v>2701</v>
      </c>
      <c r="AI382" s="94">
        <v>9627.92</v>
      </c>
      <c r="AJ382" s="49">
        <f t="shared" si="1259"/>
        <v>0</v>
      </c>
      <c r="AK382" s="94">
        <v>0</v>
      </c>
      <c r="AL382" s="94">
        <v>0</v>
      </c>
      <c r="AM382" s="49">
        <f t="shared" si="1260"/>
        <v>11260</v>
      </c>
      <c r="AN382" s="49">
        <f t="shared" si="1261"/>
        <v>11260</v>
      </c>
      <c r="AO382" s="94">
        <v>5612</v>
      </c>
      <c r="AP382" s="94">
        <v>5648</v>
      </c>
      <c r="AQ382" s="49">
        <f t="shared" si="1262"/>
        <v>0</v>
      </c>
      <c r="AR382" s="94">
        <v>0</v>
      </c>
      <c r="AS382" s="94">
        <v>0</v>
      </c>
      <c r="AT382" s="49">
        <f t="shared" si="1263"/>
        <v>4942</v>
      </c>
      <c r="AU382" s="49">
        <f t="shared" si="1264"/>
        <v>4942</v>
      </c>
      <c r="AV382" s="94">
        <v>2471</v>
      </c>
      <c r="AW382" s="94">
        <v>2471</v>
      </c>
      <c r="AX382" s="49">
        <f t="shared" si="1265"/>
        <v>0</v>
      </c>
      <c r="AY382" s="94">
        <v>0</v>
      </c>
      <c r="AZ382" s="94">
        <v>0</v>
      </c>
      <c r="BA382" s="49">
        <f t="shared" si="1266"/>
        <v>28530.92</v>
      </c>
      <c r="BB382" s="49">
        <f t="shared" si="1267"/>
        <v>28530.92</v>
      </c>
      <c r="BC382" s="94">
        <f t="shared" si="1268"/>
        <v>10784</v>
      </c>
      <c r="BD382" s="94">
        <f t="shared" si="1268"/>
        <v>17746.919999999998</v>
      </c>
      <c r="BE382" s="49">
        <f t="shared" si="1269"/>
        <v>0</v>
      </c>
      <c r="BF382" s="94">
        <f t="shared" si="1270"/>
        <v>0</v>
      </c>
      <c r="BG382" s="94">
        <f t="shared" si="1270"/>
        <v>0</v>
      </c>
      <c r="BH382" s="49">
        <f t="shared" si="1271"/>
        <v>5296.8</v>
      </c>
      <c r="BI382" s="49">
        <f t="shared" si="1272"/>
        <v>5296.8</v>
      </c>
      <c r="BJ382" s="94">
        <v>3001</v>
      </c>
      <c r="BK382" s="94">
        <v>2295.8000000000002</v>
      </c>
      <c r="BL382" s="49">
        <f t="shared" si="1273"/>
        <v>0</v>
      </c>
      <c r="BM382" s="94">
        <v>0</v>
      </c>
      <c r="BN382" s="94">
        <v>0</v>
      </c>
      <c r="BO382" s="49">
        <f t="shared" si="1274"/>
        <v>3812</v>
      </c>
      <c r="BP382" s="49">
        <f t="shared" si="1275"/>
        <v>3812</v>
      </c>
      <c r="BQ382" s="94">
        <v>1412</v>
      </c>
      <c r="BR382" s="94">
        <v>2400</v>
      </c>
      <c r="BS382" s="49">
        <f t="shared" si="1276"/>
        <v>0</v>
      </c>
      <c r="BT382" s="94">
        <v>0</v>
      </c>
      <c r="BU382" s="94">
        <v>0</v>
      </c>
      <c r="BV382" s="49">
        <f t="shared" si="1277"/>
        <v>5578</v>
      </c>
      <c r="BW382" s="49">
        <f t="shared" si="1278"/>
        <v>5578</v>
      </c>
      <c r="BX382" s="94">
        <v>3178</v>
      </c>
      <c r="BY382" s="94">
        <v>2400</v>
      </c>
      <c r="BZ382" s="49">
        <f t="shared" si="1279"/>
        <v>0</v>
      </c>
      <c r="CA382" s="94">
        <v>0</v>
      </c>
      <c r="CB382" s="94">
        <v>0</v>
      </c>
      <c r="CC382" s="49">
        <f t="shared" si="1280"/>
        <v>14686.8</v>
      </c>
      <c r="CD382" s="49">
        <f t="shared" si="1281"/>
        <v>14686.8</v>
      </c>
      <c r="CE382" s="94">
        <f t="shared" si="1282"/>
        <v>7591</v>
      </c>
      <c r="CF382" s="94">
        <f t="shared" si="1282"/>
        <v>7095.8</v>
      </c>
      <c r="CG382" s="49">
        <f t="shared" si="1283"/>
        <v>0</v>
      </c>
      <c r="CH382" s="94">
        <f t="shared" si="1284"/>
        <v>0</v>
      </c>
      <c r="CI382" s="94">
        <f t="shared" si="1284"/>
        <v>0</v>
      </c>
      <c r="CJ382" s="49">
        <f t="shared" si="1285"/>
        <v>16154</v>
      </c>
      <c r="CK382" s="49">
        <f t="shared" si="1286"/>
        <v>16154</v>
      </c>
      <c r="CL382" s="94">
        <v>6354</v>
      </c>
      <c r="CM382" s="94">
        <v>9800</v>
      </c>
      <c r="CN382" s="49">
        <f t="shared" si="1287"/>
        <v>0</v>
      </c>
      <c r="CO382" s="94">
        <v>0</v>
      </c>
      <c r="CP382" s="94">
        <v>0</v>
      </c>
      <c r="CQ382" s="49">
        <f t="shared" si="1288"/>
        <v>3166</v>
      </c>
      <c r="CR382" s="49">
        <f t="shared" si="1289"/>
        <v>3166</v>
      </c>
      <c r="CS382" s="94">
        <v>2306</v>
      </c>
      <c r="CT382" s="94">
        <v>860</v>
      </c>
      <c r="CU382" s="49">
        <f t="shared" si="1290"/>
        <v>0</v>
      </c>
      <c r="CV382" s="94">
        <v>0</v>
      </c>
      <c r="CW382" s="94">
        <v>0</v>
      </c>
      <c r="CX382" s="49">
        <f t="shared" si="1291"/>
        <v>4800</v>
      </c>
      <c r="CY382" s="49">
        <f t="shared" si="1292"/>
        <v>4800</v>
      </c>
      <c r="CZ382" s="94">
        <v>3200</v>
      </c>
      <c r="DA382" s="94">
        <v>1600</v>
      </c>
      <c r="DB382" s="49">
        <f t="shared" si="1293"/>
        <v>0</v>
      </c>
      <c r="DC382" s="94">
        <v>0</v>
      </c>
      <c r="DD382" s="94">
        <v>0</v>
      </c>
      <c r="DE382" s="49">
        <f t="shared" si="1294"/>
        <v>24120</v>
      </c>
      <c r="DF382" s="49">
        <f t="shared" si="1295"/>
        <v>24120</v>
      </c>
      <c r="DG382" s="94">
        <f t="shared" si="1296"/>
        <v>11860</v>
      </c>
      <c r="DH382" s="94">
        <f t="shared" si="1296"/>
        <v>12260</v>
      </c>
      <c r="DI382" s="49">
        <f t="shared" si="1297"/>
        <v>0</v>
      </c>
      <c r="DJ382" s="94">
        <f t="shared" si="1298"/>
        <v>0</v>
      </c>
      <c r="DK382" s="94">
        <f t="shared" si="1298"/>
        <v>0</v>
      </c>
      <c r="DL382" s="49">
        <f t="shared" si="1299"/>
        <v>78337.72</v>
      </c>
      <c r="DM382" s="49">
        <f t="shared" si="1300"/>
        <v>78337.72</v>
      </c>
      <c r="DN382" s="94">
        <f t="shared" si="1301"/>
        <v>30235</v>
      </c>
      <c r="DO382" s="94">
        <f t="shared" si="1301"/>
        <v>48102.720000000001</v>
      </c>
      <c r="DP382" s="49">
        <f t="shared" si="1302"/>
        <v>0</v>
      </c>
      <c r="DQ382" s="94">
        <f t="shared" si="1303"/>
        <v>0</v>
      </c>
      <c r="DR382" s="94">
        <f t="shared" si="1303"/>
        <v>0</v>
      </c>
    </row>
    <row r="383" spans="1:122" s="3" customFormat="1" ht="15" customHeight="1" x14ac:dyDescent="0.3">
      <c r="A383" s="53"/>
      <c r="B383" s="51"/>
      <c r="C383" s="52" t="s">
        <v>28</v>
      </c>
      <c r="D383" s="49">
        <f t="shared" si="1243"/>
        <v>966248</v>
      </c>
      <c r="E383" s="49">
        <f t="shared" si="1244"/>
        <v>285304</v>
      </c>
      <c r="F383" s="94">
        <v>182548</v>
      </c>
      <c r="G383" s="94">
        <v>102756</v>
      </c>
      <c r="H383" s="49">
        <f t="shared" si="1245"/>
        <v>680944</v>
      </c>
      <c r="I383" s="94">
        <v>395328</v>
      </c>
      <c r="J383" s="94">
        <v>285616</v>
      </c>
      <c r="K383" s="49">
        <f t="shared" si="1246"/>
        <v>1075675</v>
      </c>
      <c r="L383" s="49">
        <f t="shared" si="1247"/>
        <v>312530</v>
      </c>
      <c r="M383" s="94">
        <v>196665</v>
      </c>
      <c r="N383" s="94">
        <v>115865</v>
      </c>
      <c r="O383" s="49">
        <f t="shared" si="1248"/>
        <v>763145</v>
      </c>
      <c r="P383" s="94">
        <v>486070</v>
      </c>
      <c r="Q383" s="94">
        <v>277075</v>
      </c>
      <c r="R383" s="49">
        <f t="shared" si="1249"/>
        <v>962417</v>
      </c>
      <c r="S383" s="49">
        <f t="shared" si="1250"/>
        <v>319830</v>
      </c>
      <c r="T383" s="94">
        <v>225091</v>
      </c>
      <c r="U383" s="94">
        <v>94739</v>
      </c>
      <c r="V383" s="49">
        <f t="shared" si="1251"/>
        <v>642587</v>
      </c>
      <c r="W383" s="94">
        <v>331512</v>
      </c>
      <c r="X383" s="94">
        <v>311075</v>
      </c>
      <c r="Y383" s="49">
        <f t="shared" si="1252"/>
        <v>3004340</v>
      </c>
      <c r="Z383" s="49">
        <f t="shared" si="1253"/>
        <v>917664</v>
      </c>
      <c r="AA383" s="94">
        <f t="shared" si="1254"/>
        <v>604304</v>
      </c>
      <c r="AB383" s="94">
        <f t="shared" si="1254"/>
        <v>313360</v>
      </c>
      <c r="AC383" s="49">
        <f t="shared" si="1255"/>
        <v>2086676</v>
      </c>
      <c r="AD383" s="94">
        <f t="shared" si="1256"/>
        <v>1212910</v>
      </c>
      <c r="AE383" s="94">
        <f t="shared" si="1256"/>
        <v>873766</v>
      </c>
      <c r="AF383" s="49">
        <f t="shared" si="1257"/>
        <v>1352416</v>
      </c>
      <c r="AG383" s="49">
        <f t="shared" si="1258"/>
        <v>292512</v>
      </c>
      <c r="AH383" s="94">
        <v>192605</v>
      </c>
      <c r="AI383" s="94">
        <v>99907</v>
      </c>
      <c r="AJ383" s="49">
        <f t="shared" si="1259"/>
        <v>1059904</v>
      </c>
      <c r="AK383" s="94">
        <v>766823</v>
      </c>
      <c r="AL383" s="94">
        <v>293081</v>
      </c>
      <c r="AM383" s="49">
        <f t="shared" si="1260"/>
        <v>1302011</v>
      </c>
      <c r="AN383" s="49">
        <f t="shared" si="1261"/>
        <v>292099</v>
      </c>
      <c r="AO383" s="94">
        <v>189847</v>
      </c>
      <c r="AP383" s="94">
        <v>102252</v>
      </c>
      <c r="AQ383" s="49">
        <f t="shared" si="1262"/>
        <v>1009912</v>
      </c>
      <c r="AR383" s="94">
        <v>619314</v>
      </c>
      <c r="AS383" s="94">
        <v>390598</v>
      </c>
      <c r="AT383" s="49">
        <f t="shared" si="1263"/>
        <v>959447</v>
      </c>
      <c r="AU383" s="49">
        <f t="shared" si="1264"/>
        <v>278321</v>
      </c>
      <c r="AV383" s="94">
        <v>195944</v>
      </c>
      <c r="AW383" s="94">
        <v>82377</v>
      </c>
      <c r="AX383" s="49">
        <f t="shared" si="1265"/>
        <v>681126</v>
      </c>
      <c r="AY383" s="94">
        <v>380332</v>
      </c>
      <c r="AZ383" s="94">
        <v>300794</v>
      </c>
      <c r="BA383" s="49">
        <f t="shared" si="1266"/>
        <v>3613874</v>
      </c>
      <c r="BB383" s="49">
        <f t="shared" si="1267"/>
        <v>862932</v>
      </c>
      <c r="BC383" s="94">
        <f t="shared" si="1268"/>
        <v>578396</v>
      </c>
      <c r="BD383" s="94">
        <f t="shared" si="1268"/>
        <v>284536</v>
      </c>
      <c r="BE383" s="49">
        <f t="shared" si="1269"/>
        <v>2750942</v>
      </c>
      <c r="BF383" s="94">
        <f t="shared" si="1270"/>
        <v>1766469</v>
      </c>
      <c r="BG383" s="94">
        <f t="shared" si="1270"/>
        <v>984473</v>
      </c>
      <c r="BH383" s="49">
        <f t="shared" si="1271"/>
        <v>1264633.1499999999</v>
      </c>
      <c r="BI383" s="49">
        <f t="shared" si="1272"/>
        <v>322477</v>
      </c>
      <c r="BJ383" s="94">
        <v>224270</v>
      </c>
      <c r="BK383" s="94">
        <v>98207</v>
      </c>
      <c r="BL383" s="49">
        <f t="shared" si="1273"/>
        <v>942156.15</v>
      </c>
      <c r="BM383" s="94">
        <v>577121.15</v>
      </c>
      <c r="BN383" s="94">
        <v>365035</v>
      </c>
      <c r="BO383" s="49">
        <f t="shared" si="1274"/>
        <v>1026937</v>
      </c>
      <c r="BP383" s="49">
        <f t="shared" si="1275"/>
        <v>281552</v>
      </c>
      <c r="BQ383" s="94">
        <v>207890</v>
      </c>
      <c r="BR383" s="94">
        <v>73662</v>
      </c>
      <c r="BS383" s="49">
        <f t="shared" si="1276"/>
        <v>745385</v>
      </c>
      <c r="BT383" s="94">
        <v>472681</v>
      </c>
      <c r="BU383" s="94">
        <v>272704</v>
      </c>
      <c r="BV383" s="49">
        <f t="shared" si="1277"/>
        <v>1150435</v>
      </c>
      <c r="BW383" s="49">
        <f t="shared" si="1278"/>
        <v>312521</v>
      </c>
      <c r="BX383" s="94">
        <v>216127</v>
      </c>
      <c r="BY383" s="94">
        <v>96394</v>
      </c>
      <c r="BZ383" s="49">
        <f t="shared" si="1279"/>
        <v>837914</v>
      </c>
      <c r="CA383" s="94">
        <v>528540</v>
      </c>
      <c r="CB383" s="94">
        <v>309374</v>
      </c>
      <c r="CC383" s="49">
        <f t="shared" si="1280"/>
        <v>3442005.15</v>
      </c>
      <c r="CD383" s="49">
        <f t="shared" si="1281"/>
        <v>916550</v>
      </c>
      <c r="CE383" s="94">
        <f t="shared" si="1282"/>
        <v>648287</v>
      </c>
      <c r="CF383" s="94">
        <f t="shared" si="1282"/>
        <v>268263</v>
      </c>
      <c r="CG383" s="49">
        <f t="shared" si="1283"/>
        <v>2525455.15</v>
      </c>
      <c r="CH383" s="94">
        <f t="shared" si="1284"/>
        <v>1578342.15</v>
      </c>
      <c r="CI383" s="94">
        <f t="shared" si="1284"/>
        <v>947113</v>
      </c>
      <c r="CJ383" s="49">
        <f t="shared" si="1285"/>
        <v>1199096</v>
      </c>
      <c r="CK383" s="49">
        <f t="shared" si="1286"/>
        <v>388001</v>
      </c>
      <c r="CL383" s="94">
        <v>295048</v>
      </c>
      <c r="CM383" s="94">
        <v>92953</v>
      </c>
      <c r="CN383" s="49">
        <f t="shared" si="1287"/>
        <v>811095</v>
      </c>
      <c r="CO383" s="94">
        <v>435048</v>
      </c>
      <c r="CP383" s="94">
        <v>376047</v>
      </c>
      <c r="CQ383" s="49">
        <f t="shared" si="1288"/>
        <v>1203998</v>
      </c>
      <c r="CR383" s="49">
        <f t="shared" si="1289"/>
        <v>333444</v>
      </c>
      <c r="CS383" s="94">
        <v>233326</v>
      </c>
      <c r="CT383" s="94">
        <v>100118</v>
      </c>
      <c r="CU383" s="49">
        <f t="shared" si="1290"/>
        <v>870554</v>
      </c>
      <c r="CV383" s="94">
        <v>539731</v>
      </c>
      <c r="CW383" s="94">
        <v>330823</v>
      </c>
      <c r="CX383" s="49">
        <f t="shared" si="1291"/>
        <v>1331383</v>
      </c>
      <c r="CY383" s="49">
        <f t="shared" si="1292"/>
        <v>355002</v>
      </c>
      <c r="CZ383" s="94">
        <v>248319</v>
      </c>
      <c r="DA383" s="94">
        <v>106683</v>
      </c>
      <c r="DB383" s="49">
        <f t="shared" si="1293"/>
        <v>976381</v>
      </c>
      <c r="DC383" s="94">
        <v>575432</v>
      </c>
      <c r="DD383" s="94">
        <v>400949</v>
      </c>
      <c r="DE383" s="49">
        <f t="shared" si="1294"/>
        <v>3734477</v>
      </c>
      <c r="DF383" s="49">
        <f t="shared" si="1295"/>
        <v>1076447</v>
      </c>
      <c r="DG383" s="94">
        <f t="shared" si="1296"/>
        <v>776693</v>
      </c>
      <c r="DH383" s="94">
        <f t="shared" si="1296"/>
        <v>299754</v>
      </c>
      <c r="DI383" s="49">
        <f t="shared" si="1297"/>
        <v>2658030</v>
      </c>
      <c r="DJ383" s="94">
        <f t="shared" si="1298"/>
        <v>1550211</v>
      </c>
      <c r="DK383" s="94">
        <f t="shared" si="1298"/>
        <v>1107819</v>
      </c>
      <c r="DL383" s="49">
        <f t="shared" si="1299"/>
        <v>13794696.15</v>
      </c>
      <c r="DM383" s="49">
        <f t="shared" si="1300"/>
        <v>3773593</v>
      </c>
      <c r="DN383" s="94">
        <f t="shared" si="1301"/>
        <v>2607680</v>
      </c>
      <c r="DO383" s="94">
        <f t="shared" si="1301"/>
        <v>1165913</v>
      </c>
      <c r="DP383" s="49">
        <f t="shared" si="1302"/>
        <v>10021103.15</v>
      </c>
      <c r="DQ383" s="94">
        <f t="shared" si="1303"/>
        <v>6107932.1500000004</v>
      </c>
      <c r="DR383" s="94">
        <f t="shared" si="1303"/>
        <v>3913171</v>
      </c>
    </row>
    <row r="384" spans="1:122" s="3" customFormat="1" ht="15" customHeight="1" x14ac:dyDescent="0.3">
      <c r="A384" s="53"/>
      <c r="B384" s="51"/>
      <c r="C384" s="55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</row>
    <row r="385" spans="1:122" s="3" customFormat="1" ht="15" customHeight="1" x14ac:dyDescent="0.3">
      <c r="A385" s="50"/>
      <c r="B385" s="51" t="s">
        <v>321</v>
      </c>
      <c r="C385" s="52"/>
      <c r="D385" s="49">
        <f>E385+H385</f>
        <v>370797.04800000001</v>
      </c>
      <c r="E385" s="49">
        <f>SUM(F385:G385)</f>
        <v>184373.04600000003</v>
      </c>
      <c r="F385" s="49">
        <f>F386+F389+F391+F392+F393+F390</f>
        <v>106189.90700000001</v>
      </c>
      <c r="G385" s="49">
        <f>G386+G389+G391+G392+G393+G390</f>
        <v>78183.13900000001</v>
      </c>
      <c r="H385" s="49">
        <f>SUM(I385:J385)</f>
        <v>186424.00199999998</v>
      </c>
      <c r="I385" s="49">
        <f>I386+I389+I391+I392+I393+I390</f>
        <v>103346.98</v>
      </c>
      <c r="J385" s="49">
        <f>J386+J389+J391+J392+J393+J390</f>
        <v>83077.021999999997</v>
      </c>
      <c r="K385" s="49">
        <f t="shared" ref="K385" si="1304">L385+O385</f>
        <v>406868.96100000001</v>
      </c>
      <c r="L385" s="49">
        <f t="shared" ref="L385" si="1305">SUM(M385:N385)</f>
        <v>195835.12699999998</v>
      </c>
      <c r="M385" s="49">
        <f>M386+M389+M391+M392+M393+M390</f>
        <v>120734.28599999999</v>
      </c>
      <c r="N385" s="49">
        <f>N386+N389+N391+N392+N393+N390</f>
        <v>75100.841</v>
      </c>
      <c r="O385" s="49">
        <f t="shared" ref="O385" si="1306">SUM(P385:Q385)</f>
        <v>211033.834</v>
      </c>
      <c r="P385" s="49">
        <f>P386+P389+P391+P392+P393+P390</f>
        <v>119137.63</v>
      </c>
      <c r="Q385" s="49">
        <f>Q386+Q389+Q391+Q392+Q393+Q390</f>
        <v>91896.203999999998</v>
      </c>
      <c r="R385" s="49">
        <f t="shared" ref="R385" si="1307">S385+V385</f>
        <v>489494.63500000001</v>
      </c>
      <c r="S385" s="49">
        <f t="shared" ref="S385" si="1308">SUM(T385:U385)</f>
        <v>228969.83500000002</v>
      </c>
      <c r="T385" s="49">
        <f>T386+T389+T391+T392+T393+T390</f>
        <v>145121.815</v>
      </c>
      <c r="U385" s="49">
        <f>U386+U389+U391+U392+U393+U390</f>
        <v>83848.020000000019</v>
      </c>
      <c r="V385" s="49">
        <f t="shared" ref="V385" si="1309">SUM(W385:X385)</f>
        <v>260524.79999999999</v>
      </c>
      <c r="W385" s="49">
        <f>W386+W389+W391+W392+W393+W390</f>
        <v>151308.82399999999</v>
      </c>
      <c r="X385" s="49">
        <f>X386+X389+X391+X392+X393+X390</f>
        <v>109215.976</v>
      </c>
      <c r="Y385" s="49">
        <f t="shared" ref="Y385" si="1310">Z385+AC385</f>
        <v>1267160.6439999999</v>
      </c>
      <c r="Z385" s="49">
        <f t="shared" ref="Z385" si="1311">SUM(AA385:AB385)</f>
        <v>609178.00800000003</v>
      </c>
      <c r="AA385" s="49">
        <f>AA386+AA389+AA391+AA392+AA393+AA390</f>
        <v>372046.00799999997</v>
      </c>
      <c r="AB385" s="49">
        <f>AB386+AB389+AB391+AB392+AB393+AB390</f>
        <v>237132.00000000003</v>
      </c>
      <c r="AC385" s="49">
        <f t="shared" ref="AC385" si="1312">SUM(AD385:AE385)</f>
        <v>657982.63599999994</v>
      </c>
      <c r="AD385" s="49">
        <f>AD386+AD389+AD391+AD392+AD393+AD390</f>
        <v>373793.43400000001</v>
      </c>
      <c r="AE385" s="49">
        <f>AE386+AE389+AE391+AE392+AE393+AE390</f>
        <v>284189.20199999999</v>
      </c>
      <c r="AF385" s="49">
        <f t="shared" ref="AF385" si="1313">AG385+AJ385</f>
        <v>425579.01500000001</v>
      </c>
      <c r="AG385" s="49">
        <f t="shared" ref="AG385" si="1314">SUM(AH385:AI385)</f>
        <v>186329.014</v>
      </c>
      <c r="AH385" s="49">
        <f>AH386+AH389+AH391+AH392+AH393+AH390</f>
        <v>125837.951</v>
      </c>
      <c r="AI385" s="49">
        <f>AI386+AI389+AI391+AI392+AI393+AI390</f>
        <v>60491.062999999995</v>
      </c>
      <c r="AJ385" s="49">
        <f t="shared" ref="AJ385" si="1315">SUM(AK385:AL385)</f>
        <v>239250.00100000002</v>
      </c>
      <c r="AK385" s="49">
        <f>AK386+AK389+AK391+AK392+AK393+AK390</f>
        <v>167745.66700000002</v>
      </c>
      <c r="AL385" s="49">
        <f>AL386+AL389+AL391+AL392+AL393+AL390</f>
        <v>71504.334000000003</v>
      </c>
      <c r="AM385" s="49">
        <f t="shared" ref="AM385" si="1316">AN385+AQ385</f>
        <v>409584.076</v>
      </c>
      <c r="AN385" s="49">
        <f t="shared" ref="AN385" si="1317">SUM(AO385:AP385)</f>
        <v>193502.90000000002</v>
      </c>
      <c r="AO385" s="49">
        <f>AO386+AO389+AO391+AO392+AO393+AO390</f>
        <v>126423.406</v>
      </c>
      <c r="AP385" s="49">
        <f>AP386+AP389+AP391+AP392+AP393+AP390</f>
        <v>67079.494000000006</v>
      </c>
      <c r="AQ385" s="49">
        <f t="shared" ref="AQ385" si="1318">SUM(AR385:AS385)</f>
        <v>216081.17600000001</v>
      </c>
      <c r="AR385" s="49">
        <f>AR386+AR389+AR391+AR392+AR393+AR390</f>
        <v>115605.22100000001</v>
      </c>
      <c r="AS385" s="49">
        <f>AS386+AS389+AS391+AS392+AS393+AS390</f>
        <v>100475.955</v>
      </c>
      <c r="AT385" s="49">
        <f t="shared" ref="AT385" si="1319">AU385+AX385</f>
        <v>450804.07699999999</v>
      </c>
      <c r="AU385" s="49">
        <f t="shared" ref="AU385" si="1320">SUM(AV385:AW385)</f>
        <v>189869.97399999999</v>
      </c>
      <c r="AV385" s="49">
        <f>AV386+AV389+AV391+AV392+AV393+AV390</f>
        <v>124831.09</v>
      </c>
      <c r="AW385" s="49">
        <f>AW386+AW389+AW391+AW392+AW393+AW390</f>
        <v>65038.883999999998</v>
      </c>
      <c r="AX385" s="49">
        <f t="shared" ref="AX385" si="1321">SUM(AY385:AZ385)</f>
        <v>260934.103</v>
      </c>
      <c r="AY385" s="49">
        <f>AY386+AY389+AY391+AY392+AY393+AY390</f>
        <v>171677.84999999998</v>
      </c>
      <c r="AZ385" s="49">
        <f>AZ386+AZ389+AZ391+AZ392+AZ393+AZ390</f>
        <v>89256.253000000012</v>
      </c>
      <c r="BA385" s="49">
        <f t="shared" ref="BA385" si="1322">BB385+BE385</f>
        <v>1285967.1680000001</v>
      </c>
      <c r="BB385" s="49">
        <f t="shared" ref="BB385" si="1323">SUM(BC385:BD385)</f>
        <v>569701.88800000004</v>
      </c>
      <c r="BC385" s="49">
        <f>BC386+BC389+BC391+BC392+BC393+BC390</f>
        <v>377092.44699999999</v>
      </c>
      <c r="BD385" s="49">
        <f>BD386+BD389+BD391+BD392+BD393+BD390</f>
        <v>192609.44100000002</v>
      </c>
      <c r="BE385" s="49">
        <f t="shared" ref="BE385" si="1324">SUM(BF385:BG385)</f>
        <v>716265.28</v>
      </c>
      <c r="BF385" s="49">
        <f>BF386+BF389+BF391+BF392+BF393+BF390</f>
        <v>455028.73800000001</v>
      </c>
      <c r="BG385" s="49">
        <f>BG386+BG389+BG391+BG392+BG393+BG390</f>
        <v>261236.54200000002</v>
      </c>
      <c r="BH385" s="49">
        <f t="shared" ref="BH385" si="1325">BI385+BL385</f>
        <v>433798.63</v>
      </c>
      <c r="BI385" s="49">
        <f t="shared" ref="BI385" si="1326">SUM(BJ385:BK385)</f>
        <v>202832.50599999999</v>
      </c>
      <c r="BJ385" s="49">
        <f>BJ386+BJ389+BJ391+BJ392+BJ393+BJ390</f>
        <v>135070.769</v>
      </c>
      <c r="BK385" s="49">
        <f>BK386+BK389+BK391+BK392+BK393+BK390</f>
        <v>67761.737000000008</v>
      </c>
      <c r="BL385" s="49">
        <f t="shared" ref="BL385" si="1327">SUM(BM385:BN385)</f>
        <v>230966.12400000001</v>
      </c>
      <c r="BM385" s="49">
        <f>BM386+BM389+BM391+BM392+BM393+BM390</f>
        <v>137509.462</v>
      </c>
      <c r="BN385" s="49">
        <f>BN386+BN389+BN391+BN392+BN393+BN390</f>
        <v>93456.661999999997</v>
      </c>
      <c r="BO385" s="49">
        <f t="shared" ref="BO385" si="1328">BP385+BS385</f>
        <v>362751.92099999997</v>
      </c>
      <c r="BP385" s="49">
        <f t="shared" ref="BP385" si="1329">SUM(BQ385:BR385)</f>
        <v>198521.80299999999</v>
      </c>
      <c r="BQ385" s="49">
        <f>BQ386+BQ389+BQ391+BQ392+BQ393+BQ390</f>
        <v>129069.18</v>
      </c>
      <c r="BR385" s="49">
        <f>BR386+BR389+BR391+BR392+BR393+BR390</f>
        <v>69452.622999999992</v>
      </c>
      <c r="BS385" s="49">
        <f t="shared" ref="BS385" si="1330">SUM(BT385:BU385)</f>
        <v>164230.11800000002</v>
      </c>
      <c r="BT385" s="49">
        <f>BT386+BT389+BT391+BT392+BT393+BT390</f>
        <v>67789.88</v>
      </c>
      <c r="BU385" s="49">
        <f>BU386+BU389+BU391+BU392+BU393+BU390</f>
        <v>96440.237999999998</v>
      </c>
      <c r="BV385" s="49">
        <f t="shared" ref="BV385" si="1331">BW385+BZ385</f>
        <v>444588.41800000001</v>
      </c>
      <c r="BW385" s="49">
        <f t="shared" ref="BW385" si="1332">SUM(BX385:BY385)</f>
        <v>199962.283</v>
      </c>
      <c r="BX385" s="49">
        <f>BX386+BX389+BX391+BX392+BX393+BX390</f>
        <v>135183.58050000001</v>
      </c>
      <c r="BY385" s="49">
        <f>BY386+BY389+BY391+BY392+BY393+BY390</f>
        <v>64778.702499999999</v>
      </c>
      <c r="BZ385" s="49">
        <f t="shared" ref="BZ385" si="1333">SUM(CA385:CB385)</f>
        <v>244626.13500000001</v>
      </c>
      <c r="CA385" s="49">
        <f>CA386+CA389+CA391+CA392+CA393+CA390</f>
        <v>161091.538</v>
      </c>
      <c r="CB385" s="49">
        <f>CB386+CB389+CB391+CB392+CB393+CB390</f>
        <v>83534.597000000009</v>
      </c>
      <c r="CC385" s="49">
        <f t="shared" ref="CC385" si="1334">CD385+CG385</f>
        <v>1241138.969</v>
      </c>
      <c r="CD385" s="49">
        <f t="shared" ref="CD385" si="1335">SUM(CE385:CF385)</f>
        <v>601316.59200000006</v>
      </c>
      <c r="CE385" s="49">
        <f>CE386+CE389+CE391+CE392+CE393+CE390</f>
        <v>399323.52950000006</v>
      </c>
      <c r="CF385" s="49">
        <f>CF386+CF389+CF391+CF392+CF393+CF390</f>
        <v>201993.0625</v>
      </c>
      <c r="CG385" s="49">
        <f t="shared" ref="CG385" si="1336">SUM(CH385:CI385)</f>
        <v>639822.37699999998</v>
      </c>
      <c r="CH385" s="49">
        <f>CH386+CH389+CH391+CH392+CH393+CH390</f>
        <v>366390.88</v>
      </c>
      <c r="CI385" s="49">
        <f>CI386+CI389+CI391+CI392+CI393+CI390</f>
        <v>273431.49699999997</v>
      </c>
      <c r="CJ385" s="49">
        <f t="shared" ref="CJ385" si="1337">CK385+CN385</f>
        <v>390925.82999999996</v>
      </c>
      <c r="CK385" s="49">
        <f t="shared" ref="CK385" si="1338">SUM(CL385:CM385)</f>
        <v>207867.90299999999</v>
      </c>
      <c r="CL385" s="49">
        <f>CL386+CL389+CL391+CL392+CL393+CL390</f>
        <v>140264.046</v>
      </c>
      <c r="CM385" s="49">
        <f>CM386+CM389+CM391+CM392+CM393+CM390</f>
        <v>67603.857000000004</v>
      </c>
      <c r="CN385" s="49">
        <f t="shared" ref="CN385" si="1339">SUM(CO385:CP385)</f>
        <v>183057.927</v>
      </c>
      <c r="CO385" s="49">
        <f>CO386+CO389+CO391+CO392+CO393+CO390</f>
        <v>78387.812999999995</v>
      </c>
      <c r="CP385" s="49">
        <f>CP386+CP389+CP391+CP392+CP393+CP390</f>
        <v>104670.114</v>
      </c>
      <c r="CQ385" s="49">
        <f t="shared" ref="CQ385" si="1340">CR385+CU385</f>
        <v>418391.80980000005</v>
      </c>
      <c r="CR385" s="49">
        <f t="shared" ref="CR385" si="1341">SUM(CS385:CT385)</f>
        <v>185741.80180000002</v>
      </c>
      <c r="CS385" s="49">
        <f>CS386+CS389+CS391+CS392+CS393+CS390</f>
        <v>121785.84100000001</v>
      </c>
      <c r="CT385" s="49">
        <f>CT386+CT389+CT391+CT392+CT393+CT390</f>
        <v>63955.960800000001</v>
      </c>
      <c r="CU385" s="49">
        <f t="shared" ref="CU385" si="1342">SUM(CV385:CW385)</f>
        <v>232650.008</v>
      </c>
      <c r="CV385" s="49">
        <f>CV386+CV389+CV391+CV392+CV393+CV390</f>
        <v>146096.008</v>
      </c>
      <c r="CW385" s="49">
        <f>CW386+CW389+CW391+CW392+CW393+CW390</f>
        <v>86554</v>
      </c>
      <c r="CX385" s="49">
        <f t="shared" ref="CX385" si="1343">CY385+DB385</f>
        <v>474572.86600000004</v>
      </c>
      <c r="CY385" s="49">
        <f t="shared" ref="CY385" si="1344">SUM(CZ385:DA385)</f>
        <v>209459.68700000001</v>
      </c>
      <c r="CZ385" s="49">
        <f>CZ386+CZ389+CZ391+CZ392+CZ393+CZ390</f>
        <v>133038.23300000001</v>
      </c>
      <c r="DA385" s="49">
        <f>DA386+DA389+DA391+DA392+DA393+DA390</f>
        <v>76421.453999999998</v>
      </c>
      <c r="DB385" s="49">
        <f t="shared" ref="DB385" si="1345">SUM(DC385:DD385)</f>
        <v>265113.179</v>
      </c>
      <c r="DC385" s="49">
        <f>DC386+DC389+DC391+DC392+DC393+DC390</f>
        <v>178192.842</v>
      </c>
      <c r="DD385" s="49">
        <f>DD386+DD389+DD391+DD392+DD393+DD390</f>
        <v>86920.337</v>
      </c>
      <c r="DE385" s="49">
        <f t="shared" ref="DE385" si="1346">DF385+DI385</f>
        <v>1283890.5057999999</v>
      </c>
      <c r="DF385" s="49">
        <f t="shared" ref="DF385" si="1347">SUM(DG385:DH385)</f>
        <v>603069.3918000001</v>
      </c>
      <c r="DG385" s="49">
        <f>DG386+DG389+DG391+DG392+DG393+DG390</f>
        <v>395088.12000000005</v>
      </c>
      <c r="DH385" s="49">
        <f>DH386+DH389+DH391+DH392+DH393+DH390</f>
        <v>207981.27180000002</v>
      </c>
      <c r="DI385" s="49">
        <f t="shared" ref="DI385" si="1348">SUM(DJ385:DK385)</f>
        <v>680821.11399999994</v>
      </c>
      <c r="DJ385" s="49">
        <f>DJ386+DJ389+DJ391+DJ392+DJ393+DJ390</f>
        <v>402676.66299999994</v>
      </c>
      <c r="DK385" s="49">
        <f>DK386+DK389+DK391+DK392+DK393+DK390</f>
        <v>278144.451</v>
      </c>
      <c r="DL385" s="49">
        <f t="shared" ref="DL385" si="1349">DM385+DP385</f>
        <v>5078157.2868000008</v>
      </c>
      <c r="DM385" s="49">
        <f t="shared" ref="DM385" si="1350">SUM(DN385:DO385)</f>
        <v>2383265.8798000002</v>
      </c>
      <c r="DN385" s="49">
        <f>DN386+DN389+DN391+DN392+DN393+DN390</f>
        <v>1543550.1045000001</v>
      </c>
      <c r="DO385" s="49">
        <f>DO386+DO389+DO391+DO392+DO393+DO390</f>
        <v>839715.7753000001</v>
      </c>
      <c r="DP385" s="49">
        <f t="shared" ref="DP385" si="1351">SUM(DQ385:DR385)</f>
        <v>2694891.4070000001</v>
      </c>
      <c r="DQ385" s="49">
        <f>DQ386+DQ389+DQ391+DQ392+DQ393+DQ390</f>
        <v>1597889.7150000001</v>
      </c>
      <c r="DR385" s="49">
        <f>DR386+DR389+DR391+DR392+DR393+DR390</f>
        <v>1097001.692</v>
      </c>
    </row>
    <row r="386" spans="1:122" s="3" customFormat="1" ht="15" customHeight="1" x14ac:dyDescent="0.3">
      <c r="A386" s="53"/>
      <c r="B386" s="51"/>
      <c r="C386" s="52" t="s">
        <v>322</v>
      </c>
      <c r="D386" s="49">
        <f>E386+H386</f>
        <v>289909.31700000004</v>
      </c>
      <c r="E386" s="49">
        <f>+F386+G386</f>
        <v>116485.52600000001</v>
      </c>
      <c r="F386" s="49">
        <f>SUM(F387:F388)</f>
        <v>66895.872000000003</v>
      </c>
      <c r="G386" s="49">
        <f>SUM(G387:G388)</f>
        <v>49589.654000000002</v>
      </c>
      <c r="H386" s="49">
        <f>+I386+J386</f>
        <v>173423.791</v>
      </c>
      <c r="I386" s="49">
        <f>SUM(I387:I388)</f>
        <v>103346.98</v>
      </c>
      <c r="J386" s="49">
        <f>SUM(J387:J388)</f>
        <v>70076.811000000002</v>
      </c>
      <c r="K386" s="49">
        <f>L386+O386</f>
        <v>296793.93400000001</v>
      </c>
      <c r="L386" s="49">
        <f>+M386+N386</f>
        <v>136831.924</v>
      </c>
      <c r="M386" s="49">
        <f>SUM(M387:M388)</f>
        <v>85457.356</v>
      </c>
      <c r="N386" s="49">
        <f>SUM(N387:N388)</f>
        <v>51374.567999999999</v>
      </c>
      <c r="O386" s="49">
        <f>+P386+Q386</f>
        <v>159962.01</v>
      </c>
      <c r="P386" s="49">
        <f>SUM(P387:P388)</f>
        <v>83066.009999999995</v>
      </c>
      <c r="Q386" s="49">
        <f>SUM(Q387:Q388)</f>
        <v>76896</v>
      </c>
      <c r="R386" s="49">
        <f>S386+V386</f>
        <v>354348.33900000004</v>
      </c>
      <c r="S386" s="49">
        <f>+T386+U386</f>
        <v>147795.21</v>
      </c>
      <c r="T386" s="49">
        <f>SUM(T387:T388)</f>
        <v>95807.069999999992</v>
      </c>
      <c r="U386" s="49">
        <f>SUM(U387:U388)</f>
        <v>51988.140000000007</v>
      </c>
      <c r="V386" s="49">
        <f>+W386+X386</f>
        <v>206553.12900000002</v>
      </c>
      <c r="W386" s="49">
        <f>SUM(W387:W388)</f>
        <v>113537.19</v>
      </c>
      <c r="X386" s="49">
        <f>SUM(X387:X388)</f>
        <v>93015.938999999998</v>
      </c>
      <c r="Y386" s="49">
        <f>Z386+AC386</f>
        <v>941051.59</v>
      </c>
      <c r="Z386" s="49">
        <f>+AA386+AB386</f>
        <v>401112.66000000003</v>
      </c>
      <c r="AA386" s="49">
        <f>SUM(AA387:AA388)</f>
        <v>248160.29799999998</v>
      </c>
      <c r="AB386" s="49">
        <f>SUM(AB387:AB388)</f>
        <v>152952.36200000002</v>
      </c>
      <c r="AC386" s="49">
        <f>+AD386+AE386</f>
        <v>539938.92999999993</v>
      </c>
      <c r="AD386" s="49">
        <f>SUM(AD387:AD388)</f>
        <v>299950.18</v>
      </c>
      <c r="AE386" s="49">
        <f>SUM(AE387:AE388)</f>
        <v>239988.75</v>
      </c>
      <c r="AF386" s="49">
        <f>AG386+AJ386</f>
        <v>322278.49400000001</v>
      </c>
      <c r="AG386" s="49">
        <f>+AH386+AI386</f>
        <v>126755.49399999999</v>
      </c>
      <c r="AH386" s="49">
        <f>SUM(AH387:AH388)</f>
        <v>81911.740999999995</v>
      </c>
      <c r="AI386" s="49">
        <f>SUM(AI387:AI388)</f>
        <v>44843.752999999997</v>
      </c>
      <c r="AJ386" s="49">
        <f>+AK386+AL386</f>
        <v>195523</v>
      </c>
      <c r="AK386" s="49">
        <f>SUM(AK387:AK388)</f>
        <v>132019</v>
      </c>
      <c r="AL386" s="49">
        <f>SUM(AL387:AL388)</f>
        <v>63504</v>
      </c>
      <c r="AM386" s="49">
        <f>AN386+AQ386</f>
        <v>325732.79500000004</v>
      </c>
      <c r="AN386" s="49">
        <f>+AO386+AP386</f>
        <v>139032.01500000001</v>
      </c>
      <c r="AO386" s="49">
        <f>SUM(AO387:AO388)</f>
        <v>88338.076000000001</v>
      </c>
      <c r="AP386" s="49">
        <f>SUM(AP387:AP388)</f>
        <v>50693.938999999998</v>
      </c>
      <c r="AQ386" s="49">
        <f>+AR386+AS386</f>
        <v>186700.78</v>
      </c>
      <c r="AR386" s="49">
        <f>SUM(AR387:AR388)</f>
        <v>110974.78</v>
      </c>
      <c r="AS386" s="49">
        <f>SUM(AS387:AS388)</f>
        <v>75726</v>
      </c>
      <c r="AT386" s="49">
        <f>AU386+AX386</f>
        <v>327502.58399999997</v>
      </c>
      <c r="AU386" s="49">
        <f>+AV386+AW386</f>
        <v>145069.66399999999</v>
      </c>
      <c r="AV386" s="49">
        <f>SUM(AV387:AV388)</f>
        <v>93875.224999999991</v>
      </c>
      <c r="AW386" s="49">
        <f>SUM(AW387:AW388)</f>
        <v>51194.438999999998</v>
      </c>
      <c r="AX386" s="49">
        <f>+AY386+AZ386</f>
        <v>182432.91999999998</v>
      </c>
      <c r="AY386" s="49">
        <f>SUM(AY387:AY388)</f>
        <v>108396.84999999999</v>
      </c>
      <c r="AZ386" s="49">
        <f>SUM(AZ387:AZ388)</f>
        <v>74036.070000000007</v>
      </c>
      <c r="BA386" s="49">
        <f>BB386+BE386</f>
        <v>975513.87299999991</v>
      </c>
      <c r="BB386" s="49">
        <f>+BC386+BD386</f>
        <v>410857.17299999995</v>
      </c>
      <c r="BC386" s="49">
        <f>SUM(BC387:BC388)</f>
        <v>264125.04199999996</v>
      </c>
      <c r="BD386" s="49">
        <f>SUM(BD387:BD388)</f>
        <v>146732.13100000002</v>
      </c>
      <c r="BE386" s="49">
        <f>+BF386+BG386</f>
        <v>564656.69999999995</v>
      </c>
      <c r="BF386" s="49">
        <f>SUM(BF387:BF388)</f>
        <v>351390.63</v>
      </c>
      <c r="BG386" s="49">
        <f>SUM(BG387:BG388)</f>
        <v>213266.07</v>
      </c>
      <c r="BH386" s="49">
        <f>BI386+BL386</f>
        <v>304874.54800000001</v>
      </c>
      <c r="BI386" s="49">
        <f>+BJ386+BK386</f>
        <v>141740.26500000001</v>
      </c>
      <c r="BJ386" s="49">
        <f>SUM(BJ387:BJ388)</f>
        <v>92977.472000000009</v>
      </c>
      <c r="BK386" s="49">
        <f>SUM(BK387:BK388)</f>
        <v>48762.793000000005</v>
      </c>
      <c r="BL386" s="49">
        <f>+BM386+BN386</f>
        <v>163134.283</v>
      </c>
      <c r="BM386" s="49">
        <f>SUM(BM387:BM388)</f>
        <v>84078.282999999996</v>
      </c>
      <c r="BN386" s="49">
        <f>SUM(BN387:BN388)</f>
        <v>79056</v>
      </c>
      <c r="BO386" s="49">
        <f>BP386+BS386</f>
        <v>275602.40299999999</v>
      </c>
      <c r="BP386" s="49">
        <f>+BQ386+BR386</f>
        <v>131672.52299999999</v>
      </c>
      <c r="BQ386" s="49">
        <f>SUM(BQ387:BQ388)</f>
        <v>81554.383000000002</v>
      </c>
      <c r="BR386" s="49">
        <f>SUM(BR387:BR388)</f>
        <v>50118.14</v>
      </c>
      <c r="BS386" s="49">
        <f>+BT386+BU386</f>
        <v>143929.88</v>
      </c>
      <c r="BT386" s="49">
        <f>SUM(BT387:BT388)</f>
        <v>67789.88</v>
      </c>
      <c r="BU386" s="49">
        <f>SUM(BU387:BU388)</f>
        <v>76140</v>
      </c>
      <c r="BV386" s="49">
        <f>BW386+BZ386</f>
        <v>257593.52</v>
      </c>
      <c r="BW386" s="49">
        <f>+BX386+BY386</f>
        <v>132080.15</v>
      </c>
      <c r="BX386" s="49">
        <f>SUM(BX387:BX388)</f>
        <v>86036.69</v>
      </c>
      <c r="BY386" s="49">
        <f>SUM(BY387:BY388)</f>
        <v>46043.46</v>
      </c>
      <c r="BZ386" s="49">
        <f>+CA386+CB386</f>
        <v>125513.37</v>
      </c>
      <c r="CA386" s="49">
        <f>SUM(CA387:CA388)</f>
        <v>59129.369999999995</v>
      </c>
      <c r="CB386" s="49">
        <f>SUM(CB387:CB388)</f>
        <v>66384</v>
      </c>
      <c r="CC386" s="49">
        <f>CD386+CG386</f>
        <v>838070.4709999999</v>
      </c>
      <c r="CD386" s="49">
        <f>+CE386+CF386</f>
        <v>405492.93799999997</v>
      </c>
      <c r="CE386" s="49">
        <f>SUM(CE387:CE388)</f>
        <v>260568.54500000001</v>
      </c>
      <c r="CF386" s="49">
        <f>SUM(CF387:CF388)</f>
        <v>144924.39299999998</v>
      </c>
      <c r="CG386" s="49">
        <f>+CH386+CI386</f>
        <v>432577.533</v>
      </c>
      <c r="CH386" s="49">
        <f>SUM(CH387:CH388)</f>
        <v>210997.533</v>
      </c>
      <c r="CI386" s="49">
        <f>SUM(CI387:CI388)</f>
        <v>221580</v>
      </c>
      <c r="CJ386" s="49">
        <f>CK386+CN386</f>
        <v>285709.90600000002</v>
      </c>
      <c r="CK386" s="49">
        <f>+CL386+CM386</f>
        <v>149084.86600000001</v>
      </c>
      <c r="CL386" s="49">
        <f>SUM(CL387:CL388)</f>
        <v>94569.807000000001</v>
      </c>
      <c r="CM386" s="49">
        <f>SUM(CM387:CM388)</f>
        <v>54515.059000000008</v>
      </c>
      <c r="CN386" s="49">
        <f>+CO386+CP386</f>
        <v>136625.04</v>
      </c>
      <c r="CO386" s="49">
        <f>SUM(CO387:CO388)</f>
        <v>49955.040000000001</v>
      </c>
      <c r="CP386" s="49">
        <f>SUM(CP387:CP388)</f>
        <v>86670</v>
      </c>
      <c r="CQ386" s="49">
        <f>CR386+CU386</f>
        <v>262166.26500000001</v>
      </c>
      <c r="CR386" s="49">
        <f>+CS386+CT386</f>
        <v>128760.182</v>
      </c>
      <c r="CS386" s="49">
        <f>SUM(CS387:CS388)</f>
        <v>79245.460000000006</v>
      </c>
      <c r="CT386" s="49">
        <f>SUM(CT387:CT388)</f>
        <v>49514.722000000002</v>
      </c>
      <c r="CU386" s="49">
        <f>+CV386+CW386</f>
        <v>133406.08299999998</v>
      </c>
      <c r="CV386" s="49">
        <f>SUM(CV387:CV388)</f>
        <v>64952.082999999999</v>
      </c>
      <c r="CW386" s="49">
        <f>SUM(CW387:CW388)</f>
        <v>68454</v>
      </c>
      <c r="CX386" s="49">
        <f>CY386+DB386</f>
        <v>291814.74800000002</v>
      </c>
      <c r="CY386" s="49">
        <f>+CZ386+DA386</f>
        <v>132513.87800000003</v>
      </c>
      <c r="CZ386" s="49">
        <f>SUM(CZ387:CZ388)</f>
        <v>78760.616000000009</v>
      </c>
      <c r="DA386" s="49">
        <f>SUM(DA387:DA388)</f>
        <v>53753.262000000002</v>
      </c>
      <c r="DB386" s="49">
        <f>+DC386+DD386</f>
        <v>159300.87</v>
      </c>
      <c r="DC386" s="49">
        <f>SUM(DC387:DC388)</f>
        <v>91530.87</v>
      </c>
      <c r="DD386" s="49">
        <f>SUM(DD387:DD388)</f>
        <v>67770</v>
      </c>
      <c r="DE386" s="49">
        <f>DF386+DI386</f>
        <v>839690.91899999999</v>
      </c>
      <c r="DF386" s="49">
        <f>+DG386+DH386</f>
        <v>410358.92600000004</v>
      </c>
      <c r="DG386" s="49">
        <f>SUM(DG387:DG388)</f>
        <v>252575.88300000003</v>
      </c>
      <c r="DH386" s="49">
        <f>SUM(DH387:DH388)</f>
        <v>157783.04300000001</v>
      </c>
      <c r="DI386" s="49">
        <f>+DJ386+DK386</f>
        <v>429331.99300000002</v>
      </c>
      <c r="DJ386" s="49">
        <f>SUM(DJ387:DJ388)</f>
        <v>206437.99299999999</v>
      </c>
      <c r="DK386" s="49">
        <f>SUM(DK387:DK388)</f>
        <v>222894</v>
      </c>
      <c r="DL386" s="49">
        <f>DM386+DP386</f>
        <v>3594326.8530000001</v>
      </c>
      <c r="DM386" s="49">
        <f>+DN386+DO386</f>
        <v>1627821.6970000002</v>
      </c>
      <c r="DN386" s="49">
        <f>SUM(DN387:DN388)</f>
        <v>1025429.7680000002</v>
      </c>
      <c r="DO386" s="49">
        <f>SUM(DO387:DO388)</f>
        <v>602391.92900000012</v>
      </c>
      <c r="DP386" s="49">
        <f>+DQ386+DR386</f>
        <v>1966505.1560000002</v>
      </c>
      <c r="DQ386" s="49">
        <f>SUM(DQ387:DQ388)</f>
        <v>1068776.3360000001</v>
      </c>
      <c r="DR386" s="49">
        <f>SUM(DR387:DR388)</f>
        <v>897728.82000000007</v>
      </c>
    </row>
    <row r="387" spans="1:122" s="3" customFormat="1" ht="15" customHeight="1" x14ac:dyDescent="0.3">
      <c r="A387" s="53"/>
      <c r="B387" s="51"/>
      <c r="C387" s="55" t="s">
        <v>323</v>
      </c>
      <c r="D387" s="49">
        <f>+E387+H387</f>
        <v>285163.33199999999</v>
      </c>
      <c r="E387" s="49">
        <f>F387+G387</f>
        <v>111739.541</v>
      </c>
      <c r="F387" s="94">
        <v>64162.243000000002</v>
      </c>
      <c r="G387" s="94">
        <v>47577.298000000003</v>
      </c>
      <c r="H387" s="49">
        <f>I387+J387</f>
        <v>173423.791</v>
      </c>
      <c r="I387" s="94">
        <v>103346.98</v>
      </c>
      <c r="J387" s="94">
        <v>70076.811000000002</v>
      </c>
      <c r="K387" s="49">
        <f>+L387+O387</f>
        <v>291759.11200000002</v>
      </c>
      <c r="L387" s="49">
        <f>M387+N387</f>
        <v>131797.10200000001</v>
      </c>
      <c r="M387" s="94">
        <v>82168.534</v>
      </c>
      <c r="N387" s="94">
        <v>49628.567999999999</v>
      </c>
      <c r="O387" s="49">
        <f>P387+Q387</f>
        <v>159962.01</v>
      </c>
      <c r="P387" s="94">
        <v>83066.009999999995</v>
      </c>
      <c r="Q387" s="94">
        <v>76896</v>
      </c>
      <c r="R387" s="49">
        <f>+S387+V387</f>
        <v>349769.27899999998</v>
      </c>
      <c r="S387" s="49">
        <f>T387+U387</f>
        <v>143216.15</v>
      </c>
      <c r="T387" s="94">
        <v>93184.989999999991</v>
      </c>
      <c r="U387" s="94">
        <v>50031.16</v>
      </c>
      <c r="V387" s="49">
        <f>W387+X387</f>
        <v>206553.12900000002</v>
      </c>
      <c r="W387" s="94">
        <v>113537.19</v>
      </c>
      <c r="X387" s="94">
        <v>93015.938999999998</v>
      </c>
      <c r="Y387" s="49">
        <f>+Z387+AC387</f>
        <v>926691.723</v>
      </c>
      <c r="Z387" s="49">
        <f>AA387+AB387</f>
        <v>386752.79300000001</v>
      </c>
      <c r="AA387" s="94">
        <f>+F387+M387+T387</f>
        <v>239515.76699999999</v>
      </c>
      <c r="AB387" s="94">
        <f>+G387+N387+U387</f>
        <v>147237.02600000001</v>
      </c>
      <c r="AC387" s="49">
        <f>AD387+AE387</f>
        <v>539938.92999999993</v>
      </c>
      <c r="AD387" s="94">
        <f>+I387+P387+W387</f>
        <v>299950.18</v>
      </c>
      <c r="AE387" s="94">
        <f>+J387+Q387+X387</f>
        <v>239988.75</v>
      </c>
      <c r="AF387" s="49">
        <f>+AG387+AJ387</f>
        <v>317655.99599999998</v>
      </c>
      <c r="AG387" s="49">
        <f>AH387+AI387</f>
        <v>122132.99599999998</v>
      </c>
      <c r="AH387" s="94">
        <v>79127.149999999994</v>
      </c>
      <c r="AI387" s="94">
        <v>43005.845999999998</v>
      </c>
      <c r="AJ387" s="49">
        <f>AK387+AL387</f>
        <v>195523</v>
      </c>
      <c r="AK387" s="94">
        <v>132019</v>
      </c>
      <c r="AL387" s="94">
        <v>63504</v>
      </c>
      <c r="AM387" s="49">
        <f>+AN387+AQ387</f>
        <v>322187.19499999995</v>
      </c>
      <c r="AN387" s="49">
        <f>AO387+AP387</f>
        <v>135486.41499999998</v>
      </c>
      <c r="AO387" s="94">
        <v>87384.475999999995</v>
      </c>
      <c r="AP387" s="94">
        <v>48101.938999999998</v>
      </c>
      <c r="AQ387" s="49">
        <f>AR387+AS387</f>
        <v>186700.78</v>
      </c>
      <c r="AR387" s="94">
        <v>110974.78</v>
      </c>
      <c r="AS387" s="94">
        <v>75726</v>
      </c>
      <c r="AT387" s="49">
        <f>+AU387+AX387</f>
        <v>321623.36</v>
      </c>
      <c r="AU387" s="49">
        <f>AV387+AW387</f>
        <v>139190.44</v>
      </c>
      <c r="AV387" s="94">
        <v>90843.062999999995</v>
      </c>
      <c r="AW387" s="94">
        <v>48347.377</v>
      </c>
      <c r="AX387" s="49">
        <f>AY387+AZ387</f>
        <v>182432.91999999998</v>
      </c>
      <c r="AY387" s="94">
        <v>108396.84999999999</v>
      </c>
      <c r="AZ387" s="94">
        <v>74036.070000000007</v>
      </c>
      <c r="BA387" s="49">
        <f>+BB387+BE387</f>
        <v>961466.55099999998</v>
      </c>
      <c r="BB387" s="49">
        <f>BC387+BD387</f>
        <v>396809.85100000002</v>
      </c>
      <c r="BC387" s="94">
        <f>+AH387+AO387+AV387</f>
        <v>257354.68899999998</v>
      </c>
      <c r="BD387" s="94">
        <f>+AI387+AP387+AW387</f>
        <v>139455.16200000001</v>
      </c>
      <c r="BE387" s="49">
        <f>BF387+BG387</f>
        <v>564656.69999999995</v>
      </c>
      <c r="BF387" s="94">
        <f>+AK387+AR387+AY387</f>
        <v>351390.63</v>
      </c>
      <c r="BG387" s="94">
        <f>+AL387+AS387+AZ387</f>
        <v>213266.07</v>
      </c>
      <c r="BH387" s="49">
        <f>+BI387+BL387</f>
        <v>299683.63</v>
      </c>
      <c r="BI387" s="49">
        <f>BJ387+BK387</f>
        <v>136549.34700000001</v>
      </c>
      <c r="BJ387" s="94">
        <v>90433.176000000007</v>
      </c>
      <c r="BK387" s="94">
        <v>46116.171000000002</v>
      </c>
      <c r="BL387" s="49">
        <f>BM387+BN387</f>
        <v>163134.283</v>
      </c>
      <c r="BM387" s="94">
        <v>84078.282999999996</v>
      </c>
      <c r="BN387" s="94">
        <v>79056</v>
      </c>
      <c r="BO387" s="49">
        <f>+BP387+BS387</f>
        <v>271670.24300000002</v>
      </c>
      <c r="BP387" s="49">
        <f>BQ387+BR387</f>
        <v>127740.363</v>
      </c>
      <c r="BQ387" s="94">
        <v>80250.222999999998</v>
      </c>
      <c r="BR387" s="94">
        <v>47490.14</v>
      </c>
      <c r="BS387" s="49">
        <f>BT387+BU387</f>
        <v>143929.88</v>
      </c>
      <c r="BT387" s="94">
        <v>67789.88</v>
      </c>
      <c r="BU387" s="94">
        <v>76140</v>
      </c>
      <c r="BV387" s="49">
        <f>+BW387+BZ387</f>
        <v>251524.00899999999</v>
      </c>
      <c r="BW387" s="49">
        <f>BX387+BY387</f>
        <v>126010.639</v>
      </c>
      <c r="BX387" s="94">
        <v>83000.539000000004</v>
      </c>
      <c r="BY387" s="94">
        <v>43010.1</v>
      </c>
      <c r="BZ387" s="49">
        <f>CA387+CB387</f>
        <v>125513.37</v>
      </c>
      <c r="CA387" s="94">
        <v>59129.369999999995</v>
      </c>
      <c r="CB387" s="94">
        <v>66384</v>
      </c>
      <c r="CC387" s="49">
        <f>+CD387+CG387</f>
        <v>822877.88199999998</v>
      </c>
      <c r="CD387" s="49">
        <f>CE387+CF387</f>
        <v>390300.34900000005</v>
      </c>
      <c r="CE387" s="94">
        <f>+BJ387+BQ387+BX387</f>
        <v>253683.93800000002</v>
      </c>
      <c r="CF387" s="94">
        <f>+BK387+BR387+BY387</f>
        <v>136616.41099999999</v>
      </c>
      <c r="CG387" s="49">
        <f>CH387+CI387</f>
        <v>432577.533</v>
      </c>
      <c r="CH387" s="94">
        <f>+BM387+BT387+CA387</f>
        <v>210997.533</v>
      </c>
      <c r="CI387" s="94">
        <f>+BN387+BU387+CB387</f>
        <v>221580</v>
      </c>
      <c r="CJ387" s="49">
        <f>+CK387+CN387</f>
        <v>281521.44299999997</v>
      </c>
      <c r="CK387" s="49">
        <f>CL387+CM387</f>
        <v>144896.40299999999</v>
      </c>
      <c r="CL387" s="94">
        <v>93229.076000000001</v>
      </c>
      <c r="CM387" s="94">
        <v>51667.327000000005</v>
      </c>
      <c r="CN387" s="49">
        <f>CO387+CP387</f>
        <v>136625.04</v>
      </c>
      <c r="CO387" s="94">
        <v>49955.040000000001</v>
      </c>
      <c r="CP387" s="94">
        <v>86670</v>
      </c>
      <c r="CQ387" s="49">
        <f>+CR387+CU387</f>
        <v>257338.82</v>
      </c>
      <c r="CR387" s="49">
        <f>CS387+CT387</f>
        <v>123932.73700000001</v>
      </c>
      <c r="CS387" s="94">
        <v>77160.471000000005</v>
      </c>
      <c r="CT387" s="94">
        <v>46772.266000000003</v>
      </c>
      <c r="CU387" s="49">
        <f>CV387+CW387</f>
        <v>133406.08299999998</v>
      </c>
      <c r="CV387" s="94">
        <v>64952.082999999999</v>
      </c>
      <c r="CW387" s="94">
        <v>68454</v>
      </c>
      <c r="CX387" s="49">
        <f>+CY387+DB387</f>
        <v>285918.93599999999</v>
      </c>
      <c r="CY387" s="49">
        <f>CZ387+DA387</f>
        <v>126618.06600000001</v>
      </c>
      <c r="CZ387" s="94">
        <v>76773.445000000007</v>
      </c>
      <c r="DA387" s="94">
        <v>49844.620999999999</v>
      </c>
      <c r="DB387" s="49">
        <f>DC387+DD387</f>
        <v>159300.87</v>
      </c>
      <c r="DC387" s="94">
        <v>91530.87</v>
      </c>
      <c r="DD387" s="94">
        <v>67770</v>
      </c>
      <c r="DE387" s="49">
        <f>+DF387+DI387</f>
        <v>824779.19900000002</v>
      </c>
      <c r="DF387" s="49">
        <f>DG387+DH387</f>
        <v>395447.20600000001</v>
      </c>
      <c r="DG387" s="94">
        <f>+CL387+CS387+CZ387</f>
        <v>247162.99200000003</v>
      </c>
      <c r="DH387" s="94">
        <f>+CM387+CT387+DA387</f>
        <v>148284.21400000001</v>
      </c>
      <c r="DI387" s="49">
        <f>DJ387+DK387</f>
        <v>429331.99300000002</v>
      </c>
      <c r="DJ387" s="94">
        <f>+CO387+CV387+DC387</f>
        <v>206437.99299999999</v>
      </c>
      <c r="DK387" s="94">
        <f>+CP387+CW387+DD387</f>
        <v>222894</v>
      </c>
      <c r="DL387" s="49">
        <f>+DM387+DP387</f>
        <v>3535815.3550000004</v>
      </c>
      <c r="DM387" s="49">
        <f>DN387+DO387</f>
        <v>1569310.1990000003</v>
      </c>
      <c r="DN387" s="94">
        <f>AA387+BC387+CE387+DG387</f>
        <v>997717.38600000017</v>
      </c>
      <c r="DO387" s="94">
        <f>AB387+BD387+CF387+DH387</f>
        <v>571592.81300000008</v>
      </c>
      <c r="DP387" s="49">
        <f>DQ387+DR387</f>
        <v>1966505.1560000002</v>
      </c>
      <c r="DQ387" s="94">
        <f>AD387+BF387+CH387+DJ387</f>
        <v>1068776.3360000001</v>
      </c>
      <c r="DR387" s="94">
        <f>AE387+BG387+CI387+DK387</f>
        <v>897728.82000000007</v>
      </c>
    </row>
    <row r="388" spans="1:122" s="3" customFormat="1" ht="15" customHeight="1" x14ac:dyDescent="0.3">
      <c r="A388" s="53"/>
      <c r="B388" s="51"/>
      <c r="C388" s="55" t="s">
        <v>324</v>
      </c>
      <c r="D388" s="49">
        <f>+E388+H388</f>
        <v>4745.9849999999997</v>
      </c>
      <c r="E388" s="49">
        <f>F388+G388</f>
        <v>4745.9849999999997</v>
      </c>
      <c r="F388" s="94">
        <v>2733.6289999999999</v>
      </c>
      <c r="G388" s="94">
        <v>2012.356</v>
      </c>
      <c r="H388" s="49">
        <f>I388+J388</f>
        <v>0</v>
      </c>
      <c r="I388" s="94">
        <v>0</v>
      </c>
      <c r="J388" s="94">
        <v>0</v>
      </c>
      <c r="K388" s="49">
        <f>+L388+O388</f>
        <v>5034.8220000000001</v>
      </c>
      <c r="L388" s="49">
        <f>M388+N388</f>
        <v>5034.8220000000001</v>
      </c>
      <c r="M388" s="94">
        <v>3288.8220000000001</v>
      </c>
      <c r="N388" s="94">
        <v>1746</v>
      </c>
      <c r="O388" s="49">
        <f>P388+Q388</f>
        <v>0</v>
      </c>
      <c r="P388" s="94">
        <v>0</v>
      </c>
      <c r="Q388" s="94">
        <v>0</v>
      </c>
      <c r="R388" s="49">
        <f>+S388+V388</f>
        <v>4579.0599999999995</v>
      </c>
      <c r="S388" s="49">
        <f>T388+U388</f>
        <v>4579.0599999999995</v>
      </c>
      <c r="T388" s="94">
        <v>2622.08</v>
      </c>
      <c r="U388" s="94">
        <v>1956.98</v>
      </c>
      <c r="V388" s="49">
        <f>W388+X388</f>
        <v>0</v>
      </c>
      <c r="W388" s="94">
        <v>0</v>
      </c>
      <c r="X388" s="94">
        <v>0</v>
      </c>
      <c r="Y388" s="49">
        <f>+Z388+AC388</f>
        <v>14359.866999999998</v>
      </c>
      <c r="Z388" s="49">
        <f>AA388+AB388</f>
        <v>14359.866999999998</v>
      </c>
      <c r="AA388" s="94">
        <f>+F388+M388+T388</f>
        <v>8644.530999999999</v>
      </c>
      <c r="AB388" s="94">
        <f>+G388+N388+U388</f>
        <v>5715.3359999999993</v>
      </c>
      <c r="AC388" s="49">
        <f>AD388+AE388</f>
        <v>0</v>
      </c>
      <c r="AD388" s="94">
        <f>+I388+P388+W388</f>
        <v>0</v>
      </c>
      <c r="AE388" s="94">
        <f>+J388+Q388+X388</f>
        <v>0</v>
      </c>
      <c r="AF388" s="49">
        <f>+AG388+AJ388</f>
        <v>4622.4979999999996</v>
      </c>
      <c r="AG388" s="49">
        <f>AH388+AI388</f>
        <v>4622.4979999999996</v>
      </c>
      <c r="AH388" s="94">
        <v>2784.5909999999999</v>
      </c>
      <c r="AI388" s="94">
        <v>1837.9069999999999</v>
      </c>
      <c r="AJ388" s="49">
        <f>AK388+AL388</f>
        <v>0</v>
      </c>
      <c r="AK388" s="94">
        <v>0</v>
      </c>
      <c r="AL388" s="94">
        <v>0</v>
      </c>
      <c r="AM388" s="49">
        <f>+AN388+AQ388</f>
        <v>3545.6</v>
      </c>
      <c r="AN388" s="49">
        <f>AO388+AP388</f>
        <v>3545.6</v>
      </c>
      <c r="AO388" s="94">
        <v>953.6</v>
      </c>
      <c r="AP388" s="94">
        <v>2592</v>
      </c>
      <c r="AQ388" s="49">
        <f>AR388+AS388</f>
        <v>0</v>
      </c>
      <c r="AR388" s="94">
        <v>0</v>
      </c>
      <c r="AS388" s="94">
        <v>0</v>
      </c>
      <c r="AT388" s="49">
        <f>+AU388+AX388</f>
        <v>5879.2240000000002</v>
      </c>
      <c r="AU388" s="49">
        <f>AV388+AW388</f>
        <v>5879.2240000000002</v>
      </c>
      <c r="AV388" s="94">
        <v>3032.1619999999998</v>
      </c>
      <c r="AW388" s="94">
        <v>2847.0619999999999</v>
      </c>
      <c r="AX388" s="49">
        <f>AY388+AZ388</f>
        <v>0</v>
      </c>
      <c r="AY388" s="94">
        <v>0</v>
      </c>
      <c r="AZ388" s="94">
        <v>0</v>
      </c>
      <c r="BA388" s="49">
        <f>+BB388+BE388</f>
        <v>14047.322</v>
      </c>
      <c r="BB388" s="49">
        <f>BC388+BD388</f>
        <v>14047.322</v>
      </c>
      <c r="BC388" s="94">
        <f>+AH388+AO388+AV388</f>
        <v>6770.3529999999992</v>
      </c>
      <c r="BD388" s="94">
        <f>+AI388+AP388+AW388</f>
        <v>7276.9690000000001</v>
      </c>
      <c r="BE388" s="49">
        <f>BF388+BG388</f>
        <v>0</v>
      </c>
      <c r="BF388" s="94">
        <f>+AK388+AR388+AY388</f>
        <v>0</v>
      </c>
      <c r="BG388" s="94">
        <f>+AL388+AS388+AZ388</f>
        <v>0</v>
      </c>
      <c r="BH388" s="49">
        <f>+BI388+BL388</f>
        <v>5190.9179999999997</v>
      </c>
      <c r="BI388" s="49">
        <f>BJ388+BK388</f>
        <v>5190.9179999999997</v>
      </c>
      <c r="BJ388" s="94">
        <v>2544.2960000000003</v>
      </c>
      <c r="BK388" s="94">
        <v>2646.6219999999998</v>
      </c>
      <c r="BL388" s="49">
        <f>BM388+BN388</f>
        <v>0</v>
      </c>
      <c r="BM388" s="94">
        <v>0</v>
      </c>
      <c r="BN388" s="94">
        <v>0</v>
      </c>
      <c r="BO388" s="49">
        <f>+BP388+BS388</f>
        <v>3932.16</v>
      </c>
      <c r="BP388" s="49">
        <f>BQ388+BR388</f>
        <v>3932.16</v>
      </c>
      <c r="BQ388" s="94">
        <v>1304.1600000000001</v>
      </c>
      <c r="BR388" s="94">
        <v>2628</v>
      </c>
      <c r="BS388" s="49">
        <f>BT388+BU388</f>
        <v>0</v>
      </c>
      <c r="BT388" s="94">
        <v>0</v>
      </c>
      <c r="BU388" s="94">
        <v>0</v>
      </c>
      <c r="BV388" s="49">
        <f>+BW388+BZ388</f>
        <v>6069.5110000000004</v>
      </c>
      <c r="BW388" s="49">
        <f>BX388+BY388</f>
        <v>6069.5110000000004</v>
      </c>
      <c r="BX388" s="94">
        <v>3036.1509999999998</v>
      </c>
      <c r="BY388" s="94">
        <v>3033.36</v>
      </c>
      <c r="BZ388" s="49">
        <f>CA388+CB388</f>
        <v>0</v>
      </c>
      <c r="CA388" s="94">
        <v>0</v>
      </c>
      <c r="CB388" s="94">
        <v>0</v>
      </c>
      <c r="CC388" s="49">
        <f>+CD388+CG388</f>
        <v>15192.589</v>
      </c>
      <c r="CD388" s="49">
        <f>CE388+CF388</f>
        <v>15192.589</v>
      </c>
      <c r="CE388" s="94">
        <f>+BJ388+BQ388+BX388</f>
        <v>6884.607</v>
      </c>
      <c r="CF388" s="94">
        <f>+BK388+BR388+BY388</f>
        <v>8307.982</v>
      </c>
      <c r="CG388" s="49">
        <f>CH388+CI388</f>
        <v>0</v>
      </c>
      <c r="CH388" s="94">
        <f>+BM388+BT388+CA388</f>
        <v>0</v>
      </c>
      <c r="CI388" s="94">
        <f>+BN388+BU388+CB388</f>
        <v>0</v>
      </c>
      <c r="CJ388" s="49">
        <f>+CK388+CN388</f>
        <v>4188.4629999999997</v>
      </c>
      <c r="CK388" s="49">
        <f>CL388+CM388</f>
        <v>4188.4629999999997</v>
      </c>
      <c r="CL388" s="94">
        <v>1340.731</v>
      </c>
      <c r="CM388" s="94">
        <v>2847.732</v>
      </c>
      <c r="CN388" s="49">
        <f>CO388+CP388</f>
        <v>0</v>
      </c>
      <c r="CO388" s="94">
        <v>0</v>
      </c>
      <c r="CP388" s="94">
        <v>0</v>
      </c>
      <c r="CQ388" s="49">
        <f>+CR388+CU388</f>
        <v>4827.4449999999997</v>
      </c>
      <c r="CR388" s="49">
        <f>CS388+CT388</f>
        <v>4827.4449999999997</v>
      </c>
      <c r="CS388" s="94">
        <v>2084.989</v>
      </c>
      <c r="CT388" s="94">
        <v>2742.4560000000001</v>
      </c>
      <c r="CU388" s="49">
        <f>CV388+CW388</f>
        <v>0</v>
      </c>
      <c r="CV388" s="94">
        <v>0</v>
      </c>
      <c r="CW388" s="94">
        <v>0</v>
      </c>
      <c r="CX388" s="49">
        <f>+CY388+DB388</f>
        <v>5895.8119999999999</v>
      </c>
      <c r="CY388" s="49">
        <f>CZ388+DA388</f>
        <v>5895.8119999999999</v>
      </c>
      <c r="CZ388" s="94">
        <v>1987.171</v>
      </c>
      <c r="DA388" s="94">
        <v>3908.6410000000001</v>
      </c>
      <c r="DB388" s="49">
        <f>DC388+DD388</f>
        <v>0</v>
      </c>
      <c r="DC388" s="94">
        <v>0</v>
      </c>
      <c r="DD388" s="94">
        <v>0</v>
      </c>
      <c r="DE388" s="49">
        <f>+DF388+DI388</f>
        <v>14911.720000000001</v>
      </c>
      <c r="DF388" s="49">
        <f>DG388+DH388</f>
        <v>14911.720000000001</v>
      </c>
      <c r="DG388" s="94">
        <f>+CL388+CS388+CZ388</f>
        <v>5412.8910000000005</v>
      </c>
      <c r="DH388" s="94">
        <f>+CM388+CT388+DA388</f>
        <v>9498.8289999999997</v>
      </c>
      <c r="DI388" s="49">
        <f>DJ388+DK388</f>
        <v>0</v>
      </c>
      <c r="DJ388" s="94">
        <f>+CO388+CV388+DC388</f>
        <v>0</v>
      </c>
      <c r="DK388" s="94">
        <f>+CP388+CW388+DD388</f>
        <v>0</v>
      </c>
      <c r="DL388" s="49">
        <f>+DM388+DP388</f>
        <v>58511.498</v>
      </c>
      <c r="DM388" s="49">
        <f>DN388+DO388</f>
        <v>58511.498</v>
      </c>
      <c r="DN388" s="94">
        <f>AA388+BC388+CE388+DG388</f>
        <v>27712.381999999998</v>
      </c>
      <c r="DO388" s="94">
        <f>AB388+BD388+CF388+DH388</f>
        <v>30799.116000000002</v>
      </c>
      <c r="DP388" s="49">
        <f>DQ388+DR388</f>
        <v>0</v>
      </c>
      <c r="DQ388" s="94">
        <f>AD388+BF388+CH388+DJ388</f>
        <v>0</v>
      </c>
      <c r="DR388" s="94">
        <f>AE388+BG388+CI388+DK388</f>
        <v>0</v>
      </c>
    </row>
    <row r="389" spans="1:122" s="3" customFormat="1" ht="15" customHeight="1" x14ac:dyDescent="0.3">
      <c r="A389" s="53"/>
      <c r="B389" s="54"/>
      <c r="C389" s="52" t="s">
        <v>325</v>
      </c>
      <c r="D389" s="49">
        <f t="shared" ref="D389" si="1352">+E389+H389</f>
        <v>0</v>
      </c>
      <c r="E389" s="49">
        <f t="shared" ref="E389" si="1353">F389+G389</f>
        <v>0</v>
      </c>
      <c r="F389" s="94">
        <v>0</v>
      </c>
      <c r="G389" s="94">
        <v>0</v>
      </c>
      <c r="H389" s="49">
        <f t="shared" ref="H389" si="1354">I389+J389</f>
        <v>0</v>
      </c>
      <c r="I389" s="94">
        <v>0</v>
      </c>
      <c r="J389" s="94">
        <v>0</v>
      </c>
      <c r="K389" s="49">
        <f t="shared" ref="K389" si="1355">+L389+O389</f>
        <v>0</v>
      </c>
      <c r="L389" s="49">
        <f t="shared" ref="L389" si="1356">M389+N389</f>
        <v>0</v>
      </c>
      <c r="M389" s="94">
        <v>0</v>
      </c>
      <c r="N389" s="94">
        <v>0</v>
      </c>
      <c r="O389" s="49">
        <f t="shared" ref="O389" si="1357">P389+Q389</f>
        <v>0</v>
      </c>
      <c r="P389" s="94">
        <v>0</v>
      </c>
      <c r="Q389" s="94">
        <v>0</v>
      </c>
      <c r="R389" s="49">
        <f t="shared" ref="R389" si="1358">+S389+V389</f>
        <v>0</v>
      </c>
      <c r="S389" s="49">
        <f t="shared" ref="S389" si="1359">T389+U389</f>
        <v>0</v>
      </c>
      <c r="T389" s="94">
        <v>0</v>
      </c>
      <c r="U389" s="94">
        <v>0</v>
      </c>
      <c r="V389" s="49">
        <f t="shared" ref="V389" si="1360">W389+X389</f>
        <v>0</v>
      </c>
      <c r="W389" s="94">
        <v>0</v>
      </c>
      <c r="X389" s="94">
        <v>0</v>
      </c>
      <c r="Y389" s="49">
        <f t="shared" ref="Y389" si="1361">+Z389+AC389</f>
        <v>0</v>
      </c>
      <c r="Z389" s="49">
        <f t="shared" ref="Z389" si="1362">AA389+AB389</f>
        <v>0</v>
      </c>
      <c r="AA389" s="94">
        <f t="shared" ref="AA389:AB393" si="1363">+F389+M389+T389</f>
        <v>0</v>
      </c>
      <c r="AB389" s="94">
        <f t="shared" si="1363"/>
        <v>0</v>
      </c>
      <c r="AC389" s="49">
        <f t="shared" ref="AC389" si="1364">AD389+AE389</f>
        <v>0</v>
      </c>
      <c r="AD389" s="94">
        <f t="shared" ref="AD389:AE393" si="1365">+I389+P389+W389</f>
        <v>0</v>
      </c>
      <c r="AE389" s="94">
        <f t="shared" si="1365"/>
        <v>0</v>
      </c>
      <c r="AF389" s="49">
        <f t="shared" ref="AF389" si="1366">+AG389+AJ389</f>
        <v>0</v>
      </c>
      <c r="AG389" s="49">
        <f t="shared" ref="AG389" si="1367">AH389+AI389</f>
        <v>0</v>
      </c>
      <c r="AH389" s="94">
        <v>0</v>
      </c>
      <c r="AI389" s="94">
        <v>0</v>
      </c>
      <c r="AJ389" s="49">
        <f t="shared" ref="AJ389" si="1368">AK389+AL389</f>
        <v>0</v>
      </c>
      <c r="AK389" s="94">
        <v>0</v>
      </c>
      <c r="AL389" s="94">
        <v>0</v>
      </c>
      <c r="AM389" s="49">
        <f t="shared" ref="AM389" si="1369">+AN389+AQ389</f>
        <v>0</v>
      </c>
      <c r="AN389" s="49">
        <f t="shared" ref="AN389" si="1370">AO389+AP389</f>
        <v>0</v>
      </c>
      <c r="AO389" s="94">
        <v>0</v>
      </c>
      <c r="AP389" s="94">
        <v>0</v>
      </c>
      <c r="AQ389" s="49">
        <f t="shared" ref="AQ389" si="1371">AR389+AS389</f>
        <v>0</v>
      </c>
      <c r="AR389" s="94">
        <v>0</v>
      </c>
      <c r="AS389" s="94">
        <v>0</v>
      </c>
      <c r="AT389" s="49">
        <f t="shared" ref="AT389" si="1372">+AU389+AX389</f>
        <v>0</v>
      </c>
      <c r="AU389" s="49">
        <f t="shared" ref="AU389" si="1373">AV389+AW389</f>
        <v>0</v>
      </c>
      <c r="AV389" s="94">
        <v>0</v>
      </c>
      <c r="AW389" s="94">
        <v>0</v>
      </c>
      <c r="AX389" s="49">
        <f t="shared" ref="AX389" si="1374">AY389+AZ389</f>
        <v>0</v>
      </c>
      <c r="AY389" s="94">
        <v>0</v>
      </c>
      <c r="AZ389" s="94">
        <v>0</v>
      </c>
      <c r="BA389" s="49">
        <f t="shared" ref="BA389" si="1375">+BB389+BE389</f>
        <v>0</v>
      </c>
      <c r="BB389" s="49">
        <f t="shared" ref="BB389" si="1376">BC389+BD389</f>
        <v>0</v>
      </c>
      <c r="BC389" s="94">
        <f t="shared" ref="BC389:BD393" si="1377">+AH389+AO389+AV389</f>
        <v>0</v>
      </c>
      <c r="BD389" s="94">
        <f t="shared" si="1377"/>
        <v>0</v>
      </c>
      <c r="BE389" s="49">
        <f t="shared" ref="BE389" si="1378">BF389+BG389</f>
        <v>0</v>
      </c>
      <c r="BF389" s="94">
        <f t="shared" ref="BF389:BG393" si="1379">+AK389+AR389+AY389</f>
        <v>0</v>
      </c>
      <c r="BG389" s="94">
        <f t="shared" si="1379"/>
        <v>0</v>
      </c>
      <c r="BH389" s="49">
        <f t="shared" ref="BH389" si="1380">+BI389+BL389</f>
        <v>0</v>
      </c>
      <c r="BI389" s="49">
        <f t="shared" ref="BI389" si="1381">BJ389+BK389</f>
        <v>0</v>
      </c>
      <c r="BJ389" s="94">
        <v>0</v>
      </c>
      <c r="BK389" s="94">
        <v>0</v>
      </c>
      <c r="BL389" s="49">
        <f t="shared" ref="BL389" si="1382">BM389+BN389</f>
        <v>0</v>
      </c>
      <c r="BM389" s="94">
        <v>0</v>
      </c>
      <c r="BN389" s="94">
        <v>0</v>
      </c>
      <c r="BO389" s="49">
        <f t="shared" ref="BO389" si="1383">+BP389+BS389</f>
        <v>0</v>
      </c>
      <c r="BP389" s="49">
        <f t="shared" ref="BP389" si="1384">BQ389+BR389</f>
        <v>0</v>
      </c>
      <c r="BQ389" s="94">
        <v>0</v>
      </c>
      <c r="BR389" s="94">
        <v>0</v>
      </c>
      <c r="BS389" s="49">
        <f t="shared" ref="BS389" si="1385">BT389+BU389</f>
        <v>0</v>
      </c>
      <c r="BT389" s="94">
        <v>0</v>
      </c>
      <c r="BU389" s="94">
        <v>0</v>
      </c>
      <c r="BV389" s="49">
        <f t="shared" ref="BV389" si="1386">+BW389+BZ389</f>
        <v>0</v>
      </c>
      <c r="BW389" s="49">
        <f t="shared" ref="BW389" si="1387">BX389+BY389</f>
        <v>0</v>
      </c>
      <c r="BX389" s="94">
        <v>0</v>
      </c>
      <c r="BY389" s="94">
        <v>0</v>
      </c>
      <c r="BZ389" s="49">
        <f t="shared" ref="BZ389" si="1388">CA389+CB389</f>
        <v>0</v>
      </c>
      <c r="CA389" s="94">
        <v>0</v>
      </c>
      <c r="CB389" s="94">
        <v>0</v>
      </c>
      <c r="CC389" s="49">
        <f t="shared" ref="CC389" si="1389">+CD389+CG389</f>
        <v>0</v>
      </c>
      <c r="CD389" s="49">
        <f t="shared" ref="CD389" si="1390">CE389+CF389</f>
        <v>0</v>
      </c>
      <c r="CE389" s="94">
        <f t="shared" ref="CE389:CF393" si="1391">+BJ389+BQ389+BX389</f>
        <v>0</v>
      </c>
      <c r="CF389" s="94">
        <f t="shared" si="1391"/>
        <v>0</v>
      </c>
      <c r="CG389" s="49">
        <f t="shared" ref="CG389" si="1392">CH389+CI389</f>
        <v>0</v>
      </c>
      <c r="CH389" s="94">
        <f t="shared" ref="CH389:CI393" si="1393">+BM389+BT389+CA389</f>
        <v>0</v>
      </c>
      <c r="CI389" s="94">
        <f t="shared" si="1393"/>
        <v>0</v>
      </c>
      <c r="CJ389" s="49">
        <f t="shared" ref="CJ389" si="1394">+CK389+CN389</f>
        <v>0</v>
      </c>
      <c r="CK389" s="49">
        <f t="shared" ref="CK389" si="1395">CL389+CM389</f>
        <v>0</v>
      </c>
      <c r="CL389" s="94">
        <v>0</v>
      </c>
      <c r="CM389" s="94">
        <v>0</v>
      </c>
      <c r="CN389" s="49">
        <f t="shared" ref="CN389" si="1396">CO389+CP389</f>
        <v>0</v>
      </c>
      <c r="CO389" s="94">
        <v>0</v>
      </c>
      <c r="CP389" s="94">
        <v>0</v>
      </c>
      <c r="CQ389" s="49">
        <f t="shared" ref="CQ389" si="1397">+CR389+CU389</f>
        <v>0</v>
      </c>
      <c r="CR389" s="49">
        <f t="shared" ref="CR389" si="1398">CS389+CT389</f>
        <v>0</v>
      </c>
      <c r="CS389" s="94">
        <v>0</v>
      </c>
      <c r="CT389" s="94">
        <v>0</v>
      </c>
      <c r="CU389" s="49">
        <f t="shared" ref="CU389" si="1399">CV389+CW389</f>
        <v>0</v>
      </c>
      <c r="CV389" s="94">
        <v>0</v>
      </c>
      <c r="CW389" s="94">
        <v>0</v>
      </c>
      <c r="CX389" s="49">
        <f t="shared" ref="CX389" si="1400">+CY389+DB389</f>
        <v>0</v>
      </c>
      <c r="CY389" s="49">
        <f t="shared" ref="CY389" si="1401">CZ389+DA389</f>
        <v>0</v>
      </c>
      <c r="CZ389" s="94">
        <v>0</v>
      </c>
      <c r="DA389" s="94">
        <v>0</v>
      </c>
      <c r="DB389" s="49">
        <f t="shared" ref="DB389" si="1402">DC389+DD389</f>
        <v>0</v>
      </c>
      <c r="DC389" s="94">
        <v>0</v>
      </c>
      <c r="DD389" s="94">
        <v>0</v>
      </c>
      <c r="DE389" s="49">
        <f t="shared" ref="DE389" si="1403">+DF389+DI389</f>
        <v>0</v>
      </c>
      <c r="DF389" s="49">
        <f t="shared" ref="DF389" si="1404">DG389+DH389</f>
        <v>0</v>
      </c>
      <c r="DG389" s="94">
        <f t="shared" ref="DG389:DH393" si="1405">+CL389+CS389+CZ389</f>
        <v>0</v>
      </c>
      <c r="DH389" s="94">
        <f t="shared" si="1405"/>
        <v>0</v>
      </c>
      <c r="DI389" s="49">
        <f t="shared" ref="DI389" si="1406">DJ389+DK389</f>
        <v>0</v>
      </c>
      <c r="DJ389" s="94">
        <f t="shared" ref="DJ389:DK393" si="1407">+CO389+CV389+DC389</f>
        <v>0</v>
      </c>
      <c r="DK389" s="94">
        <f t="shared" si="1407"/>
        <v>0</v>
      </c>
      <c r="DL389" s="49">
        <f t="shared" ref="DL389" si="1408">+DM389+DP389</f>
        <v>0</v>
      </c>
      <c r="DM389" s="49">
        <f t="shared" ref="DM389" si="1409">DN389+DO389</f>
        <v>0</v>
      </c>
      <c r="DN389" s="94">
        <f t="shared" ref="DN389:DO393" si="1410">AA389+BC389+CE389+DG389</f>
        <v>0</v>
      </c>
      <c r="DO389" s="94">
        <f t="shared" si="1410"/>
        <v>0</v>
      </c>
      <c r="DP389" s="49">
        <f t="shared" ref="DP389" si="1411">DQ389+DR389</f>
        <v>0</v>
      </c>
      <c r="DQ389" s="94">
        <f t="shared" ref="DQ389:DR393" si="1412">AD389+BF389+CH389+DJ389</f>
        <v>0</v>
      </c>
      <c r="DR389" s="94">
        <f t="shared" si="1412"/>
        <v>0</v>
      </c>
    </row>
    <row r="390" spans="1:122" s="3" customFormat="1" ht="15" customHeight="1" x14ac:dyDescent="0.3">
      <c r="A390" s="53"/>
      <c r="B390" s="54"/>
      <c r="C390" s="52" t="s">
        <v>326</v>
      </c>
      <c r="D390" s="49">
        <f>+E390+H390</f>
        <v>0</v>
      </c>
      <c r="E390" s="49">
        <f>F390+G390</f>
        <v>0</v>
      </c>
      <c r="F390" s="94">
        <v>0</v>
      </c>
      <c r="G390" s="94">
        <v>0</v>
      </c>
      <c r="H390" s="49">
        <f>I390+J390</f>
        <v>0</v>
      </c>
      <c r="I390" s="94">
        <v>0</v>
      </c>
      <c r="J390" s="94">
        <v>0</v>
      </c>
      <c r="K390" s="49">
        <f>+L390+O390</f>
        <v>0</v>
      </c>
      <c r="L390" s="49">
        <f>M390+N390</f>
        <v>0</v>
      </c>
      <c r="M390" s="94">
        <v>0</v>
      </c>
      <c r="N390" s="94">
        <v>0</v>
      </c>
      <c r="O390" s="49">
        <f>P390+Q390</f>
        <v>0</v>
      </c>
      <c r="P390" s="94">
        <v>0</v>
      </c>
      <c r="Q390" s="94">
        <v>0</v>
      </c>
      <c r="R390" s="49">
        <f>+S390+V390</f>
        <v>0</v>
      </c>
      <c r="S390" s="49">
        <f>T390+U390</f>
        <v>0</v>
      </c>
      <c r="T390" s="94">
        <v>0</v>
      </c>
      <c r="U390" s="94">
        <v>0</v>
      </c>
      <c r="V390" s="49">
        <f>W390+X390</f>
        <v>0</v>
      </c>
      <c r="W390" s="94">
        <v>0</v>
      </c>
      <c r="X390" s="94">
        <v>0</v>
      </c>
      <c r="Y390" s="49">
        <f>+Z390+AC390</f>
        <v>0</v>
      </c>
      <c r="Z390" s="49">
        <f>AA390+AB390</f>
        <v>0</v>
      </c>
      <c r="AA390" s="94">
        <f t="shared" si="1363"/>
        <v>0</v>
      </c>
      <c r="AB390" s="94">
        <f t="shared" si="1363"/>
        <v>0</v>
      </c>
      <c r="AC390" s="49">
        <f>AD390+AE390</f>
        <v>0</v>
      </c>
      <c r="AD390" s="94">
        <f t="shared" si="1365"/>
        <v>0</v>
      </c>
      <c r="AE390" s="94">
        <f t="shared" si="1365"/>
        <v>0</v>
      </c>
      <c r="AF390" s="49">
        <f>+AG390+AJ390</f>
        <v>0</v>
      </c>
      <c r="AG390" s="49">
        <f>AH390+AI390</f>
        <v>0</v>
      </c>
      <c r="AH390" s="94">
        <v>0</v>
      </c>
      <c r="AI390" s="94">
        <v>0</v>
      </c>
      <c r="AJ390" s="49">
        <f>AK390+AL390</f>
        <v>0</v>
      </c>
      <c r="AK390" s="94">
        <v>0</v>
      </c>
      <c r="AL390" s="94">
        <v>0</v>
      </c>
      <c r="AM390" s="49">
        <f>+AN390+AQ390</f>
        <v>0</v>
      </c>
      <c r="AN390" s="49">
        <f>AO390+AP390</f>
        <v>0</v>
      </c>
      <c r="AO390" s="94">
        <v>0</v>
      </c>
      <c r="AP390" s="94">
        <v>0</v>
      </c>
      <c r="AQ390" s="49">
        <f>AR390+AS390</f>
        <v>0</v>
      </c>
      <c r="AR390" s="94">
        <v>0</v>
      </c>
      <c r="AS390" s="94">
        <v>0</v>
      </c>
      <c r="AT390" s="49">
        <f>+AU390+AX390</f>
        <v>0</v>
      </c>
      <c r="AU390" s="49">
        <f>AV390+AW390</f>
        <v>0</v>
      </c>
      <c r="AV390" s="94">
        <v>0</v>
      </c>
      <c r="AW390" s="94">
        <v>0</v>
      </c>
      <c r="AX390" s="49">
        <f>AY390+AZ390</f>
        <v>0</v>
      </c>
      <c r="AY390" s="94">
        <v>0</v>
      </c>
      <c r="AZ390" s="94">
        <v>0</v>
      </c>
      <c r="BA390" s="49">
        <f>+BB390+BE390</f>
        <v>0</v>
      </c>
      <c r="BB390" s="49">
        <f>BC390+BD390</f>
        <v>0</v>
      </c>
      <c r="BC390" s="94">
        <f t="shared" si="1377"/>
        <v>0</v>
      </c>
      <c r="BD390" s="94">
        <f t="shared" si="1377"/>
        <v>0</v>
      </c>
      <c r="BE390" s="49">
        <f>BF390+BG390</f>
        <v>0</v>
      </c>
      <c r="BF390" s="94">
        <f t="shared" si="1379"/>
        <v>0</v>
      </c>
      <c r="BG390" s="94">
        <f t="shared" si="1379"/>
        <v>0</v>
      </c>
      <c r="BH390" s="49">
        <f>+BI390+BL390</f>
        <v>0</v>
      </c>
      <c r="BI390" s="49">
        <f>BJ390+BK390</f>
        <v>0</v>
      </c>
      <c r="BJ390" s="94">
        <v>0</v>
      </c>
      <c r="BK390" s="94">
        <v>0</v>
      </c>
      <c r="BL390" s="49">
        <f>BM390+BN390</f>
        <v>0</v>
      </c>
      <c r="BM390" s="94">
        <v>0</v>
      </c>
      <c r="BN390" s="94">
        <v>0</v>
      </c>
      <c r="BO390" s="49">
        <f>+BP390+BS390</f>
        <v>0</v>
      </c>
      <c r="BP390" s="49">
        <f>BQ390+BR390</f>
        <v>0</v>
      </c>
      <c r="BQ390" s="94">
        <v>0</v>
      </c>
      <c r="BR390" s="94">
        <v>0</v>
      </c>
      <c r="BS390" s="49">
        <f>BT390+BU390</f>
        <v>0</v>
      </c>
      <c r="BT390" s="94">
        <v>0</v>
      </c>
      <c r="BU390" s="94">
        <v>0</v>
      </c>
      <c r="BV390" s="49">
        <f>+BW390+BZ390</f>
        <v>0</v>
      </c>
      <c r="BW390" s="49">
        <f>BX390+BY390</f>
        <v>0</v>
      </c>
      <c r="BX390" s="94">
        <v>0</v>
      </c>
      <c r="BY390" s="94">
        <v>0</v>
      </c>
      <c r="BZ390" s="49">
        <f>CA390+CB390</f>
        <v>0</v>
      </c>
      <c r="CA390" s="94">
        <v>0</v>
      </c>
      <c r="CB390" s="94">
        <v>0</v>
      </c>
      <c r="CC390" s="49">
        <f>+CD390+CG390</f>
        <v>0</v>
      </c>
      <c r="CD390" s="49">
        <f>CE390+CF390</f>
        <v>0</v>
      </c>
      <c r="CE390" s="94">
        <f t="shared" si="1391"/>
        <v>0</v>
      </c>
      <c r="CF390" s="94">
        <f t="shared" si="1391"/>
        <v>0</v>
      </c>
      <c r="CG390" s="49">
        <f>CH390+CI390</f>
        <v>0</v>
      </c>
      <c r="CH390" s="94">
        <f t="shared" si="1393"/>
        <v>0</v>
      </c>
      <c r="CI390" s="94">
        <f t="shared" si="1393"/>
        <v>0</v>
      </c>
      <c r="CJ390" s="49">
        <f>+CK390+CN390</f>
        <v>0</v>
      </c>
      <c r="CK390" s="49">
        <f>CL390+CM390</f>
        <v>0</v>
      </c>
      <c r="CL390" s="94">
        <v>0</v>
      </c>
      <c r="CM390" s="94">
        <v>0</v>
      </c>
      <c r="CN390" s="49">
        <f>CO390+CP390</f>
        <v>0</v>
      </c>
      <c r="CO390" s="94">
        <v>0</v>
      </c>
      <c r="CP390" s="94">
        <v>0</v>
      </c>
      <c r="CQ390" s="49">
        <f>+CR390+CU390</f>
        <v>0</v>
      </c>
      <c r="CR390" s="49">
        <f>CS390+CT390</f>
        <v>0</v>
      </c>
      <c r="CS390" s="94">
        <v>0</v>
      </c>
      <c r="CT390" s="94">
        <v>0</v>
      </c>
      <c r="CU390" s="49">
        <f>CV390+CW390</f>
        <v>0</v>
      </c>
      <c r="CV390" s="94">
        <v>0</v>
      </c>
      <c r="CW390" s="94">
        <v>0</v>
      </c>
      <c r="CX390" s="49">
        <f>+CY390+DB390</f>
        <v>0</v>
      </c>
      <c r="CY390" s="49">
        <f>CZ390+DA390</f>
        <v>0</v>
      </c>
      <c r="CZ390" s="94">
        <v>0</v>
      </c>
      <c r="DA390" s="94">
        <v>0</v>
      </c>
      <c r="DB390" s="49">
        <f>DC390+DD390</f>
        <v>0</v>
      </c>
      <c r="DC390" s="94">
        <v>0</v>
      </c>
      <c r="DD390" s="94">
        <v>0</v>
      </c>
      <c r="DE390" s="49">
        <f>+DF390+DI390</f>
        <v>0</v>
      </c>
      <c r="DF390" s="49">
        <f>DG390+DH390</f>
        <v>0</v>
      </c>
      <c r="DG390" s="94">
        <f t="shared" si="1405"/>
        <v>0</v>
      </c>
      <c r="DH390" s="94">
        <f t="shared" si="1405"/>
        <v>0</v>
      </c>
      <c r="DI390" s="49">
        <f>DJ390+DK390</f>
        <v>0</v>
      </c>
      <c r="DJ390" s="94">
        <f t="shared" si="1407"/>
        <v>0</v>
      </c>
      <c r="DK390" s="94">
        <f t="shared" si="1407"/>
        <v>0</v>
      </c>
      <c r="DL390" s="49">
        <f>+DM390+DP390</f>
        <v>0</v>
      </c>
      <c r="DM390" s="49">
        <f>DN390+DO390</f>
        <v>0</v>
      </c>
      <c r="DN390" s="94">
        <f t="shared" si="1410"/>
        <v>0</v>
      </c>
      <c r="DO390" s="94">
        <f t="shared" si="1410"/>
        <v>0</v>
      </c>
      <c r="DP390" s="49">
        <f>DQ390+DR390</f>
        <v>0</v>
      </c>
      <c r="DQ390" s="94">
        <f t="shared" si="1412"/>
        <v>0</v>
      </c>
      <c r="DR390" s="94">
        <f t="shared" si="1412"/>
        <v>0</v>
      </c>
    </row>
    <row r="391" spans="1:122" s="3" customFormat="1" ht="15" customHeight="1" x14ac:dyDescent="0.3">
      <c r="A391" s="53"/>
      <c r="B391" s="54"/>
      <c r="C391" s="52" t="s">
        <v>327</v>
      </c>
      <c r="D391" s="49">
        <f>+E391+H391</f>
        <v>4000</v>
      </c>
      <c r="E391" s="49">
        <f>F391+G391</f>
        <v>4000</v>
      </c>
      <c r="F391" s="94">
        <v>4000</v>
      </c>
      <c r="G391" s="94">
        <v>0</v>
      </c>
      <c r="H391" s="49">
        <f>I391+J391</f>
        <v>0</v>
      </c>
      <c r="I391" s="94">
        <v>0</v>
      </c>
      <c r="J391" s="94">
        <v>0</v>
      </c>
      <c r="K391" s="49">
        <f>+L391+O391</f>
        <v>3075</v>
      </c>
      <c r="L391" s="49">
        <f>M391+N391</f>
        <v>3075</v>
      </c>
      <c r="M391" s="94">
        <v>3075</v>
      </c>
      <c r="N391" s="94">
        <v>0</v>
      </c>
      <c r="O391" s="49">
        <f>P391+Q391</f>
        <v>0</v>
      </c>
      <c r="P391" s="94">
        <v>0</v>
      </c>
      <c r="Q391" s="94">
        <v>0</v>
      </c>
      <c r="R391" s="49">
        <f>+S391+V391</f>
        <v>1800</v>
      </c>
      <c r="S391" s="49">
        <f>T391+U391</f>
        <v>1800</v>
      </c>
      <c r="T391" s="94">
        <v>1800</v>
      </c>
      <c r="U391" s="94">
        <v>0</v>
      </c>
      <c r="V391" s="49">
        <f>W391+X391</f>
        <v>0</v>
      </c>
      <c r="W391" s="94">
        <v>0</v>
      </c>
      <c r="X391" s="94">
        <v>0</v>
      </c>
      <c r="Y391" s="49">
        <f>+Z391+AC391</f>
        <v>8875</v>
      </c>
      <c r="Z391" s="49">
        <f>AA391+AB391</f>
        <v>8875</v>
      </c>
      <c r="AA391" s="94">
        <f t="shared" si="1363"/>
        <v>8875</v>
      </c>
      <c r="AB391" s="94">
        <f t="shared" si="1363"/>
        <v>0</v>
      </c>
      <c r="AC391" s="49">
        <f>AD391+AE391</f>
        <v>0</v>
      </c>
      <c r="AD391" s="94">
        <f t="shared" si="1365"/>
        <v>0</v>
      </c>
      <c r="AE391" s="94">
        <f t="shared" si="1365"/>
        <v>0</v>
      </c>
      <c r="AF391" s="49">
        <f>+AG391+AJ391</f>
        <v>6137.3</v>
      </c>
      <c r="AG391" s="49">
        <f>AH391+AI391</f>
        <v>6137.3</v>
      </c>
      <c r="AH391" s="94">
        <v>6137.3</v>
      </c>
      <c r="AI391" s="94">
        <v>0</v>
      </c>
      <c r="AJ391" s="49">
        <f>AK391+AL391</f>
        <v>0</v>
      </c>
      <c r="AK391" s="94">
        <v>0</v>
      </c>
      <c r="AL391" s="94">
        <v>0</v>
      </c>
      <c r="AM391" s="49">
        <f>+AN391+AQ391</f>
        <v>1266.72</v>
      </c>
      <c r="AN391" s="49">
        <f>AO391+AP391</f>
        <v>1266.72</v>
      </c>
      <c r="AO391" s="94">
        <v>1266.72</v>
      </c>
      <c r="AP391" s="94">
        <v>0</v>
      </c>
      <c r="AQ391" s="49">
        <f>AR391+AS391</f>
        <v>0</v>
      </c>
      <c r="AR391" s="94">
        <v>0</v>
      </c>
      <c r="AS391" s="94">
        <v>0</v>
      </c>
      <c r="AT391" s="49">
        <f>+AU391+AX391</f>
        <v>2120</v>
      </c>
      <c r="AU391" s="49">
        <f>AV391+AW391</f>
        <v>2120</v>
      </c>
      <c r="AV391" s="94">
        <v>2120</v>
      </c>
      <c r="AW391" s="94">
        <v>0</v>
      </c>
      <c r="AX391" s="49">
        <f>AY391+AZ391</f>
        <v>0</v>
      </c>
      <c r="AY391" s="94">
        <v>0</v>
      </c>
      <c r="AZ391" s="94">
        <v>0</v>
      </c>
      <c r="BA391" s="49">
        <f>+BB391+BE391</f>
        <v>9524.02</v>
      </c>
      <c r="BB391" s="49">
        <f>BC391+BD391</f>
        <v>9524.02</v>
      </c>
      <c r="BC391" s="94">
        <f t="shared" si="1377"/>
        <v>9524.02</v>
      </c>
      <c r="BD391" s="94">
        <f t="shared" si="1377"/>
        <v>0</v>
      </c>
      <c r="BE391" s="49">
        <f>BF391+BG391</f>
        <v>0</v>
      </c>
      <c r="BF391" s="94">
        <f t="shared" si="1379"/>
        <v>0</v>
      </c>
      <c r="BG391" s="94">
        <f t="shared" si="1379"/>
        <v>0</v>
      </c>
      <c r="BH391" s="49">
        <f>+BI391+BL391</f>
        <v>2120</v>
      </c>
      <c r="BI391" s="49">
        <f>BJ391+BK391</f>
        <v>2120</v>
      </c>
      <c r="BJ391" s="94">
        <v>2120</v>
      </c>
      <c r="BK391" s="94">
        <v>0</v>
      </c>
      <c r="BL391" s="49">
        <f>BM391+BN391</f>
        <v>0</v>
      </c>
      <c r="BM391" s="94">
        <v>0</v>
      </c>
      <c r="BN391" s="94">
        <v>0</v>
      </c>
      <c r="BO391" s="49">
        <f>+BP391+BS391</f>
        <v>5869.28</v>
      </c>
      <c r="BP391" s="49">
        <f>BQ391+BR391</f>
        <v>5869.28</v>
      </c>
      <c r="BQ391" s="94">
        <v>2000</v>
      </c>
      <c r="BR391" s="94">
        <v>3869.2799999999997</v>
      </c>
      <c r="BS391" s="49">
        <f>BT391+BU391</f>
        <v>0</v>
      </c>
      <c r="BT391" s="94">
        <v>0</v>
      </c>
      <c r="BU391" s="94">
        <v>0</v>
      </c>
      <c r="BV391" s="49">
        <f>+BW391+BZ391</f>
        <v>4967.3500000000004</v>
      </c>
      <c r="BW391" s="49">
        <f>BX391+BY391</f>
        <v>4967.3500000000004</v>
      </c>
      <c r="BX391" s="94">
        <v>3000</v>
      </c>
      <c r="BY391" s="94">
        <v>1967.35</v>
      </c>
      <c r="BZ391" s="49">
        <f>CA391+CB391</f>
        <v>0</v>
      </c>
      <c r="CA391" s="94">
        <v>0</v>
      </c>
      <c r="CB391" s="94">
        <v>0</v>
      </c>
      <c r="CC391" s="49">
        <f>+CD391+CG391</f>
        <v>12956.63</v>
      </c>
      <c r="CD391" s="49">
        <f>CE391+CF391</f>
        <v>12956.63</v>
      </c>
      <c r="CE391" s="94">
        <f t="shared" si="1391"/>
        <v>7120</v>
      </c>
      <c r="CF391" s="94">
        <f t="shared" si="1391"/>
        <v>5836.6299999999992</v>
      </c>
      <c r="CG391" s="49">
        <f>CH391+CI391</f>
        <v>0</v>
      </c>
      <c r="CH391" s="94">
        <f t="shared" si="1393"/>
        <v>0</v>
      </c>
      <c r="CI391" s="94">
        <f t="shared" si="1393"/>
        <v>0</v>
      </c>
      <c r="CJ391" s="49">
        <f>+CK391+CN391</f>
        <v>3080</v>
      </c>
      <c r="CK391" s="49">
        <f>CL391+CM391</f>
        <v>3080</v>
      </c>
      <c r="CL391" s="94">
        <v>3080</v>
      </c>
      <c r="CM391" s="94">
        <v>0</v>
      </c>
      <c r="CN391" s="49">
        <f>CO391+CP391</f>
        <v>0</v>
      </c>
      <c r="CO391" s="94">
        <v>0</v>
      </c>
      <c r="CP391" s="94">
        <v>0</v>
      </c>
      <c r="CQ391" s="49">
        <f>+CR391+CU391</f>
        <v>1952.91</v>
      </c>
      <c r="CR391" s="49">
        <f>CS391+CT391</f>
        <v>1952.91</v>
      </c>
      <c r="CS391" s="94">
        <v>1952.91</v>
      </c>
      <c r="CT391" s="94">
        <v>0</v>
      </c>
      <c r="CU391" s="49">
        <f>CV391+CW391</f>
        <v>0</v>
      </c>
      <c r="CV391" s="94">
        <v>0</v>
      </c>
      <c r="CW391" s="94">
        <v>0</v>
      </c>
      <c r="CX391" s="49">
        <f>+CY391+DB391</f>
        <v>4462.22</v>
      </c>
      <c r="CY391" s="49">
        <f>CZ391+DA391</f>
        <v>4462.22</v>
      </c>
      <c r="CZ391" s="94">
        <v>3200</v>
      </c>
      <c r="DA391" s="94">
        <v>1262.22</v>
      </c>
      <c r="DB391" s="49">
        <f>DC391+DD391</f>
        <v>0</v>
      </c>
      <c r="DC391" s="94">
        <v>0</v>
      </c>
      <c r="DD391" s="94">
        <v>0</v>
      </c>
      <c r="DE391" s="49">
        <f>+DF391+DI391</f>
        <v>9495.1299999999992</v>
      </c>
      <c r="DF391" s="49">
        <f>DG391+DH391</f>
        <v>9495.1299999999992</v>
      </c>
      <c r="DG391" s="94">
        <f t="shared" si="1405"/>
        <v>8232.91</v>
      </c>
      <c r="DH391" s="94">
        <f t="shared" si="1405"/>
        <v>1262.22</v>
      </c>
      <c r="DI391" s="49">
        <f>DJ391+DK391</f>
        <v>0</v>
      </c>
      <c r="DJ391" s="94">
        <f t="shared" si="1407"/>
        <v>0</v>
      </c>
      <c r="DK391" s="94">
        <f t="shared" si="1407"/>
        <v>0</v>
      </c>
      <c r="DL391" s="49">
        <f>+DM391+DP391</f>
        <v>40850.78</v>
      </c>
      <c r="DM391" s="49">
        <f>DN391+DO391</f>
        <v>40850.78</v>
      </c>
      <c r="DN391" s="94">
        <f t="shared" si="1410"/>
        <v>33751.93</v>
      </c>
      <c r="DO391" s="94">
        <f t="shared" si="1410"/>
        <v>7098.8499999999995</v>
      </c>
      <c r="DP391" s="49">
        <f>DQ391+DR391</f>
        <v>0</v>
      </c>
      <c r="DQ391" s="94">
        <f t="shared" si="1412"/>
        <v>0</v>
      </c>
      <c r="DR391" s="94">
        <f t="shared" si="1412"/>
        <v>0</v>
      </c>
    </row>
    <row r="392" spans="1:122" s="3" customFormat="1" ht="15" customHeight="1" x14ac:dyDescent="0.3">
      <c r="A392" s="53"/>
      <c r="B392" s="51"/>
      <c r="C392" s="52" t="s">
        <v>57</v>
      </c>
      <c r="D392" s="49">
        <f>+E392+H392</f>
        <v>27892</v>
      </c>
      <c r="E392" s="49">
        <f>F392+G392</f>
        <v>27892</v>
      </c>
      <c r="F392" s="94">
        <v>9801</v>
      </c>
      <c r="G392" s="94">
        <v>18091</v>
      </c>
      <c r="H392" s="49">
        <f>I392+J392</f>
        <v>0</v>
      </c>
      <c r="I392" s="94">
        <v>0</v>
      </c>
      <c r="J392" s="94">
        <v>0</v>
      </c>
      <c r="K392" s="49">
        <f>+L392+O392</f>
        <v>20158</v>
      </c>
      <c r="L392" s="49">
        <f>M392+N392</f>
        <v>20158</v>
      </c>
      <c r="M392" s="94">
        <v>9127</v>
      </c>
      <c r="N392" s="94">
        <v>11031</v>
      </c>
      <c r="O392" s="49">
        <f>P392+Q392</f>
        <v>0</v>
      </c>
      <c r="P392" s="94">
        <v>0</v>
      </c>
      <c r="Q392" s="94">
        <v>0</v>
      </c>
      <c r="R392" s="49">
        <f>+S392+V392</f>
        <v>31777</v>
      </c>
      <c r="S392" s="49">
        <f>T392+U392</f>
        <v>31777</v>
      </c>
      <c r="T392" s="94">
        <v>17428</v>
      </c>
      <c r="U392" s="94">
        <v>14349</v>
      </c>
      <c r="V392" s="49">
        <f>W392+X392</f>
        <v>0</v>
      </c>
      <c r="W392" s="94">
        <v>0</v>
      </c>
      <c r="X392" s="94">
        <v>0</v>
      </c>
      <c r="Y392" s="49">
        <f>+Z392+AC392</f>
        <v>79827</v>
      </c>
      <c r="Z392" s="49">
        <f>AA392+AB392</f>
        <v>79827</v>
      </c>
      <c r="AA392" s="94">
        <f t="shared" si="1363"/>
        <v>36356</v>
      </c>
      <c r="AB392" s="94">
        <f t="shared" si="1363"/>
        <v>43471</v>
      </c>
      <c r="AC392" s="49">
        <f>AD392+AE392</f>
        <v>0</v>
      </c>
      <c r="AD392" s="94">
        <f t="shared" si="1365"/>
        <v>0</v>
      </c>
      <c r="AE392" s="94">
        <f t="shared" si="1365"/>
        <v>0</v>
      </c>
      <c r="AF392" s="49">
        <f>+AG392+AJ392</f>
        <v>29453</v>
      </c>
      <c r="AG392" s="49">
        <f>AH392+AI392</f>
        <v>29453</v>
      </c>
      <c r="AH392" s="94">
        <v>15415</v>
      </c>
      <c r="AI392" s="94">
        <v>14038</v>
      </c>
      <c r="AJ392" s="49">
        <f>AK392+AL392</f>
        <v>0</v>
      </c>
      <c r="AK392" s="94">
        <v>0</v>
      </c>
      <c r="AL392" s="94">
        <v>0</v>
      </c>
      <c r="AM392" s="49">
        <f>+AN392+AQ392</f>
        <v>28459</v>
      </c>
      <c r="AN392" s="49">
        <f>AO392+AP392</f>
        <v>28459</v>
      </c>
      <c r="AO392" s="94">
        <v>15641</v>
      </c>
      <c r="AP392" s="94">
        <v>12818</v>
      </c>
      <c r="AQ392" s="49">
        <f>AR392+AS392</f>
        <v>0</v>
      </c>
      <c r="AR392" s="94">
        <v>0</v>
      </c>
      <c r="AS392" s="94">
        <v>0</v>
      </c>
      <c r="AT392" s="49">
        <f>+AU392+AX392</f>
        <v>24024</v>
      </c>
      <c r="AU392" s="49">
        <f>AV392+AW392</f>
        <v>24024</v>
      </c>
      <c r="AV392" s="94">
        <v>15224</v>
      </c>
      <c r="AW392" s="94">
        <v>8800</v>
      </c>
      <c r="AX392" s="49">
        <f>AY392+AZ392</f>
        <v>0</v>
      </c>
      <c r="AY392" s="94">
        <v>0</v>
      </c>
      <c r="AZ392" s="94">
        <v>0</v>
      </c>
      <c r="BA392" s="49">
        <f>+BB392+BE392</f>
        <v>81936</v>
      </c>
      <c r="BB392" s="49">
        <f>BC392+BD392</f>
        <v>81936</v>
      </c>
      <c r="BC392" s="94">
        <f t="shared" si="1377"/>
        <v>46280</v>
      </c>
      <c r="BD392" s="94">
        <f t="shared" si="1377"/>
        <v>35656</v>
      </c>
      <c r="BE392" s="49">
        <f>BF392+BG392</f>
        <v>0</v>
      </c>
      <c r="BF392" s="94">
        <f t="shared" si="1379"/>
        <v>0</v>
      </c>
      <c r="BG392" s="94">
        <f t="shared" si="1379"/>
        <v>0</v>
      </c>
      <c r="BH392" s="49">
        <f>+BI392+BL392</f>
        <v>28743</v>
      </c>
      <c r="BI392" s="49">
        <f>BJ392+BK392</f>
        <v>28743</v>
      </c>
      <c r="BJ392" s="94">
        <v>18138</v>
      </c>
      <c r="BK392" s="94">
        <v>10605</v>
      </c>
      <c r="BL392" s="49">
        <f>BM392+BN392</f>
        <v>0</v>
      </c>
      <c r="BM392" s="94">
        <v>0</v>
      </c>
      <c r="BN392" s="94">
        <v>0</v>
      </c>
      <c r="BO392" s="49">
        <f>+BP392+BS392</f>
        <v>28371</v>
      </c>
      <c r="BP392" s="49">
        <f>BQ392+BR392</f>
        <v>28371</v>
      </c>
      <c r="BQ392" s="94">
        <v>18507</v>
      </c>
      <c r="BR392" s="94">
        <v>9864</v>
      </c>
      <c r="BS392" s="49">
        <f>BT392+BU392</f>
        <v>0</v>
      </c>
      <c r="BT392" s="94">
        <v>0</v>
      </c>
      <c r="BU392" s="94">
        <v>0</v>
      </c>
      <c r="BV392" s="49">
        <f>+BW392+BZ392</f>
        <v>33987.5</v>
      </c>
      <c r="BW392" s="49">
        <f>BX392+BY392</f>
        <v>33987.5</v>
      </c>
      <c r="BX392" s="94">
        <v>20375.5</v>
      </c>
      <c r="BY392" s="94">
        <v>13612</v>
      </c>
      <c r="BZ392" s="49">
        <f>CA392+CB392</f>
        <v>0</v>
      </c>
      <c r="CA392" s="94">
        <v>0</v>
      </c>
      <c r="CB392" s="94">
        <v>0</v>
      </c>
      <c r="CC392" s="49">
        <f>+CD392+CG392</f>
        <v>91101.5</v>
      </c>
      <c r="CD392" s="49">
        <f>CE392+CF392</f>
        <v>91101.5</v>
      </c>
      <c r="CE392" s="94">
        <f t="shared" si="1391"/>
        <v>57020.5</v>
      </c>
      <c r="CF392" s="94">
        <f t="shared" si="1391"/>
        <v>34081</v>
      </c>
      <c r="CG392" s="49">
        <f>CH392+CI392</f>
        <v>0</v>
      </c>
      <c r="CH392" s="94">
        <f t="shared" si="1393"/>
        <v>0</v>
      </c>
      <c r="CI392" s="94">
        <f t="shared" si="1393"/>
        <v>0</v>
      </c>
      <c r="CJ392" s="49">
        <f>+CK392+CN392</f>
        <v>26998</v>
      </c>
      <c r="CK392" s="49">
        <f>CL392+CM392</f>
        <v>26998</v>
      </c>
      <c r="CL392" s="94">
        <v>18250</v>
      </c>
      <c r="CM392" s="94">
        <v>8748</v>
      </c>
      <c r="CN392" s="49">
        <f>CO392+CP392</f>
        <v>0</v>
      </c>
      <c r="CO392" s="94">
        <v>0</v>
      </c>
      <c r="CP392" s="94">
        <v>0</v>
      </c>
      <c r="CQ392" s="49">
        <f>+CR392+CU392</f>
        <v>24424</v>
      </c>
      <c r="CR392" s="49">
        <f>CS392+CT392</f>
        <v>24424</v>
      </c>
      <c r="CS392" s="94">
        <v>15924</v>
      </c>
      <c r="CT392" s="94">
        <v>8500</v>
      </c>
      <c r="CU392" s="49">
        <f>CV392+CW392</f>
        <v>0</v>
      </c>
      <c r="CV392" s="94">
        <v>0</v>
      </c>
      <c r="CW392" s="94">
        <v>0</v>
      </c>
      <c r="CX392" s="49">
        <f>+CY392+DB392</f>
        <v>26853</v>
      </c>
      <c r="CY392" s="49">
        <f>CZ392+DA392</f>
        <v>26853</v>
      </c>
      <c r="CZ392" s="94">
        <v>17391</v>
      </c>
      <c r="DA392" s="94">
        <v>9462</v>
      </c>
      <c r="DB392" s="49">
        <f>DC392+DD392</f>
        <v>0</v>
      </c>
      <c r="DC392" s="94">
        <v>0</v>
      </c>
      <c r="DD392" s="94">
        <v>0</v>
      </c>
      <c r="DE392" s="49">
        <f>+DF392+DI392</f>
        <v>78275</v>
      </c>
      <c r="DF392" s="49">
        <f>DG392+DH392</f>
        <v>78275</v>
      </c>
      <c r="DG392" s="94">
        <f t="shared" si="1405"/>
        <v>51565</v>
      </c>
      <c r="DH392" s="94">
        <f t="shared" si="1405"/>
        <v>26710</v>
      </c>
      <c r="DI392" s="49">
        <f>DJ392+DK392</f>
        <v>0</v>
      </c>
      <c r="DJ392" s="94">
        <f t="shared" si="1407"/>
        <v>0</v>
      </c>
      <c r="DK392" s="94">
        <f t="shared" si="1407"/>
        <v>0</v>
      </c>
      <c r="DL392" s="49">
        <f>+DM392+DP392</f>
        <v>331139.5</v>
      </c>
      <c r="DM392" s="49">
        <f>DN392+DO392</f>
        <v>331139.5</v>
      </c>
      <c r="DN392" s="94">
        <f t="shared" si="1410"/>
        <v>191221.5</v>
      </c>
      <c r="DO392" s="94">
        <f t="shared" si="1410"/>
        <v>139918</v>
      </c>
      <c r="DP392" s="49">
        <f>DQ392+DR392</f>
        <v>0</v>
      </c>
      <c r="DQ392" s="94">
        <f t="shared" si="1412"/>
        <v>0</v>
      </c>
      <c r="DR392" s="94">
        <f t="shared" si="1412"/>
        <v>0</v>
      </c>
    </row>
    <row r="393" spans="1:122" s="3" customFormat="1" ht="15" customHeight="1" x14ac:dyDescent="0.3">
      <c r="A393" s="53"/>
      <c r="B393" s="51"/>
      <c r="C393" s="52" t="s">
        <v>28</v>
      </c>
      <c r="D393" s="49">
        <f>+E393+H393</f>
        <v>48995.731</v>
      </c>
      <c r="E393" s="49">
        <f>F393+G393</f>
        <v>35995.520000000004</v>
      </c>
      <c r="F393" s="94">
        <v>25493.035000000003</v>
      </c>
      <c r="G393" s="94">
        <v>10502.485000000001</v>
      </c>
      <c r="H393" s="49">
        <f>I393+J393</f>
        <v>13000.210999999999</v>
      </c>
      <c r="I393" s="94">
        <v>0</v>
      </c>
      <c r="J393" s="94">
        <v>13000.210999999999</v>
      </c>
      <c r="K393" s="49">
        <f>+L393+O393</f>
        <v>86842.027000000002</v>
      </c>
      <c r="L393" s="49">
        <f>M393+N393</f>
        <v>35770.203000000001</v>
      </c>
      <c r="M393" s="94">
        <v>23074.93</v>
      </c>
      <c r="N393" s="94">
        <v>12695.273000000001</v>
      </c>
      <c r="O393" s="49">
        <f>P393+Q393</f>
        <v>51071.824000000001</v>
      </c>
      <c r="P393" s="94">
        <v>36071.620000000003</v>
      </c>
      <c r="Q393" s="94">
        <v>15000.204</v>
      </c>
      <c r="R393" s="49">
        <f>+S393+V393</f>
        <v>101569.296</v>
      </c>
      <c r="S393" s="49">
        <f>T393+U393</f>
        <v>47597.625</v>
      </c>
      <c r="T393" s="94">
        <v>30086.745000000003</v>
      </c>
      <c r="U393" s="94">
        <v>17510.88</v>
      </c>
      <c r="V393" s="49">
        <f>W393+X393</f>
        <v>53971.671000000002</v>
      </c>
      <c r="W393" s="94">
        <v>37771.633999999998</v>
      </c>
      <c r="X393" s="94">
        <v>16200.037</v>
      </c>
      <c r="Y393" s="49">
        <f>+Z393+AC393</f>
        <v>237407.054</v>
      </c>
      <c r="Z393" s="49">
        <f>AA393+AB393</f>
        <v>119363.34800000001</v>
      </c>
      <c r="AA393" s="94">
        <f t="shared" si="1363"/>
        <v>78654.710000000006</v>
      </c>
      <c r="AB393" s="94">
        <f t="shared" si="1363"/>
        <v>40708.638000000006</v>
      </c>
      <c r="AC393" s="49">
        <f>AD393+AE393</f>
        <v>118043.70600000001</v>
      </c>
      <c r="AD393" s="94">
        <f t="shared" si="1365"/>
        <v>73843.254000000001</v>
      </c>
      <c r="AE393" s="94">
        <f t="shared" si="1365"/>
        <v>44200.452000000005</v>
      </c>
      <c r="AF393" s="49">
        <f>+AG393+AJ393</f>
        <v>67710.221000000005</v>
      </c>
      <c r="AG393" s="49">
        <f>AH393+AI393</f>
        <v>23983.220000000005</v>
      </c>
      <c r="AH393" s="94">
        <v>22373.910000000003</v>
      </c>
      <c r="AI393" s="94">
        <v>1609.31</v>
      </c>
      <c r="AJ393" s="49">
        <f>AK393+AL393</f>
        <v>43727.001000000004</v>
      </c>
      <c r="AK393" s="94">
        <v>35726.667000000001</v>
      </c>
      <c r="AL393" s="94">
        <v>8000.3339999999998</v>
      </c>
      <c r="AM393" s="49">
        <f>+AN393+AQ393</f>
        <v>54125.561000000002</v>
      </c>
      <c r="AN393" s="49">
        <f>AO393+AP393</f>
        <v>24745.165000000001</v>
      </c>
      <c r="AO393" s="94">
        <v>21177.61</v>
      </c>
      <c r="AP393" s="94">
        <v>3567.5550000000003</v>
      </c>
      <c r="AQ393" s="49">
        <f>AR393+AS393</f>
        <v>29380.396000000001</v>
      </c>
      <c r="AR393" s="94">
        <v>4630.4409999999998</v>
      </c>
      <c r="AS393" s="94">
        <v>24749.955000000002</v>
      </c>
      <c r="AT393" s="49">
        <f>+AU393+AX393</f>
        <v>97157.493000000002</v>
      </c>
      <c r="AU393" s="49">
        <f>AV393+AW393</f>
        <v>18656.310000000001</v>
      </c>
      <c r="AV393" s="94">
        <v>13611.865000000002</v>
      </c>
      <c r="AW393" s="94">
        <v>5044.4449999999997</v>
      </c>
      <c r="AX393" s="49">
        <f>AY393+AZ393</f>
        <v>78501.183000000005</v>
      </c>
      <c r="AY393" s="94">
        <v>63281</v>
      </c>
      <c r="AZ393" s="94">
        <v>15220.183000000001</v>
      </c>
      <c r="BA393" s="49">
        <f>+BB393+BE393</f>
        <v>218993.27500000002</v>
      </c>
      <c r="BB393" s="49">
        <f>BC393+BD393</f>
        <v>67384.695000000007</v>
      </c>
      <c r="BC393" s="94">
        <f t="shared" si="1377"/>
        <v>57163.385000000009</v>
      </c>
      <c r="BD393" s="94">
        <f t="shared" si="1377"/>
        <v>10221.31</v>
      </c>
      <c r="BE393" s="49">
        <f>BF393+BG393</f>
        <v>151608.58000000002</v>
      </c>
      <c r="BF393" s="94">
        <f t="shared" si="1379"/>
        <v>103638.10800000001</v>
      </c>
      <c r="BG393" s="94">
        <f t="shared" si="1379"/>
        <v>47970.472000000002</v>
      </c>
      <c r="BH393" s="49">
        <f>+BI393+BL393</f>
        <v>98061.081999999995</v>
      </c>
      <c r="BI393" s="49">
        <f>BJ393+BK393</f>
        <v>30229.240999999998</v>
      </c>
      <c r="BJ393" s="94">
        <v>21835.296999999999</v>
      </c>
      <c r="BK393" s="94">
        <v>8393.9439999999995</v>
      </c>
      <c r="BL393" s="49">
        <f>BM393+BN393</f>
        <v>67831.841</v>
      </c>
      <c r="BM393" s="94">
        <v>53431.178999999996</v>
      </c>
      <c r="BN393" s="94">
        <v>14400.662</v>
      </c>
      <c r="BO393" s="49">
        <f>+BP393+BS393</f>
        <v>52909.237999999998</v>
      </c>
      <c r="BP393" s="49">
        <f>BQ393+BR393</f>
        <v>32609</v>
      </c>
      <c r="BQ393" s="94">
        <v>27007.796999999999</v>
      </c>
      <c r="BR393" s="94">
        <v>5601.2030000000004</v>
      </c>
      <c r="BS393" s="49">
        <f>BT393+BU393</f>
        <v>20300.238000000001</v>
      </c>
      <c r="BT393" s="94">
        <v>0</v>
      </c>
      <c r="BU393" s="94">
        <v>20300.238000000001</v>
      </c>
      <c r="BV393" s="49">
        <f>+BW393+BZ393</f>
        <v>148040.04800000001</v>
      </c>
      <c r="BW393" s="49">
        <f>BX393+BY393</f>
        <v>28927.283000000003</v>
      </c>
      <c r="BX393" s="94">
        <v>25771.390500000005</v>
      </c>
      <c r="BY393" s="94">
        <v>3155.8924999999999</v>
      </c>
      <c r="BZ393" s="49">
        <f>CA393+CB393</f>
        <v>119112.76500000001</v>
      </c>
      <c r="CA393" s="94">
        <v>101962.16800000001</v>
      </c>
      <c r="CB393" s="94">
        <v>17150.597000000002</v>
      </c>
      <c r="CC393" s="49">
        <f>+CD393+CG393</f>
        <v>299010.36800000002</v>
      </c>
      <c r="CD393" s="49">
        <f>CE393+CF393</f>
        <v>91765.524000000005</v>
      </c>
      <c r="CE393" s="94">
        <f t="shared" si="1391"/>
        <v>74614.484500000006</v>
      </c>
      <c r="CF393" s="94">
        <f t="shared" si="1391"/>
        <v>17151.039499999999</v>
      </c>
      <c r="CG393" s="49">
        <f>CH393+CI393</f>
        <v>207244.84400000001</v>
      </c>
      <c r="CH393" s="94">
        <f t="shared" si="1393"/>
        <v>155393.34700000001</v>
      </c>
      <c r="CI393" s="94">
        <f t="shared" si="1393"/>
        <v>51851.497000000003</v>
      </c>
      <c r="CJ393" s="49">
        <f>+CK393+CN393</f>
        <v>75137.923999999999</v>
      </c>
      <c r="CK393" s="49">
        <f>CL393+CM393</f>
        <v>28705.037000000004</v>
      </c>
      <c r="CL393" s="94">
        <v>24364.239000000001</v>
      </c>
      <c r="CM393" s="94">
        <v>4340.7980000000007</v>
      </c>
      <c r="CN393" s="49">
        <f>CO393+CP393</f>
        <v>46432.887000000002</v>
      </c>
      <c r="CO393" s="94">
        <v>28432.773000000001</v>
      </c>
      <c r="CP393" s="94">
        <v>18000.114000000001</v>
      </c>
      <c r="CQ393" s="49">
        <f>+CR393+CU393</f>
        <v>129848.6348</v>
      </c>
      <c r="CR393" s="49">
        <f>CS393+CT393</f>
        <v>30604.709799999997</v>
      </c>
      <c r="CS393" s="94">
        <v>24663.470999999998</v>
      </c>
      <c r="CT393" s="94">
        <v>5941.2388000000001</v>
      </c>
      <c r="CU393" s="49">
        <f>CV393+CW393</f>
        <v>99243.925000000003</v>
      </c>
      <c r="CV393" s="94">
        <v>81143.925000000003</v>
      </c>
      <c r="CW393" s="94">
        <v>18100</v>
      </c>
      <c r="CX393" s="49">
        <f>+CY393+DB393</f>
        <v>151442.89799999999</v>
      </c>
      <c r="CY393" s="49">
        <f>CZ393+DA393</f>
        <v>45630.588999999993</v>
      </c>
      <c r="CZ393" s="94">
        <v>33686.616999999998</v>
      </c>
      <c r="DA393" s="94">
        <v>11943.971999999998</v>
      </c>
      <c r="DB393" s="49">
        <f>DC393+DD393</f>
        <v>105812.30899999999</v>
      </c>
      <c r="DC393" s="94">
        <v>86661.971999999994</v>
      </c>
      <c r="DD393" s="94">
        <v>19150.337</v>
      </c>
      <c r="DE393" s="49">
        <f>+DF393+DI393</f>
        <v>356429.45679999999</v>
      </c>
      <c r="DF393" s="49">
        <f>DG393+DH393</f>
        <v>104940.33579999999</v>
      </c>
      <c r="DG393" s="94">
        <f t="shared" si="1405"/>
        <v>82714.32699999999</v>
      </c>
      <c r="DH393" s="94">
        <f t="shared" si="1405"/>
        <v>22226.0088</v>
      </c>
      <c r="DI393" s="49">
        <f>DJ393+DK393</f>
        <v>251489.12099999998</v>
      </c>
      <c r="DJ393" s="94">
        <f t="shared" si="1407"/>
        <v>196238.66999999998</v>
      </c>
      <c r="DK393" s="94">
        <f t="shared" si="1407"/>
        <v>55250.451000000001</v>
      </c>
      <c r="DL393" s="49">
        <f>+DM393+DP393</f>
        <v>1111840.1538</v>
      </c>
      <c r="DM393" s="49">
        <f>DN393+DO393</f>
        <v>383453.90280000004</v>
      </c>
      <c r="DN393" s="94">
        <f t="shared" si="1410"/>
        <v>293146.90650000004</v>
      </c>
      <c r="DO393" s="94">
        <f t="shared" si="1410"/>
        <v>90306.996299999999</v>
      </c>
      <c r="DP393" s="49">
        <f>DQ393+DR393</f>
        <v>728386.25099999993</v>
      </c>
      <c r="DQ393" s="94">
        <f t="shared" si="1412"/>
        <v>529113.37899999996</v>
      </c>
      <c r="DR393" s="94">
        <f t="shared" si="1412"/>
        <v>199272.872</v>
      </c>
    </row>
    <row r="394" spans="1:122" s="3" customFormat="1" ht="15" customHeight="1" x14ac:dyDescent="0.3">
      <c r="A394" s="53"/>
      <c r="B394" s="51"/>
      <c r="C394" s="55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</row>
    <row r="395" spans="1:122" s="3" customFormat="1" ht="15" customHeight="1" x14ac:dyDescent="0.3">
      <c r="A395" s="50"/>
      <c r="B395" s="51" t="s">
        <v>328</v>
      </c>
      <c r="C395" s="52"/>
      <c r="D395" s="49">
        <f>E395+H395</f>
        <v>95701.379000000001</v>
      </c>
      <c r="E395" s="49">
        <f>SUM(F395:G395)</f>
        <v>69904.516000000003</v>
      </c>
      <c r="F395" s="49">
        <f>+F396+F399+F400+F401+F402</f>
        <v>50053.591999999997</v>
      </c>
      <c r="G395" s="49">
        <f>+G396+G399+G400+G401+G402</f>
        <v>19850.923999999999</v>
      </c>
      <c r="H395" s="49">
        <f>SUM(I395:J395)</f>
        <v>25796.862999999998</v>
      </c>
      <c r="I395" s="49">
        <f>+I396+I399+I400+I401+I402</f>
        <v>9296.8629999999994</v>
      </c>
      <c r="J395" s="49">
        <f>+J396+J399+J400+J401+J402</f>
        <v>16500</v>
      </c>
      <c r="K395" s="49">
        <f>L395+O395</f>
        <v>113867.4978</v>
      </c>
      <c r="L395" s="49">
        <f>SUM(M395:N395)</f>
        <v>89386.8658</v>
      </c>
      <c r="M395" s="49">
        <f>+M396+M399+M400+M401+M402</f>
        <v>63594.832599999994</v>
      </c>
      <c r="N395" s="49">
        <f>+N396+N399+N400+N401+N402</f>
        <v>25792.033199999998</v>
      </c>
      <c r="O395" s="49">
        <f>SUM(P395:Q395)</f>
        <v>24480.631999999998</v>
      </c>
      <c r="P395" s="49">
        <f>+P396+P399+P400+P401+P402</f>
        <v>0</v>
      </c>
      <c r="Q395" s="49">
        <f>+Q396+Q399+Q400+Q401+Q402</f>
        <v>24480.631999999998</v>
      </c>
      <c r="R395" s="49">
        <f>S395+V395</f>
        <v>155751.35760000002</v>
      </c>
      <c r="S395" s="49">
        <f>SUM(T395:U395)</f>
        <v>101691.52160000001</v>
      </c>
      <c r="T395" s="49">
        <f>+T396+T399+T400+T401+T402</f>
        <v>70504.828999999998</v>
      </c>
      <c r="U395" s="49">
        <f>+U396+U399+U400+U401+U402</f>
        <v>31186.692600000002</v>
      </c>
      <c r="V395" s="49">
        <f>SUM(W395:X395)</f>
        <v>54059.836000000003</v>
      </c>
      <c r="W395" s="49">
        <f>+W396+W399+W400+W401+W402</f>
        <v>38059.836000000003</v>
      </c>
      <c r="X395" s="49">
        <f>+X396+X399+X400+X401+X402</f>
        <v>16000</v>
      </c>
      <c r="Y395" s="49">
        <f>Z395+AC395</f>
        <v>365320.23440000002</v>
      </c>
      <c r="Z395" s="49">
        <f>SUM(AA395:AB395)</f>
        <v>260982.90340000001</v>
      </c>
      <c r="AA395" s="49">
        <f>+AA396+AA399+AA400+AA401+AA402</f>
        <v>184153.2536</v>
      </c>
      <c r="AB395" s="49">
        <f>+AB396+AB399+AB400+AB401+AB402</f>
        <v>76829.649800000014</v>
      </c>
      <c r="AC395" s="49">
        <f>SUM(AD395:AE395)</f>
        <v>104337.33100000001</v>
      </c>
      <c r="AD395" s="49">
        <f>+AD396+AD399+AD400+AD401+AD402</f>
        <v>47356.699000000001</v>
      </c>
      <c r="AE395" s="49">
        <f>+AE396+AE399+AE400+AE401+AE402</f>
        <v>56980.631999999998</v>
      </c>
      <c r="AF395" s="49">
        <f>AG395+AJ395</f>
        <v>120750.6311</v>
      </c>
      <c r="AG395" s="49">
        <f>SUM(AH395:AI395)</f>
        <v>86794.2111</v>
      </c>
      <c r="AH395" s="49">
        <f>+AH396+AH399+AH400+AH401+AH402</f>
        <v>53895.166100000002</v>
      </c>
      <c r="AI395" s="49">
        <f>+AI396+AI399+AI400+AI401+AI402</f>
        <v>32899.044999999998</v>
      </c>
      <c r="AJ395" s="49">
        <f>SUM(AK395:AL395)</f>
        <v>33956.42</v>
      </c>
      <c r="AK395" s="49">
        <f>+AK396+AK399+AK400+AK401+AK402</f>
        <v>21056.42</v>
      </c>
      <c r="AL395" s="49">
        <f>+AL396+AL399+AL400+AL401+AL402</f>
        <v>12900</v>
      </c>
      <c r="AM395" s="49">
        <f>AN395+AQ395</f>
        <v>153709.88</v>
      </c>
      <c r="AN395" s="49">
        <f>SUM(AO395:AP395)</f>
        <v>83647.016000000003</v>
      </c>
      <c r="AO395" s="49">
        <f>+AO396+AO399+AO400+AO401+AO402</f>
        <v>50669.525000000001</v>
      </c>
      <c r="AP395" s="49">
        <f>+AP396+AP399+AP400+AP401+AP402</f>
        <v>32977.491000000009</v>
      </c>
      <c r="AQ395" s="49">
        <f>SUM(AR395:AS395)</f>
        <v>70062.864000000001</v>
      </c>
      <c r="AR395" s="49">
        <f>+AR396+AR399+AR400+AR401+AR402</f>
        <v>42062.864000000001</v>
      </c>
      <c r="AS395" s="49">
        <f>+AS396+AS399+AS400+AS401+AS402</f>
        <v>28000</v>
      </c>
      <c r="AT395" s="49">
        <f>AU395+AX395</f>
        <v>138852.323</v>
      </c>
      <c r="AU395" s="49">
        <f>SUM(AV395:AW395)</f>
        <v>88845.951000000001</v>
      </c>
      <c r="AV395" s="49">
        <f>+AV396+AV399+AV400+AV401+AV402</f>
        <v>57016.324999999997</v>
      </c>
      <c r="AW395" s="49">
        <f>+AW396+AW399+AW400+AW401+AW402</f>
        <v>31829.625999999997</v>
      </c>
      <c r="AX395" s="49">
        <f>SUM(AY395:AZ395)</f>
        <v>50006.372000000003</v>
      </c>
      <c r="AY395" s="49">
        <f>+AY396+AY399+AY400+AY401+AY402</f>
        <v>32306.371999999999</v>
      </c>
      <c r="AZ395" s="49">
        <f>+AZ396+AZ399+AZ400+AZ401+AZ402</f>
        <v>17700</v>
      </c>
      <c r="BA395" s="49">
        <f>BB395+BE395</f>
        <v>413312.83409999998</v>
      </c>
      <c r="BB395" s="49">
        <f>SUM(BC395:BD395)</f>
        <v>259287.17809999999</v>
      </c>
      <c r="BC395" s="49">
        <f>+BC396+BC399+BC400+BC401+BC402</f>
        <v>161581.01610000001</v>
      </c>
      <c r="BD395" s="49">
        <f>+BD396+BD399+BD400+BD401+BD402</f>
        <v>97706.161999999982</v>
      </c>
      <c r="BE395" s="49">
        <f>SUM(BF395:BG395)</f>
        <v>154025.65600000002</v>
      </c>
      <c r="BF395" s="49">
        <f>+BF396+BF399+BF400+BF401+BF402</f>
        <v>95425.656000000003</v>
      </c>
      <c r="BG395" s="49">
        <f>+BG396+BG399+BG400+BG401+BG402</f>
        <v>58600</v>
      </c>
      <c r="BH395" s="49">
        <f>BI395+BL395</f>
        <v>135844.913</v>
      </c>
      <c r="BI395" s="49">
        <f>SUM(BJ395:BK395)</f>
        <v>89691.648000000001</v>
      </c>
      <c r="BJ395" s="49">
        <f>+BJ396+BJ399+BJ400+BJ401+BJ402</f>
        <v>59237.19</v>
      </c>
      <c r="BK395" s="49">
        <f>+BK396+BK399+BK400+BK401+BK402</f>
        <v>30454.457999999999</v>
      </c>
      <c r="BL395" s="49">
        <f>SUM(BM395:BN395)</f>
        <v>46153.264999999999</v>
      </c>
      <c r="BM395" s="49">
        <f>+BM396+BM399+BM400+BM401+BM402</f>
        <v>22728.521000000001</v>
      </c>
      <c r="BN395" s="49">
        <f>+BN396+BN399+BN400+BN401+BN402</f>
        <v>23424.743999999999</v>
      </c>
      <c r="BO395" s="49">
        <f>BP395+BS395</f>
        <v>130353.76000000001</v>
      </c>
      <c r="BP395" s="49">
        <f>SUM(BQ395:BR395)</f>
        <v>71021.346000000005</v>
      </c>
      <c r="BQ395" s="49">
        <f>+BQ396+BQ399+BQ400+BQ401+BQ402</f>
        <v>45349.375</v>
      </c>
      <c r="BR395" s="49">
        <f>+BR396+BR399+BR400+BR401+BR402</f>
        <v>25671.971000000001</v>
      </c>
      <c r="BS395" s="49">
        <f>SUM(BT395:BU395)</f>
        <v>59332.414000000004</v>
      </c>
      <c r="BT395" s="49">
        <f>+BT396+BT399+BT400+BT401+BT402</f>
        <v>46958.414000000004</v>
      </c>
      <c r="BU395" s="49">
        <f>+BU396+BU399+BU400+BU401+BU402</f>
        <v>12374</v>
      </c>
      <c r="BV395" s="49">
        <f>BW395+BZ395</f>
        <v>118012.421</v>
      </c>
      <c r="BW395" s="49">
        <f>SUM(BX395:BY395)</f>
        <v>69926.508000000002</v>
      </c>
      <c r="BX395" s="49">
        <f>+BX396+BX399+BX400+BX401+BX402</f>
        <v>48403.06</v>
      </c>
      <c r="BY395" s="49">
        <f>+BY396+BY399+BY400+BY401+BY402</f>
        <v>21523.448</v>
      </c>
      <c r="BZ395" s="49">
        <f>SUM(CA395:CB395)</f>
        <v>48085.913</v>
      </c>
      <c r="CA395" s="49">
        <f>+CA396+CA399+CA400+CA401+CA402</f>
        <v>41635.913</v>
      </c>
      <c r="CB395" s="49">
        <f>+CB396+CB399+CB400+CB401+CB402</f>
        <v>6450</v>
      </c>
      <c r="CC395" s="49">
        <f>CD395+CG395</f>
        <v>384211.09400000004</v>
      </c>
      <c r="CD395" s="49">
        <f>SUM(CE395:CF395)</f>
        <v>230639.50200000001</v>
      </c>
      <c r="CE395" s="49">
        <f>+CE396+CE399+CE400+CE401+CE402</f>
        <v>152989.625</v>
      </c>
      <c r="CF395" s="49">
        <f>+CF396+CF399+CF400+CF401+CF402</f>
        <v>77649.877000000008</v>
      </c>
      <c r="CG395" s="49">
        <f>SUM(CH395:CI395)</f>
        <v>153571.592</v>
      </c>
      <c r="CH395" s="49">
        <f>+CH396+CH399+CH400+CH401+CH402</f>
        <v>111322.848</v>
      </c>
      <c r="CI395" s="49">
        <f>+CI396+CI399+CI400+CI401+CI402</f>
        <v>42248.743999999999</v>
      </c>
      <c r="CJ395" s="49">
        <f>CK395+CN395</f>
        <v>165073.652</v>
      </c>
      <c r="CK395" s="49">
        <f>SUM(CL395:CM395)</f>
        <v>104421.755</v>
      </c>
      <c r="CL395" s="49">
        <f>+CL396+CL399+CL400+CL401+CL402</f>
        <v>63587.798000000003</v>
      </c>
      <c r="CM395" s="49">
        <f>+CM396+CM399+CM400+CM401+CM402</f>
        <v>40833.957000000002</v>
      </c>
      <c r="CN395" s="49">
        <f>SUM(CO395:CP395)</f>
        <v>60651.896999999997</v>
      </c>
      <c r="CO395" s="49">
        <f>+CO396+CO399+CO400+CO401+CO402</f>
        <v>30651.326999999997</v>
      </c>
      <c r="CP395" s="49">
        <f>+CP396+CP399+CP400+CP401+CP402</f>
        <v>30000.57</v>
      </c>
      <c r="CQ395" s="49">
        <f>CR395+CU395</f>
        <v>139090.42499999999</v>
      </c>
      <c r="CR395" s="49">
        <f>SUM(CS395:CT395)</f>
        <v>83483.122000000003</v>
      </c>
      <c r="CS395" s="49">
        <f>+CS396+CS399+CS400+CS401+CS402</f>
        <v>46375.466999999997</v>
      </c>
      <c r="CT395" s="49">
        <f>+CT396+CT399+CT400+CT401+CT402</f>
        <v>37107.654999999999</v>
      </c>
      <c r="CU395" s="49">
        <f>SUM(CV395:CW395)</f>
        <v>55607.303</v>
      </c>
      <c r="CV395" s="49">
        <f>+CV396+CV399+CV400+CV401+CV402</f>
        <v>41635.012999999999</v>
      </c>
      <c r="CW395" s="49">
        <f>+CW396+CW399+CW400+CW401+CW402</f>
        <v>13972.29</v>
      </c>
      <c r="CX395" s="49">
        <f>CY395+DB395</f>
        <v>146174.85000000003</v>
      </c>
      <c r="CY395" s="49">
        <f>SUM(CZ395:DA395)</f>
        <v>86898.762000000017</v>
      </c>
      <c r="CZ395" s="49">
        <f>+CZ396+CZ399+CZ400+CZ401+CZ402</f>
        <v>49942.263000000006</v>
      </c>
      <c r="DA395" s="49">
        <f>+DA396+DA399+DA400+DA401+DA402</f>
        <v>36956.499000000003</v>
      </c>
      <c r="DB395" s="49">
        <f>SUM(DC395:DD395)</f>
        <v>59276.088000000003</v>
      </c>
      <c r="DC395" s="49">
        <f>+DC396+DC399+DC400+DC401+DC402</f>
        <v>50451.088000000003</v>
      </c>
      <c r="DD395" s="49">
        <f>+DD396+DD399+DD400+DD401+DD402</f>
        <v>8825</v>
      </c>
      <c r="DE395" s="49">
        <f>DF395+DI395</f>
        <v>450338.92699999997</v>
      </c>
      <c r="DF395" s="49">
        <f>SUM(DG395:DH395)</f>
        <v>274803.63899999997</v>
      </c>
      <c r="DG395" s="49">
        <f>+DG396+DG399+DG400+DG401+DG402</f>
        <v>159905.52799999999</v>
      </c>
      <c r="DH395" s="49">
        <f>+DH396+DH399+DH400+DH401+DH402</f>
        <v>114898.111</v>
      </c>
      <c r="DI395" s="49">
        <f>SUM(DJ395:DK395)</f>
        <v>175535.288</v>
      </c>
      <c r="DJ395" s="49">
        <f>+DJ396+DJ399+DJ400+DJ401+DJ402</f>
        <v>122737.428</v>
      </c>
      <c r="DK395" s="49">
        <f>+DK396+DK399+DK400+DK401+DK402</f>
        <v>52797.86</v>
      </c>
      <c r="DL395" s="49">
        <f>DM395+DP395</f>
        <v>1613183.0894999998</v>
      </c>
      <c r="DM395" s="49">
        <f>SUM(DN395:DO395)</f>
        <v>1025713.2224999999</v>
      </c>
      <c r="DN395" s="49">
        <f>+DN396+DN399+DN400+DN401+DN402</f>
        <v>658629.4227</v>
      </c>
      <c r="DO395" s="49">
        <f>+DO396+DO399+DO400+DO401+DO402</f>
        <v>367083.79979999998</v>
      </c>
      <c r="DP395" s="49">
        <f>SUM(DQ395:DR395)</f>
        <v>587469.86699999997</v>
      </c>
      <c r="DQ395" s="49">
        <f>+DQ396+DQ399+DQ400+DQ401+DQ402</f>
        <v>376842.63099999999</v>
      </c>
      <c r="DR395" s="49">
        <f>+DR396+DR399+DR400+DR401+DR402</f>
        <v>210627.23599999998</v>
      </c>
    </row>
    <row r="396" spans="1:122" s="3" customFormat="1" ht="15" customHeight="1" x14ac:dyDescent="0.3">
      <c r="A396" s="53"/>
      <c r="B396" s="51"/>
      <c r="C396" s="52" t="s">
        <v>329</v>
      </c>
      <c r="D396" s="49">
        <f>E396+H396</f>
        <v>26399.989999999998</v>
      </c>
      <c r="E396" s="49">
        <f>SUM(F396:G396)</f>
        <v>26399.989999999998</v>
      </c>
      <c r="F396" s="49">
        <f>SUM(F397:F398)</f>
        <v>18845.75</v>
      </c>
      <c r="G396" s="49">
        <f>SUM(G397:G398)</f>
        <v>7554.2399999999989</v>
      </c>
      <c r="H396" s="49">
        <f>SUM(I396:J396)</f>
        <v>0</v>
      </c>
      <c r="I396" s="49">
        <f>SUM(I397:I398)</f>
        <v>0</v>
      </c>
      <c r="J396" s="49">
        <f>SUM(J397:J398)</f>
        <v>0</v>
      </c>
      <c r="K396" s="49">
        <f>L396+O396</f>
        <v>32738.749999999996</v>
      </c>
      <c r="L396" s="49">
        <f>SUM(M396:N396)</f>
        <v>32738.749999999996</v>
      </c>
      <c r="M396" s="49">
        <f>SUM(M397:M398)</f>
        <v>25476.409999999996</v>
      </c>
      <c r="N396" s="49">
        <f>SUM(N397:N398)</f>
        <v>7262.34</v>
      </c>
      <c r="O396" s="49">
        <f>SUM(P396:Q396)</f>
        <v>0</v>
      </c>
      <c r="P396" s="49">
        <f>SUM(P397:P398)</f>
        <v>0</v>
      </c>
      <c r="Q396" s="49">
        <f>SUM(Q397:Q398)</f>
        <v>0</v>
      </c>
      <c r="R396" s="49">
        <f>S396+V396</f>
        <v>33876.030000000006</v>
      </c>
      <c r="S396" s="49">
        <f>SUM(T396:U396)</f>
        <v>33876.030000000006</v>
      </c>
      <c r="T396" s="49">
        <f>SUM(T397:T398)</f>
        <v>27002.980000000003</v>
      </c>
      <c r="U396" s="49">
        <f>SUM(U397:U398)</f>
        <v>6873.0500000000011</v>
      </c>
      <c r="V396" s="49">
        <f>SUM(W396:X396)</f>
        <v>0</v>
      </c>
      <c r="W396" s="49">
        <f>SUM(W397:W398)</f>
        <v>0</v>
      </c>
      <c r="X396" s="49">
        <f>SUM(X397:X398)</f>
        <v>0</v>
      </c>
      <c r="Y396" s="49">
        <f>Z396+AC396</f>
        <v>93014.77</v>
      </c>
      <c r="Z396" s="49">
        <f>SUM(AA396:AB396)</f>
        <v>93014.77</v>
      </c>
      <c r="AA396" s="49">
        <f>SUM(AA397:AA398)</f>
        <v>71325.14</v>
      </c>
      <c r="AB396" s="49">
        <f>SUM(AB397:AB398)</f>
        <v>21689.63</v>
      </c>
      <c r="AC396" s="49">
        <f>SUM(AD396:AE396)</f>
        <v>0</v>
      </c>
      <c r="AD396" s="49">
        <f>SUM(AD397:AD398)</f>
        <v>0</v>
      </c>
      <c r="AE396" s="49">
        <f>SUM(AE397:AE398)</f>
        <v>0</v>
      </c>
      <c r="AF396" s="49">
        <f>AG396+AJ396</f>
        <v>29067.01</v>
      </c>
      <c r="AG396" s="49">
        <f>SUM(AH396:AI396)</f>
        <v>29067.01</v>
      </c>
      <c r="AH396" s="49">
        <f>SUM(AH397:AH398)</f>
        <v>20491.32</v>
      </c>
      <c r="AI396" s="49">
        <f>SUM(AI397:AI398)</f>
        <v>8575.6899999999987</v>
      </c>
      <c r="AJ396" s="49">
        <f>SUM(AK396:AL396)</f>
        <v>0</v>
      </c>
      <c r="AK396" s="49">
        <f>SUM(AK397:AK398)</f>
        <v>0</v>
      </c>
      <c r="AL396" s="49">
        <f>SUM(AL397:AL398)</f>
        <v>0</v>
      </c>
      <c r="AM396" s="49">
        <f>AN396+AQ396</f>
        <v>27959.08</v>
      </c>
      <c r="AN396" s="49">
        <f>SUM(AO396:AP396)</f>
        <v>27959.08</v>
      </c>
      <c r="AO396" s="49">
        <f>SUM(AO397:AO398)</f>
        <v>23656.590000000004</v>
      </c>
      <c r="AP396" s="49">
        <f>SUM(AP397:AP398)</f>
        <v>4302.49</v>
      </c>
      <c r="AQ396" s="49">
        <f>SUM(AR396:AS396)</f>
        <v>0</v>
      </c>
      <c r="AR396" s="49">
        <f>SUM(AR397:AR398)</f>
        <v>0</v>
      </c>
      <c r="AS396" s="49">
        <f>SUM(AS397:AS398)</f>
        <v>0</v>
      </c>
      <c r="AT396" s="49">
        <f>AU396+AX396</f>
        <v>31293.619999999995</v>
      </c>
      <c r="AU396" s="49">
        <f>SUM(AV396:AW396)</f>
        <v>31293.619999999995</v>
      </c>
      <c r="AV396" s="49">
        <f>SUM(AV397:AV398)</f>
        <v>25752.589999999997</v>
      </c>
      <c r="AW396" s="49">
        <f>SUM(AW397:AW398)</f>
        <v>5541.0300000000007</v>
      </c>
      <c r="AX396" s="49">
        <f>SUM(AY396:AZ396)</f>
        <v>0</v>
      </c>
      <c r="AY396" s="49">
        <f>SUM(AY397:AY398)</f>
        <v>0</v>
      </c>
      <c r="AZ396" s="49">
        <f>SUM(AZ397:AZ398)</f>
        <v>0</v>
      </c>
      <c r="BA396" s="49">
        <f>BB396+BE396</f>
        <v>88319.709999999992</v>
      </c>
      <c r="BB396" s="49">
        <f>SUM(BC396:BD396)</f>
        <v>88319.709999999992</v>
      </c>
      <c r="BC396" s="49">
        <f>SUM(BC397:BC398)</f>
        <v>69900.5</v>
      </c>
      <c r="BD396" s="49">
        <f>SUM(BD397:BD398)</f>
        <v>18419.21</v>
      </c>
      <c r="BE396" s="49">
        <f>SUM(BF396:BG396)</f>
        <v>0</v>
      </c>
      <c r="BF396" s="49">
        <f>SUM(BF397:BF398)</f>
        <v>0</v>
      </c>
      <c r="BG396" s="49">
        <f>SUM(BG397:BG398)</f>
        <v>0</v>
      </c>
      <c r="BH396" s="49">
        <f>BI396+BL396</f>
        <v>32172.479999999996</v>
      </c>
      <c r="BI396" s="49">
        <f>SUM(BJ396:BK396)</f>
        <v>32172.479999999996</v>
      </c>
      <c r="BJ396" s="49">
        <f>SUM(BJ397:BJ398)</f>
        <v>26382.21</v>
      </c>
      <c r="BK396" s="49">
        <f>SUM(BK397:BK398)</f>
        <v>5790.2699999999986</v>
      </c>
      <c r="BL396" s="49">
        <f>SUM(BM396:BN396)</f>
        <v>0</v>
      </c>
      <c r="BM396" s="49">
        <f>SUM(BM397:BM398)</f>
        <v>0</v>
      </c>
      <c r="BN396" s="49">
        <f>SUM(BN397:BN398)</f>
        <v>0</v>
      </c>
      <c r="BO396" s="49">
        <f>BP396+BS396</f>
        <v>25122.04</v>
      </c>
      <c r="BP396" s="49">
        <f>SUM(BQ396:BR396)</f>
        <v>25122.04</v>
      </c>
      <c r="BQ396" s="49">
        <f>SUM(BQ397:BQ398)</f>
        <v>19328.240000000002</v>
      </c>
      <c r="BR396" s="49">
        <f>SUM(BR397:BR398)</f>
        <v>5793.8000000000011</v>
      </c>
      <c r="BS396" s="49">
        <f>SUM(BT396:BU396)</f>
        <v>0</v>
      </c>
      <c r="BT396" s="49">
        <f>SUM(BT397:BT398)</f>
        <v>0</v>
      </c>
      <c r="BU396" s="49">
        <f>SUM(BU397:BU398)</f>
        <v>0</v>
      </c>
      <c r="BV396" s="49">
        <f>BW396+BZ396</f>
        <v>25271.010000000002</v>
      </c>
      <c r="BW396" s="49">
        <f>SUM(BX396:BY396)</f>
        <v>25271.010000000002</v>
      </c>
      <c r="BX396" s="49">
        <f>SUM(BX397:BX398)</f>
        <v>21457.29</v>
      </c>
      <c r="BY396" s="49">
        <f>SUM(BY397:BY398)</f>
        <v>3813.72</v>
      </c>
      <c r="BZ396" s="49">
        <f>SUM(CA396:CB396)</f>
        <v>0</v>
      </c>
      <c r="CA396" s="49">
        <f>SUM(CA397:CA398)</f>
        <v>0</v>
      </c>
      <c r="CB396" s="49">
        <f>SUM(CB397:CB398)</f>
        <v>0</v>
      </c>
      <c r="CC396" s="49">
        <f>CD396+CG396</f>
        <v>82565.53</v>
      </c>
      <c r="CD396" s="49">
        <f>SUM(CE396:CF396)</f>
        <v>82565.53</v>
      </c>
      <c r="CE396" s="49">
        <f>SUM(CE397:CE398)</f>
        <v>67167.739999999991</v>
      </c>
      <c r="CF396" s="49">
        <f>SUM(CF397:CF398)</f>
        <v>15397.79</v>
      </c>
      <c r="CG396" s="49">
        <f>SUM(CH396:CI396)</f>
        <v>0</v>
      </c>
      <c r="CH396" s="49">
        <f>SUM(CH397:CH398)</f>
        <v>0</v>
      </c>
      <c r="CI396" s="49">
        <f>SUM(CI397:CI398)</f>
        <v>0</v>
      </c>
      <c r="CJ396" s="49">
        <f>CK396+CN396</f>
        <v>33916.740000000005</v>
      </c>
      <c r="CK396" s="49">
        <f>SUM(CL396:CM396)</f>
        <v>33916.740000000005</v>
      </c>
      <c r="CL396" s="49">
        <f>SUM(CL397:CL398)</f>
        <v>22978.86</v>
      </c>
      <c r="CM396" s="49">
        <f>SUM(CM397:CM398)</f>
        <v>10937.880000000001</v>
      </c>
      <c r="CN396" s="49">
        <f>SUM(CO396:CP396)</f>
        <v>0</v>
      </c>
      <c r="CO396" s="49">
        <f>SUM(CO397:CO398)</f>
        <v>0</v>
      </c>
      <c r="CP396" s="49">
        <f>SUM(CP397:CP398)</f>
        <v>0</v>
      </c>
      <c r="CQ396" s="49">
        <f>CR396+CU396</f>
        <v>30832.379999999997</v>
      </c>
      <c r="CR396" s="49">
        <f>SUM(CS396:CT396)</f>
        <v>30832.379999999997</v>
      </c>
      <c r="CS396" s="49">
        <f>SUM(CS397:CS398)</f>
        <v>19881.719999999998</v>
      </c>
      <c r="CT396" s="49">
        <f>SUM(CT397:CT398)</f>
        <v>10950.66</v>
      </c>
      <c r="CU396" s="49">
        <f>SUM(CV396:CW396)</f>
        <v>0</v>
      </c>
      <c r="CV396" s="49">
        <f>SUM(CV397:CV398)</f>
        <v>0</v>
      </c>
      <c r="CW396" s="49">
        <f>SUM(CW397:CW398)</f>
        <v>0</v>
      </c>
      <c r="CX396" s="49">
        <f>CY396+DB396</f>
        <v>31454.659999999996</v>
      </c>
      <c r="CY396" s="49">
        <f>SUM(CZ396:DA396)</f>
        <v>31454.659999999996</v>
      </c>
      <c r="CZ396" s="49">
        <f>SUM(CZ397:CZ398)</f>
        <v>27188.379999999997</v>
      </c>
      <c r="DA396" s="49">
        <f>SUM(DA397:DA398)</f>
        <v>4266.2800000000007</v>
      </c>
      <c r="DB396" s="49">
        <f>SUM(DC396:DD396)</f>
        <v>0</v>
      </c>
      <c r="DC396" s="49">
        <f>SUM(DC397:DC398)</f>
        <v>0</v>
      </c>
      <c r="DD396" s="49">
        <f>SUM(DD397:DD398)</f>
        <v>0</v>
      </c>
      <c r="DE396" s="49">
        <f>DF396+DI396</f>
        <v>96203.78</v>
      </c>
      <c r="DF396" s="49">
        <f>SUM(DG396:DH396)</f>
        <v>96203.78</v>
      </c>
      <c r="DG396" s="49">
        <f>SUM(DG397:DG398)</f>
        <v>70048.959999999992</v>
      </c>
      <c r="DH396" s="49">
        <f>SUM(DH397:DH398)</f>
        <v>26154.820000000003</v>
      </c>
      <c r="DI396" s="49">
        <f>SUM(DJ396:DK396)</f>
        <v>0</v>
      </c>
      <c r="DJ396" s="49">
        <f>SUM(DJ397:DJ398)</f>
        <v>0</v>
      </c>
      <c r="DK396" s="49">
        <f>SUM(DK397:DK398)</f>
        <v>0</v>
      </c>
      <c r="DL396" s="49">
        <f>DM396+DP396</f>
        <v>360103.79</v>
      </c>
      <c r="DM396" s="49">
        <f>SUM(DN396:DO396)</f>
        <v>360103.79</v>
      </c>
      <c r="DN396" s="49">
        <f>SUM(DN397:DN398)</f>
        <v>278442.33999999997</v>
      </c>
      <c r="DO396" s="49">
        <f>SUM(DO397:DO398)</f>
        <v>81661.450000000012</v>
      </c>
      <c r="DP396" s="49">
        <f>SUM(DQ396:DR396)</f>
        <v>0</v>
      </c>
      <c r="DQ396" s="49">
        <f>SUM(DQ397:DQ398)</f>
        <v>0</v>
      </c>
      <c r="DR396" s="49">
        <f>SUM(DR397:DR398)</f>
        <v>0</v>
      </c>
    </row>
    <row r="397" spans="1:122" s="3" customFormat="1" ht="15" customHeight="1" x14ac:dyDescent="0.3">
      <c r="A397" s="53"/>
      <c r="B397" s="51"/>
      <c r="C397" s="55" t="s">
        <v>330</v>
      </c>
      <c r="D397" s="49">
        <f t="shared" ref="D397:D402" si="1413">+E397+H397</f>
        <v>14672.130000000001</v>
      </c>
      <c r="E397" s="49">
        <f t="shared" ref="E397:E402" si="1414">F397+G397</f>
        <v>14672.130000000001</v>
      </c>
      <c r="F397" s="94">
        <v>9346.7000000000007</v>
      </c>
      <c r="G397" s="94">
        <v>5325.4299999999994</v>
      </c>
      <c r="H397" s="49">
        <f t="shared" ref="H397:H402" si="1415">I397+J397</f>
        <v>0</v>
      </c>
      <c r="I397" s="94">
        <v>0</v>
      </c>
      <c r="J397" s="94">
        <v>0</v>
      </c>
      <c r="K397" s="49">
        <f t="shared" ref="K397:K402" si="1416">+L397+O397</f>
        <v>21870.269999999997</v>
      </c>
      <c r="L397" s="49">
        <f t="shared" ref="L397:L402" si="1417">M397+N397</f>
        <v>21870.269999999997</v>
      </c>
      <c r="M397" s="94">
        <v>16719.949999999997</v>
      </c>
      <c r="N397" s="94">
        <v>5150.32</v>
      </c>
      <c r="O397" s="49">
        <f t="shared" ref="O397:O402" si="1418">P397+Q397</f>
        <v>0</v>
      </c>
      <c r="P397" s="94">
        <v>0</v>
      </c>
      <c r="Q397" s="94">
        <v>0</v>
      </c>
      <c r="R397" s="49">
        <f t="shared" ref="R397:R402" si="1419">+S397+V397</f>
        <v>20605.55</v>
      </c>
      <c r="S397" s="49">
        <f t="shared" ref="S397:S402" si="1420">T397+U397</f>
        <v>20605.55</v>
      </c>
      <c r="T397" s="94">
        <v>16740.82</v>
      </c>
      <c r="U397" s="94">
        <v>3864.73</v>
      </c>
      <c r="V397" s="49">
        <f t="shared" ref="V397:V402" si="1421">W397+X397</f>
        <v>0</v>
      </c>
      <c r="W397" s="94">
        <v>0</v>
      </c>
      <c r="X397" s="94">
        <v>0</v>
      </c>
      <c r="Y397" s="49">
        <f t="shared" ref="Y397:Y402" si="1422">+Z397+AC397</f>
        <v>57147.95</v>
      </c>
      <c r="Z397" s="49">
        <f t="shared" ref="Z397:Z402" si="1423">AA397+AB397</f>
        <v>57147.95</v>
      </c>
      <c r="AA397" s="94">
        <f t="shared" ref="AA397:AB402" si="1424">+F397+M397+T397</f>
        <v>42807.47</v>
      </c>
      <c r="AB397" s="94">
        <f t="shared" si="1424"/>
        <v>14340.48</v>
      </c>
      <c r="AC397" s="49">
        <f t="shared" ref="AC397:AC402" si="1425">AD397+AE397</f>
        <v>0</v>
      </c>
      <c r="AD397" s="94">
        <f t="shared" ref="AD397:AE402" si="1426">+I397+P397+W397</f>
        <v>0</v>
      </c>
      <c r="AE397" s="94">
        <f t="shared" si="1426"/>
        <v>0</v>
      </c>
      <c r="AF397" s="49">
        <f t="shared" ref="AF397:AF402" si="1427">+AG397+AJ397</f>
        <v>16909.740000000002</v>
      </c>
      <c r="AG397" s="49">
        <f t="shared" ref="AG397:AG402" si="1428">AH397+AI397</f>
        <v>16909.740000000002</v>
      </c>
      <c r="AH397" s="94">
        <v>11753.09</v>
      </c>
      <c r="AI397" s="94">
        <v>5156.6500000000005</v>
      </c>
      <c r="AJ397" s="49">
        <f t="shared" ref="AJ397:AJ402" si="1429">AK397+AL397</f>
        <v>0</v>
      </c>
      <c r="AK397" s="94">
        <v>0</v>
      </c>
      <c r="AL397" s="94">
        <v>0</v>
      </c>
      <c r="AM397" s="49">
        <f t="shared" ref="AM397:AM402" si="1430">+AN397+AQ397</f>
        <v>15652.44</v>
      </c>
      <c r="AN397" s="49">
        <f t="shared" ref="AN397:AN402" si="1431">AO397+AP397</f>
        <v>15652.44</v>
      </c>
      <c r="AO397" s="94">
        <v>13592.16</v>
      </c>
      <c r="AP397" s="94">
        <v>2060.2800000000002</v>
      </c>
      <c r="AQ397" s="49">
        <f t="shared" ref="AQ397:AQ402" si="1432">AR397+AS397</f>
        <v>0</v>
      </c>
      <c r="AR397" s="94">
        <v>0</v>
      </c>
      <c r="AS397" s="94">
        <v>0</v>
      </c>
      <c r="AT397" s="49">
        <f t="shared" ref="AT397:AT402" si="1433">+AU397+AX397</f>
        <v>20299.12</v>
      </c>
      <c r="AU397" s="49">
        <f t="shared" ref="AU397:AU402" si="1434">AV397+AW397</f>
        <v>20299.12</v>
      </c>
      <c r="AV397" s="94">
        <v>16568.509999999998</v>
      </c>
      <c r="AW397" s="94">
        <v>3730.61</v>
      </c>
      <c r="AX397" s="49">
        <f t="shared" ref="AX397:AX402" si="1435">AY397+AZ397</f>
        <v>0</v>
      </c>
      <c r="AY397" s="94">
        <v>0</v>
      </c>
      <c r="AZ397" s="94">
        <v>0</v>
      </c>
      <c r="BA397" s="49">
        <f t="shared" ref="BA397:BA402" si="1436">+BB397+BE397</f>
        <v>52861.299999999996</v>
      </c>
      <c r="BB397" s="49">
        <f t="shared" ref="BB397:BB402" si="1437">BC397+BD397</f>
        <v>52861.299999999996</v>
      </c>
      <c r="BC397" s="94">
        <f t="shared" ref="BC397:BD402" si="1438">+AH397+AO397+AV397</f>
        <v>41913.759999999995</v>
      </c>
      <c r="BD397" s="94">
        <f t="shared" si="1438"/>
        <v>10947.54</v>
      </c>
      <c r="BE397" s="49">
        <f t="shared" ref="BE397:BE402" si="1439">BF397+BG397</f>
        <v>0</v>
      </c>
      <c r="BF397" s="94">
        <f t="shared" ref="BF397:BG402" si="1440">+AK397+AR397+AY397</f>
        <v>0</v>
      </c>
      <c r="BG397" s="94">
        <f t="shared" si="1440"/>
        <v>0</v>
      </c>
      <c r="BH397" s="49">
        <f t="shared" ref="BH397:BH402" si="1441">+BI397+BL397</f>
        <v>21344.3</v>
      </c>
      <c r="BI397" s="49">
        <f t="shared" ref="BI397:BI402" si="1442">BJ397+BK397</f>
        <v>21344.3</v>
      </c>
      <c r="BJ397" s="94">
        <v>18041.8</v>
      </c>
      <c r="BK397" s="94">
        <v>3302.4999999999995</v>
      </c>
      <c r="BL397" s="49">
        <f t="shared" ref="BL397:BL402" si="1443">BM397+BN397</f>
        <v>0</v>
      </c>
      <c r="BM397" s="94">
        <v>0</v>
      </c>
      <c r="BN397" s="94">
        <v>0</v>
      </c>
      <c r="BO397" s="49">
        <f t="shared" ref="BO397:BO402" si="1444">+BP397+BS397</f>
        <v>13295.32</v>
      </c>
      <c r="BP397" s="49">
        <f t="shared" ref="BP397:BP402" si="1445">BQ397+BR397</f>
        <v>13295.32</v>
      </c>
      <c r="BQ397" s="94">
        <v>10876.05</v>
      </c>
      <c r="BR397" s="94">
        <v>2419.2700000000004</v>
      </c>
      <c r="BS397" s="49">
        <f t="shared" ref="BS397:BS402" si="1446">BT397+BU397</f>
        <v>0</v>
      </c>
      <c r="BT397" s="94">
        <v>0</v>
      </c>
      <c r="BU397" s="94">
        <v>0</v>
      </c>
      <c r="BV397" s="49">
        <f t="shared" ref="BV397:BV402" si="1447">+BW397+BZ397</f>
        <v>15100.59</v>
      </c>
      <c r="BW397" s="49">
        <f t="shared" ref="BW397:BW402" si="1448">BX397+BY397</f>
        <v>15100.59</v>
      </c>
      <c r="BX397" s="94">
        <v>12832.88</v>
      </c>
      <c r="BY397" s="94">
        <v>2267.71</v>
      </c>
      <c r="BZ397" s="49">
        <f t="shared" ref="BZ397:BZ402" si="1449">CA397+CB397</f>
        <v>0</v>
      </c>
      <c r="CA397" s="94">
        <v>0</v>
      </c>
      <c r="CB397" s="94">
        <v>0</v>
      </c>
      <c r="CC397" s="49">
        <f t="shared" ref="CC397:CC402" si="1450">+CD397+CG397</f>
        <v>49740.21</v>
      </c>
      <c r="CD397" s="49">
        <f t="shared" ref="CD397:CD402" si="1451">CE397+CF397</f>
        <v>49740.21</v>
      </c>
      <c r="CE397" s="94">
        <f t="shared" ref="CE397:CF402" si="1452">+BJ397+BQ397+BX397</f>
        <v>41750.729999999996</v>
      </c>
      <c r="CF397" s="94">
        <f t="shared" si="1452"/>
        <v>7989.4800000000005</v>
      </c>
      <c r="CG397" s="49">
        <f t="shared" ref="CG397:CG402" si="1453">CH397+CI397</f>
        <v>0</v>
      </c>
      <c r="CH397" s="94">
        <f t="shared" ref="CH397:CI402" si="1454">+BM397+BT397+CA397</f>
        <v>0</v>
      </c>
      <c r="CI397" s="94">
        <f t="shared" si="1454"/>
        <v>0</v>
      </c>
      <c r="CJ397" s="49">
        <f t="shared" ref="CJ397:CJ402" si="1455">+CK397+CN397</f>
        <v>20484.57</v>
      </c>
      <c r="CK397" s="49">
        <f t="shared" ref="CK397:CK402" si="1456">CL397+CM397</f>
        <v>20484.57</v>
      </c>
      <c r="CL397" s="94">
        <v>12847.19</v>
      </c>
      <c r="CM397" s="94">
        <v>7637.38</v>
      </c>
      <c r="CN397" s="49">
        <f t="shared" ref="CN397:CN402" si="1457">CO397+CP397</f>
        <v>0</v>
      </c>
      <c r="CO397" s="94">
        <v>0</v>
      </c>
      <c r="CP397" s="94">
        <v>0</v>
      </c>
      <c r="CQ397" s="49">
        <f t="shared" ref="CQ397:CQ402" si="1458">+CR397+CU397</f>
        <v>19593.77</v>
      </c>
      <c r="CR397" s="49">
        <f t="shared" ref="CR397:CR402" si="1459">CS397+CT397</f>
        <v>19593.77</v>
      </c>
      <c r="CS397" s="94">
        <v>10488.16</v>
      </c>
      <c r="CT397" s="94">
        <v>9105.61</v>
      </c>
      <c r="CU397" s="49">
        <f t="shared" ref="CU397:CU402" si="1460">CV397+CW397</f>
        <v>0</v>
      </c>
      <c r="CV397" s="94">
        <v>0</v>
      </c>
      <c r="CW397" s="94">
        <v>0</v>
      </c>
      <c r="CX397" s="49">
        <f t="shared" ref="CX397:CX402" si="1461">+CY397+DB397</f>
        <v>22763.78</v>
      </c>
      <c r="CY397" s="49">
        <f t="shared" ref="CY397:CY402" si="1462">CZ397+DA397</f>
        <v>22763.78</v>
      </c>
      <c r="CZ397" s="94">
        <v>19973.78</v>
      </c>
      <c r="DA397" s="94">
        <v>2790</v>
      </c>
      <c r="DB397" s="49">
        <f t="shared" ref="DB397:DB402" si="1463">DC397+DD397</f>
        <v>0</v>
      </c>
      <c r="DC397" s="94">
        <v>0</v>
      </c>
      <c r="DD397" s="94">
        <v>0</v>
      </c>
      <c r="DE397" s="49">
        <f t="shared" ref="DE397:DE402" si="1464">+DF397+DI397</f>
        <v>62842.119999999995</v>
      </c>
      <c r="DF397" s="49">
        <f t="shared" ref="DF397:DF402" si="1465">DG397+DH397</f>
        <v>62842.119999999995</v>
      </c>
      <c r="DG397" s="94">
        <f t="shared" ref="DG397:DH402" si="1466">+CL397+CS397+CZ397</f>
        <v>43309.13</v>
      </c>
      <c r="DH397" s="94">
        <f t="shared" si="1466"/>
        <v>19532.990000000002</v>
      </c>
      <c r="DI397" s="49">
        <f t="shared" ref="DI397:DI402" si="1467">DJ397+DK397</f>
        <v>0</v>
      </c>
      <c r="DJ397" s="94">
        <f t="shared" ref="DJ397:DK402" si="1468">+CO397+CV397+DC397</f>
        <v>0</v>
      </c>
      <c r="DK397" s="94">
        <f t="shared" si="1468"/>
        <v>0</v>
      </c>
      <c r="DL397" s="49">
        <f t="shared" ref="DL397:DL402" si="1469">+DM397+DP397</f>
        <v>222591.58000000002</v>
      </c>
      <c r="DM397" s="49">
        <f t="shared" ref="DM397:DM402" si="1470">DN397+DO397</f>
        <v>222591.58000000002</v>
      </c>
      <c r="DN397" s="94">
        <f t="shared" ref="DN397:DO402" si="1471">AA397+BC397+CE397+DG397</f>
        <v>169781.09</v>
      </c>
      <c r="DO397" s="94">
        <f t="shared" si="1471"/>
        <v>52810.490000000005</v>
      </c>
      <c r="DP397" s="49">
        <f t="shared" ref="DP397:DP402" si="1472">DQ397+DR397</f>
        <v>0</v>
      </c>
      <c r="DQ397" s="94">
        <f t="shared" ref="DQ397:DR402" si="1473">AD397+BF397+CH397+DJ397</f>
        <v>0</v>
      </c>
      <c r="DR397" s="94">
        <f t="shared" si="1473"/>
        <v>0</v>
      </c>
    </row>
    <row r="398" spans="1:122" s="3" customFormat="1" ht="15" customHeight="1" x14ac:dyDescent="0.3">
      <c r="A398" s="53"/>
      <c r="B398" s="51"/>
      <c r="C398" s="55" t="s">
        <v>331</v>
      </c>
      <c r="D398" s="49">
        <f t="shared" si="1413"/>
        <v>11727.859999999999</v>
      </c>
      <c r="E398" s="49">
        <f t="shared" si="1414"/>
        <v>11727.859999999999</v>
      </c>
      <c r="F398" s="94">
        <v>9499.0499999999993</v>
      </c>
      <c r="G398" s="94">
        <v>2228.8099999999995</v>
      </c>
      <c r="H398" s="49">
        <f t="shared" si="1415"/>
        <v>0</v>
      </c>
      <c r="I398" s="94">
        <v>0</v>
      </c>
      <c r="J398" s="94">
        <v>0</v>
      </c>
      <c r="K398" s="49">
        <f t="shared" si="1416"/>
        <v>10868.48</v>
      </c>
      <c r="L398" s="49">
        <f t="shared" si="1417"/>
        <v>10868.48</v>
      </c>
      <c r="M398" s="94">
        <v>8756.4599999999991</v>
      </c>
      <c r="N398" s="94">
        <v>2112.0200000000004</v>
      </c>
      <c r="O398" s="49">
        <f t="shared" si="1418"/>
        <v>0</v>
      </c>
      <c r="P398" s="94">
        <v>0</v>
      </c>
      <c r="Q398" s="94">
        <v>0</v>
      </c>
      <c r="R398" s="49">
        <f t="shared" si="1419"/>
        <v>13270.480000000003</v>
      </c>
      <c r="S398" s="49">
        <f t="shared" si="1420"/>
        <v>13270.480000000003</v>
      </c>
      <c r="T398" s="94">
        <v>10262.160000000002</v>
      </c>
      <c r="U398" s="94">
        <v>3008.3200000000015</v>
      </c>
      <c r="V398" s="49">
        <f t="shared" si="1421"/>
        <v>0</v>
      </c>
      <c r="W398" s="94">
        <v>0</v>
      </c>
      <c r="X398" s="94">
        <v>0</v>
      </c>
      <c r="Y398" s="49">
        <f t="shared" si="1422"/>
        <v>35866.82</v>
      </c>
      <c r="Z398" s="49">
        <f t="shared" si="1423"/>
        <v>35866.82</v>
      </c>
      <c r="AA398" s="94">
        <f t="shared" si="1424"/>
        <v>28517.67</v>
      </c>
      <c r="AB398" s="94">
        <f t="shared" si="1424"/>
        <v>7349.1500000000015</v>
      </c>
      <c r="AC398" s="49">
        <f t="shared" si="1425"/>
        <v>0</v>
      </c>
      <c r="AD398" s="94">
        <f t="shared" si="1426"/>
        <v>0</v>
      </c>
      <c r="AE398" s="94">
        <f t="shared" si="1426"/>
        <v>0</v>
      </c>
      <c r="AF398" s="49">
        <f t="shared" si="1427"/>
        <v>12157.269999999997</v>
      </c>
      <c r="AG398" s="49">
        <f t="shared" si="1428"/>
        <v>12157.269999999997</v>
      </c>
      <c r="AH398" s="94">
        <v>8738.2299999999977</v>
      </c>
      <c r="AI398" s="94">
        <v>3419.0399999999986</v>
      </c>
      <c r="AJ398" s="49">
        <f t="shared" si="1429"/>
        <v>0</v>
      </c>
      <c r="AK398" s="94">
        <v>0</v>
      </c>
      <c r="AL398" s="94">
        <v>0</v>
      </c>
      <c r="AM398" s="49">
        <f t="shared" si="1430"/>
        <v>12306.640000000001</v>
      </c>
      <c r="AN398" s="49">
        <f t="shared" si="1431"/>
        <v>12306.640000000001</v>
      </c>
      <c r="AO398" s="94">
        <v>10064.430000000002</v>
      </c>
      <c r="AP398" s="94">
        <v>2242.2099999999996</v>
      </c>
      <c r="AQ398" s="49">
        <f t="shared" si="1432"/>
        <v>0</v>
      </c>
      <c r="AR398" s="94">
        <v>0</v>
      </c>
      <c r="AS398" s="94">
        <v>0</v>
      </c>
      <c r="AT398" s="49">
        <f t="shared" si="1433"/>
        <v>10994.5</v>
      </c>
      <c r="AU398" s="49">
        <f t="shared" si="1434"/>
        <v>10994.5</v>
      </c>
      <c r="AV398" s="94">
        <v>9184.08</v>
      </c>
      <c r="AW398" s="94">
        <v>1810.4200000000003</v>
      </c>
      <c r="AX398" s="49">
        <f t="shared" si="1435"/>
        <v>0</v>
      </c>
      <c r="AY398" s="94">
        <v>0</v>
      </c>
      <c r="AZ398" s="94">
        <v>0</v>
      </c>
      <c r="BA398" s="49">
        <f t="shared" si="1436"/>
        <v>35458.409999999996</v>
      </c>
      <c r="BB398" s="49">
        <f t="shared" si="1437"/>
        <v>35458.409999999996</v>
      </c>
      <c r="BC398" s="94">
        <f t="shared" si="1438"/>
        <v>27986.739999999998</v>
      </c>
      <c r="BD398" s="94">
        <f t="shared" si="1438"/>
        <v>7471.6699999999983</v>
      </c>
      <c r="BE398" s="49">
        <f t="shared" si="1439"/>
        <v>0</v>
      </c>
      <c r="BF398" s="94">
        <f t="shared" si="1440"/>
        <v>0</v>
      </c>
      <c r="BG398" s="94">
        <f t="shared" si="1440"/>
        <v>0</v>
      </c>
      <c r="BH398" s="49">
        <f t="shared" si="1441"/>
        <v>10828.18</v>
      </c>
      <c r="BI398" s="49">
        <f t="shared" si="1442"/>
        <v>10828.18</v>
      </c>
      <c r="BJ398" s="94">
        <v>8340.41</v>
      </c>
      <c r="BK398" s="94">
        <v>2487.7699999999995</v>
      </c>
      <c r="BL398" s="49">
        <f t="shared" si="1443"/>
        <v>0</v>
      </c>
      <c r="BM398" s="94">
        <v>0</v>
      </c>
      <c r="BN398" s="94">
        <v>0</v>
      </c>
      <c r="BO398" s="49">
        <f t="shared" si="1444"/>
        <v>11826.720000000003</v>
      </c>
      <c r="BP398" s="49">
        <f t="shared" si="1445"/>
        <v>11826.720000000003</v>
      </c>
      <c r="BQ398" s="94">
        <v>8452.1900000000023</v>
      </c>
      <c r="BR398" s="94">
        <v>3374.53</v>
      </c>
      <c r="BS398" s="49">
        <f t="shared" si="1446"/>
        <v>0</v>
      </c>
      <c r="BT398" s="94">
        <v>0</v>
      </c>
      <c r="BU398" s="94">
        <v>0</v>
      </c>
      <c r="BV398" s="49">
        <f t="shared" si="1447"/>
        <v>10170.42</v>
      </c>
      <c r="BW398" s="49">
        <f t="shared" si="1448"/>
        <v>10170.42</v>
      </c>
      <c r="BX398" s="94">
        <v>8624.41</v>
      </c>
      <c r="BY398" s="94">
        <v>1546.0099999999998</v>
      </c>
      <c r="BZ398" s="49">
        <f t="shared" si="1449"/>
        <v>0</v>
      </c>
      <c r="CA398" s="94">
        <v>0</v>
      </c>
      <c r="CB398" s="94">
        <v>0</v>
      </c>
      <c r="CC398" s="49">
        <f t="shared" si="1450"/>
        <v>32825.32</v>
      </c>
      <c r="CD398" s="49">
        <f t="shared" si="1451"/>
        <v>32825.32</v>
      </c>
      <c r="CE398" s="94">
        <f t="shared" si="1452"/>
        <v>25417.010000000002</v>
      </c>
      <c r="CF398" s="94">
        <f t="shared" si="1452"/>
        <v>7408.3099999999995</v>
      </c>
      <c r="CG398" s="49">
        <f t="shared" si="1453"/>
        <v>0</v>
      </c>
      <c r="CH398" s="94">
        <f t="shared" si="1454"/>
        <v>0</v>
      </c>
      <c r="CI398" s="94">
        <f t="shared" si="1454"/>
        <v>0</v>
      </c>
      <c r="CJ398" s="49">
        <f t="shared" si="1455"/>
        <v>13432.169999999998</v>
      </c>
      <c r="CK398" s="49">
        <f t="shared" si="1456"/>
        <v>13432.169999999998</v>
      </c>
      <c r="CL398" s="94">
        <v>10131.669999999998</v>
      </c>
      <c r="CM398" s="94">
        <v>3300.5000000000005</v>
      </c>
      <c r="CN398" s="49">
        <f t="shared" si="1457"/>
        <v>0</v>
      </c>
      <c r="CO398" s="94">
        <v>0</v>
      </c>
      <c r="CP398" s="94">
        <v>0</v>
      </c>
      <c r="CQ398" s="49">
        <f t="shared" si="1458"/>
        <v>11238.609999999997</v>
      </c>
      <c r="CR398" s="49">
        <f t="shared" si="1459"/>
        <v>11238.609999999997</v>
      </c>
      <c r="CS398" s="94">
        <v>9393.5599999999977</v>
      </c>
      <c r="CT398" s="94">
        <v>1845.0500000000002</v>
      </c>
      <c r="CU398" s="49">
        <f t="shared" si="1460"/>
        <v>0</v>
      </c>
      <c r="CV398" s="94">
        <v>0</v>
      </c>
      <c r="CW398" s="94">
        <v>0</v>
      </c>
      <c r="CX398" s="49">
        <f t="shared" si="1461"/>
        <v>8690.880000000001</v>
      </c>
      <c r="CY398" s="49">
        <f t="shared" si="1462"/>
        <v>8690.880000000001</v>
      </c>
      <c r="CZ398" s="94">
        <v>7214.5999999999995</v>
      </c>
      <c r="DA398" s="94">
        <v>1476.2800000000007</v>
      </c>
      <c r="DB398" s="49">
        <f t="shared" si="1463"/>
        <v>0</v>
      </c>
      <c r="DC398" s="94">
        <v>0</v>
      </c>
      <c r="DD398" s="94">
        <v>0</v>
      </c>
      <c r="DE398" s="49">
        <f t="shared" si="1464"/>
        <v>33361.659999999996</v>
      </c>
      <c r="DF398" s="49">
        <f t="shared" si="1465"/>
        <v>33361.659999999996</v>
      </c>
      <c r="DG398" s="94">
        <f t="shared" si="1466"/>
        <v>26739.829999999994</v>
      </c>
      <c r="DH398" s="94">
        <f t="shared" si="1466"/>
        <v>6621.8300000000017</v>
      </c>
      <c r="DI398" s="49">
        <f t="shared" si="1467"/>
        <v>0</v>
      </c>
      <c r="DJ398" s="94">
        <f t="shared" si="1468"/>
        <v>0</v>
      </c>
      <c r="DK398" s="94">
        <f t="shared" si="1468"/>
        <v>0</v>
      </c>
      <c r="DL398" s="49">
        <f t="shared" si="1469"/>
        <v>137512.21</v>
      </c>
      <c r="DM398" s="49">
        <f t="shared" si="1470"/>
        <v>137512.21</v>
      </c>
      <c r="DN398" s="94">
        <f t="shared" si="1471"/>
        <v>108661.25</v>
      </c>
      <c r="DO398" s="94">
        <f t="shared" si="1471"/>
        <v>28850.959999999999</v>
      </c>
      <c r="DP398" s="49">
        <f t="shared" si="1472"/>
        <v>0</v>
      </c>
      <c r="DQ398" s="94">
        <f t="shared" si="1473"/>
        <v>0</v>
      </c>
      <c r="DR398" s="94">
        <f t="shared" si="1473"/>
        <v>0</v>
      </c>
    </row>
    <row r="399" spans="1:122" s="3" customFormat="1" ht="15" customHeight="1" x14ac:dyDescent="0.3">
      <c r="A399" s="53"/>
      <c r="B399" s="51"/>
      <c r="C399" s="52" t="s">
        <v>332</v>
      </c>
      <c r="D399" s="49">
        <f t="shared" si="1413"/>
        <v>2800</v>
      </c>
      <c r="E399" s="49">
        <f t="shared" si="1414"/>
        <v>2800</v>
      </c>
      <c r="F399" s="94">
        <v>2800</v>
      </c>
      <c r="G399" s="94">
        <v>0</v>
      </c>
      <c r="H399" s="49">
        <f t="shared" si="1415"/>
        <v>0</v>
      </c>
      <c r="I399" s="94">
        <v>0</v>
      </c>
      <c r="J399" s="94">
        <v>0</v>
      </c>
      <c r="K399" s="49">
        <f t="shared" si="1416"/>
        <v>7210.085</v>
      </c>
      <c r="L399" s="49">
        <f t="shared" si="1417"/>
        <v>7210.085</v>
      </c>
      <c r="M399" s="94">
        <v>5939</v>
      </c>
      <c r="N399" s="94">
        <v>1271.085</v>
      </c>
      <c r="O399" s="49">
        <f t="shared" si="1418"/>
        <v>0</v>
      </c>
      <c r="P399" s="94">
        <v>0</v>
      </c>
      <c r="Q399" s="94">
        <v>0</v>
      </c>
      <c r="R399" s="49">
        <f t="shared" si="1419"/>
        <v>8239.98</v>
      </c>
      <c r="S399" s="49">
        <f t="shared" si="1420"/>
        <v>8239.98</v>
      </c>
      <c r="T399" s="94">
        <v>8239.98</v>
      </c>
      <c r="U399" s="94">
        <v>0</v>
      </c>
      <c r="V399" s="49">
        <f t="shared" si="1421"/>
        <v>0</v>
      </c>
      <c r="W399" s="94">
        <v>0</v>
      </c>
      <c r="X399" s="94">
        <v>0</v>
      </c>
      <c r="Y399" s="49">
        <f t="shared" si="1422"/>
        <v>18250.064999999999</v>
      </c>
      <c r="Z399" s="49">
        <f t="shared" si="1423"/>
        <v>18250.064999999999</v>
      </c>
      <c r="AA399" s="94">
        <f t="shared" si="1424"/>
        <v>16978.98</v>
      </c>
      <c r="AB399" s="94">
        <f t="shared" si="1424"/>
        <v>1271.085</v>
      </c>
      <c r="AC399" s="49">
        <f t="shared" si="1425"/>
        <v>0</v>
      </c>
      <c r="AD399" s="94">
        <f t="shared" si="1426"/>
        <v>0</v>
      </c>
      <c r="AE399" s="94">
        <f t="shared" si="1426"/>
        <v>0</v>
      </c>
      <c r="AF399" s="49">
        <f t="shared" si="1427"/>
        <v>1600</v>
      </c>
      <c r="AG399" s="49">
        <f t="shared" si="1428"/>
        <v>1600</v>
      </c>
      <c r="AH399" s="94">
        <v>1600</v>
      </c>
      <c r="AI399" s="94">
        <v>0</v>
      </c>
      <c r="AJ399" s="49">
        <f t="shared" si="1429"/>
        <v>0</v>
      </c>
      <c r="AK399" s="94">
        <v>0</v>
      </c>
      <c r="AL399" s="94">
        <v>0</v>
      </c>
      <c r="AM399" s="49">
        <f t="shared" si="1430"/>
        <v>7150.1599999999989</v>
      </c>
      <c r="AN399" s="49">
        <f t="shared" si="1431"/>
        <v>7150.1599999999989</v>
      </c>
      <c r="AO399" s="94">
        <v>6194.4599999999991</v>
      </c>
      <c r="AP399" s="94">
        <v>955.7</v>
      </c>
      <c r="AQ399" s="49">
        <f t="shared" si="1432"/>
        <v>0</v>
      </c>
      <c r="AR399" s="94">
        <v>0</v>
      </c>
      <c r="AS399" s="94">
        <v>0</v>
      </c>
      <c r="AT399" s="49">
        <f t="shared" si="1433"/>
        <v>7413.21</v>
      </c>
      <c r="AU399" s="49">
        <f t="shared" si="1434"/>
        <v>7413.21</v>
      </c>
      <c r="AV399" s="94">
        <v>6088.18</v>
      </c>
      <c r="AW399" s="94">
        <v>1325.03</v>
      </c>
      <c r="AX399" s="49">
        <f t="shared" si="1435"/>
        <v>0</v>
      </c>
      <c r="AY399" s="94">
        <v>0</v>
      </c>
      <c r="AZ399" s="94">
        <v>0</v>
      </c>
      <c r="BA399" s="49">
        <f t="shared" si="1436"/>
        <v>16163.369999999999</v>
      </c>
      <c r="BB399" s="49">
        <f t="shared" si="1437"/>
        <v>16163.369999999999</v>
      </c>
      <c r="BC399" s="94">
        <f t="shared" si="1438"/>
        <v>13882.64</v>
      </c>
      <c r="BD399" s="94">
        <f t="shared" si="1438"/>
        <v>2280.73</v>
      </c>
      <c r="BE399" s="49">
        <f t="shared" si="1439"/>
        <v>0</v>
      </c>
      <c r="BF399" s="94">
        <f t="shared" si="1440"/>
        <v>0</v>
      </c>
      <c r="BG399" s="94">
        <f t="shared" si="1440"/>
        <v>0</v>
      </c>
      <c r="BH399" s="49">
        <f t="shared" si="1441"/>
        <v>2600</v>
      </c>
      <c r="BI399" s="49">
        <f t="shared" si="1442"/>
        <v>2600</v>
      </c>
      <c r="BJ399" s="94">
        <v>2600</v>
      </c>
      <c r="BK399" s="94">
        <v>0</v>
      </c>
      <c r="BL399" s="49">
        <f t="shared" si="1443"/>
        <v>0</v>
      </c>
      <c r="BM399" s="94">
        <v>0</v>
      </c>
      <c r="BN399" s="94">
        <v>0</v>
      </c>
      <c r="BO399" s="49">
        <f t="shared" si="1444"/>
        <v>4867.8899999999994</v>
      </c>
      <c r="BP399" s="49">
        <f t="shared" si="1445"/>
        <v>4867.8899999999994</v>
      </c>
      <c r="BQ399" s="94">
        <v>4867.8899999999994</v>
      </c>
      <c r="BR399" s="94">
        <v>0</v>
      </c>
      <c r="BS399" s="49">
        <f t="shared" si="1446"/>
        <v>0</v>
      </c>
      <c r="BT399" s="94">
        <v>0</v>
      </c>
      <c r="BU399" s="94">
        <v>0</v>
      </c>
      <c r="BV399" s="49">
        <f t="shared" si="1447"/>
        <v>6908.1600000000008</v>
      </c>
      <c r="BW399" s="49">
        <f t="shared" si="1448"/>
        <v>6908.1600000000008</v>
      </c>
      <c r="BX399" s="94">
        <v>5449.27</v>
      </c>
      <c r="BY399" s="94">
        <v>1458.89</v>
      </c>
      <c r="BZ399" s="49">
        <f t="shared" si="1449"/>
        <v>0</v>
      </c>
      <c r="CA399" s="94">
        <v>0</v>
      </c>
      <c r="CB399" s="94">
        <v>0</v>
      </c>
      <c r="CC399" s="49">
        <f t="shared" si="1450"/>
        <v>14376.05</v>
      </c>
      <c r="CD399" s="49">
        <f t="shared" si="1451"/>
        <v>14376.05</v>
      </c>
      <c r="CE399" s="94">
        <f t="shared" si="1452"/>
        <v>12917.16</v>
      </c>
      <c r="CF399" s="94">
        <f t="shared" si="1452"/>
        <v>1458.89</v>
      </c>
      <c r="CG399" s="49">
        <f t="shared" si="1453"/>
        <v>0</v>
      </c>
      <c r="CH399" s="94">
        <f t="shared" si="1454"/>
        <v>0</v>
      </c>
      <c r="CI399" s="94">
        <f t="shared" si="1454"/>
        <v>0</v>
      </c>
      <c r="CJ399" s="49">
        <f t="shared" si="1455"/>
        <v>9616.1200000000008</v>
      </c>
      <c r="CK399" s="49">
        <f t="shared" si="1456"/>
        <v>9616.1200000000008</v>
      </c>
      <c r="CL399" s="94">
        <v>9080</v>
      </c>
      <c r="CM399" s="94">
        <v>536.12</v>
      </c>
      <c r="CN399" s="49">
        <f t="shared" si="1457"/>
        <v>0</v>
      </c>
      <c r="CO399" s="94">
        <v>0</v>
      </c>
      <c r="CP399" s="94">
        <v>0</v>
      </c>
      <c r="CQ399" s="49">
        <f t="shared" si="1458"/>
        <v>2490</v>
      </c>
      <c r="CR399" s="49">
        <f t="shared" si="1459"/>
        <v>2490</v>
      </c>
      <c r="CS399" s="94">
        <v>2490</v>
      </c>
      <c r="CT399" s="94">
        <v>0</v>
      </c>
      <c r="CU399" s="49">
        <f t="shared" si="1460"/>
        <v>0</v>
      </c>
      <c r="CV399" s="94">
        <v>0</v>
      </c>
      <c r="CW399" s="94">
        <v>0</v>
      </c>
      <c r="CX399" s="49">
        <f t="shared" si="1461"/>
        <v>4165.72</v>
      </c>
      <c r="CY399" s="49">
        <f t="shared" si="1462"/>
        <v>4165.72</v>
      </c>
      <c r="CZ399" s="94">
        <v>4165.72</v>
      </c>
      <c r="DA399" s="94">
        <v>0</v>
      </c>
      <c r="DB399" s="49">
        <f t="shared" si="1463"/>
        <v>0</v>
      </c>
      <c r="DC399" s="94">
        <v>0</v>
      </c>
      <c r="DD399" s="94">
        <v>0</v>
      </c>
      <c r="DE399" s="49">
        <f t="shared" si="1464"/>
        <v>16271.840000000002</v>
      </c>
      <c r="DF399" s="49">
        <f t="shared" si="1465"/>
        <v>16271.840000000002</v>
      </c>
      <c r="DG399" s="94">
        <f t="shared" si="1466"/>
        <v>15735.720000000001</v>
      </c>
      <c r="DH399" s="94">
        <f t="shared" si="1466"/>
        <v>536.12</v>
      </c>
      <c r="DI399" s="49">
        <f t="shared" si="1467"/>
        <v>0</v>
      </c>
      <c r="DJ399" s="94">
        <f t="shared" si="1468"/>
        <v>0</v>
      </c>
      <c r="DK399" s="94">
        <f t="shared" si="1468"/>
        <v>0</v>
      </c>
      <c r="DL399" s="49">
        <f t="shared" si="1469"/>
        <v>65061.324999999997</v>
      </c>
      <c r="DM399" s="49">
        <f t="shared" si="1470"/>
        <v>65061.324999999997</v>
      </c>
      <c r="DN399" s="94">
        <f t="shared" si="1471"/>
        <v>59514.5</v>
      </c>
      <c r="DO399" s="94">
        <f t="shared" si="1471"/>
        <v>5546.8249999999998</v>
      </c>
      <c r="DP399" s="49">
        <f t="shared" si="1472"/>
        <v>0</v>
      </c>
      <c r="DQ399" s="94">
        <f t="shared" si="1473"/>
        <v>0</v>
      </c>
      <c r="DR399" s="94">
        <f t="shared" si="1473"/>
        <v>0</v>
      </c>
    </row>
    <row r="400" spans="1:122" s="3" customFormat="1" ht="15" customHeight="1" x14ac:dyDescent="0.3">
      <c r="A400" s="53"/>
      <c r="B400" s="51"/>
      <c r="C400" s="52" t="s">
        <v>333</v>
      </c>
      <c r="D400" s="49">
        <f t="shared" si="1413"/>
        <v>1813.2940000000001</v>
      </c>
      <c r="E400" s="49">
        <f t="shared" si="1414"/>
        <v>1813.2940000000001</v>
      </c>
      <c r="F400" s="94">
        <v>1100.3920000000001</v>
      </c>
      <c r="G400" s="94">
        <v>712.90200000000004</v>
      </c>
      <c r="H400" s="49">
        <f t="shared" si="1415"/>
        <v>0</v>
      </c>
      <c r="I400" s="94">
        <v>0</v>
      </c>
      <c r="J400" s="94">
        <v>0</v>
      </c>
      <c r="K400" s="49">
        <f t="shared" si="1416"/>
        <v>4796.7457999999997</v>
      </c>
      <c r="L400" s="49">
        <f t="shared" si="1417"/>
        <v>4796.7457999999997</v>
      </c>
      <c r="M400" s="94">
        <v>3832.7125999999998</v>
      </c>
      <c r="N400" s="94">
        <v>964.03320000000008</v>
      </c>
      <c r="O400" s="49">
        <f t="shared" si="1418"/>
        <v>0</v>
      </c>
      <c r="P400" s="94">
        <v>0</v>
      </c>
      <c r="Q400" s="94">
        <v>0</v>
      </c>
      <c r="R400" s="49">
        <f t="shared" si="1419"/>
        <v>1929.5316</v>
      </c>
      <c r="S400" s="49">
        <f t="shared" si="1420"/>
        <v>1929.5316</v>
      </c>
      <c r="T400" s="94">
        <v>1519.614</v>
      </c>
      <c r="U400" s="94">
        <v>409.91759999999999</v>
      </c>
      <c r="V400" s="49">
        <f t="shared" si="1421"/>
        <v>0</v>
      </c>
      <c r="W400" s="94">
        <v>0</v>
      </c>
      <c r="X400" s="94">
        <v>0</v>
      </c>
      <c r="Y400" s="49">
        <f t="shared" si="1422"/>
        <v>8539.5714000000007</v>
      </c>
      <c r="Z400" s="49">
        <f t="shared" si="1423"/>
        <v>8539.5714000000007</v>
      </c>
      <c r="AA400" s="94">
        <f t="shared" si="1424"/>
        <v>6452.7186000000002</v>
      </c>
      <c r="AB400" s="94">
        <f t="shared" si="1424"/>
        <v>2086.8528000000001</v>
      </c>
      <c r="AC400" s="49">
        <f t="shared" si="1425"/>
        <v>0</v>
      </c>
      <c r="AD400" s="94">
        <f t="shared" si="1426"/>
        <v>0</v>
      </c>
      <c r="AE400" s="94">
        <f t="shared" si="1426"/>
        <v>0</v>
      </c>
      <c r="AF400" s="49">
        <f t="shared" si="1427"/>
        <v>1210.1210999999998</v>
      </c>
      <c r="AG400" s="49">
        <f t="shared" si="1428"/>
        <v>1210.1210999999998</v>
      </c>
      <c r="AH400" s="94">
        <v>683.5761</v>
      </c>
      <c r="AI400" s="94">
        <v>526.54499999999996</v>
      </c>
      <c r="AJ400" s="49">
        <f t="shared" si="1429"/>
        <v>0</v>
      </c>
      <c r="AK400" s="94">
        <v>0</v>
      </c>
      <c r="AL400" s="94">
        <v>0</v>
      </c>
      <c r="AM400" s="49">
        <f t="shared" si="1430"/>
        <v>0</v>
      </c>
      <c r="AN400" s="49">
        <f t="shared" si="1431"/>
        <v>0</v>
      </c>
      <c r="AO400" s="94">
        <v>0</v>
      </c>
      <c r="AP400" s="94">
        <v>0</v>
      </c>
      <c r="AQ400" s="49">
        <f t="shared" si="1432"/>
        <v>0</v>
      </c>
      <c r="AR400" s="94">
        <v>0</v>
      </c>
      <c r="AS400" s="94">
        <v>0</v>
      </c>
      <c r="AT400" s="49">
        <f t="shared" si="1433"/>
        <v>561.6</v>
      </c>
      <c r="AU400" s="49">
        <f t="shared" si="1434"/>
        <v>561.6</v>
      </c>
      <c r="AV400" s="94">
        <v>561.6</v>
      </c>
      <c r="AW400" s="94">
        <v>0</v>
      </c>
      <c r="AX400" s="49">
        <f t="shared" si="1435"/>
        <v>0</v>
      </c>
      <c r="AY400" s="94">
        <v>0</v>
      </c>
      <c r="AZ400" s="94">
        <v>0</v>
      </c>
      <c r="BA400" s="49">
        <f t="shared" si="1436"/>
        <v>1771.7211000000002</v>
      </c>
      <c r="BB400" s="49">
        <f t="shared" si="1437"/>
        <v>1771.7211000000002</v>
      </c>
      <c r="BC400" s="94">
        <f t="shared" si="1438"/>
        <v>1245.1761000000001</v>
      </c>
      <c r="BD400" s="94">
        <f t="shared" si="1438"/>
        <v>526.54499999999996</v>
      </c>
      <c r="BE400" s="49">
        <f t="shared" si="1439"/>
        <v>0</v>
      </c>
      <c r="BF400" s="94">
        <f t="shared" si="1440"/>
        <v>0</v>
      </c>
      <c r="BG400" s="94">
        <f t="shared" si="1440"/>
        <v>0</v>
      </c>
      <c r="BH400" s="49">
        <f t="shared" si="1441"/>
        <v>760</v>
      </c>
      <c r="BI400" s="49">
        <f t="shared" si="1442"/>
        <v>760</v>
      </c>
      <c r="BJ400" s="94">
        <v>760</v>
      </c>
      <c r="BK400" s="94">
        <v>0</v>
      </c>
      <c r="BL400" s="49">
        <f t="shared" si="1443"/>
        <v>0</v>
      </c>
      <c r="BM400" s="94">
        <v>0</v>
      </c>
      <c r="BN400" s="94">
        <v>0</v>
      </c>
      <c r="BO400" s="49">
        <f t="shared" si="1444"/>
        <v>0</v>
      </c>
      <c r="BP400" s="49">
        <f t="shared" si="1445"/>
        <v>0</v>
      </c>
      <c r="BQ400" s="94">
        <v>0</v>
      </c>
      <c r="BR400" s="94">
        <v>0</v>
      </c>
      <c r="BS400" s="49">
        <f t="shared" si="1446"/>
        <v>0</v>
      </c>
      <c r="BT400" s="94">
        <v>0</v>
      </c>
      <c r="BU400" s="94">
        <v>0</v>
      </c>
      <c r="BV400" s="49">
        <f t="shared" si="1447"/>
        <v>0</v>
      </c>
      <c r="BW400" s="49">
        <f t="shared" si="1448"/>
        <v>0</v>
      </c>
      <c r="BX400" s="94">
        <v>0</v>
      </c>
      <c r="BY400" s="94">
        <v>0</v>
      </c>
      <c r="BZ400" s="49">
        <f t="shared" si="1449"/>
        <v>0</v>
      </c>
      <c r="CA400" s="94">
        <v>0</v>
      </c>
      <c r="CB400" s="94">
        <v>0</v>
      </c>
      <c r="CC400" s="49">
        <f t="shared" si="1450"/>
        <v>760</v>
      </c>
      <c r="CD400" s="49">
        <f t="shared" si="1451"/>
        <v>760</v>
      </c>
      <c r="CE400" s="94">
        <f t="shared" si="1452"/>
        <v>760</v>
      </c>
      <c r="CF400" s="94">
        <f t="shared" si="1452"/>
        <v>0</v>
      </c>
      <c r="CG400" s="49">
        <f t="shared" si="1453"/>
        <v>0</v>
      </c>
      <c r="CH400" s="94">
        <f t="shared" si="1454"/>
        <v>0</v>
      </c>
      <c r="CI400" s="94">
        <f t="shared" si="1454"/>
        <v>0</v>
      </c>
      <c r="CJ400" s="49">
        <f t="shared" si="1455"/>
        <v>380</v>
      </c>
      <c r="CK400" s="49">
        <f t="shared" si="1456"/>
        <v>380</v>
      </c>
      <c r="CL400" s="94">
        <v>380</v>
      </c>
      <c r="CM400" s="94">
        <v>0</v>
      </c>
      <c r="CN400" s="49">
        <f t="shared" si="1457"/>
        <v>0</v>
      </c>
      <c r="CO400" s="94">
        <v>0</v>
      </c>
      <c r="CP400" s="94">
        <v>0</v>
      </c>
      <c r="CQ400" s="49">
        <f t="shared" si="1458"/>
        <v>868.98</v>
      </c>
      <c r="CR400" s="49">
        <f t="shared" si="1459"/>
        <v>868.98</v>
      </c>
      <c r="CS400" s="94">
        <v>439.65</v>
      </c>
      <c r="CT400" s="94">
        <v>429.33</v>
      </c>
      <c r="CU400" s="49">
        <f t="shared" si="1460"/>
        <v>0</v>
      </c>
      <c r="CV400" s="94">
        <v>0</v>
      </c>
      <c r="CW400" s="94">
        <v>0</v>
      </c>
      <c r="CX400" s="49">
        <f t="shared" si="1461"/>
        <v>2015.93</v>
      </c>
      <c r="CY400" s="49">
        <f t="shared" si="1462"/>
        <v>2015.93</v>
      </c>
      <c r="CZ400" s="94">
        <v>1320.24</v>
      </c>
      <c r="DA400" s="94">
        <v>695.69</v>
      </c>
      <c r="DB400" s="49">
        <f t="shared" si="1463"/>
        <v>0</v>
      </c>
      <c r="DC400" s="94">
        <v>0</v>
      </c>
      <c r="DD400" s="94">
        <v>0</v>
      </c>
      <c r="DE400" s="49">
        <f t="shared" si="1464"/>
        <v>3264.91</v>
      </c>
      <c r="DF400" s="49">
        <f t="shared" si="1465"/>
        <v>3264.91</v>
      </c>
      <c r="DG400" s="94">
        <f t="shared" si="1466"/>
        <v>2139.89</v>
      </c>
      <c r="DH400" s="94">
        <f t="shared" si="1466"/>
        <v>1125.02</v>
      </c>
      <c r="DI400" s="49">
        <f t="shared" si="1467"/>
        <v>0</v>
      </c>
      <c r="DJ400" s="94">
        <f t="shared" si="1468"/>
        <v>0</v>
      </c>
      <c r="DK400" s="94">
        <f t="shared" si="1468"/>
        <v>0</v>
      </c>
      <c r="DL400" s="49">
        <f t="shared" si="1469"/>
        <v>14336.202499999999</v>
      </c>
      <c r="DM400" s="49">
        <f t="shared" si="1470"/>
        <v>14336.202499999999</v>
      </c>
      <c r="DN400" s="94">
        <f t="shared" si="1471"/>
        <v>10597.7847</v>
      </c>
      <c r="DO400" s="94">
        <f t="shared" si="1471"/>
        <v>3738.4178000000002</v>
      </c>
      <c r="DP400" s="49">
        <f t="shared" si="1472"/>
        <v>0</v>
      </c>
      <c r="DQ400" s="94">
        <f t="shared" si="1473"/>
        <v>0</v>
      </c>
      <c r="DR400" s="94">
        <f t="shared" si="1473"/>
        <v>0</v>
      </c>
    </row>
    <row r="401" spans="1:122" s="3" customFormat="1" ht="15" customHeight="1" x14ac:dyDescent="0.3">
      <c r="A401" s="53"/>
      <c r="B401" s="51"/>
      <c r="C401" s="52" t="s">
        <v>57</v>
      </c>
      <c r="D401" s="49">
        <f t="shared" si="1413"/>
        <v>22788.278999999999</v>
      </c>
      <c r="E401" s="49">
        <f t="shared" si="1414"/>
        <v>22788.278999999999</v>
      </c>
      <c r="F401" s="94">
        <v>20829.349999999999</v>
      </c>
      <c r="G401" s="94">
        <v>1958.9289999999999</v>
      </c>
      <c r="H401" s="49">
        <f t="shared" si="1415"/>
        <v>0</v>
      </c>
      <c r="I401" s="94">
        <v>0</v>
      </c>
      <c r="J401" s="94">
        <v>0</v>
      </c>
      <c r="K401" s="49">
        <f t="shared" si="1416"/>
        <v>18756.169999999998</v>
      </c>
      <c r="L401" s="49">
        <f t="shared" si="1417"/>
        <v>18756.169999999998</v>
      </c>
      <c r="M401" s="94">
        <v>18318.599999999999</v>
      </c>
      <c r="N401" s="94">
        <v>437.57</v>
      </c>
      <c r="O401" s="49">
        <f t="shared" si="1418"/>
        <v>0</v>
      </c>
      <c r="P401" s="94">
        <v>0</v>
      </c>
      <c r="Q401" s="94">
        <v>0</v>
      </c>
      <c r="R401" s="49">
        <f t="shared" si="1419"/>
        <v>22228.55</v>
      </c>
      <c r="S401" s="49">
        <f t="shared" si="1420"/>
        <v>22228.55</v>
      </c>
      <c r="T401" s="94">
        <v>21596.45</v>
      </c>
      <c r="U401" s="94">
        <v>632.09999999999991</v>
      </c>
      <c r="V401" s="49">
        <f t="shared" si="1421"/>
        <v>0</v>
      </c>
      <c r="W401" s="94">
        <v>0</v>
      </c>
      <c r="X401" s="94">
        <v>0</v>
      </c>
      <c r="Y401" s="49">
        <f t="shared" si="1422"/>
        <v>63772.998999999996</v>
      </c>
      <c r="Z401" s="49">
        <f t="shared" si="1423"/>
        <v>63772.998999999996</v>
      </c>
      <c r="AA401" s="94">
        <f t="shared" si="1424"/>
        <v>60744.399999999994</v>
      </c>
      <c r="AB401" s="94">
        <f t="shared" si="1424"/>
        <v>3028.5989999999997</v>
      </c>
      <c r="AC401" s="49">
        <f t="shared" si="1425"/>
        <v>0</v>
      </c>
      <c r="AD401" s="94">
        <f t="shared" si="1426"/>
        <v>0</v>
      </c>
      <c r="AE401" s="94">
        <f t="shared" si="1426"/>
        <v>0</v>
      </c>
      <c r="AF401" s="49">
        <f t="shared" si="1427"/>
        <v>21796.059999999998</v>
      </c>
      <c r="AG401" s="49">
        <f t="shared" si="1428"/>
        <v>21796.059999999998</v>
      </c>
      <c r="AH401" s="94">
        <v>21092.46</v>
      </c>
      <c r="AI401" s="94">
        <v>703.60000000000025</v>
      </c>
      <c r="AJ401" s="49">
        <f t="shared" si="1429"/>
        <v>0</v>
      </c>
      <c r="AK401" s="94">
        <v>0</v>
      </c>
      <c r="AL401" s="94">
        <v>0</v>
      </c>
      <c r="AM401" s="49">
        <f t="shared" si="1430"/>
        <v>13730.949999999999</v>
      </c>
      <c r="AN401" s="49">
        <f t="shared" si="1431"/>
        <v>13730.949999999999</v>
      </c>
      <c r="AO401" s="94">
        <v>12815.23</v>
      </c>
      <c r="AP401" s="94">
        <v>915.72000000000014</v>
      </c>
      <c r="AQ401" s="49">
        <f t="shared" si="1432"/>
        <v>0</v>
      </c>
      <c r="AR401" s="94">
        <v>0</v>
      </c>
      <c r="AS401" s="94">
        <v>0</v>
      </c>
      <c r="AT401" s="49">
        <f t="shared" si="1433"/>
        <v>16810.240000000002</v>
      </c>
      <c r="AU401" s="49">
        <f t="shared" si="1434"/>
        <v>16810.240000000002</v>
      </c>
      <c r="AV401" s="94">
        <v>15894.79</v>
      </c>
      <c r="AW401" s="94">
        <v>915.45000000000027</v>
      </c>
      <c r="AX401" s="49">
        <f t="shared" si="1435"/>
        <v>0</v>
      </c>
      <c r="AY401" s="94">
        <v>0</v>
      </c>
      <c r="AZ401" s="94">
        <v>0</v>
      </c>
      <c r="BA401" s="49">
        <f t="shared" si="1436"/>
        <v>52337.25</v>
      </c>
      <c r="BB401" s="49">
        <f t="shared" si="1437"/>
        <v>52337.25</v>
      </c>
      <c r="BC401" s="94">
        <f t="shared" si="1438"/>
        <v>49802.48</v>
      </c>
      <c r="BD401" s="94">
        <f t="shared" si="1438"/>
        <v>2534.7700000000004</v>
      </c>
      <c r="BE401" s="49">
        <f t="shared" si="1439"/>
        <v>0</v>
      </c>
      <c r="BF401" s="94">
        <f t="shared" si="1440"/>
        <v>0</v>
      </c>
      <c r="BG401" s="94">
        <f t="shared" si="1440"/>
        <v>0</v>
      </c>
      <c r="BH401" s="49">
        <f t="shared" si="1441"/>
        <v>24473.07</v>
      </c>
      <c r="BI401" s="49">
        <f t="shared" si="1442"/>
        <v>24473.07</v>
      </c>
      <c r="BJ401" s="94">
        <v>22932.5</v>
      </c>
      <c r="BK401" s="94">
        <v>1540.57</v>
      </c>
      <c r="BL401" s="49">
        <f t="shared" si="1443"/>
        <v>0</v>
      </c>
      <c r="BM401" s="94">
        <v>0</v>
      </c>
      <c r="BN401" s="94">
        <v>0</v>
      </c>
      <c r="BO401" s="49">
        <f t="shared" si="1444"/>
        <v>13008.46</v>
      </c>
      <c r="BP401" s="49">
        <f t="shared" si="1445"/>
        <v>13008.46</v>
      </c>
      <c r="BQ401" s="94">
        <v>10748.349999999999</v>
      </c>
      <c r="BR401" s="94">
        <v>2260.1099999999997</v>
      </c>
      <c r="BS401" s="49">
        <f t="shared" si="1446"/>
        <v>0</v>
      </c>
      <c r="BT401" s="94">
        <v>0</v>
      </c>
      <c r="BU401" s="94">
        <v>0</v>
      </c>
      <c r="BV401" s="49">
        <f t="shared" si="1447"/>
        <v>13578.69</v>
      </c>
      <c r="BW401" s="49">
        <f t="shared" si="1448"/>
        <v>13578.69</v>
      </c>
      <c r="BX401" s="94">
        <v>12053.36</v>
      </c>
      <c r="BY401" s="94">
        <v>1525.33</v>
      </c>
      <c r="BZ401" s="49">
        <f t="shared" si="1449"/>
        <v>0</v>
      </c>
      <c r="CA401" s="94">
        <v>0</v>
      </c>
      <c r="CB401" s="94">
        <v>0</v>
      </c>
      <c r="CC401" s="49">
        <f t="shared" si="1450"/>
        <v>51060.22</v>
      </c>
      <c r="CD401" s="49">
        <f t="shared" si="1451"/>
        <v>51060.22</v>
      </c>
      <c r="CE401" s="94">
        <f t="shared" si="1452"/>
        <v>45734.21</v>
      </c>
      <c r="CF401" s="94">
        <f t="shared" si="1452"/>
        <v>5326.0099999999993</v>
      </c>
      <c r="CG401" s="49">
        <f t="shared" si="1453"/>
        <v>0</v>
      </c>
      <c r="CH401" s="94">
        <f t="shared" si="1454"/>
        <v>0</v>
      </c>
      <c r="CI401" s="94">
        <f t="shared" si="1454"/>
        <v>0</v>
      </c>
      <c r="CJ401" s="49">
        <f t="shared" si="1455"/>
        <v>20350.170000000002</v>
      </c>
      <c r="CK401" s="49">
        <f t="shared" si="1456"/>
        <v>20350.170000000002</v>
      </c>
      <c r="CL401" s="94">
        <v>17815.68</v>
      </c>
      <c r="CM401" s="94">
        <v>2534.4900000000002</v>
      </c>
      <c r="CN401" s="49">
        <f t="shared" si="1457"/>
        <v>0</v>
      </c>
      <c r="CO401" s="94">
        <v>0</v>
      </c>
      <c r="CP401" s="94">
        <v>0</v>
      </c>
      <c r="CQ401" s="49">
        <f t="shared" si="1458"/>
        <v>19441.079999999998</v>
      </c>
      <c r="CR401" s="49">
        <f t="shared" si="1459"/>
        <v>19441.079999999998</v>
      </c>
      <c r="CS401" s="94">
        <v>16184.079999999998</v>
      </c>
      <c r="CT401" s="94">
        <v>3257</v>
      </c>
      <c r="CU401" s="49">
        <f t="shared" si="1460"/>
        <v>0</v>
      </c>
      <c r="CV401" s="94">
        <v>0</v>
      </c>
      <c r="CW401" s="94">
        <v>0</v>
      </c>
      <c r="CX401" s="49">
        <f t="shared" si="1461"/>
        <v>16586.239999999998</v>
      </c>
      <c r="CY401" s="49">
        <f t="shared" si="1462"/>
        <v>16586.239999999998</v>
      </c>
      <c r="CZ401" s="94">
        <v>11776.57</v>
      </c>
      <c r="DA401" s="94">
        <v>4809.67</v>
      </c>
      <c r="DB401" s="49">
        <f t="shared" si="1463"/>
        <v>0</v>
      </c>
      <c r="DC401" s="94">
        <v>0</v>
      </c>
      <c r="DD401" s="94">
        <v>0</v>
      </c>
      <c r="DE401" s="49">
        <f t="shared" si="1464"/>
        <v>56377.489999999991</v>
      </c>
      <c r="DF401" s="49">
        <f t="shared" si="1465"/>
        <v>56377.489999999991</v>
      </c>
      <c r="DG401" s="94">
        <f t="shared" si="1466"/>
        <v>45776.329999999994</v>
      </c>
      <c r="DH401" s="94">
        <f t="shared" si="1466"/>
        <v>10601.16</v>
      </c>
      <c r="DI401" s="49">
        <f t="shared" si="1467"/>
        <v>0</v>
      </c>
      <c r="DJ401" s="94">
        <f t="shared" si="1468"/>
        <v>0</v>
      </c>
      <c r="DK401" s="94">
        <f t="shared" si="1468"/>
        <v>0</v>
      </c>
      <c r="DL401" s="49">
        <f t="shared" si="1469"/>
        <v>223547.95899999997</v>
      </c>
      <c r="DM401" s="49">
        <f t="shared" si="1470"/>
        <v>223547.95899999997</v>
      </c>
      <c r="DN401" s="94">
        <f t="shared" si="1471"/>
        <v>202057.41999999998</v>
      </c>
      <c r="DO401" s="94">
        <f t="shared" si="1471"/>
        <v>21490.539000000001</v>
      </c>
      <c r="DP401" s="49">
        <f t="shared" si="1472"/>
        <v>0</v>
      </c>
      <c r="DQ401" s="94">
        <f t="shared" si="1473"/>
        <v>0</v>
      </c>
      <c r="DR401" s="94">
        <f t="shared" si="1473"/>
        <v>0</v>
      </c>
    </row>
    <row r="402" spans="1:122" s="3" customFormat="1" ht="15" customHeight="1" x14ac:dyDescent="0.3">
      <c r="A402" s="53"/>
      <c r="B402" s="51"/>
      <c r="C402" s="52" t="s">
        <v>28</v>
      </c>
      <c r="D402" s="49">
        <f t="shared" si="1413"/>
        <v>41899.815999999999</v>
      </c>
      <c r="E402" s="49">
        <f t="shared" si="1414"/>
        <v>16102.953000000001</v>
      </c>
      <c r="F402" s="94">
        <v>6478.1</v>
      </c>
      <c r="G402" s="94">
        <v>9624.853000000001</v>
      </c>
      <c r="H402" s="49">
        <f t="shared" si="1415"/>
        <v>25796.862999999998</v>
      </c>
      <c r="I402" s="94">
        <v>9296.8629999999994</v>
      </c>
      <c r="J402" s="94">
        <v>16500</v>
      </c>
      <c r="K402" s="49">
        <f t="shared" si="1416"/>
        <v>50365.746999999996</v>
      </c>
      <c r="L402" s="49">
        <f t="shared" si="1417"/>
        <v>25885.114999999998</v>
      </c>
      <c r="M402" s="94">
        <v>10028.11</v>
      </c>
      <c r="N402" s="94">
        <v>15857.004999999999</v>
      </c>
      <c r="O402" s="49">
        <f t="shared" si="1418"/>
        <v>24480.631999999998</v>
      </c>
      <c r="P402" s="94">
        <v>0</v>
      </c>
      <c r="Q402" s="94">
        <v>24480.631999999998</v>
      </c>
      <c r="R402" s="49">
        <f t="shared" si="1419"/>
        <v>89477.266000000003</v>
      </c>
      <c r="S402" s="49">
        <f t="shared" si="1420"/>
        <v>35417.430000000008</v>
      </c>
      <c r="T402" s="94">
        <v>12145.805</v>
      </c>
      <c r="U402" s="94">
        <v>23271.625000000004</v>
      </c>
      <c r="V402" s="49">
        <f t="shared" si="1421"/>
        <v>54059.836000000003</v>
      </c>
      <c r="W402" s="94">
        <v>38059.836000000003</v>
      </c>
      <c r="X402" s="94">
        <v>16000</v>
      </c>
      <c r="Y402" s="49">
        <f t="shared" si="1422"/>
        <v>181742.82900000003</v>
      </c>
      <c r="Z402" s="49">
        <f t="shared" si="1423"/>
        <v>77405.498000000007</v>
      </c>
      <c r="AA402" s="94">
        <f t="shared" si="1424"/>
        <v>28652.014999999999</v>
      </c>
      <c r="AB402" s="94">
        <f t="shared" si="1424"/>
        <v>48753.483000000007</v>
      </c>
      <c r="AC402" s="49">
        <f t="shared" si="1425"/>
        <v>104337.33100000001</v>
      </c>
      <c r="AD402" s="94">
        <f t="shared" si="1426"/>
        <v>47356.699000000001</v>
      </c>
      <c r="AE402" s="94">
        <f t="shared" si="1426"/>
        <v>56980.631999999998</v>
      </c>
      <c r="AF402" s="49">
        <f t="shared" si="1427"/>
        <v>67077.440000000002</v>
      </c>
      <c r="AG402" s="49">
        <f t="shared" si="1428"/>
        <v>33121.019999999997</v>
      </c>
      <c r="AH402" s="94">
        <v>10027.810000000001</v>
      </c>
      <c r="AI402" s="94">
        <v>23093.209999999995</v>
      </c>
      <c r="AJ402" s="49">
        <f t="shared" si="1429"/>
        <v>33956.42</v>
      </c>
      <c r="AK402" s="94">
        <v>21056.42</v>
      </c>
      <c r="AL402" s="94">
        <v>12900</v>
      </c>
      <c r="AM402" s="49">
        <f t="shared" si="1430"/>
        <v>104869.69</v>
      </c>
      <c r="AN402" s="49">
        <f t="shared" si="1431"/>
        <v>34806.826000000008</v>
      </c>
      <c r="AO402" s="94">
        <v>8003.2449999999999</v>
      </c>
      <c r="AP402" s="94">
        <v>26803.581000000006</v>
      </c>
      <c r="AQ402" s="49">
        <f t="shared" si="1432"/>
        <v>70062.864000000001</v>
      </c>
      <c r="AR402" s="94">
        <v>42062.864000000001</v>
      </c>
      <c r="AS402" s="94">
        <v>28000</v>
      </c>
      <c r="AT402" s="49">
        <f t="shared" si="1433"/>
        <v>82773.653000000006</v>
      </c>
      <c r="AU402" s="49">
        <f t="shared" si="1434"/>
        <v>32767.280999999999</v>
      </c>
      <c r="AV402" s="94">
        <v>8719.1650000000009</v>
      </c>
      <c r="AW402" s="94">
        <v>24048.115999999998</v>
      </c>
      <c r="AX402" s="49">
        <f t="shared" si="1435"/>
        <v>50006.372000000003</v>
      </c>
      <c r="AY402" s="94">
        <v>32306.371999999999</v>
      </c>
      <c r="AZ402" s="94">
        <v>17700</v>
      </c>
      <c r="BA402" s="49">
        <f t="shared" si="1436"/>
        <v>254720.783</v>
      </c>
      <c r="BB402" s="49">
        <f t="shared" si="1437"/>
        <v>100695.12699999999</v>
      </c>
      <c r="BC402" s="94">
        <f t="shared" si="1438"/>
        <v>26750.22</v>
      </c>
      <c r="BD402" s="94">
        <f t="shared" si="1438"/>
        <v>73944.906999999992</v>
      </c>
      <c r="BE402" s="49">
        <f t="shared" si="1439"/>
        <v>154025.65600000002</v>
      </c>
      <c r="BF402" s="94">
        <f t="shared" si="1440"/>
        <v>95425.656000000003</v>
      </c>
      <c r="BG402" s="94">
        <f t="shared" si="1440"/>
        <v>58600</v>
      </c>
      <c r="BH402" s="49">
        <f t="shared" si="1441"/>
        <v>75839.362999999998</v>
      </c>
      <c r="BI402" s="49">
        <f t="shared" si="1442"/>
        <v>29686.098000000002</v>
      </c>
      <c r="BJ402" s="94">
        <v>6562.48</v>
      </c>
      <c r="BK402" s="94">
        <v>23123.618000000002</v>
      </c>
      <c r="BL402" s="49">
        <f t="shared" si="1443"/>
        <v>46153.264999999999</v>
      </c>
      <c r="BM402" s="94">
        <v>22728.521000000001</v>
      </c>
      <c r="BN402" s="94">
        <v>23424.743999999999</v>
      </c>
      <c r="BO402" s="49">
        <f t="shared" si="1444"/>
        <v>87355.37000000001</v>
      </c>
      <c r="BP402" s="49">
        <f t="shared" si="1445"/>
        <v>28022.956000000002</v>
      </c>
      <c r="BQ402" s="94">
        <v>10404.895</v>
      </c>
      <c r="BR402" s="94">
        <v>17618.061000000002</v>
      </c>
      <c r="BS402" s="49">
        <f t="shared" si="1446"/>
        <v>59332.414000000004</v>
      </c>
      <c r="BT402" s="94">
        <v>46958.414000000004</v>
      </c>
      <c r="BU402" s="94">
        <v>12374</v>
      </c>
      <c r="BV402" s="49">
        <f t="shared" si="1447"/>
        <v>72254.561000000002</v>
      </c>
      <c r="BW402" s="49">
        <f t="shared" si="1448"/>
        <v>24168.648000000001</v>
      </c>
      <c r="BX402" s="94">
        <v>9443.14</v>
      </c>
      <c r="BY402" s="94">
        <v>14725.508</v>
      </c>
      <c r="BZ402" s="49">
        <f t="shared" si="1449"/>
        <v>48085.913</v>
      </c>
      <c r="CA402" s="94">
        <v>41635.913</v>
      </c>
      <c r="CB402" s="94">
        <v>6450</v>
      </c>
      <c r="CC402" s="49">
        <f t="shared" si="1450"/>
        <v>235449.29399999999</v>
      </c>
      <c r="CD402" s="49">
        <f t="shared" si="1451"/>
        <v>81877.702000000005</v>
      </c>
      <c r="CE402" s="94">
        <f t="shared" si="1452"/>
        <v>26410.514999999999</v>
      </c>
      <c r="CF402" s="94">
        <f t="shared" si="1452"/>
        <v>55467.187000000005</v>
      </c>
      <c r="CG402" s="49">
        <f t="shared" si="1453"/>
        <v>153571.592</v>
      </c>
      <c r="CH402" s="94">
        <f t="shared" si="1454"/>
        <v>111322.848</v>
      </c>
      <c r="CI402" s="94">
        <f t="shared" si="1454"/>
        <v>42248.743999999999</v>
      </c>
      <c r="CJ402" s="49">
        <f t="shared" si="1455"/>
        <v>100810.622</v>
      </c>
      <c r="CK402" s="49">
        <f t="shared" si="1456"/>
        <v>40158.725000000006</v>
      </c>
      <c r="CL402" s="94">
        <v>13333.258000000002</v>
      </c>
      <c r="CM402" s="94">
        <v>26825.467000000001</v>
      </c>
      <c r="CN402" s="49">
        <f t="shared" si="1457"/>
        <v>60651.896999999997</v>
      </c>
      <c r="CO402" s="94">
        <v>30651.326999999997</v>
      </c>
      <c r="CP402" s="94">
        <v>30000.57</v>
      </c>
      <c r="CQ402" s="49">
        <f t="shared" si="1458"/>
        <v>85457.985000000001</v>
      </c>
      <c r="CR402" s="49">
        <f t="shared" si="1459"/>
        <v>29850.681999999997</v>
      </c>
      <c r="CS402" s="94">
        <v>7380.0169999999998</v>
      </c>
      <c r="CT402" s="94">
        <v>22470.664999999997</v>
      </c>
      <c r="CU402" s="49">
        <f t="shared" si="1460"/>
        <v>55607.303</v>
      </c>
      <c r="CV402" s="94">
        <v>41635.012999999999</v>
      </c>
      <c r="CW402" s="94">
        <v>13972.29</v>
      </c>
      <c r="CX402" s="49">
        <f t="shared" si="1461"/>
        <v>91952.3</v>
      </c>
      <c r="CY402" s="49">
        <f t="shared" si="1462"/>
        <v>32676.212</v>
      </c>
      <c r="CZ402" s="94">
        <v>5491.3530000000001</v>
      </c>
      <c r="DA402" s="94">
        <v>27184.859</v>
      </c>
      <c r="DB402" s="49">
        <f t="shared" si="1463"/>
        <v>59276.088000000003</v>
      </c>
      <c r="DC402" s="94">
        <v>50451.088000000003</v>
      </c>
      <c r="DD402" s="94">
        <v>8825</v>
      </c>
      <c r="DE402" s="49">
        <f t="shared" si="1464"/>
        <v>278220.90700000001</v>
      </c>
      <c r="DF402" s="49">
        <f t="shared" si="1465"/>
        <v>102685.61899999999</v>
      </c>
      <c r="DG402" s="94">
        <f t="shared" si="1466"/>
        <v>26204.628000000001</v>
      </c>
      <c r="DH402" s="94">
        <f t="shared" si="1466"/>
        <v>76480.990999999995</v>
      </c>
      <c r="DI402" s="49">
        <f t="shared" si="1467"/>
        <v>175535.288</v>
      </c>
      <c r="DJ402" s="94">
        <f t="shared" si="1468"/>
        <v>122737.428</v>
      </c>
      <c r="DK402" s="94">
        <f t="shared" si="1468"/>
        <v>52797.86</v>
      </c>
      <c r="DL402" s="49">
        <f t="shared" si="1469"/>
        <v>950133.81299999997</v>
      </c>
      <c r="DM402" s="49">
        <f t="shared" si="1470"/>
        <v>362663.946</v>
      </c>
      <c r="DN402" s="94">
        <f t="shared" si="1471"/>
        <v>108017.378</v>
      </c>
      <c r="DO402" s="94">
        <f t="shared" si="1471"/>
        <v>254646.56799999997</v>
      </c>
      <c r="DP402" s="49">
        <f t="shared" si="1472"/>
        <v>587469.86699999997</v>
      </c>
      <c r="DQ402" s="94">
        <f t="shared" si="1473"/>
        <v>376842.63099999999</v>
      </c>
      <c r="DR402" s="94">
        <f t="shared" si="1473"/>
        <v>210627.23599999998</v>
      </c>
    </row>
    <row r="403" spans="1:122" s="3" customFormat="1" ht="15" customHeight="1" x14ac:dyDescent="0.3">
      <c r="A403" s="53"/>
      <c r="B403" s="51"/>
      <c r="C403" s="55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</row>
    <row r="404" spans="1:122" s="3" customFormat="1" ht="15" customHeight="1" x14ac:dyDescent="0.3">
      <c r="A404" s="50"/>
      <c r="B404" s="51" t="s">
        <v>334</v>
      </c>
      <c r="C404" s="52"/>
      <c r="D404" s="49">
        <f>E404+H404</f>
        <v>293395.82</v>
      </c>
      <c r="E404" s="49">
        <f>SUM(F404:G404)</f>
        <v>246939.82</v>
      </c>
      <c r="F404" s="49">
        <f>F405+F408+F412+F413+F415+F416+F417+F418</f>
        <v>163201.60000000001</v>
      </c>
      <c r="G404" s="49">
        <f>G405+G408+G412+G413+G415+G416+G417+G418</f>
        <v>83738.22</v>
      </c>
      <c r="H404" s="49">
        <f>SUM(I404:J404)</f>
        <v>46456</v>
      </c>
      <c r="I404" s="49">
        <f>I405+I408+I412+I413+I415+I416+I417+I418</f>
        <v>45463</v>
      </c>
      <c r="J404" s="49">
        <f>J405+J408+J412+J413+J415+J416+J417+J418</f>
        <v>993</v>
      </c>
      <c r="K404" s="49">
        <f>L404+O404</f>
        <v>296895.99</v>
      </c>
      <c r="L404" s="49">
        <f>SUM(M404:N404)</f>
        <v>263522.99</v>
      </c>
      <c r="M404" s="49">
        <f>M405+M408+M412+M413+M415+M416+M417+M418</f>
        <v>182291</v>
      </c>
      <c r="N404" s="49">
        <f>N405+N408+N412+N413+N415+N416+N417+N418</f>
        <v>81231.990000000005</v>
      </c>
      <c r="O404" s="49">
        <f>SUM(P404:Q404)</f>
        <v>33373</v>
      </c>
      <c r="P404" s="49">
        <f>P405+P408+P412+P413+P415+P416+P417+P418</f>
        <v>20144</v>
      </c>
      <c r="Q404" s="49">
        <f>Q405+Q408+Q412+Q413+Q415+Q416+Q417+Q418</f>
        <v>13229</v>
      </c>
      <c r="R404" s="49">
        <f>S404+V404</f>
        <v>334324.06</v>
      </c>
      <c r="S404" s="49">
        <f>SUM(T404:U404)</f>
        <v>288743.06</v>
      </c>
      <c r="T404" s="49">
        <f>T405+T408+T412+T413+T415+T416+T417+T418</f>
        <v>190985</v>
      </c>
      <c r="U404" s="49">
        <f>U405+U408+U412+U413+U415+U416+U417+U418</f>
        <v>97758.06</v>
      </c>
      <c r="V404" s="49">
        <f>SUM(W404:X404)</f>
        <v>45581</v>
      </c>
      <c r="W404" s="49">
        <f>W405+W408+W412+W413+W415+W416+W417+W418</f>
        <v>39519</v>
      </c>
      <c r="X404" s="49">
        <f>X405+X408+X412+X413+X415+X416+X417+X418</f>
        <v>6062</v>
      </c>
      <c r="Y404" s="49">
        <f>Z404+AC404</f>
        <v>924615.87</v>
      </c>
      <c r="Z404" s="49">
        <f>SUM(AA404:AB404)</f>
        <v>799205.87</v>
      </c>
      <c r="AA404" s="49">
        <f>AA405+AA408+AA412+AA413+AA415+AA416+AA417+AA418</f>
        <v>536477.6</v>
      </c>
      <c r="AB404" s="49">
        <f>AB405+AB408+AB412+AB413+AB415+AB416+AB417+AB418</f>
        <v>262728.27</v>
      </c>
      <c r="AC404" s="49">
        <f>SUM(AD404:AE404)</f>
        <v>125410</v>
      </c>
      <c r="AD404" s="49">
        <f>AD405+AD408+AD412+AD413+AD415+AD416+AD417+AD418</f>
        <v>105126</v>
      </c>
      <c r="AE404" s="49">
        <f>AE405+AE408+AE412+AE413+AE415+AE416+AE417+AE418</f>
        <v>20284</v>
      </c>
      <c r="AF404" s="49">
        <f>AG404+AJ404</f>
        <v>293923.25</v>
      </c>
      <c r="AG404" s="49">
        <f>SUM(AH404:AI404)</f>
        <v>263759.25</v>
      </c>
      <c r="AH404" s="49">
        <f>AH405+AH408+AH412+AH413+AH415+AH416+AH417+AH418</f>
        <v>170017</v>
      </c>
      <c r="AI404" s="49">
        <f>AI405+AI408+AI412+AI413+AI415+AI416+AI417+AI418</f>
        <v>93742.25</v>
      </c>
      <c r="AJ404" s="49">
        <f>SUM(AK404:AL404)</f>
        <v>30164</v>
      </c>
      <c r="AK404" s="49">
        <f>AK405+AK408+AK412+AK413+AK415+AK416+AK417+AK418</f>
        <v>19856</v>
      </c>
      <c r="AL404" s="49">
        <f>AL405+AL408+AL412+AL413+AL415+AL416+AL417+AL418</f>
        <v>10308</v>
      </c>
      <c r="AM404" s="49">
        <f>AN404+AQ404</f>
        <v>310080.18</v>
      </c>
      <c r="AN404" s="49">
        <f>SUM(AO404:AP404)</f>
        <v>275772.18</v>
      </c>
      <c r="AO404" s="49">
        <f>AO405+AO408+AO412+AO413+AO415+AO416+AO417+AO418</f>
        <v>180713</v>
      </c>
      <c r="AP404" s="49">
        <f>AP405+AP408+AP412+AP413+AP415+AP416+AP417+AP418</f>
        <v>95059.18</v>
      </c>
      <c r="AQ404" s="49">
        <f>SUM(AR404:AS404)</f>
        <v>34308</v>
      </c>
      <c r="AR404" s="49">
        <f>AR405+AR408+AR412+AR413+AR415+AR416+AR417+AR418</f>
        <v>23852</v>
      </c>
      <c r="AS404" s="49">
        <f>AS405+AS408+AS412+AS413+AS415+AS416+AS417+AS418</f>
        <v>10456</v>
      </c>
      <c r="AT404" s="49">
        <f>AU404+AX404</f>
        <v>296688.48</v>
      </c>
      <c r="AU404" s="49">
        <f>SUM(AV404:AW404)</f>
        <v>274464.48</v>
      </c>
      <c r="AV404" s="49">
        <f>AV405+AV408+AV412+AV413+AV415+AV416+AV417+AV418</f>
        <v>177166</v>
      </c>
      <c r="AW404" s="49">
        <f>AW405+AW408+AW412+AW413+AW415+AW416+AW417+AW418</f>
        <v>97298.48</v>
      </c>
      <c r="AX404" s="49">
        <f>SUM(AY404:AZ404)</f>
        <v>22224</v>
      </c>
      <c r="AY404" s="49">
        <f>AY405+AY408+AY412+AY413+AY415+AY416+AY417+AY418</f>
        <v>22104</v>
      </c>
      <c r="AZ404" s="49">
        <f>AZ405+AZ408+AZ412+AZ413+AZ415+AZ416+AZ417+AZ418</f>
        <v>120</v>
      </c>
      <c r="BA404" s="49">
        <f>BB404+BE404</f>
        <v>900691.91</v>
      </c>
      <c r="BB404" s="49">
        <f>SUM(BC404:BD404)</f>
        <v>813995.91</v>
      </c>
      <c r="BC404" s="49">
        <f>BC405+BC408+BC412+BC413+BC415+BC416+BC417+BC418</f>
        <v>527896</v>
      </c>
      <c r="BD404" s="49">
        <f>BD405+BD408+BD412+BD413+BD415+BD416+BD417+BD418</f>
        <v>286099.91000000003</v>
      </c>
      <c r="BE404" s="49">
        <f>SUM(BF404:BG404)</f>
        <v>86696</v>
      </c>
      <c r="BF404" s="49">
        <f>BF405+BF408+BF412+BF413+BF415+BF416+BF417+BF418</f>
        <v>65812</v>
      </c>
      <c r="BG404" s="49">
        <f>BG405+BG408+BG412+BG413+BG415+BG416+BG417+BG418</f>
        <v>20884</v>
      </c>
      <c r="BH404" s="49">
        <f>BI404+BL404</f>
        <v>322762.15000000002</v>
      </c>
      <c r="BI404" s="49">
        <f>SUM(BJ404:BK404)</f>
        <v>291556.15000000002</v>
      </c>
      <c r="BJ404" s="49">
        <f>BJ405+BJ408+BJ412+BJ413+BJ415+BJ416+BJ417+BJ418</f>
        <v>201927</v>
      </c>
      <c r="BK404" s="49">
        <f>BK405+BK408+BK412+BK413+BK415+BK416+BK417+BK418</f>
        <v>89629.15</v>
      </c>
      <c r="BL404" s="49">
        <f>SUM(BM404:BN404)</f>
        <v>31206</v>
      </c>
      <c r="BM404" s="49">
        <f>BM405+BM408+BM412+BM413+BM415+BM416+BM417+BM418</f>
        <v>22963</v>
      </c>
      <c r="BN404" s="49">
        <f>BN405+BN408+BN412+BN413+BN415+BN416+BN417+BN418</f>
        <v>8243</v>
      </c>
      <c r="BO404" s="49">
        <f>BP404+BS404</f>
        <v>294739.86</v>
      </c>
      <c r="BP404" s="49">
        <f>SUM(BQ404:BR404)</f>
        <v>275254.68</v>
      </c>
      <c r="BQ404" s="49">
        <f>BQ405+BQ408+BQ412+BQ413+BQ415+BQ416+BQ417+BQ418</f>
        <v>184893</v>
      </c>
      <c r="BR404" s="49">
        <f>BR405+BR408+BR412+BR413+BR415+BR416+BR417+BR418</f>
        <v>90361.68</v>
      </c>
      <c r="BS404" s="49">
        <f>SUM(BT404:BU404)</f>
        <v>19485.18</v>
      </c>
      <c r="BT404" s="49">
        <f>BT405+BT408+BT412+BT413+BT415+BT416+BT417+BT418</f>
        <v>18470.18</v>
      </c>
      <c r="BU404" s="49">
        <f>BU405+BU408+BU412+BU413+BU415+BU416+BU417+BU418</f>
        <v>1015</v>
      </c>
      <c r="BV404" s="49">
        <f>BW404+BZ404</f>
        <v>314931</v>
      </c>
      <c r="BW404" s="49">
        <f>SUM(BX404:BY404)</f>
        <v>269522</v>
      </c>
      <c r="BX404" s="49">
        <f>BX405+BX408+BX412+BX413+BX415+BX416+BX417+BX418</f>
        <v>184818</v>
      </c>
      <c r="BY404" s="49">
        <f>BY405+BY408+BY412+BY413+BY415+BY416+BY417+BY418</f>
        <v>84704</v>
      </c>
      <c r="BZ404" s="49">
        <f>SUM(CA404:CB404)</f>
        <v>45409</v>
      </c>
      <c r="CA404" s="49">
        <f>CA405+CA408+CA412+CA413+CA415+CA416+CA417+CA418</f>
        <v>34229</v>
      </c>
      <c r="CB404" s="49">
        <f>CB405+CB408+CB412+CB413+CB415+CB416+CB417+CB418</f>
        <v>11180</v>
      </c>
      <c r="CC404" s="49">
        <f>CD404+CG404</f>
        <v>932433.01</v>
      </c>
      <c r="CD404" s="49">
        <f>SUM(CE404:CF404)</f>
        <v>836332.83</v>
      </c>
      <c r="CE404" s="49">
        <f>CE405+CE408+CE412+CE413+CE415+CE416+CE417+CE418</f>
        <v>571638</v>
      </c>
      <c r="CF404" s="49">
        <f>CF405+CF408+CF412+CF413+CF415+CF416+CF417+CF418</f>
        <v>264694.82999999996</v>
      </c>
      <c r="CG404" s="49">
        <f>SUM(CH404:CI404)</f>
        <v>96100.18</v>
      </c>
      <c r="CH404" s="49">
        <f>CH405+CH408+CH412+CH413+CH415+CH416+CH417+CH418</f>
        <v>75662.179999999993</v>
      </c>
      <c r="CI404" s="49">
        <f>CI405+CI408+CI412+CI413+CI415+CI416+CI417+CI418</f>
        <v>20438</v>
      </c>
      <c r="CJ404" s="49">
        <f>CK404+CN404</f>
        <v>308721.58</v>
      </c>
      <c r="CK404" s="49">
        <f>SUM(CL404:CM404)</f>
        <v>294866.58</v>
      </c>
      <c r="CL404" s="49">
        <f>CL405+CL408+CL412+CL413+CL415+CL416+CL417+CL418</f>
        <v>195966.13</v>
      </c>
      <c r="CM404" s="49">
        <f>CM405+CM408+CM412+CM413+CM415+CM416+CM417+CM418</f>
        <v>98900.45</v>
      </c>
      <c r="CN404" s="49">
        <f>SUM(CO404:CP404)</f>
        <v>13855</v>
      </c>
      <c r="CO404" s="49">
        <f>CO405+CO408+CO412+CO413+CO415+CO416+CO417+CO418</f>
        <v>7287</v>
      </c>
      <c r="CP404" s="49">
        <f>CP405+CP408+CP412+CP413+CP415+CP416+CP417+CP418</f>
        <v>6568</v>
      </c>
      <c r="CQ404" s="49">
        <f>CR404+CU404</f>
        <v>293933.74</v>
      </c>
      <c r="CR404" s="49">
        <f>SUM(CS404:CT404)</f>
        <v>256693.74</v>
      </c>
      <c r="CS404" s="49">
        <f>CS405+CS408+CS412+CS413+CS415+CS416+CS417+CS418</f>
        <v>177736</v>
      </c>
      <c r="CT404" s="49">
        <f>CT405+CT408+CT412+CT413+CT415+CT416+CT417+CT418</f>
        <v>78957.740000000005</v>
      </c>
      <c r="CU404" s="49">
        <f>SUM(CV404:CW404)</f>
        <v>37240</v>
      </c>
      <c r="CV404" s="49">
        <f>CV405+CV408+CV412+CV413+CV415+CV416+CV417+CV418</f>
        <v>19590</v>
      </c>
      <c r="CW404" s="49">
        <f>CW405+CW408+CW412+CW413+CW415+CW416+CW417+CW418</f>
        <v>17650</v>
      </c>
      <c r="CX404" s="49">
        <f>CY404+DB404</f>
        <v>249062</v>
      </c>
      <c r="CY404" s="49">
        <f>SUM(CZ404:DA404)</f>
        <v>240609</v>
      </c>
      <c r="CZ404" s="49">
        <f>CZ405+CZ408+CZ412+CZ413+CZ415+CZ416+CZ417+CZ418</f>
        <v>164072</v>
      </c>
      <c r="DA404" s="49">
        <f>DA405+DA408+DA412+DA413+DA415+DA416+DA417+DA418</f>
        <v>76537</v>
      </c>
      <c r="DB404" s="49">
        <f>SUM(DC404:DD404)</f>
        <v>8453</v>
      </c>
      <c r="DC404" s="49">
        <f>DC405+DC408+DC412+DC413+DC415+DC416+DC417+DC418</f>
        <v>7176</v>
      </c>
      <c r="DD404" s="49">
        <f>DD405+DD408+DD412+DD413+DD415+DD416+DD417+DD418</f>
        <v>1277</v>
      </c>
      <c r="DE404" s="49">
        <f>DF404+DI404</f>
        <v>851717.32000000007</v>
      </c>
      <c r="DF404" s="49">
        <f>SUM(DG404:DH404)</f>
        <v>792169.32000000007</v>
      </c>
      <c r="DG404" s="49">
        <f>DG405+DG408+DG412+DG413+DG415+DG416+DG417+DG418</f>
        <v>537774.13</v>
      </c>
      <c r="DH404" s="49">
        <f>DH405+DH408+DH412+DH413+DH415+DH416+DH417+DH418</f>
        <v>254395.19</v>
      </c>
      <c r="DI404" s="49">
        <f>SUM(DJ404:DK404)</f>
        <v>59548</v>
      </c>
      <c r="DJ404" s="49">
        <f>DJ405+DJ408+DJ412+DJ413+DJ415+DJ416+DJ417+DJ418</f>
        <v>34053</v>
      </c>
      <c r="DK404" s="49">
        <f>DK405+DK408+DK412+DK413+DK415+DK416+DK417+DK418</f>
        <v>25495</v>
      </c>
      <c r="DL404" s="49">
        <f>DM404+DP404</f>
        <v>3609458.11</v>
      </c>
      <c r="DM404" s="49">
        <f>SUM(DN404:DO404)</f>
        <v>3241703.9299999997</v>
      </c>
      <c r="DN404" s="49">
        <f>DN405+DN408+DN412+DN413+DN415+DN416+DN417+DN418</f>
        <v>2173785.73</v>
      </c>
      <c r="DO404" s="49">
        <f>DO405+DO408+DO412+DO413+DO415+DO416+DO417+DO418</f>
        <v>1067918.2</v>
      </c>
      <c r="DP404" s="49">
        <f>SUM(DQ404:DR404)</f>
        <v>367754.18</v>
      </c>
      <c r="DQ404" s="49">
        <f>DQ405+DQ408+DQ412+DQ413+DQ415+DQ416+DQ417+DQ418</f>
        <v>280653.18</v>
      </c>
      <c r="DR404" s="49">
        <f>DR405+DR408+DR412+DR413+DR415+DR416+DR417+DR418</f>
        <v>87101</v>
      </c>
    </row>
    <row r="405" spans="1:122" s="3" customFormat="1" ht="15" customHeight="1" x14ac:dyDescent="0.3">
      <c r="A405" s="53"/>
      <c r="B405" s="51"/>
      <c r="C405" s="52" t="s">
        <v>335</v>
      </c>
      <c r="D405" s="49">
        <f>E405+H405</f>
        <v>209084</v>
      </c>
      <c r="E405" s="49">
        <f>SUM(F405:G405)</f>
        <v>163328</v>
      </c>
      <c r="F405" s="49">
        <f>SUM(F406:F407)</f>
        <v>95046</v>
      </c>
      <c r="G405" s="49">
        <f>SUM(G406:G407)</f>
        <v>68282</v>
      </c>
      <c r="H405" s="49">
        <f>SUM(I405:J405)</f>
        <v>45756</v>
      </c>
      <c r="I405" s="49">
        <f>SUM(I406:I407)</f>
        <v>45463</v>
      </c>
      <c r="J405" s="49">
        <f>SUM(J406:J407)</f>
        <v>293</v>
      </c>
      <c r="K405" s="49">
        <f>L405+O405</f>
        <v>195983</v>
      </c>
      <c r="L405" s="49">
        <f>SUM(M405:N405)</f>
        <v>176955</v>
      </c>
      <c r="M405" s="49">
        <f>SUM(M406:M407)</f>
        <v>106913</v>
      </c>
      <c r="N405" s="49">
        <f>SUM(N406:N407)</f>
        <v>70042</v>
      </c>
      <c r="O405" s="49">
        <f>SUM(P405:Q405)</f>
        <v>19028</v>
      </c>
      <c r="P405" s="49">
        <f>SUM(P406:P407)</f>
        <v>18799</v>
      </c>
      <c r="Q405" s="49">
        <f>SUM(Q406:Q407)</f>
        <v>229</v>
      </c>
      <c r="R405" s="49">
        <f>S405+V405</f>
        <v>237786</v>
      </c>
      <c r="S405" s="49">
        <f>SUM(T405:U405)</f>
        <v>198458</v>
      </c>
      <c r="T405" s="49">
        <f>SUM(T406:T407)</f>
        <v>110247</v>
      </c>
      <c r="U405" s="49">
        <f>SUM(U406:U407)</f>
        <v>88211</v>
      </c>
      <c r="V405" s="49">
        <f>SUM(W405:X405)</f>
        <v>39328</v>
      </c>
      <c r="W405" s="49">
        <f>SUM(W406:W407)</f>
        <v>38966</v>
      </c>
      <c r="X405" s="49">
        <f>SUM(X406:X407)</f>
        <v>362</v>
      </c>
      <c r="Y405" s="49">
        <f>Z405+AC405</f>
        <v>642853</v>
      </c>
      <c r="Z405" s="49">
        <f>SUM(AA405:AB405)</f>
        <v>538741</v>
      </c>
      <c r="AA405" s="49">
        <f>SUM(AA406:AA407)</f>
        <v>312206</v>
      </c>
      <c r="AB405" s="49">
        <f>SUM(AB406:AB407)</f>
        <v>226535</v>
      </c>
      <c r="AC405" s="49">
        <f>SUM(AD405:AE405)</f>
        <v>104112</v>
      </c>
      <c r="AD405" s="49">
        <f>SUM(AD406:AD407)</f>
        <v>103228</v>
      </c>
      <c r="AE405" s="49">
        <f>SUM(AE406:AE407)</f>
        <v>884</v>
      </c>
      <c r="AF405" s="49">
        <f>AG405+AJ405</f>
        <v>204703</v>
      </c>
      <c r="AG405" s="49">
        <f>SUM(AH405:AI405)</f>
        <v>185404</v>
      </c>
      <c r="AH405" s="49">
        <f>SUM(AH406:AH407)</f>
        <v>104837</v>
      </c>
      <c r="AI405" s="49">
        <f>SUM(AI406:AI407)</f>
        <v>80567</v>
      </c>
      <c r="AJ405" s="49">
        <f>SUM(AK405:AL405)</f>
        <v>19299</v>
      </c>
      <c r="AK405" s="49">
        <f>SUM(AK406:AK407)</f>
        <v>19016</v>
      </c>
      <c r="AL405" s="49">
        <f>SUM(AL406:AL407)</f>
        <v>283</v>
      </c>
      <c r="AM405" s="49">
        <f>AN405+AQ405</f>
        <v>223492</v>
      </c>
      <c r="AN405" s="49">
        <f>SUM(AO405:AP405)</f>
        <v>201676</v>
      </c>
      <c r="AO405" s="49">
        <f>SUM(AO406:AO407)</f>
        <v>115431</v>
      </c>
      <c r="AP405" s="49">
        <f>SUM(AP406:AP407)</f>
        <v>86245</v>
      </c>
      <c r="AQ405" s="49">
        <f>SUM(AR405:AS405)</f>
        <v>21816</v>
      </c>
      <c r="AR405" s="49">
        <f>SUM(AR406:AR407)</f>
        <v>21455</v>
      </c>
      <c r="AS405" s="49">
        <f>SUM(AS406:AS407)</f>
        <v>361</v>
      </c>
      <c r="AT405" s="49">
        <f>AU405+AX405</f>
        <v>216703</v>
      </c>
      <c r="AU405" s="49">
        <f>SUM(AV405:AW405)</f>
        <v>194479</v>
      </c>
      <c r="AV405" s="49">
        <f>SUM(AV406:AV407)</f>
        <v>112301</v>
      </c>
      <c r="AW405" s="49">
        <f>SUM(AW406:AW407)</f>
        <v>82178</v>
      </c>
      <c r="AX405" s="49">
        <f>SUM(AY405:AZ405)</f>
        <v>22224</v>
      </c>
      <c r="AY405" s="49">
        <f>SUM(AY406:AY407)</f>
        <v>22104</v>
      </c>
      <c r="AZ405" s="49">
        <f>SUM(AZ406:AZ407)</f>
        <v>120</v>
      </c>
      <c r="BA405" s="49">
        <f>BB405+BE405</f>
        <v>644898</v>
      </c>
      <c r="BB405" s="49">
        <f>SUM(BC405:BD405)</f>
        <v>581559</v>
      </c>
      <c r="BC405" s="49">
        <f>SUM(BC406:BC407)</f>
        <v>332569</v>
      </c>
      <c r="BD405" s="49">
        <f>SUM(BD406:BD407)</f>
        <v>248990</v>
      </c>
      <c r="BE405" s="49">
        <f>SUM(BF405:BG405)</f>
        <v>63339</v>
      </c>
      <c r="BF405" s="49">
        <f>SUM(BF406:BF407)</f>
        <v>62575</v>
      </c>
      <c r="BG405" s="49">
        <f>SUM(BG406:BG407)</f>
        <v>764</v>
      </c>
      <c r="BH405" s="49">
        <f>BI405+BL405</f>
        <v>229534</v>
      </c>
      <c r="BI405" s="49">
        <f>SUM(BJ405:BK405)</f>
        <v>206328</v>
      </c>
      <c r="BJ405" s="49">
        <f>SUM(BJ406:BJ407)</f>
        <v>128173</v>
      </c>
      <c r="BK405" s="49">
        <f>SUM(BK406:BK407)</f>
        <v>78155</v>
      </c>
      <c r="BL405" s="49">
        <f>SUM(BM405:BN405)</f>
        <v>23206</v>
      </c>
      <c r="BM405" s="49">
        <f>SUM(BM406:BM407)</f>
        <v>22963</v>
      </c>
      <c r="BN405" s="49">
        <f>SUM(BN406:BN407)</f>
        <v>243</v>
      </c>
      <c r="BO405" s="49">
        <f>BP405+BS405</f>
        <v>222998</v>
      </c>
      <c r="BP405" s="49">
        <f>SUM(BQ405:BR405)</f>
        <v>208822</v>
      </c>
      <c r="BQ405" s="49">
        <f>SUM(BQ406:BQ407)</f>
        <v>128928</v>
      </c>
      <c r="BR405" s="49">
        <f>SUM(BR406:BR407)</f>
        <v>79894</v>
      </c>
      <c r="BS405" s="49">
        <f>SUM(BT405:BU405)</f>
        <v>14176</v>
      </c>
      <c r="BT405" s="49">
        <f>SUM(BT406:BT407)</f>
        <v>13961</v>
      </c>
      <c r="BU405" s="49">
        <f>SUM(BU406:BU407)</f>
        <v>215</v>
      </c>
      <c r="BV405" s="49">
        <f>BW405+BZ405</f>
        <v>227741</v>
      </c>
      <c r="BW405" s="49">
        <f>SUM(BX405:BY405)</f>
        <v>193332</v>
      </c>
      <c r="BX405" s="49">
        <f>SUM(BX406:BX407)</f>
        <v>115678</v>
      </c>
      <c r="BY405" s="49">
        <f>SUM(BY406:BY407)</f>
        <v>77654</v>
      </c>
      <c r="BZ405" s="49">
        <f>SUM(CA405:CB405)</f>
        <v>34409</v>
      </c>
      <c r="CA405" s="49">
        <f>SUM(CA406:CA407)</f>
        <v>34229</v>
      </c>
      <c r="CB405" s="49">
        <f>SUM(CB406:CB407)</f>
        <v>180</v>
      </c>
      <c r="CC405" s="49">
        <f>CD405+CG405</f>
        <v>680273</v>
      </c>
      <c r="CD405" s="49">
        <f>SUM(CE405:CF405)</f>
        <v>608482</v>
      </c>
      <c r="CE405" s="49">
        <f>SUM(CE406:CE407)</f>
        <v>372779</v>
      </c>
      <c r="CF405" s="49">
        <f>SUM(CF406:CF407)</f>
        <v>235703</v>
      </c>
      <c r="CG405" s="49">
        <f>SUM(CH405:CI405)</f>
        <v>71791</v>
      </c>
      <c r="CH405" s="49">
        <f>SUM(CH406:CH407)</f>
        <v>71153</v>
      </c>
      <c r="CI405" s="49">
        <f>SUM(CI406:CI407)</f>
        <v>638</v>
      </c>
      <c r="CJ405" s="49">
        <f>CK405+CN405</f>
        <v>215425</v>
      </c>
      <c r="CK405" s="49">
        <f>SUM(CL405:CM405)</f>
        <v>205280</v>
      </c>
      <c r="CL405" s="49">
        <f>SUM(CL406:CL407)</f>
        <v>119020</v>
      </c>
      <c r="CM405" s="49">
        <f>SUM(CM406:CM407)</f>
        <v>86260</v>
      </c>
      <c r="CN405" s="49">
        <f>SUM(CO405:CP405)</f>
        <v>10145</v>
      </c>
      <c r="CO405" s="49">
        <f>SUM(CO406:CO407)</f>
        <v>7287</v>
      </c>
      <c r="CP405" s="49">
        <f>SUM(CP406:CP407)</f>
        <v>2858</v>
      </c>
      <c r="CQ405" s="49">
        <f>CR405+CU405</f>
        <v>204110</v>
      </c>
      <c r="CR405" s="49">
        <f>SUM(CS405:CT405)</f>
        <v>185115</v>
      </c>
      <c r="CS405" s="49">
        <f>SUM(CS406:CS407)</f>
        <v>117448</v>
      </c>
      <c r="CT405" s="49">
        <f>SUM(CT406:CT407)</f>
        <v>67667</v>
      </c>
      <c r="CU405" s="49">
        <f>SUM(CV405:CW405)</f>
        <v>18995</v>
      </c>
      <c r="CV405" s="49">
        <f>SUM(CV406:CV407)</f>
        <v>18435</v>
      </c>
      <c r="CW405" s="49">
        <f>SUM(CW406:CW407)</f>
        <v>560</v>
      </c>
      <c r="CX405" s="49">
        <f>CY405+DB405</f>
        <v>180211</v>
      </c>
      <c r="CY405" s="49">
        <f>SUM(CZ405:DA405)</f>
        <v>171758</v>
      </c>
      <c r="CZ405" s="49">
        <f>SUM(CZ406:CZ407)</f>
        <v>105664</v>
      </c>
      <c r="DA405" s="49">
        <f>SUM(DA406:DA407)</f>
        <v>66094</v>
      </c>
      <c r="DB405" s="49">
        <f>SUM(DC405:DD405)</f>
        <v>8453</v>
      </c>
      <c r="DC405" s="49">
        <f>SUM(DC406:DC407)</f>
        <v>7176</v>
      </c>
      <c r="DD405" s="49">
        <f>SUM(DD406:DD407)</f>
        <v>1277</v>
      </c>
      <c r="DE405" s="49">
        <f>DF405+DI405</f>
        <v>599746</v>
      </c>
      <c r="DF405" s="49">
        <f>SUM(DG405:DH405)</f>
        <v>562153</v>
      </c>
      <c r="DG405" s="49">
        <f>SUM(DG406:DG407)</f>
        <v>342132</v>
      </c>
      <c r="DH405" s="49">
        <f>SUM(DH406:DH407)</f>
        <v>220021</v>
      </c>
      <c r="DI405" s="49">
        <f>SUM(DJ405:DK405)</f>
        <v>37593</v>
      </c>
      <c r="DJ405" s="49">
        <f>SUM(DJ406:DJ407)</f>
        <v>32898</v>
      </c>
      <c r="DK405" s="49">
        <f>SUM(DK406:DK407)</f>
        <v>4695</v>
      </c>
      <c r="DL405" s="49">
        <f>DM405+DP405</f>
        <v>2567770</v>
      </c>
      <c r="DM405" s="49">
        <f>SUM(DN405:DO405)</f>
        <v>2290935</v>
      </c>
      <c r="DN405" s="49">
        <f>SUM(DN406:DN407)</f>
        <v>1359686</v>
      </c>
      <c r="DO405" s="49">
        <f>SUM(DO406:DO407)</f>
        <v>931249</v>
      </c>
      <c r="DP405" s="49">
        <f>SUM(DQ405:DR405)</f>
        <v>276835</v>
      </c>
      <c r="DQ405" s="49">
        <f>SUM(DQ406:DQ407)</f>
        <v>269854</v>
      </c>
      <c r="DR405" s="49">
        <f>SUM(DR406:DR407)</f>
        <v>6981</v>
      </c>
    </row>
    <row r="406" spans="1:122" s="3" customFormat="1" ht="15" customHeight="1" x14ac:dyDescent="0.3">
      <c r="A406" s="53"/>
      <c r="B406" s="51"/>
      <c r="C406" s="55" t="s">
        <v>336</v>
      </c>
      <c r="D406" s="49">
        <f>+E406+H406</f>
        <v>190211</v>
      </c>
      <c r="E406" s="49">
        <f>F406+G406</f>
        <v>144455</v>
      </c>
      <c r="F406" s="94">
        <v>89742</v>
      </c>
      <c r="G406" s="94">
        <v>54713</v>
      </c>
      <c r="H406" s="49">
        <f>I406+J406</f>
        <v>45756</v>
      </c>
      <c r="I406" s="94">
        <v>45463</v>
      </c>
      <c r="J406" s="94">
        <v>293</v>
      </c>
      <c r="K406" s="49">
        <f>+L406+O406</f>
        <v>178025</v>
      </c>
      <c r="L406" s="49">
        <f>M406+N406</f>
        <v>158997</v>
      </c>
      <c r="M406" s="94">
        <v>102108</v>
      </c>
      <c r="N406" s="94">
        <v>56889</v>
      </c>
      <c r="O406" s="49">
        <f>P406+Q406</f>
        <v>19028</v>
      </c>
      <c r="P406" s="94">
        <v>18799</v>
      </c>
      <c r="Q406" s="94">
        <v>229</v>
      </c>
      <c r="R406" s="49">
        <f>+S406+V406</f>
        <v>220788</v>
      </c>
      <c r="S406" s="49">
        <f>T406+U406</f>
        <v>181460</v>
      </c>
      <c r="T406" s="94">
        <v>105881</v>
      </c>
      <c r="U406" s="94">
        <v>75579</v>
      </c>
      <c r="V406" s="49">
        <f>W406+X406</f>
        <v>39328</v>
      </c>
      <c r="W406" s="94">
        <v>38966</v>
      </c>
      <c r="X406" s="94">
        <v>362</v>
      </c>
      <c r="Y406" s="49">
        <f>+Z406+AC406</f>
        <v>589024</v>
      </c>
      <c r="Z406" s="49">
        <f>AA406+AB406</f>
        <v>484912</v>
      </c>
      <c r="AA406" s="94">
        <f>+F406+M406+T406</f>
        <v>297731</v>
      </c>
      <c r="AB406" s="94">
        <f>+G406+N406+U406</f>
        <v>187181</v>
      </c>
      <c r="AC406" s="49">
        <f>AD406+AE406</f>
        <v>104112</v>
      </c>
      <c r="AD406" s="94">
        <f>+I406+P406+W406</f>
        <v>103228</v>
      </c>
      <c r="AE406" s="94">
        <f>+J406+Q406+X406</f>
        <v>884</v>
      </c>
      <c r="AF406" s="49">
        <f>+AG406+AJ406</f>
        <v>187542</v>
      </c>
      <c r="AG406" s="49">
        <f>AH406+AI406</f>
        <v>168243</v>
      </c>
      <c r="AH406" s="94">
        <v>100217</v>
      </c>
      <c r="AI406" s="94">
        <v>68026</v>
      </c>
      <c r="AJ406" s="49">
        <f>AK406+AL406</f>
        <v>19299</v>
      </c>
      <c r="AK406" s="94">
        <v>19016</v>
      </c>
      <c r="AL406" s="94">
        <v>283</v>
      </c>
      <c r="AM406" s="49">
        <f>+AN406+AQ406</f>
        <v>205633</v>
      </c>
      <c r="AN406" s="49">
        <f>AO406+AP406</f>
        <v>183817</v>
      </c>
      <c r="AO406" s="94">
        <v>111580</v>
      </c>
      <c r="AP406" s="94">
        <v>72237</v>
      </c>
      <c r="AQ406" s="49">
        <f>AR406+AS406</f>
        <v>21816</v>
      </c>
      <c r="AR406" s="94">
        <v>21455</v>
      </c>
      <c r="AS406" s="94">
        <v>361</v>
      </c>
      <c r="AT406" s="49">
        <f>+AU406+AX406</f>
        <v>196891</v>
      </c>
      <c r="AU406" s="49">
        <f>AV406+AW406</f>
        <v>174667</v>
      </c>
      <c r="AV406" s="94">
        <v>107635</v>
      </c>
      <c r="AW406" s="94">
        <v>67032</v>
      </c>
      <c r="AX406" s="49">
        <f>AY406+AZ406</f>
        <v>22224</v>
      </c>
      <c r="AY406" s="94">
        <v>22104</v>
      </c>
      <c r="AZ406" s="94">
        <v>120</v>
      </c>
      <c r="BA406" s="49">
        <f>+BB406+BE406</f>
        <v>590066</v>
      </c>
      <c r="BB406" s="49">
        <f>BC406+BD406</f>
        <v>526727</v>
      </c>
      <c r="BC406" s="94">
        <f>+AH406+AO406+AV406</f>
        <v>319432</v>
      </c>
      <c r="BD406" s="94">
        <f>+AI406+AP406+AW406</f>
        <v>207295</v>
      </c>
      <c r="BE406" s="49">
        <f>BF406+BG406</f>
        <v>63339</v>
      </c>
      <c r="BF406" s="94">
        <f>+AK406+AR406+AY406</f>
        <v>62575</v>
      </c>
      <c r="BG406" s="94">
        <f>+AL406+AS406+AZ406</f>
        <v>764</v>
      </c>
      <c r="BH406" s="49">
        <f>+BI406+BL406</f>
        <v>207075</v>
      </c>
      <c r="BI406" s="49">
        <f>BJ406+BK406</f>
        <v>183869</v>
      </c>
      <c r="BJ406" s="94">
        <v>120486</v>
      </c>
      <c r="BK406" s="94">
        <v>63383</v>
      </c>
      <c r="BL406" s="49">
        <f>BM406+BN406</f>
        <v>23206</v>
      </c>
      <c r="BM406" s="94">
        <v>22963</v>
      </c>
      <c r="BN406" s="94">
        <v>243</v>
      </c>
      <c r="BO406" s="49">
        <f>+BP406+BS406</f>
        <v>203670</v>
      </c>
      <c r="BP406" s="49">
        <f>BQ406+BR406</f>
        <v>189494</v>
      </c>
      <c r="BQ406" s="94">
        <v>121884</v>
      </c>
      <c r="BR406" s="94">
        <v>67610</v>
      </c>
      <c r="BS406" s="49">
        <f>BT406+BU406</f>
        <v>14176</v>
      </c>
      <c r="BT406" s="94">
        <v>13961</v>
      </c>
      <c r="BU406" s="94">
        <v>215</v>
      </c>
      <c r="BV406" s="49">
        <f>+BW406+BZ406</f>
        <v>208004</v>
      </c>
      <c r="BW406" s="49">
        <f>BX406+BY406</f>
        <v>173595</v>
      </c>
      <c r="BX406" s="94">
        <v>109756</v>
      </c>
      <c r="BY406" s="94">
        <v>63839</v>
      </c>
      <c r="BZ406" s="49">
        <f>CA406+CB406</f>
        <v>34409</v>
      </c>
      <c r="CA406" s="94">
        <v>34229</v>
      </c>
      <c r="CB406" s="94">
        <v>180</v>
      </c>
      <c r="CC406" s="49">
        <f>+CD406+CG406</f>
        <v>618749</v>
      </c>
      <c r="CD406" s="49">
        <f>CE406+CF406</f>
        <v>546958</v>
      </c>
      <c r="CE406" s="94">
        <f>+BJ406+BQ406+BX406</f>
        <v>352126</v>
      </c>
      <c r="CF406" s="94">
        <f>+BK406+BR406+BY406</f>
        <v>194832</v>
      </c>
      <c r="CG406" s="49">
        <f>CH406+CI406</f>
        <v>71791</v>
      </c>
      <c r="CH406" s="94">
        <f>+BM406+BT406+CA406</f>
        <v>71153</v>
      </c>
      <c r="CI406" s="94">
        <f>+BN406+BU406+CB406</f>
        <v>638</v>
      </c>
      <c r="CJ406" s="49">
        <f>+CK406+CN406</f>
        <v>189344</v>
      </c>
      <c r="CK406" s="49">
        <f>CL406+CM406</f>
        <v>179199</v>
      </c>
      <c r="CL406" s="94">
        <v>112251</v>
      </c>
      <c r="CM406" s="94">
        <v>66948</v>
      </c>
      <c r="CN406" s="49">
        <f>CO406+CP406</f>
        <v>10145</v>
      </c>
      <c r="CO406" s="94">
        <v>7287</v>
      </c>
      <c r="CP406" s="94">
        <v>2858</v>
      </c>
      <c r="CQ406" s="49">
        <f>+CR406+CU406</f>
        <v>181118</v>
      </c>
      <c r="CR406" s="49">
        <f>CS406+CT406</f>
        <v>162123</v>
      </c>
      <c r="CS406" s="94">
        <v>111780</v>
      </c>
      <c r="CT406" s="94">
        <v>50343</v>
      </c>
      <c r="CU406" s="49">
        <f>CV406+CW406</f>
        <v>18995</v>
      </c>
      <c r="CV406" s="94">
        <v>18435</v>
      </c>
      <c r="CW406" s="94">
        <v>560</v>
      </c>
      <c r="CX406" s="49">
        <f>+CY406+DB406</f>
        <v>156570</v>
      </c>
      <c r="CY406" s="49">
        <f>CZ406+DA406</f>
        <v>148117</v>
      </c>
      <c r="CZ406" s="94">
        <v>100360</v>
      </c>
      <c r="DA406" s="94">
        <v>47757</v>
      </c>
      <c r="DB406" s="49">
        <f>DC406+DD406</f>
        <v>8453</v>
      </c>
      <c r="DC406" s="94">
        <v>7176</v>
      </c>
      <c r="DD406" s="94">
        <v>1277</v>
      </c>
      <c r="DE406" s="49">
        <f>+DF406+DI406</f>
        <v>527032</v>
      </c>
      <c r="DF406" s="49">
        <f>DG406+DH406</f>
        <v>489439</v>
      </c>
      <c r="DG406" s="94">
        <f>+CL406+CS406+CZ406</f>
        <v>324391</v>
      </c>
      <c r="DH406" s="94">
        <f>+CM406+CT406+DA406</f>
        <v>165048</v>
      </c>
      <c r="DI406" s="49">
        <f>DJ406+DK406</f>
        <v>37593</v>
      </c>
      <c r="DJ406" s="94">
        <f>+CO406+CV406+DC406</f>
        <v>32898</v>
      </c>
      <c r="DK406" s="94">
        <f>+CP406+CW406+DD406</f>
        <v>4695</v>
      </c>
      <c r="DL406" s="49">
        <f>+DM406+DP406</f>
        <v>2324871</v>
      </c>
      <c r="DM406" s="49">
        <f>DN406+DO406</f>
        <v>2048036</v>
      </c>
      <c r="DN406" s="94">
        <f>AA406+BC406+CE406+DG406</f>
        <v>1293680</v>
      </c>
      <c r="DO406" s="94">
        <f>AB406+BD406+CF406+DH406</f>
        <v>754356</v>
      </c>
      <c r="DP406" s="49">
        <f>DQ406+DR406</f>
        <v>276835</v>
      </c>
      <c r="DQ406" s="94">
        <f>AD406+BF406+CH406+DJ406</f>
        <v>269854</v>
      </c>
      <c r="DR406" s="94">
        <f>AE406+BG406+CI406+DK406</f>
        <v>6981</v>
      </c>
    </row>
    <row r="407" spans="1:122" s="3" customFormat="1" ht="15" customHeight="1" x14ac:dyDescent="0.3">
      <c r="A407" s="53"/>
      <c r="B407" s="51"/>
      <c r="C407" s="55" t="s">
        <v>337</v>
      </c>
      <c r="D407" s="49">
        <f>+E407+H407</f>
        <v>18873</v>
      </c>
      <c r="E407" s="49">
        <f>F407+G407</f>
        <v>18873</v>
      </c>
      <c r="F407" s="94">
        <v>5304</v>
      </c>
      <c r="G407" s="94">
        <v>13569</v>
      </c>
      <c r="H407" s="49">
        <f>I407+J407</f>
        <v>0</v>
      </c>
      <c r="I407" s="94">
        <v>0</v>
      </c>
      <c r="J407" s="94">
        <v>0</v>
      </c>
      <c r="K407" s="49">
        <f>+L407+O407</f>
        <v>17958</v>
      </c>
      <c r="L407" s="49">
        <f>M407+N407</f>
        <v>17958</v>
      </c>
      <c r="M407" s="94">
        <v>4805</v>
      </c>
      <c r="N407" s="94">
        <v>13153</v>
      </c>
      <c r="O407" s="49">
        <f>P407+Q407</f>
        <v>0</v>
      </c>
      <c r="P407" s="94">
        <v>0</v>
      </c>
      <c r="Q407" s="94">
        <v>0</v>
      </c>
      <c r="R407" s="49">
        <f>+S407+V407</f>
        <v>16998</v>
      </c>
      <c r="S407" s="49">
        <f>T407+U407</f>
        <v>16998</v>
      </c>
      <c r="T407" s="94">
        <v>4366</v>
      </c>
      <c r="U407" s="94">
        <v>12632</v>
      </c>
      <c r="V407" s="49">
        <f>W407+X407</f>
        <v>0</v>
      </c>
      <c r="W407" s="94">
        <v>0</v>
      </c>
      <c r="X407" s="94">
        <v>0</v>
      </c>
      <c r="Y407" s="49">
        <f>+Z407+AC407</f>
        <v>53829</v>
      </c>
      <c r="Z407" s="49">
        <f>AA407+AB407</f>
        <v>53829</v>
      </c>
      <c r="AA407" s="94">
        <f>+F407+M407+T407</f>
        <v>14475</v>
      </c>
      <c r="AB407" s="94">
        <f>+G407+N407+U407</f>
        <v>39354</v>
      </c>
      <c r="AC407" s="49">
        <f>AD407+AE407</f>
        <v>0</v>
      </c>
      <c r="AD407" s="94">
        <f>+I407+P407+W407</f>
        <v>0</v>
      </c>
      <c r="AE407" s="94">
        <f>+J407+Q407+X407</f>
        <v>0</v>
      </c>
      <c r="AF407" s="49">
        <f>+AG407+AJ407</f>
        <v>17161</v>
      </c>
      <c r="AG407" s="49">
        <f>AH407+AI407</f>
        <v>17161</v>
      </c>
      <c r="AH407" s="94">
        <v>4620</v>
      </c>
      <c r="AI407" s="94">
        <v>12541</v>
      </c>
      <c r="AJ407" s="49">
        <f>AK407+AL407</f>
        <v>0</v>
      </c>
      <c r="AK407" s="94">
        <v>0</v>
      </c>
      <c r="AL407" s="94">
        <v>0</v>
      </c>
      <c r="AM407" s="49">
        <f>+AN407+AQ407</f>
        <v>17859</v>
      </c>
      <c r="AN407" s="49">
        <f>AO407+AP407</f>
        <v>17859</v>
      </c>
      <c r="AO407" s="94">
        <v>3851</v>
      </c>
      <c r="AP407" s="94">
        <v>14008</v>
      </c>
      <c r="AQ407" s="49">
        <f>AR407+AS407</f>
        <v>0</v>
      </c>
      <c r="AR407" s="94">
        <v>0</v>
      </c>
      <c r="AS407" s="94">
        <v>0</v>
      </c>
      <c r="AT407" s="49">
        <f>+AU407+AX407</f>
        <v>19812</v>
      </c>
      <c r="AU407" s="49">
        <f>AV407+AW407</f>
        <v>19812</v>
      </c>
      <c r="AV407" s="94">
        <v>4666</v>
      </c>
      <c r="AW407" s="94">
        <v>15146</v>
      </c>
      <c r="AX407" s="49">
        <f>AY407+AZ407</f>
        <v>0</v>
      </c>
      <c r="AY407" s="94">
        <v>0</v>
      </c>
      <c r="AZ407" s="94">
        <v>0</v>
      </c>
      <c r="BA407" s="49">
        <f>+BB407+BE407</f>
        <v>54832</v>
      </c>
      <c r="BB407" s="49">
        <f>BC407+BD407</f>
        <v>54832</v>
      </c>
      <c r="BC407" s="94">
        <f>+AH407+AO407+AV407</f>
        <v>13137</v>
      </c>
      <c r="BD407" s="94">
        <f>+AI407+AP407+AW407</f>
        <v>41695</v>
      </c>
      <c r="BE407" s="49">
        <f>BF407+BG407</f>
        <v>0</v>
      </c>
      <c r="BF407" s="94">
        <f>+AK407+AR407+AY407</f>
        <v>0</v>
      </c>
      <c r="BG407" s="94">
        <f>+AL407+AS407+AZ407</f>
        <v>0</v>
      </c>
      <c r="BH407" s="49">
        <f>+BI407+BL407</f>
        <v>22459</v>
      </c>
      <c r="BI407" s="49">
        <f>BJ407+BK407</f>
        <v>22459</v>
      </c>
      <c r="BJ407" s="94">
        <v>7687</v>
      </c>
      <c r="BK407" s="94">
        <v>14772</v>
      </c>
      <c r="BL407" s="49">
        <f>BM407+BN407</f>
        <v>0</v>
      </c>
      <c r="BM407" s="94">
        <v>0</v>
      </c>
      <c r="BN407" s="94">
        <v>0</v>
      </c>
      <c r="BO407" s="49">
        <f>+BP407+BS407</f>
        <v>19328</v>
      </c>
      <c r="BP407" s="49">
        <f>BQ407+BR407</f>
        <v>19328</v>
      </c>
      <c r="BQ407" s="94">
        <v>7044</v>
      </c>
      <c r="BR407" s="94">
        <v>12284</v>
      </c>
      <c r="BS407" s="49">
        <f>BT407+BU407</f>
        <v>0</v>
      </c>
      <c r="BT407" s="94">
        <v>0</v>
      </c>
      <c r="BU407" s="94">
        <v>0</v>
      </c>
      <c r="BV407" s="49">
        <f>+BW407+BZ407</f>
        <v>19737</v>
      </c>
      <c r="BW407" s="49">
        <f>BX407+BY407</f>
        <v>19737</v>
      </c>
      <c r="BX407" s="94">
        <v>5922</v>
      </c>
      <c r="BY407" s="94">
        <v>13815</v>
      </c>
      <c r="BZ407" s="49">
        <f>CA407+CB407</f>
        <v>0</v>
      </c>
      <c r="CA407" s="94">
        <v>0</v>
      </c>
      <c r="CB407" s="94">
        <v>0</v>
      </c>
      <c r="CC407" s="49">
        <f>+CD407+CG407</f>
        <v>61524</v>
      </c>
      <c r="CD407" s="49">
        <f>CE407+CF407</f>
        <v>61524</v>
      </c>
      <c r="CE407" s="94">
        <f>+BJ407+BQ407+BX407</f>
        <v>20653</v>
      </c>
      <c r="CF407" s="94">
        <f>+BK407+BR407+BY407</f>
        <v>40871</v>
      </c>
      <c r="CG407" s="49">
        <f>CH407+CI407</f>
        <v>0</v>
      </c>
      <c r="CH407" s="94">
        <f>+BM407+BT407+CA407</f>
        <v>0</v>
      </c>
      <c r="CI407" s="94">
        <f>+BN407+BU407+CB407</f>
        <v>0</v>
      </c>
      <c r="CJ407" s="49">
        <f>+CK407+CN407</f>
        <v>26081</v>
      </c>
      <c r="CK407" s="49">
        <f>CL407+CM407</f>
        <v>26081</v>
      </c>
      <c r="CL407" s="94">
        <v>6769</v>
      </c>
      <c r="CM407" s="94">
        <v>19312</v>
      </c>
      <c r="CN407" s="49">
        <f>CO407+CP407</f>
        <v>0</v>
      </c>
      <c r="CO407" s="94">
        <v>0</v>
      </c>
      <c r="CP407" s="94">
        <v>0</v>
      </c>
      <c r="CQ407" s="49">
        <f>+CR407+CU407</f>
        <v>22992</v>
      </c>
      <c r="CR407" s="49">
        <f>CS407+CT407</f>
        <v>22992</v>
      </c>
      <c r="CS407" s="94">
        <v>5668</v>
      </c>
      <c r="CT407" s="94">
        <v>17324</v>
      </c>
      <c r="CU407" s="49">
        <f>CV407+CW407</f>
        <v>0</v>
      </c>
      <c r="CV407" s="94">
        <v>0</v>
      </c>
      <c r="CW407" s="94">
        <v>0</v>
      </c>
      <c r="CX407" s="49">
        <f>+CY407+DB407</f>
        <v>23641</v>
      </c>
      <c r="CY407" s="49">
        <f>CZ407+DA407</f>
        <v>23641</v>
      </c>
      <c r="CZ407" s="94">
        <v>5304</v>
      </c>
      <c r="DA407" s="94">
        <v>18337</v>
      </c>
      <c r="DB407" s="49">
        <f>DC407+DD407</f>
        <v>0</v>
      </c>
      <c r="DC407" s="94">
        <v>0</v>
      </c>
      <c r="DD407" s="94">
        <v>0</v>
      </c>
      <c r="DE407" s="49">
        <f>+DF407+DI407</f>
        <v>72714</v>
      </c>
      <c r="DF407" s="49">
        <f>DG407+DH407</f>
        <v>72714</v>
      </c>
      <c r="DG407" s="94">
        <f>+CL407+CS407+CZ407</f>
        <v>17741</v>
      </c>
      <c r="DH407" s="94">
        <f>+CM407+CT407+DA407</f>
        <v>54973</v>
      </c>
      <c r="DI407" s="49">
        <f>DJ407+DK407</f>
        <v>0</v>
      </c>
      <c r="DJ407" s="94">
        <f>+CO407+CV407+DC407</f>
        <v>0</v>
      </c>
      <c r="DK407" s="94">
        <f>+CP407+CW407+DD407</f>
        <v>0</v>
      </c>
      <c r="DL407" s="49">
        <f>+DM407+DP407</f>
        <v>242899</v>
      </c>
      <c r="DM407" s="49">
        <f>DN407+DO407</f>
        <v>242899</v>
      </c>
      <c r="DN407" s="94">
        <f>AA407+BC407+CE407+DG407</f>
        <v>66006</v>
      </c>
      <c r="DO407" s="94">
        <f>AB407+BD407+CF407+DH407</f>
        <v>176893</v>
      </c>
      <c r="DP407" s="49">
        <f>DQ407+DR407</f>
        <v>0</v>
      </c>
      <c r="DQ407" s="94">
        <f>AD407+BF407+CH407+DJ407</f>
        <v>0</v>
      </c>
      <c r="DR407" s="94">
        <f>AE407+BG407+CI407+DK407</f>
        <v>0</v>
      </c>
    </row>
    <row r="408" spans="1:122" s="3" customFormat="1" ht="15" customHeight="1" x14ac:dyDescent="0.3">
      <c r="A408" s="53"/>
      <c r="B408" s="51"/>
      <c r="C408" s="52" t="s">
        <v>338</v>
      </c>
      <c r="D408" s="49">
        <f>E408+H408</f>
        <v>7761</v>
      </c>
      <c r="E408" s="49">
        <f>SUM(F408:G408)</f>
        <v>7761</v>
      </c>
      <c r="F408" s="49">
        <f>SUM(F409:F410)</f>
        <v>6172</v>
      </c>
      <c r="G408" s="49">
        <f>SUM(G409:G410)</f>
        <v>1589</v>
      </c>
      <c r="H408" s="49">
        <f>SUM(I408:J408)</f>
        <v>0</v>
      </c>
      <c r="I408" s="49">
        <f>SUM(I409:I410)</f>
        <v>0</v>
      </c>
      <c r="J408" s="49">
        <f>SUM(J409:J410)</f>
        <v>0</v>
      </c>
      <c r="K408" s="49">
        <f>L408+O408</f>
        <v>5175</v>
      </c>
      <c r="L408" s="49">
        <f>SUM(M408:N408)</f>
        <v>5175</v>
      </c>
      <c r="M408" s="49">
        <f>SUM(M409:M410)</f>
        <v>4210</v>
      </c>
      <c r="N408" s="49">
        <f>SUM(N409:N410)</f>
        <v>965</v>
      </c>
      <c r="O408" s="49">
        <f>SUM(P408:Q408)</f>
        <v>0</v>
      </c>
      <c r="P408" s="49">
        <f>SUM(P409:P410)</f>
        <v>0</v>
      </c>
      <c r="Q408" s="49">
        <f>SUM(Q409:Q410)</f>
        <v>0</v>
      </c>
      <c r="R408" s="49">
        <f>S408+V408</f>
        <v>7349</v>
      </c>
      <c r="S408" s="49">
        <f>SUM(T408:U408)</f>
        <v>7349</v>
      </c>
      <c r="T408" s="49">
        <f>SUM(T409:T410)</f>
        <v>7245</v>
      </c>
      <c r="U408" s="49">
        <f>SUM(U409:U410)</f>
        <v>104</v>
      </c>
      <c r="V408" s="49">
        <f>SUM(W408:X408)</f>
        <v>0</v>
      </c>
      <c r="W408" s="49">
        <f>SUM(W409:W410)</f>
        <v>0</v>
      </c>
      <c r="X408" s="49">
        <f>SUM(X409:X410)</f>
        <v>0</v>
      </c>
      <c r="Y408" s="49">
        <f>Z408+AC408</f>
        <v>20285</v>
      </c>
      <c r="Z408" s="49">
        <f>SUM(AA408:AB408)</f>
        <v>20285</v>
      </c>
      <c r="AA408" s="49">
        <f>SUM(AA409:AA410)</f>
        <v>17627</v>
      </c>
      <c r="AB408" s="49">
        <f>SUM(AB409:AB410)</f>
        <v>2658</v>
      </c>
      <c r="AC408" s="49">
        <f>SUM(AD408:AE408)</f>
        <v>0</v>
      </c>
      <c r="AD408" s="49">
        <f>SUM(AD409:AD410)</f>
        <v>0</v>
      </c>
      <c r="AE408" s="49">
        <f>SUM(AE409:AE410)</f>
        <v>0</v>
      </c>
      <c r="AF408" s="49">
        <f>AG408+AJ408</f>
        <v>4738</v>
      </c>
      <c r="AG408" s="49">
        <f>SUM(AH408:AI408)</f>
        <v>4738</v>
      </c>
      <c r="AH408" s="49">
        <f>SUM(AH409:AH410)</f>
        <v>3642</v>
      </c>
      <c r="AI408" s="49">
        <f>SUM(AI409:AI410)</f>
        <v>1096</v>
      </c>
      <c r="AJ408" s="49">
        <f>SUM(AK408:AL408)</f>
        <v>0</v>
      </c>
      <c r="AK408" s="49">
        <f>SUM(AK409:AK410)</f>
        <v>0</v>
      </c>
      <c r="AL408" s="49">
        <f>SUM(AL409:AL410)</f>
        <v>0</v>
      </c>
      <c r="AM408" s="49">
        <f>AN408+AQ408</f>
        <v>6647</v>
      </c>
      <c r="AN408" s="49">
        <f>SUM(AO408:AP408)</f>
        <v>6647</v>
      </c>
      <c r="AO408" s="49">
        <f>SUM(AO409:AO410)</f>
        <v>5696</v>
      </c>
      <c r="AP408" s="49">
        <f>SUM(AP409:AP410)</f>
        <v>951</v>
      </c>
      <c r="AQ408" s="49">
        <f>SUM(AR408:AS408)</f>
        <v>0</v>
      </c>
      <c r="AR408" s="49">
        <f>SUM(AR409:AR410)</f>
        <v>0</v>
      </c>
      <c r="AS408" s="49">
        <f>SUM(AS409:AS410)</f>
        <v>0</v>
      </c>
      <c r="AT408" s="49">
        <f>AU408+AX408</f>
        <v>4532</v>
      </c>
      <c r="AU408" s="49">
        <f>SUM(AV408:AW408)</f>
        <v>4532</v>
      </c>
      <c r="AV408" s="49">
        <f>SUM(AV409:AV410)</f>
        <v>2739</v>
      </c>
      <c r="AW408" s="49">
        <f>SUM(AW409:AW410)</f>
        <v>1793</v>
      </c>
      <c r="AX408" s="49">
        <f>SUM(AY408:AZ408)</f>
        <v>0</v>
      </c>
      <c r="AY408" s="49">
        <f>SUM(AY409:AY410)</f>
        <v>0</v>
      </c>
      <c r="AZ408" s="49">
        <f>SUM(AZ409:AZ410)</f>
        <v>0</v>
      </c>
      <c r="BA408" s="49">
        <f>BB408+BE408</f>
        <v>15917</v>
      </c>
      <c r="BB408" s="49">
        <f>SUM(BC408:BD408)</f>
        <v>15917</v>
      </c>
      <c r="BC408" s="49">
        <f>SUM(BC409:BC410)</f>
        <v>12077</v>
      </c>
      <c r="BD408" s="49">
        <f>SUM(BD409:BD410)</f>
        <v>3840</v>
      </c>
      <c r="BE408" s="49">
        <f>SUM(BF408:BG408)</f>
        <v>0</v>
      </c>
      <c r="BF408" s="49">
        <f>SUM(BF409:BF410)</f>
        <v>0</v>
      </c>
      <c r="BG408" s="49">
        <f>SUM(BG409:BG410)</f>
        <v>0</v>
      </c>
      <c r="BH408" s="49">
        <f>BI408+BL408</f>
        <v>6648</v>
      </c>
      <c r="BI408" s="49">
        <f>SUM(BJ408:BK408)</f>
        <v>6648</v>
      </c>
      <c r="BJ408" s="49">
        <f>SUM(BJ409:BJ410)</f>
        <v>6135</v>
      </c>
      <c r="BK408" s="49">
        <f>SUM(BK409:BK410)</f>
        <v>513</v>
      </c>
      <c r="BL408" s="49">
        <f>SUM(BM408:BN408)</f>
        <v>0</v>
      </c>
      <c r="BM408" s="49">
        <f>SUM(BM409:BM410)</f>
        <v>0</v>
      </c>
      <c r="BN408" s="49">
        <f>SUM(BN409:BN410)</f>
        <v>0</v>
      </c>
      <c r="BO408" s="49">
        <f>BP408+BS408</f>
        <v>6799.18</v>
      </c>
      <c r="BP408" s="49">
        <f>SUM(BQ408:BR408)</f>
        <v>6300</v>
      </c>
      <c r="BQ408" s="49">
        <f>SUM(BQ409:BQ410)</f>
        <v>6288</v>
      </c>
      <c r="BR408" s="49">
        <f>SUM(BR409:BR410)</f>
        <v>12</v>
      </c>
      <c r="BS408" s="49">
        <f>SUM(BT408:BU408)</f>
        <v>499.18</v>
      </c>
      <c r="BT408" s="49">
        <f>SUM(BT409:BT410)</f>
        <v>499.18</v>
      </c>
      <c r="BU408" s="49">
        <f>SUM(BU409:BU410)</f>
        <v>0</v>
      </c>
      <c r="BV408" s="49">
        <f>BW408+BZ408</f>
        <v>3227</v>
      </c>
      <c r="BW408" s="49">
        <f>SUM(BX408:BY408)</f>
        <v>3227</v>
      </c>
      <c r="BX408" s="49">
        <f>SUM(BX409:BX410)</f>
        <v>2674</v>
      </c>
      <c r="BY408" s="49">
        <f>SUM(BY409:BY410)</f>
        <v>553</v>
      </c>
      <c r="BZ408" s="49">
        <f>SUM(CA408:CB408)</f>
        <v>0</v>
      </c>
      <c r="CA408" s="49">
        <f>SUM(CA409:CA410)</f>
        <v>0</v>
      </c>
      <c r="CB408" s="49">
        <f>SUM(CB409:CB410)</f>
        <v>0</v>
      </c>
      <c r="CC408" s="49">
        <f>CD408+CG408</f>
        <v>16674.18</v>
      </c>
      <c r="CD408" s="49">
        <f>SUM(CE408:CF408)</f>
        <v>16175</v>
      </c>
      <c r="CE408" s="49">
        <f>SUM(CE409:CE410)</f>
        <v>15097</v>
      </c>
      <c r="CF408" s="49">
        <f>SUM(CF409:CF410)</f>
        <v>1078</v>
      </c>
      <c r="CG408" s="49">
        <f>SUM(CH408:CI408)</f>
        <v>499.18</v>
      </c>
      <c r="CH408" s="49">
        <f>SUM(CH409:CH410)</f>
        <v>499.18</v>
      </c>
      <c r="CI408" s="49">
        <f>SUM(CI409:CI410)</f>
        <v>0</v>
      </c>
      <c r="CJ408" s="49">
        <f>CK408+CN408</f>
        <v>2203</v>
      </c>
      <c r="CK408" s="49">
        <f>SUM(CL408:CM408)</f>
        <v>2203</v>
      </c>
      <c r="CL408" s="49">
        <f>SUM(CL409:CL410)</f>
        <v>2182</v>
      </c>
      <c r="CM408" s="49">
        <f>SUM(CM409:CM410)</f>
        <v>21</v>
      </c>
      <c r="CN408" s="49">
        <f>SUM(CO408:CP408)</f>
        <v>0</v>
      </c>
      <c r="CO408" s="49">
        <f>SUM(CO409:CO410)</f>
        <v>0</v>
      </c>
      <c r="CP408" s="49">
        <f>SUM(CP409:CP410)</f>
        <v>0</v>
      </c>
      <c r="CQ408" s="49">
        <f>CR408+CU408</f>
        <v>5039</v>
      </c>
      <c r="CR408" s="49">
        <f>SUM(CS408:CT408)</f>
        <v>5039</v>
      </c>
      <c r="CS408" s="49">
        <f>SUM(CS409:CS410)</f>
        <v>5028</v>
      </c>
      <c r="CT408" s="49">
        <f>SUM(CT409:CT410)</f>
        <v>11</v>
      </c>
      <c r="CU408" s="49">
        <f>SUM(CV408:CW408)</f>
        <v>0</v>
      </c>
      <c r="CV408" s="49">
        <f>SUM(CV409:CV410)</f>
        <v>0</v>
      </c>
      <c r="CW408" s="49">
        <f>SUM(CW409:CW410)</f>
        <v>0</v>
      </c>
      <c r="CX408" s="49">
        <f>CY408+DB408</f>
        <v>4851</v>
      </c>
      <c r="CY408" s="49">
        <f>SUM(CZ408:DA408)</f>
        <v>4851</v>
      </c>
      <c r="CZ408" s="49">
        <f>SUM(CZ409:CZ410)</f>
        <v>4847</v>
      </c>
      <c r="DA408" s="49">
        <f>SUM(DA409:DA410)</f>
        <v>4</v>
      </c>
      <c r="DB408" s="49">
        <f>SUM(DC408:DD408)</f>
        <v>0</v>
      </c>
      <c r="DC408" s="49">
        <f>SUM(DC409:DC410)</f>
        <v>0</v>
      </c>
      <c r="DD408" s="49">
        <f>SUM(DD409:DD410)</f>
        <v>0</v>
      </c>
      <c r="DE408" s="49">
        <f>DF408+DI408</f>
        <v>12093</v>
      </c>
      <c r="DF408" s="49">
        <f>SUM(DG408:DH408)</f>
        <v>12093</v>
      </c>
      <c r="DG408" s="49">
        <f>SUM(DG409:DG410)</f>
        <v>12057</v>
      </c>
      <c r="DH408" s="49">
        <f>SUM(DH409:DH410)</f>
        <v>36</v>
      </c>
      <c r="DI408" s="49">
        <f>SUM(DJ408:DK408)</f>
        <v>0</v>
      </c>
      <c r="DJ408" s="49">
        <f>SUM(DJ409:DJ410)</f>
        <v>0</v>
      </c>
      <c r="DK408" s="49">
        <f>SUM(DK409:DK410)</f>
        <v>0</v>
      </c>
      <c r="DL408" s="49">
        <f>DM408+DP408</f>
        <v>64969.18</v>
      </c>
      <c r="DM408" s="49">
        <f>SUM(DN408:DO408)</f>
        <v>64470</v>
      </c>
      <c r="DN408" s="49">
        <f>SUM(DN409:DN410)</f>
        <v>56858</v>
      </c>
      <c r="DO408" s="49">
        <f>SUM(DO409:DO410)</f>
        <v>7612</v>
      </c>
      <c r="DP408" s="49">
        <f>SUM(DQ408:DR408)</f>
        <v>499.18</v>
      </c>
      <c r="DQ408" s="49">
        <f>SUM(DQ409:DQ410)</f>
        <v>499.18</v>
      </c>
      <c r="DR408" s="49">
        <f>SUM(DR409:DR410)</f>
        <v>0</v>
      </c>
    </row>
    <row r="409" spans="1:122" s="3" customFormat="1" ht="15" customHeight="1" x14ac:dyDescent="0.3">
      <c r="A409" s="53"/>
      <c r="B409" s="51"/>
      <c r="C409" s="55" t="s">
        <v>339</v>
      </c>
      <c r="D409" s="49">
        <f>+E409+H409</f>
        <v>6666</v>
      </c>
      <c r="E409" s="49">
        <f>F409+G409</f>
        <v>6666</v>
      </c>
      <c r="F409" s="94">
        <v>5136</v>
      </c>
      <c r="G409" s="94">
        <v>1530</v>
      </c>
      <c r="H409" s="49">
        <f>I409+J409</f>
        <v>0</v>
      </c>
      <c r="I409" s="94">
        <v>0</v>
      </c>
      <c r="J409" s="94">
        <v>0</v>
      </c>
      <c r="K409" s="49">
        <f>+L409+O409</f>
        <v>4193</v>
      </c>
      <c r="L409" s="49">
        <f>M409+N409</f>
        <v>4193</v>
      </c>
      <c r="M409" s="94">
        <v>3256</v>
      </c>
      <c r="N409" s="94">
        <v>937</v>
      </c>
      <c r="O409" s="49">
        <f>P409+Q409</f>
        <v>0</v>
      </c>
      <c r="P409" s="94">
        <v>0</v>
      </c>
      <c r="Q409" s="94">
        <v>0</v>
      </c>
      <c r="R409" s="49">
        <f>+S409+V409</f>
        <v>6096</v>
      </c>
      <c r="S409" s="49">
        <f>T409+U409</f>
        <v>6096</v>
      </c>
      <c r="T409" s="94">
        <v>6096</v>
      </c>
      <c r="U409" s="94">
        <v>0</v>
      </c>
      <c r="V409" s="49">
        <f>W409+X409</f>
        <v>0</v>
      </c>
      <c r="W409" s="94">
        <v>0</v>
      </c>
      <c r="X409" s="94">
        <v>0</v>
      </c>
      <c r="Y409" s="49">
        <f>+Z409+AC409</f>
        <v>16955</v>
      </c>
      <c r="Z409" s="49">
        <f>AA409+AB409</f>
        <v>16955</v>
      </c>
      <c r="AA409" s="94">
        <f>+F409+M409+T409</f>
        <v>14488</v>
      </c>
      <c r="AB409" s="94">
        <f>+G409+N409+U409</f>
        <v>2467</v>
      </c>
      <c r="AC409" s="49">
        <f>AD409+AE409</f>
        <v>0</v>
      </c>
      <c r="AD409" s="94">
        <f>+I409+P409+W409</f>
        <v>0</v>
      </c>
      <c r="AE409" s="94">
        <f>+J409+Q409+X409</f>
        <v>0</v>
      </c>
      <c r="AF409" s="49">
        <f>+AG409+AJ409</f>
        <v>3571</v>
      </c>
      <c r="AG409" s="49">
        <f>AH409+AI409</f>
        <v>3571</v>
      </c>
      <c r="AH409" s="94">
        <v>2565</v>
      </c>
      <c r="AI409" s="94">
        <v>1006</v>
      </c>
      <c r="AJ409" s="49">
        <f>AK409+AL409</f>
        <v>0</v>
      </c>
      <c r="AK409" s="94">
        <v>0</v>
      </c>
      <c r="AL409" s="94">
        <v>0</v>
      </c>
      <c r="AM409" s="49">
        <f>+AN409+AQ409</f>
        <v>5505</v>
      </c>
      <c r="AN409" s="49">
        <f>AO409+AP409</f>
        <v>5505</v>
      </c>
      <c r="AO409" s="94">
        <v>4640</v>
      </c>
      <c r="AP409" s="94">
        <v>865</v>
      </c>
      <c r="AQ409" s="49">
        <f>AR409+AS409</f>
        <v>0</v>
      </c>
      <c r="AR409" s="94">
        <v>0</v>
      </c>
      <c r="AS409" s="94">
        <v>0</v>
      </c>
      <c r="AT409" s="49">
        <f>+AU409+AX409</f>
        <v>3509</v>
      </c>
      <c r="AU409" s="49">
        <f>AV409+AW409</f>
        <v>3509</v>
      </c>
      <c r="AV409" s="94">
        <v>1779</v>
      </c>
      <c r="AW409" s="94">
        <v>1730</v>
      </c>
      <c r="AX409" s="49">
        <f>AY409+AZ409</f>
        <v>0</v>
      </c>
      <c r="AY409" s="94">
        <v>0</v>
      </c>
      <c r="AZ409" s="94">
        <v>0</v>
      </c>
      <c r="BA409" s="49">
        <f>+BB409+BE409</f>
        <v>12585</v>
      </c>
      <c r="BB409" s="49">
        <f>BC409+BD409</f>
        <v>12585</v>
      </c>
      <c r="BC409" s="94">
        <f>+AH409+AO409+AV409</f>
        <v>8984</v>
      </c>
      <c r="BD409" s="94">
        <f>+AI409+AP409+AW409</f>
        <v>3601</v>
      </c>
      <c r="BE409" s="49">
        <f>BF409+BG409</f>
        <v>0</v>
      </c>
      <c r="BF409" s="94">
        <f>+AK409+AR409+AY409</f>
        <v>0</v>
      </c>
      <c r="BG409" s="94">
        <f>+AL409+AS409+AZ409</f>
        <v>0</v>
      </c>
      <c r="BH409" s="49">
        <f>+BI409+BL409</f>
        <v>5643</v>
      </c>
      <c r="BI409" s="49">
        <f>BJ409+BK409</f>
        <v>5643</v>
      </c>
      <c r="BJ409" s="94">
        <v>5164</v>
      </c>
      <c r="BK409" s="94">
        <v>479</v>
      </c>
      <c r="BL409" s="49">
        <f>BM409+BN409</f>
        <v>0</v>
      </c>
      <c r="BM409" s="94">
        <v>0</v>
      </c>
      <c r="BN409" s="94">
        <v>0</v>
      </c>
      <c r="BO409" s="49">
        <f>+BP409+BS409</f>
        <v>5939.18</v>
      </c>
      <c r="BP409" s="49">
        <f>BQ409+BR409</f>
        <v>5440</v>
      </c>
      <c r="BQ409" s="94">
        <v>5440</v>
      </c>
      <c r="BR409" s="94">
        <v>0</v>
      </c>
      <c r="BS409" s="49">
        <f>BT409+BU409</f>
        <v>499.18</v>
      </c>
      <c r="BT409" s="94">
        <v>499.18</v>
      </c>
      <c r="BU409" s="94">
        <v>0</v>
      </c>
      <c r="BV409" s="49">
        <f>+BW409+BZ409</f>
        <v>2395</v>
      </c>
      <c r="BW409" s="49">
        <f>BX409+BY409</f>
        <v>2395</v>
      </c>
      <c r="BX409" s="94">
        <v>1856</v>
      </c>
      <c r="BY409" s="94">
        <v>539</v>
      </c>
      <c r="BZ409" s="49">
        <f>CA409+CB409</f>
        <v>0</v>
      </c>
      <c r="CA409" s="94">
        <v>0</v>
      </c>
      <c r="CB409" s="94">
        <v>0</v>
      </c>
      <c r="CC409" s="49">
        <f>+CD409+CG409</f>
        <v>13977.18</v>
      </c>
      <c r="CD409" s="49">
        <f>CE409+CF409</f>
        <v>13478</v>
      </c>
      <c r="CE409" s="94">
        <f>+BJ409+BQ409+BX409</f>
        <v>12460</v>
      </c>
      <c r="CF409" s="94">
        <f>+BK409+BR409+BY409</f>
        <v>1018</v>
      </c>
      <c r="CG409" s="49">
        <f>CH409+CI409</f>
        <v>499.18</v>
      </c>
      <c r="CH409" s="94">
        <f>+BM409+BT409+CA409</f>
        <v>499.18</v>
      </c>
      <c r="CI409" s="94">
        <f>+BN409+BU409+CB409</f>
        <v>0</v>
      </c>
      <c r="CJ409" s="49">
        <f>+CK409+CN409</f>
        <v>1314</v>
      </c>
      <c r="CK409" s="49">
        <f>CL409+CM409</f>
        <v>1314</v>
      </c>
      <c r="CL409" s="94">
        <v>1314</v>
      </c>
      <c r="CM409" s="94">
        <v>0</v>
      </c>
      <c r="CN409" s="49">
        <f>CO409+CP409</f>
        <v>0</v>
      </c>
      <c r="CO409" s="94">
        <v>0</v>
      </c>
      <c r="CP409" s="94">
        <v>0</v>
      </c>
      <c r="CQ409" s="49">
        <f>+CR409+CU409</f>
        <v>4023</v>
      </c>
      <c r="CR409" s="49">
        <f>CS409+CT409</f>
        <v>4023</v>
      </c>
      <c r="CS409" s="94">
        <v>4023</v>
      </c>
      <c r="CT409" s="94">
        <v>0</v>
      </c>
      <c r="CU409" s="49">
        <f>CV409+CW409</f>
        <v>0</v>
      </c>
      <c r="CV409" s="94">
        <v>0</v>
      </c>
      <c r="CW409" s="94">
        <v>0</v>
      </c>
      <c r="CX409" s="49">
        <f>+CY409+DB409</f>
        <v>3911</v>
      </c>
      <c r="CY409" s="49">
        <f>CZ409+DA409</f>
        <v>3911</v>
      </c>
      <c r="CZ409" s="94">
        <v>3911</v>
      </c>
      <c r="DA409" s="94">
        <v>0</v>
      </c>
      <c r="DB409" s="49">
        <f>DC409+DD409</f>
        <v>0</v>
      </c>
      <c r="DC409" s="94">
        <v>0</v>
      </c>
      <c r="DD409" s="94">
        <v>0</v>
      </c>
      <c r="DE409" s="49">
        <f>+DF409+DI409</f>
        <v>9248</v>
      </c>
      <c r="DF409" s="49">
        <f>DG409+DH409</f>
        <v>9248</v>
      </c>
      <c r="DG409" s="94">
        <f>+CL409+CS409+CZ409</f>
        <v>9248</v>
      </c>
      <c r="DH409" s="94">
        <f>+CM409+CT409+DA409</f>
        <v>0</v>
      </c>
      <c r="DI409" s="49">
        <f>DJ409+DK409</f>
        <v>0</v>
      </c>
      <c r="DJ409" s="94">
        <f>+CO409+CV409+DC409</f>
        <v>0</v>
      </c>
      <c r="DK409" s="94">
        <f>+CP409+CW409+DD409</f>
        <v>0</v>
      </c>
      <c r="DL409" s="49">
        <f>+DM409+DP409</f>
        <v>52765.18</v>
      </c>
      <c r="DM409" s="49">
        <f>DN409+DO409</f>
        <v>52266</v>
      </c>
      <c r="DN409" s="94">
        <f>AA409+BC409+CE409+DG409</f>
        <v>45180</v>
      </c>
      <c r="DO409" s="94">
        <f>AB409+BD409+CF409+DH409</f>
        <v>7086</v>
      </c>
      <c r="DP409" s="49">
        <f>DQ409+DR409</f>
        <v>499.18</v>
      </c>
      <c r="DQ409" s="94">
        <f>AD409+BF409+CH409+DJ409</f>
        <v>499.18</v>
      </c>
      <c r="DR409" s="94">
        <f>AE409+BG409+CI409+DK409</f>
        <v>0</v>
      </c>
    </row>
    <row r="410" spans="1:122" s="3" customFormat="1" ht="15" customHeight="1" x14ac:dyDescent="0.3">
      <c r="A410" s="53"/>
      <c r="B410" s="51"/>
      <c r="C410" s="55" t="s">
        <v>340</v>
      </c>
      <c r="D410" s="49">
        <f>+E410+H410</f>
        <v>1095</v>
      </c>
      <c r="E410" s="49">
        <f>F410+G410</f>
        <v>1095</v>
      </c>
      <c r="F410" s="94">
        <v>1036</v>
      </c>
      <c r="G410" s="94">
        <v>59</v>
      </c>
      <c r="H410" s="49">
        <f>I410+J410</f>
        <v>0</v>
      </c>
      <c r="I410" s="94">
        <v>0</v>
      </c>
      <c r="J410" s="94">
        <v>0</v>
      </c>
      <c r="K410" s="49">
        <f>+L410+O410</f>
        <v>982</v>
      </c>
      <c r="L410" s="49">
        <f>M410+N410</f>
        <v>982</v>
      </c>
      <c r="M410" s="94">
        <v>954</v>
      </c>
      <c r="N410" s="94">
        <v>28</v>
      </c>
      <c r="O410" s="49">
        <f>P410+Q410</f>
        <v>0</v>
      </c>
      <c r="P410" s="94">
        <v>0</v>
      </c>
      <c r="Q410" s="94">
        <v>0</v>
      </c>
      <c r="R410" s="49">
        <f>+S410+V410</f>
        <v>1253</v>
      </c>
      <c r="S410" s="49">
        <f>T410+U410</f>
        <v>1253</v>
      </c>
      <c r="T410" s="94">
        <v>1149</v>
      </c>
      <c r="U410" s="94">
        <v>104</v>
      </c>
      <c r="V410" s="49">
        <f>W410+X410</f>
        <v>0</v>
      </c>
      <c r="W410" s="94">
        <v>0</v>
      </c>
      <c r="X410" s="94">
        <v>0</v>
      </c>
      <c r="Y410" s="49">
        <f>+Z410+AC410</f>
        <v>3330</v>
      </c>
      <c r="Z410" s="49">
        <f>AA410+AB410</f>
        <v>3330</v>
      </c>
      <c r="AA410" s="94">
        <f>+F410+M410+T410</f>
        <v>3139</v>
      </c>
      <c r="AB410" s="94">
        <f>+G410+N410+U410</f>
        <v>191</v>
      </c>
      <c r="AC410" s="49">
        <f>AD410+AE410</f>
        <v>0</v>
      </c>
      <c r="AD410" s="94">
        <f>+I410+P410+W410</f>
        <v>0</v>
      </c>
      <c r="AE410" s="94">
        <f>+J410+Q410+X410</f>
        <v>0</v>
      </c>
      <c r="AF410" s="49">
        <f>+AG410+AJ410</f>
        <v>1167</v>
      </c>
      <c r="AG410" s="49">
        <f>AH410+AI410</f>
        <v>1167</v>
      </c>
      <c r="AH410" s="94">
        <v>1077</v>
      </c>
      <c r="AI410" s="94">
        <v>90</v>
      </c>
      <c r="AJ410" s="49">
        <f>AK410+AL410</f>
        <v>0</v>
      </c>
      <c r="AK410" s="94">
        <v>0</v>
      </c>
      <c r="AL410" s="94">
        <v>0</v>
      </c>
      <c r="AM410" s="49">
        <f>+AN410+AQ410</f>
        <v>1142</v>
      </c>
      <c r="AN410" s="49">
        <f>AO410+AP410</f>
        <v>1142</v>
      </c>
      <c r="AO410" s="94">
        <v>1056</v>
      </c>
      <c r="AP410" s="94">
        <v>86</v>
      </c>
      <c r="AQ410" s="49">
        <f>AR410+AS410</f>
        <v>0</v>
      </c>
      <c r="AR410" s="94">
        <v>0</v>
      </c>
      <c r="AS410" s="94">
        <v>0</v>
      </c>
      <c r="AT410" s="49">
        <f>+AU410+AX410</f>
        <v>1023</v>
      </c>
      <c r="AU410" s="49">
        <f>AV410+AW410</f>
        <v>1023</v>
      </c>
      <c r="AV410" s="94">
        <v>960</v>
      </c>
      <c r="AW410" s="94">
        <v>63</v>
      </c>
      <c r="AX410" s="49">
        <f>AY410+AZ410</f>
        <v>0</v>
      </c>
      <c r="AY410" s="94">
        <v>0</v>
      </c>
      <c r="AZ410" s="94">
        <v>0</v>
      </c>
      <c r="BA410" s="49">
        <f>+BB410+BE410</f>
        <v>3332</v>
      </c>
      <c r="BB410" s="49">
        <f>BC410+BD410</f>
        <v>3332</v>
      </c>
      <c r="BC410" s="94">
        <f>+AH410+AO410+AV410</f>
        <v>3093</v>
      </c>
      <c r="BD410" s="94">
        <f>+AI410+AP410+AW410</f>
        <v>239</v>
      </c>
      <c r="BE410" s="49">
        <f>BF410+BG410</f>
        <v>0</v>
      </c>
      <c r="BF410" s="94">
        <f>+AK410+AR410+AY410</f>
        <v>0</v>
      </c>
      <c r="BG410" s="94">
        <f>+AL410+AS410+AZ410</f>
        <v>0</v>
      </c>
      <c r="BH410" s="49">
        <f>+BI410+BL410</f>
        <v>1005</v>
      </c>
      <c r="BI410" s="49">
        <f>BJ410+BK410</f>
        <v>1005</v>
      </c>
      <c r="BJ410" s="94">
        <v>971</v>
      </c>
      <c r="BK410" s="94">
        <v>34</v>
      </c>
      <c r="BL410" s="49">
        <f>BM410+BN410</f>
        <v>0</v>
      </c>
      <c r="BM410" s="94">
        <v>0</v>
      </c>
      <c r="BN410" s="94">
        <v>0</v>
      </c>
      <c r="BO410" s="49">
        <f>+BP410+BS410</f>
        <v>860</v>
      </c>
      <c r="BP410" s="49">
        <f>BQ410+BR410</f>
        <v>860</v>
      </c>
      <c r="BQ410" s="94">
        <v>848</v>
      </c>
      <c r="BR410" s="94">
        <v>12</v>
      </c>
      <c r="BS410" s="49">
        <f>BT410+BU410</f>
        <v>0</v>
      </c>
      <c r="BT410" s="94">
        <v>0</v>
      </c>
      <c r="BU410" s="94">
        <v>0</v>
      </c>
      <c r="BV410" s="49">
        <f>+BW410+BZ410</f>
        <v>832</v>
      </c>
      <c r="BW410" s="49">
        <f>BX410+BY410</f>
        <v>832</v>
      </c>
      <c r="BX410" s="94">
        <v>818</v>
      </c>
      <c r="BY410" s="94">
        <v>14</v>
      </c>
      <c r="BZ410" s="49">
        <f>CA410+CB410</f>
        <v>0</v>
      </c>
      <c r="CA410" s="94">
        <v>0</v>
      </c>
      <c r="CB410" s="94">
        <v>0</v>
      </c>
      <c r="CC410" s="49">
        <f>+CD410+CG410</f>
        <v>2697</v>
      </c>
      <c r="CD410" s="49">
        <f>CE410+CF410</f>
        <v>2697</v>
      </c>
      <c r="CE410" s="94">
        <f>+BJ410+BQ410+BX410</f>
        <v>2637</v>
      </c>
      <c r="CF410" s="94">
        <f>+BK410+BR410+BY410</f>
        <v>60</v>
      </c>
      <c r="CG410" s="49">
        <f>CH410+CI410</f>
        <v>0</v>
      </c>
      <c r="CH410" s="94">
        <f>+BM410+BT410+CA410</f>
        <v>0</v>
      </c>
      <c r="CI410" s="94">
        <f>+BN410+BU410+CB410</f>
        <v>0</v>
      </c>
      <c r="CJ410" s="49">
        <f>+CK410+CN410</f>
        <v>889</v>
      </c>
      <c r="CK410" s="49">
        <f>CL410+CM410</f>
        <v>889</v>
      </c>
      <c r="CL410" s="94">
        <v>868</v>
      </c>
      <c r="CM410" s="94">
        <v>21</v>
      </c>
      <c r="CN410" s="49">
        <f>CO410+CP410</f>
        <v>0</v>
      </c>
      <c r="CO410" s="94">
        <v>0</v>
      </c>
      <c r="CP410" s="94">
        <v>0</v>
      </c>
      <c r="CQ410" s="49">
        <f>+CR410+CU410</f>
        <v>1016</v>
      </c>
      <c r="CR410" s="49">
        <f>CS410+CT410</f>
        <v>1016</v>
      </c>
      <c r="CS410" s="94">
        <v>1005</v>
      </c>
      <c r="CT410" s="94">
        <v>11</v>
      </c>
      <c r="CU410" s="49">
        <f>CV410+CW410</f>
        <v>0</v>
      </c>
      <c r="CV410" s="94">
        <v>0</v>
      </c>
      <c r="CW410" s="94">
        <v>0</v>
      </c>
      <c r="CX410" s="49">
        <f>+CY410+DB410</f>
        <v>940</v>
      </c>
      <c r="CY410" s="49">
        <f>CZ410+DA410</f>
        <v>940</v>
      </c>
      <c r="CZ410" s="94">
        <v>936</v>
      </c>
      <c r="DA410" s="94">
        <v>4</v>
      </c>
      <c r="DB410" s="49">
        <f>DC410+DD410</f>
        <v>0</v>
      </c>
      <c r="DC410" s="94">
        <v>0</v>
      </c>
      <c r="DD410" s="94">
        <v>0</v>
      </c>
      <c r="DE410" s="49">
        <f>+DF410+DI410</f>
        <v>2845</v>
      </c>
      <c r="DF410" s="49">
        <f>DG410+DH410</f>
        <v>2845</v>
      </c>
      <c r="DG410" s="94">
        <f>+CL410+CS410+CZ410</f>
        <v>2809</v>
      </c>
      <c r="DH410" s="94">
        <f>+CM410+CT410+DA410</f>
        <v>36</v>
      </c>
      <c r="DI410" s="49">
        <f>DJ410+DK410</f>
        <v>0</v>
      </c>
      <c r="DJ410" s="94">
        <f>+CO410+CV410+DC410</f>
        <v>0</v>
      </c>
      <c r="DK410" s="94">
        <f>+CP410+CW410+DD410</f>
        <v>0</v>
      </c>
      <c r="DL410" s="49">
        <f>+DM410+DP410</f>
        <v>12204</v>
      </c>
      <c r="DM410" s="49">
        <f>DN410+DO410</f>
        <v>12204</v>
      </c>
      <c r="DN410" s="94">
        <f>AA410+BC410+CE410+DG410</f>
        <v>11678</v>
      </c>
      <c r="DO410" s="94">
        <f>AB410+BD410+CF410+DH410</f>
        <v>526</v>
      </c>
      <c r="DP410" s="49">
        <f>DQ410+DR410</f>
        <v>0</v>
      </c>
      <c r="DQ410" s="94">
        <f>AD410+BF410+CH410+DJ410</f>
        <v>0</v>
      </c>
      <c r="DR410" s="94">
        <f>AE410+BG410+CI410+DK410</f>
        <v>0</v>
      </c>
    </row>
    <row r="411" spans="1:122" s="3" customFormat="1" ht="15" customHeight="1" x14ac:dyDescent="0.3">
      <c r="A411" s="53"/>
      <c r="B411" s="51"/>
      <c r="C411" s="52" t="s">
        <v>341</v>
      </c>
      <c r="D411" s="49">
        <f t="shared" ref="D411:AI411" si="1474">SUM(D412:D413)</f>
        <v>6812.82</v>
      </c>
      <c r="E411" s="49">
        <f t="shared" si="1474"/>
        <v>6812.82</v>
      </c>
      <c r="F411" s="49">
        <f t="shared" si="1474"/>
        <v>5611.6</v>
      </c>
      <c r="G411" s="49">
        <f t="shared" si="1474"/>
        <v>1201.2199999999998</v>
      </c>
      <c r="H411" s="49">
        <f t="shared" si="1474"/>
        <v>0</v>
      </c>
      <c r="I411" s="49">
        <f t="shared" si="1474"/>
        <v>0</v>
      </c>
      <c r="J411" s="49">
        <f t="shared" si="1474"/>
        <v>0</v>
      </c>
      <c r="K411" s="49">
        <f t="shared" si="1474"/>
        <v>9853.99</v>
      </c>
      <c r="L411" s="49">
        <f t="shared" si="1474"/>
        <v>9853.99</v>
      </c>
      <c r="M411" s="49">
        <f t="shared" si="1474"/>
        <v>8833</v>
      </c>
      <c r="N411" s="49">
        <f t="shared" si="1474"/>
        <v>1020.99</v>
      </c>
      <c r="O411" s="49">
        <f t="shared" si="1474"/>
        <v>0</v>
      </c>
      <c r="P411" s="49">
        <f t="shared" si="1474"/>
        <v>0</v>
      </c>
      <c r="Q411" s="49">
        <f t="shared" si="1474"/>
        <v>0</v>
      </c>
      <c r="R411" s="49">
        <f t="shared" si="1474"/>
        <v>10539.06</v>
      </c>
      <c r="S411" s="49">
        <f t="shared" si="1474"/>
        <v>10539.06</v>
      </c>
      <c r="T411" s="49">
        <f t="shared" si="1474"/>
        <v>9032</v>
      </c>
      <c r="U411" s="49">
        <f t="shared" si="1474"/>
        <v>1507.06</v>
      </c>
      <c r="V411" s="49">
        <f t="shared" si="1474"/>
        <v>0</v>
      </c>
      <c r="W411" s="49">
        <f t="shared" si="1474"/>
        <v>0</v>
      </c>
      <c r="X411" s="49">
        <f t="shared" si="1474"/>
        <v>0</v>
      </c>
      <c r="Y411" s="49">
        <f t="shared" si="1474"/>
        <v>27205.87</v>
      </c>
      <c r="Z411" s="49">
        <f t="shared" si="1474"/>
        <v>27205.87</v>
      </c>
      <c r="AA411" s="49">
        <f t="shared" si="1474"/>
        <v>23476.6</v>
      </c>
      <c r="AB411" s="49">
        <f t="shared" si="1474"/>
        <v>3729.27</v>
      </c>
      <c r="AC411" s="49">
        <f t="shared" si="1474"/>
        <v>0</v>
      </c>
      <c r="AD411" s="49">
        <f t="shared" si="1474"/>
        <v>0</v>
      </c>
      <c r="AE411" s="49">
        <f t="shared" si="1474"/>
        <v>0</v>
      </c>
      <c r="AF411" s="49">
        <f t="shared" si="1474"/>
        <v>7875.25</v>
      </c>
      <c r="AG411" s="49">
        <f t="shared" si="1474"/>
        <v>7875.25</v>
      </c>
      <c r="AH411" s="49">
        <f t="shared" si="1474"/>
        <v>6274</v>
      </c>
      <c r="AI411" s="49">
        <f t="shared" si="1474"/>
        <v>1601.25</v>
      </c>
      <c r="AJ411" s="49">
        <f t="shared" ref="AJ411:CU411" si="1475">SUM(AJ412:AJ413)</f>
        <v>0</v>
      </c>
      <c r="AK411" s="49">
        <f t="shared" si="1475"/>
        <v>0</v>
      </c>
      <c r="AL411" s="49">
        <f t="shared" si="1475"/>
        <v>0</v>
      </c>
      <c r="AM411" s="49">
        <f t="shared" si="1475"/>
        <v>8176.18</v>
      </c>
      <c r="AN411" s="49">
        <f t="shared" si="1475"/>
        <v>8176.18</v>
      </c>
      <c r="AO411" s="49">
        <f t="shared" si="1475"/>
        <v>6515</v>
      </c>
      <c r="AP411" s="49">
        <f t="shared" si="1475"/>
        <v>1661.18</v>
      </c>
      <c r="AQ411" s="49">
        <f t="shared" si="1475"/>
        <v>0</v>
      </c>
      <c r="AR411" s="49">
        <f t="shared" si="1475"/>
        <v>0</v>
      </c>
      <c r="AS411" s="49">
        <f t="shared" si="1475"/>
        <v>0</v>
      </c>
      <c r="AT411" s="49">
        <f t="shared" si="1475"/>
        <v>8540.48</v>
      </c>
      <c r="AU411" s="49">
        <f t="shared" si="1475"/>
        <v>8540.48</v>
      </c>
      <c r="AV411" s="49">
        <f t="shared" si="1475"/>
        <v>7079</v>
      </c>
      <c r="AW411" s="49">
        <f t="shared" si="1475"/>
        <v>1461.48</v>
      </c>
      <c r="AX411" s="49">
        <f t="shared" si="1475"/>
        <v>0</v>
      </c>
      <c r="AY411" s="49">
        <f t="shared" si="1475"/>
        <v>0</v>
      </c>
      <c r="AZ411" s="49">
        <f t="shared" si="1475"/>
        <v>0</v>
      </c>
      <c r="BA411" s="49">
        <f t="shared" si="1475"/>
        <v>24591.91</v>
      </c>
      <c r="BB411" s="49">
        <f t="shared" si="1475"/>
        <v>24591.91</v>
      </c>
      <c r="BC411" s="49">
        <f t="shared" si="1475"/>
        <v>19868</v>
      </c>
      <c r="BD411" s="49">
        <f t="shared" si="1475"/>
        <v>4723.91</v>
      </c>
      <c r="BE411" s="49">
        <f t="shared" si="1475"/>
        <v>0</v>
      </c>
      <c r="BF411" s="49">
        <f t="shared" si="1475"/>
        <v>0</v>
      </c>
      <c r="BG411" s="49">
        <f t="shared" si="1475"/>
        <v>0</v>
      </c>
      <c r="BH411" s="49">
        <f t="shared" si="1475"/>
        <v>7073.15</v>
      </c>
      <c r="BI411" s="49">
        <f t="shared" si="1475"/>
        <v>7073.15</v>
      </c>
      <c r="BJ411" s="49">
        <f t="shared" si="1475"/>
        <v>6039</v>
      </c>
      <c r="BK411" s="49">
        <f t="shared" si="1475"/>
        <v>1034.1500000000001</v>
      </c>
      <c r="BL411" s="49">
        <f t="shared" si="1475"/>
        <v>0</v>
      </c>
      <c r="BM411" s="49">
        <f t="shared" si="1475"/>
        <v>0</v>
      </c>
      <c r="BN411" s="49">
        <f t="shared" si="1475"/>
        <v>0</v>
      </c>
      <c r="BO411" s="49">
        <f t="shared" si="1475"/>
        <v>8567.68</v>
      </c>
      <c r="BP411" s="49">
        <f t="shared" si="1475"/>
        <v>8567.68</v>
      </c>
      <c r="BQ411" s="49">
        <f t="shared" si="1475"/>
        <v>7653</v>
      </c>
      <c r="BR411" s="49">
        <f t="shared" si="1475"/>
        <v>914.68</v>
      </c>
      <c r="BS411" s="49">
        <f t="shared" si="1475"/>
        <v>0</v>
      </c>
      <c r="BT411" s="49">
        <f t="shared" si="1475"/>
        <v>0</v>
      </c>
      <c r="BU411" s="49">
        <f t="shared" si="1475"/>
        <v>0</v>
      </c>
      <c r="BV411" s="49">
        <f t="shared" si="1475"/>
        <v>7576</v>
      </c>
      <c r="BW411" s="49">
        <f t="shared" si="1475"/>
        <v>7576</v>
      </c>
      <c r="BX411" s="49">
        <f t="shared" si="1475"/>
        <v>7446</v>
      </c>
      <c r="BY411" s="49">
        <f t="shared" si="1475"/>
        <v>130</v>
      </c>
      <c r="BZ411" s="49">
        <f t="shared" si="1475"/>
        <v>0</v>
      </c>
      <c r="CA411" s="49">
        <f t="shared" si="1475"/>
        <v>0</v>
      </c>
      <c r="CB411" s="49">
        <f t="shared" si="1475"/>
        <v>0</v>
      </c>
      <c r="CC411" s="49">
        <f t="shared" si="1475"/>
        <v>23216.83</v>
      </c>
      <c r="CD411" s="49">
        <f t="shared" si="1475"/>
        <v>23216.83</v>
      </c>
      <c r="CE411" s="49">
        <f t="shared" si="1475"/>
        <v>21138</v>
      </c>
      <c r="CF411" s="49">
        <f t="shared" si="1475"/>
        <v>2078.83</v>
      </c>
      <c r="CG411" s="49">
        <f t="shared" si="1475"/>
        <v>0</v>
      </c>
      <c r="CH411" s="49">
        <f t="shared" si="1475"/>
        <v>0</v>
      </c>
      <c r="CI411" s="49">
        <f t="shared" si="1475"/>
        <v>0</v>
      </c>
      <c r="CJ411" s="49">
        <f t="shared" si="1475"/>
        <v>12677.550000000001</v>
      </c>
      <c r="CK411" s="49">
        <f t="shared" si="1475"/>
        <v>12677.550000000001</v>
      </c>
      <c r="CL411" s="49">
        <f t="shared" si="1475"/>
        <v>11499.1</v>
      </c>
      <c r="CM411" s="49">
        <f t="shared" si="1475"/>
        <v>1178.4499999999998</v>
      </c>
      <c r="CN411" s="49">
        <f t="shared" si="1475"/>
        <v>0</v>
      </c>
      <c r="CO411" s="49">
        <f t="shared" si="1475"/>
        <v>0</v>
      </c>
      <c r="CP411" s="49">
        <f t="shared" si="1475"/>
        <v>0</v>
      </c>
      <c r="CQ411" s="49">
        <f t="shared" si="1475"/>
        <v>8783.74</v>
      </c>
      <c r="CR411" s="49">
        <f t="shared" si="1475"/>
        <v>8783.74</v>
      </c>
      <c r="CS411" s="49">
        <f t="shared" si="1475"/>
        <v>7803</v>
      </c>
      <c r="CT411" s="49">
        <f t="shared" si="1475"/>
        <v>980.74</v>
      </c>
      <c r="CU411" s="49">
        <f t="shared" si="1475"/>
        <v>0</v>
      </c>
      <c r="CV411" s="49">
        <f t="shared" ref="CV411:DR411" si="1476">SUM(CV412:CV413)</f>
        <v>0</v>
      </c>
      <c r="CW411" s="49">
        <f t="shared" si="1476"/>
        <v>0</v>
      </c>
      <c r="CX411" s="49">
        <f t="shared" si="1476"/>
        <v>12381</v>
      </c>
      <c r="CY411" s="49">
        <f t="shared" si="1476"/>
        <v>12381</v>
      </c>
      <c r="CZ411" s="49">
        <f t="shared" si="1476"/>
        <v>12111</v>
      </c>
      <c r="DA411" s="49">
        <f t="shared" si="1476"/>
        <v>270</v>
      </c>
      <c r="DB411" s="49">
        <f t="shared" si="1476"/>
        <v>0</v>
      </c>
      <c r="DC411" s="49">
        <f t="shared" si="1476"/>
        <v>0</v>
      </c>
      <c r="DD411" s="49">
        <f t="shared" si="1476"/>
        <v>0</v>
      </c>
      <c r="DE411" s="49">
        <f t="shared" si="1476"/>
        <v>33842.289999999994</v>
      </c>
      <c r="DF411" s="49">
        <f t="shared" si="1476"/>
        <v>33842.289999999994</v>
      </c>
      <c r="DG411" s="49">
        <f t="shared" si="1476"/>
        <v>31413.1</v>
      </c>
      <c r="DH411" s="49">
        <f t="shared" si="1476"/>
        <v>2429.19</v>
      </c>
      <c r="DI411" s="49">
        <f t="shared" si="1476"/>
        <v>0</v>
      </c>
      <c r="DJ411" s="49">
        <f t="shared" si="1476"/>
        <v>0</v>
      </c>
      <c r="DK411" s="49">
        <f t="shared" si="1476"/>
        <v>0</v>
      </c>
      <c r="DL411" s="49">
        <f t="shared" si="1476"/>
        <v>108856.9</v>
      </c>
      <c r="DM411" s="49">
        <f t="shared" si="1476"/>
        <v>108856.9</v>
      </c>
      <c r="DN411" s="49">
        <f t="shared" si="1476"/>
        <v>95895.7</v>
      </c>
      <c r="DO411" s="49">
        <f t="shared" si="1476"/>
        <v>12961.2</v>
      </c>
      <c r="DP411" s="49">
        <f t="shared" si="1476"/>
        <v>0</v>
      </c>
      <c r="DQ411" s="49">
        <f t="shared" si="1476"/>
        <v>0</v>
      </c>
      <c r="DR411" s="49">
        <f t="shared" si="1476"/>
        <v>0</v>
      </c>
    </row>
    <row r="412" spans="1:122" s="3" customFormat="1" ht="15" customHeight="1" x14ac:dyDescent="0.3">
      <c r="A412" s="53"/>
      <c r="B412" s="51"/>
      <c r="C412" s="55" t="s">
        <v>342</v>
      </c>
      <c r="D412" s="49">
        <f>+E412+H412</f>
        <v>1923</v>
      </c>
      <c r="E412" s="49">
        <f>F412+G412</f>
        <v>1923</v>
      </c>
      <c r="F412" s="94">
        <v>1923</v>
      </c>
      <c r="G412" s="94">
        <v>0</v>
      </c>
      <c r="H412" s="49">
        <f>I412+J412</f>
        <v>0</v>
      </c>
      <c r="I412" s="94">
        <v>0</v>
      </c>
      <c r="J412" s="94">
        <v>0</v>
      </c>
      <c r="K412" s="49">
        <f>+L412+O412</f>
        <v>2000</v>
      </c>
      <c r="L412" s="49">
        <f>M412+N412</f>
        <v>2000</v>
      </c>
      <c r="M412" s="94">
        <v>2000</v>
      </c>
      <c r="N412" s="94">
        <v>0</v>
      </c>
      <c r="O412" s="49">
        <f>P412+Q412</f>
        <v>0</v>
      </c>
      <c r="P412" s="94">
        <v>0</v>
      </c>
      <c r="Q412" s="94">
        <v>0</v>
      </c>
      <c r="R412" s="49">
        <f>+S412+V412</f>
        <v>4000</v>
      </c>
      <c r="S412" s="49">
        <f>T412+U412</f>
        <v>4000</v>
      </c>
      <c r="T412" s="94">
        <v>4000</v>
      </c>
      <c r="U412" s="94">
        <v>0</v>
      </c>
      <c r="V412" s="49">
        <f>W412+X412</f>
        <v>0</v>
      </c>
      <c r="W412" s="94">
        <v>0</v>
      </c>
      <c r="X412" s="94">
        <v>0</v>
      </c>
      <c r="Y412" s="49">
        <f>+Z412+AC412</f>
        <v>7923</v>
      </c>
      <c r="Z412" s="49">
        <f>AA412+AB412</f>
        <v>7923</v>
      </c>
      <c r="AA412" s="94">
        <f>+F412+M412+T412</f>
        <v>7923</v>
      </c>
      <c r="AB412" s="94">
        <f>+G412+N412+U412</f>
        <v>0</v>
      </c>
      <c r="AC412" s="49">
        <f>AD412+AE412</f>
        <v>0</v>
      </c>
      <c r="AD412" s="94">
        <f>+I412+P412+W412</f>
        <v>0</v>
      </c>
      <c r="AE412" s="94">
        <f>+J412+Q412+X412</f>
        <v>0</v>
      </c>
      <c r="AF412" s="49">
        <f>+AG412+AJ412</f>
        <v>1523</v>
      </c>
      <c r="AG412" s="49">
        <f>AH412+AI412</f>
        <v>1523</v>
      </c>
      <c r="AH412" s="94">
        <v>1523</v>
      </c>
      <c r="AI412" s="94">
        <v>0</v>
      </c>
      <c r="AJ412" s="49">
        <f>AK412+AL412</f>
        <v>0</v>
      </c>
      <c r="AK412" s="94">
        <v>0</v>
      </c>
      <c r="AL412" s="94">
        <v>0</v>
      </c>
      <c r="AM412" s="49">
        <f>+AN412+AQ412</f>
        <v>1274</v>
      </c>
      <c r="AN412" s="49">
        <f>AO412+AP412</f>
        <v>1274</v>
      </c>
      <c r="AO412" s="94">
        <v>1095</v>
      </c>
      <c r="AP412" s="94">
        <v>179</v>
      </c>
      <c r="AQ412" s="49">
        <f>AR412+AS412</f>
        <v>0</v>
      </c>
      <c r="AR412" s="94">
        <v>0</v>
      </c>
      <c r="AS412" s="94">
        <v>0</v>
      </c>
      <c r="AT412" s="49">
        <f>+AU412+AX412</f>
        <v>1358</v>
      </c>
      <c r="AU412" s="49">
        <f>AV412+AW412</f>
        <v>1358</v>
      </c>
      <c r="AV412" s="94">
        <v>1311</v>
      </c>
      <c r="AW412" s="94">
        <v>47</v>
      </c>
      <c r="AX412" s="49">
        <f>AY412+AZ412</f>
        <v>0</v>
      </c>
      <c r="AY412" s="94">
        <v>0</v>
      </c>
      <c r="AZ412" s="94">
        <v>0</v>
      </c>
      <c r="BA412" s="49">
        <f>+BB412+BE412</f>
        <v>4155</v>
      </c>
      <c r="BB412" s="49">
        <f>BC412+BD412</f>
        <v>4155</v>
      </c>
      <c r="BC412" s="94">
        <f>+AH412+AO412+AV412</f>
        <v>3929</v>
      </c>
      <c r="BD412" s="94">
        <f>+AI412+AP412+AW412</f>
        <v>226</v>
      </c>
      <c r="BE412" s="49">
        <f>BF412+BG412</f>
        <v>0</v>
      </c>
      <c r="BF412" s="94">
        <f>+AK412+AR412+AY412</f>
        <v>0</v>
      </c>
      <c r="BG412" s="94">
        <f>+AL412+AS412+AZ412</f>
        <v>0</v>
      </c>
      <c r="BH412" s="49">
        <f>+BI412+BL412</f>
        <v>2246</v>
      </c>
      <c r="BI412" s="49">
        <f>BJ412+BK412</f>
        <v>2246</v>
      </c>
      <c r="BJ412" s="94">
        <v>2081</v>
      </c>
      <c r="BK412" s="94">
        <v>165</v>
      </c>
      <c r="BL412" s="49">
        <f>BM412+BN412</f>
        <v>0</v>
      </c>
      <c r="BM412" s="94">
        <v>0</v>
      </c>
      <c r="BN412" s="94">
        <v>0</v>
      </c>
      <c r="BO412" s="49">
        <f>+BP412+BS412</f>
        <v>3056</v>
      </c>
      <c r="BP412" s="49">
        <f>BQ412+BR412</f>
        <v>3056</v>
      </c>
      <c r="BQ412" s="94">
        <v>2847</v>
      </c>
      <c r="BR412" s="94">
        <v>209</v>
      </c>
      <c r="BS412" s="49">
        <f>BT412+BU412</f>
        <v>0</v>
      </c>
      <c r="BT412" s="94">
        <v>0</v>
      </c>
      <c r="BU412" s="94">
        <v>0</v>
      </c>
      <c r="BV412" s="49">
        <f>+BW412+BZ412</f>
        <v>2308</v>
      </c>
      <c r="BW412" s="49">
        <f>BX412+BY412</f>
        <v>2308</v>
      </c>
      <c r="BX412" s="94">
        <v>2244</v>
      </c>
      <c r="BY412" s="94">
        <v>64</v>
      </c>
      <c r="BZ412" s="49">
        <f>CA412+CB412</f>
        <v>0</v>
      </c>
      <c r="CA412" s="94">
        <v>0</v>
      </c>
      <c r="CB412" s="94">
        <v>0</v>
      </c>
      <c r="CC412" s="49">
        <f>+CD412+CG412</f>
        <v>7610</v>
      </c>
      <c r="CD412" s="49">
        <f>CE412+CF412</f>
        <v>7610</v>
      </c>
      <c r="CE412" s="94">
        <f>+BJ412+BQ412+BX412</f>
        <v>7172</v>
      </c>
      <c r="CF412" s="94">
        <f>+BK412+BR412+BY412</f>
        <v>438</v>
      </c>
      <c r="CG412" s="49">
        <f>CH412+CI412</f>
        <v>0</v>
      </c>
      <c r="CH412" s="94">
        <f>+BM412+BT412+CA412</f>
        <v>0</v>
      </c>
      <c r="CI412" s="94">
        <f>+BN412+BU412+CB412</f>
        <v>0</v>
      </c>
      <c r="CJ412" s="49">
        <f>+CK412+CN412</f>
        <v>3816</v>
      </c>
      <c r="CK412" s="49">
        <f>CL412+CM412</f>
        <v>3816</v>
      </c>
      <c r="CL412" s="94">
        <v>3644</v>
      </c>
      <c r="CM412" s="94">
        <v>172</v>
      </c>
      <c r="CN412" s="49">
        <f>CO412+CP412</f>
        <v>0</v>
      </c>
      <c r="CO412" s="94">
        <v>0</v>
      </c>
      <c r="CP412" s="94">
        <v>0</v>
      </c>
      <c r="CQ412" s="49">
        <f>+CR412+CU412</f>
        <v>4453</v>
      </c>
      <c r="CR412" s="49">
        <f>CS412+CT412</f>
        <v>4453</v>
      </c>
      <c r="CS412" s="94">
        <v>4387</v>
      </c>
      <c r="CT412" s="94">
        <v>66</v>
      </c>
      <c r="CU412" s="49">
        <f>CV412+CW412</f>
        <v>0</v>
      </c>
      <c r="CV412" s="94">
        <v>0</v>
      </c>
      <c r="CW412" s="94">
        <v>0</v>
      </c>
      <c r="CX412" s="49">
        <f>+CY412+DB412</f>
        <v>5838</v>
      </c>
      <c r="CY412" s="49">
        <f>CZ412+DA412</f>
        <v>5838</v>
      </c>
      <c r="CZ412" s="94">
        <v>5763</v>
      </c>
      <c r="DA412" s="94">
        <v>75</v>
      </c>
      <c r="DB412" s="49">
        <f>DC412+DD412</f>
        <v>0</v>
      </c>
      <c r="DC412" s="94">
        <v>0</v>
      </c>
      <c r="DD412" s="94">
        <v>0</v>
      </c>
      <c r="DE412" s="49">
        <f>+DF412+DI412</f>
        <v>14107</v>
      </c>
      <c r="DF412" s="49">
        <f>DG412+DH412</f>
        <v>14107</v>
      </c>
      <c r="DG412" s="94">
        <f>+CL412+CS412+CZ412</f>
        <v>13794</v>
      </c>
      <c r="DH412" s="94">
        <f>+CM412+CT412+DA412</f>
        <v>313</v>
      </c>
      <c r="DI412" s="49">
        <f>DJ412+DK412</f>
        <v>0</v>
      </c>
      <c r="DJ412" s="94">
        <f>+CO412+CV412+DC412</f>
        <v>0</v>
      </c>
      <c r="DK412" s="94">
        <f>+CP412+CW412+DD412</f>
        <v>0</v>
      </c>
      <c r="DL412" s="49">
        <f>+DM412+DP412</f>
        <v>33795</v>
      </c>
      <c r="DM412" s="49">
        <f>DN412+DO412</f>
        <v>33795</v>
      </c>
      <c r="DN412" s="94">
        <f>AA412+BC412+CE412+DG412</f>
        <v>32818</v>
      </c>
      <c r="DO412" s="94">
        <f>AB412+BD412+CF412+DH412</f>
        <v>977</v>
      </c>
      <c r="DP412" s="49">
        <f>DQ412+DR412</f>
        <v>0</v>
      </c>
      <c r="DQ412" s="94">
        <f>AD412+BF412+CH412+DJ412</f>
        <v>0</v>
      </c>
      <c r="DR412" s="94">
        <f>AE412+BG412+CI412+DK412</f>
        <v>0</v>
      </c>
    </row>
    <row r="413" spans="1:122" s="3" customFormat="1" ht="15" customHeight="1" x14ac:dyDescent="0.3">
      <c r="A413" s="53"/>
      <c r="B413" s="51"/>
      <c r="C413" s="55" t="s">
        <v>343</v>
      </c>
      <c r="D413" s="49">
        <f>+E413+H413</f>
        <v>4889.82</v>
      </c>
      <c r="E413" s="49">
        <f>F413+G413</f>
        <v>4889.82</v>
      </c>
      <c r="F413" s="94">
        <v>3688.6</v>
      </c>
      <c r="G413" s="94">
        <v>1201.2199999999998</v>
      </c>
      <c r="H413" s="49">
        <f>I413+J413</f>
        <v>0</v>
      </c>
      <c r="I413" s="94">
        <v>0</v>
      </c>
      <c r="J413" s="94">
        <v>0</v>
      </c>
      <c r="K413" s="49">
        <f>+L413+O413</f>
        <v>7853.99</v>
      </c>
      <c r="L413" s="49">
        <f>M413+N413</f>
        <v>7853.99</v>
      </c>
      <c r="M413" s="94">
        <v>6833</v>
      </c>
      <c r="N413" s="94">
        <v>1020.99</v>
      </c>
      <c r="O413" s="49">
        <f>P413+Q413</f>
        <v>0</v>
      </c>
      <c r="P413" s="94">
        <v>0</v>
      </c>
      <c r="Q413" s="94">
        <v>0</v>
      </c>
      <c r="R413" s="49">
        <f>+S413+V413</f>
        <v>6539.0599999999995</v>
      </c>
      <c r="S413" s="49">
        <f>T413+U413</f>
        <v>6539.0599999999995</v>
      </c>
      <c r="T413" s="94">
        <v>5032</v>
      </c>
      <c r="U413" s="94">
        <v>1507.06</v>
      </c>
      <c r="V413" s="49">
        <f>W413+X413</f>
        <v>0</v>
      </c>
      <c r="W413" s="94">
        <v>0</v>
      </c>
      <c r="X413" s="94">
        <v>0</v>
      </c>
      <c r="Y413" s="49">
        <f>+Z413+AC413</f>
        <v>19282.87</v>
      </c>
      <c r="Z413" s="49">
        <f>AA413+AB413</f>
        <v>19282.87</v>
      </c>
      <c r="AA413" s="94">
        <f>+F413+M413+T413</f>
        <v>15553.6</v>
      </c>
      <c r="AB413" s="94">
        <f>+G413+N413+U413</f>
        <v>3729.27</v>
      </c>
      <c r="AC413" s="49">
        <f>AD413+AE413</f>
        <v>0</v>
      </c>
      <c r="AD413" s="94">
        <f>+I413+P413+W413</f>
        <v>0</v>
      </c>
      <c r="AE413" s="94">
        <f>+J413+Q413+X413</f>
        <v>0</v>
      </c>
      <c r="AF413" s="49">
        <f>+AG413+AJ413</f>
        <v>6352.25</v>
      </c>
      <c r="AG413" s="49">
        <f>AH413+AI413</f>
        <v>6352.25</v>
      </c>
      <c r="AH413" s="94">
        <v>4751</v>
      </c>
      <c r="AI413" s="94">
        <v>1601.25</v>
      </c>
      <c r="AJ413" s="49">
        <f>AK413+AL413</f>
        <v>0</v>
      </c>
      <c r="AK413" s="94">
        <v>0</v>
      </c>
      <c r="AL413" s="94">
        <v>0</v>
      </c>
      <c r="AM413" s="49">
        <f>+AN413+AQ413</f>
        <v>6902.18</v>
      </c>
      <c r="AN413" s="49">
        <f>AO413+AP413</f>
        <v>6902.18</v>
      </c>
      <c r="AO413" s="94">
        <v>5420</v>
      </c>
      <c r="AP413" s="94">
        <v>1482.18</v>
      </c>
      <c r="AQ413" s="49">
        <f>AR413+AS413</f>
        <v>0</v>
      </c>
      <c r="AR413" s="94">
        <v>0</v>
      </c>
      <c r="AS413" s="94">
        <v>0</v>
      </c>
      <c r="AT413" s="49">
        <f>+AU413+AX413</f>
        <v>7182.48</v>
      </c>
      <c r="AU413" s="49">
        <f>AV413+AW413</f>
        <v>7182.48</v>
      </c>
      <c r="AV413" s="94">
        <v>5768</v>
      </c>
      <c r="AW413" s="94">
        <v>1414.48</v>
      </c>
      <c r="AX413" s="49">
        <f>AY413+AZ413</f>
        <v>0</v>
      </c>
      <c r="AY413" s="94">
        <v>0</v>
      </c>
      <c r="AZ413" s="94">
        <v>0</v>
      </c>
      <c r="BA413" s="49">
        <f>+BB413+BE413</f>
        <v>20436.91</v>
      </c>
      <c r="BB413" s="49">
        <f>BC413+BD413</f>
        <v>20436.91</v>
      </c>
      <c r="BC413" s="94">
        <f>+AH413+AO413+AV413</f>
        <v>15939</v>
      </c>
      <c r="BD413" s="94">
        <f>+AI413+AP413+AW413</f>
        <v>4497.91</v>
      </c>
      <c r="BE413" s="49">
        <f>BF413+BG413</f>
        <v>0</v>
      </c>
      <c r="BF413" s="94">
        <f>+AK413+AR413+AY413</f>
        <v>0</v>
      </c>
      <c r="BG413" s="94">
        <f>+AL413+AS413+AZ413</f>
        <v>0</v>
      </c>
      <c r="BH413" s="49">
        <f>+BI413+BL413</f>
        <v>4827.1499999999996</v>
      </c>
      <c r="BI413" s="49">
        <f>BJ413+BK413</f>
        <v>4827.1499999999996</v>
      </c>
      <c r="BJ413" s="94">
        <v>3958</v>
      </c>
      <c r="BK413" s="94">
        <v>869.15</v>
      </c>
      <c r="BL413" s="49">
        <f>BM413+BN413</f>
        <v>0</v>
      </c>
      <c r="BM413" s="94">
        <v>0</v>
      </c>
      <c r="BN413" s="94">
        <v>0</v>
      </c>
      <c r="BO413" s="49">
        <f>+BP413+BS413</f>
        <v>5511.68</v>
      </c>
      <c r="BP413" s="49">
        <f>BQ413+BR413</f>
        <v>5511.68</v>
      </c>
      <c r="BQ413" s="94">
        <v>4806</v>
      </c>
      <c r="BR413" s="94">
        <v>705.68</v>
      </c>
      <c r="BS413" s="49">
        <f>BT413+BU413</f>
        <v>0</v>
      </c>
      <c r="BT413" s="94">
        <v>0</v>
      </c>
      <c r="BU413" s="94">
        <v>0</v>
      </c>
      <c r="BV413" s="49">
        <f>+BW413+BZ413</f>
        <v>5268</v>
      </c>
      <c r="BW413" s="49">
        <f>BX413+BY413</f>
        <v>5268</v>
      </c>
      <c r="BX413" s="94">
        <v>5202</v>
      </c>
      <c r="BY413" s="94">
        <v>66</v>
      </c>
      <c r="BZ413" s="49">
        <f>CA413+CB413</f>
        <v>0</v>
      </c>
      <c r="CA413" s="94">
        <v>0</v>
      </c>
      <c r="CB413" s="94">
        <v>0</v>
      </c>
      <c r="CC413" s="49">
        <f>+CD413+CG413</f>
        <v>15606.83</v>
      </c>
      <c r="CD413" s="49">
        <f>CE413+CF413</f>
        <v>15606.83</v>
      </c>
      <c r="CE413" s="94">
        <f>+BJ413+BQ413+BX413</f>
        <v>13966</v>
      </c>
      <c r="CF413" s="94">
        <f>+BK413+BR413+BY413</f>
        <v>1640.83</v>
      </c>
      <c r="CG413" s="49">
        <f>CH413+CI413</f>
        <v>0</v>
      </c>
      <c r="CH413" s="94">
        <f>+BM413+BT413+CA413</f>
        <v>0</v>
      </c>
      <c r="CI413" s="94">
        <f>+BN413+BU413+CB413</f>
        <v>0</v>
      </c>
      <c r="CJ413" s="49">
        <f>+CK413+CN413</f>
        <v>8861.5500000000011</v>
      </c>
      <c r="CK413" s="49">
        <f>CL413+CM413</f>
        <v>8861.5500000000011</v>
      </c>
      <c r="CL413" s="94">
        <v>7855.1</v>
      </c>
      <c r="CM413" s="94">
        <v>1006.4499999999999</v>
      </c>
      <c r="CN413" s="49">
        <f>CO413+CP413</f>
        <v>0</v>
      </c>
      <c r="CO413" s="94">
        <v>0</v>
      </c>
      <c r="CP413" s="94">
        <v>0</v>
      </c>
      <c r="CQ413" s="49">
        <f>+CR413+CU413</f>
        <v>4330.74</v>
      </c>
      <c r="CR413" s="49">
        <f>CS413+CT413</f>
        <v>4330.74</v>
      </c>
      <c r="CS413" s="94">
        <v>3416</v>
      </c>
      <c r="CT413" s="94">
        <v>914.74</v>
      </c>
      <c r="CU413" s="49">
        <f>CV413+CW413</f>
        <v>0</v>
      </c>
      <c r="CV413" s="94">
        <v>0</v>
      </c>
      <c r="CW413" s="94">
        <v>0</v>
      </c>
      <c r="CX413" s="49">
        <f>+CY413+DB413</f>
        <v>6543</v>
      </c>
      <c r="CY413" s="49">
        <f>CZ413+DA413</f>
        <v>6543</v>
      </c>
      <c r="CZ413" s="94">
        <v>6348</v>
      </c>
      <c r="DA413" s="94">
        <v>195</v>
      </c>
      <c r="DB413" s="49">
        <f>DC413+DD413</f>
        <v>0</v>
      </c>
      <c r="DC413" s="94">
        <v>0</v>
      </c>
      <c r="DD413" s="94">
        <v>0</v>
      </c>
      <c r="DE413" s="49">
        <f>+DF413+DI413</f>
        <v>19735.289999999997</v>
      </c>
      <c r="DF413" s="49">
        <f>DG413+DH413</f>
        <v>19735.289999999997</v>
      </c>
      <c r="DG413" s="94">
        <f>+CL413+CS413+CZ413</f>
        <v>17619.099999999999</v>
      </c>
      <c r="DH413" s="94">
        <f>+CM413+CT413+DA413</f>
        <v>2116.19</v>
      </c>
      <c r="DI413" s="49">
        <f>DJ413+DK413</f>
        <v>0</v>
      </c>
      <c r="DJ413" s="94">
        <f>+CO413+CV413+DC413</f>
        <v>0</v>
      </c>
      <c r="DK413" s="94">
        <f>+CP413+CW413+DD413</f>
        <v>0</v>
      </c>
      <c r="DL413" s="49">
        <f>+DM413+DP413</f>
        <v>75061.899999999994</v>
      </c>
      <c r="DM413" s="49">
        <f>DN413+DO413</f>
        <v>75061.899999999994</v>
      </c>
      <c r="DN413" s="94">
        <f>AA413+BC413+CE413+DG413</f>
        <v>63077.7</v>
      </c>
      <c r="DO413" s="94">
        <f>AB413+BD413+CF413+DH413</f>
        <v>11984.2</v>
      </c>
      <c r="DP413" s="49">
        <f>DQ413+DR413</f>
        <v>0</v>
      </c>
      <c r="DQ413" s="94">
        <f>AD413+BF413+CH413+DJ413</f>
        <v>0</v>
      </c>
      <c r="DR413" s="94">
        <f>AE413+BG413+CI413+DK413</f>
        <v>0</v>
      </c>
    </row>
    <row r="414" spans="1:122" s="3" customFormat="1" ht="15" customHeight="1" x14ac:dyDescent="0.3">
      <c r="A414" s="53"/>
      <c r="B414" s="51"/>
      <c r="C414" s="52" t="s">
        <v>344</v>
      </c>
      <c r="D414" s="49">
        <f t="shared" ref="D414:S414" si="1477">SUM(D415:D416)</f>
        <v>3880</v>
      </c>
      <c r="E414" s="49">
        <f t="shared" si="1477"/>
        <v>3880</v>
      </c>
      <c r="F414" s="49">
        <f t="shared" si="1477"/>
        <v>3880</v>
      </c>
      <c r="G414" s="49">
        <f t="shared" si="1477"/>
        <v>0</v>
      </c>
      <c r="H414" s="49">
        <f t="shared" si="1477"/>
        <v>0</v>
      </c>
      <c r="I414" s="49">
        <f t="shared" si="1477"/>
        <v>0</v>
      </c>
      <c r="J414" s="49">
        <f t="shared" si="1477"/>
        <v>0</v>
      </c>
      <c r="K414" s="49">
        <f t="shared" si="1477"/>
        <v>5893</v>
      </c>
      <c r="L414" s="49">
        <f t="shared" si="1477"/>
        <v>5893</v>
      </c>
      <c r="M414" s="49">
        <f t="shared" si="1477"/>
        <v>5893</v>
      </c>
      <c r="N414" s="49">
        <f t="shared" si="1477"/>
        <v>0</v>
      </c>
      <c r="O414" s="49">
        <f t="shared" si="1477"/>
        <v>0</v>
      </c>
      <c r="P414" s="49">
        <f t="shared" si="1477"/>
        <v>0</v>
      </c>
      <c r="Q414" s="49">
        <f t="shared" si="1477"/>
        <v>0</v>
      </c>
      <c r="R414" s="49">
        <f t="shared" si="1477"/>
        <v>7799</v>
      </c>
      <c r="S414" s="49">
        <f t="shared" si="1477"/>
        <v>7799</v>
      </c>
      <c r="T414" s="49">
        <f t="shared" ref="T414:CE414" si="1478">SUM(T415:T416)</f>
        <v>7799</v>
      </c>
      <c r="U414" s="49">
        <f t="shared" si="1478"/>
        <v>0</v>
      </c>
      <c r="V414" s="49">
        <f t="shared" si="1478"/>
        <v>0</v>
      </c>
      <c r="W414" s="49">
        <f t="shared" si="1478"/>
        <v>0</v>
      </c>
      <c r="X414" s="49">
        <f t="shared" si="1478"/>
        <v>0</v>
      </c>
      <c r="Y414" s="49">
        <f t="shared" si="1478"/>
        <v>17572</v>
      </c>
      <c r="Z414" s="49">
        <f t="shared" si="1478"/>
        <v>17572</v>
      </c>
      <c r="AA414" s="49">
        <f t="shared" si="1478"/>
        <v>17572</v>
      </c>
      <c r="AB414" s="49">
        <f t="shared" si="1478"/>
        <v>0</v>
      </c>
      <c r="AC414" s="49">
        <f t="shared" si="1478"/>
        <v>0</v>
      </c>
      <c r="AD414" s="49">
        <f t="shared" si="1478"/>
        <v>0</v>
      </c>
      <c r="AE414" s="49">
        <f t="shared" si="1478"/>
        <v>0</v>
      </c>
      <c r="AF414" s="49">
        <f t="shared" si="1478"/>
        <v>6912</v>
      </c>
      <c r="AG414" s="49">
        <f t="shared" si="1478"/>
        <v>6912</v>
      </c>
      <c r="AH414" s="49">
        <f t="shared" si="1478"/>
        <v>6912</v>
      </c>
      <c r="AI414" s="49">
        <f t="shared" si="1478"/>
        <v>0</v>
      </c>
      <c r="AJ414" s="49">
        <f t="shared" si="1478"/>
        <v>0</v>
      </c>
      <c r="AK414" s="49">
        <f t="shared" si="1478"/>
        <v>0</v>
      </c>
      <c r="AL414" s="49">
        <f t="shared" si="1478"/>
        <v>0</v>
      </c>
      <c r="AM414" s="49">
        <f t="shared" si="1478"/>
        <v>5788</v>
      </c>
      <c r="AN414" s="49">
        <f t="shared" si="1478"/>
        <v>5788</v>
      </c>
      <c r="AO414" s="49">
        <f t="shared" si="1478"/>
        <v>5788</v>
      </c>
      <c r="AP414" s="49">
        <f t="shared" si="1478"/>
        <v>0</v>
      </c>
      <c r="AQ414" s="49">
        <f t="shared" si="1478"/>
        <v>0</v>
      </c>
      <c r="AR414" s="49">
        <f t="shared" si="1478"/>
        <v>0</v>
      </c>
      <c r="AS414" s="49">
        <f t="shared" si="1478"/>
        <v>0</v>
      </c>
      <c r="AT414" s="49">
        <f t="shared" si="1478"/>
        <v>2500</v>
      </c>
      <c r="AU414" s="49">
        <f t="shared" si="1478"/>
        <v>2500</v>
      </c>
      <c r="AV414" s="49">
        <f t="shared" si="1478"/>
        <v>2500</v>
      </c>
      <c r="AW414" s="49">
        <f t="shared" si="1478"/>
        <v>0</v>
      </c>
      <c r="AX414" s="49">
        <f t="shared" si="1478"/>
        <v>0</v>
      </c>
      <c r="AY414" s="49">
        <f t="shared" si="1478"/>
        <v>0</v>
      </c>
      <c r="AZ414" s="49">
        <f t="shared" si="1478"/>
        <v>0</v>
      </c>
      <c r="BA414" s="49">
        <f t="shared" si="1478"/>
        <v>15200</v>
      </c>
      <c r="BB414" s="49">
        <f t="shared" si="1478"/>
        <v>15200</v>
      </c>
      <c r="BC414" s="49">
        <f t="shared" si="1478"/>
        <v>15200</v>
      </c>
      <c r="BD414" s="49">
        <f t="shared" si="1478"/>
        <v>0</v>
      </c>
      <c r="BE414" s="49">
        <f t="shared" si="1478"/>
        <v>0</v>
      </c>
      <c r="BF414" s="49">
        <f t="shared" si="1478"/>
        <v>0</v>
      </c>
      <c r="BG414" s="49">
        <f t="shared" si="1478"/>
        <v>0</v>
      </c>
      <c r="BH414" s="49">
        <f t="shared" si="1478"/>
        <v>3400</v>
      </c>
      <c r="BI414" s="49">
        <f t="shared" si="1478"/>
        <v>3400</v>
      </c>
      <c r="BJ414" s="49">
        <f t="shared" si="1478"/>
        <v>3400</v>
      </c>
      <c r="BK414" s="49">
        <f t="shared" si="1478"/>
        <v>0</v>
      </c>
      <c r="BL414" s="49">
        <f t="shared" si="1478"/>
        <v>0</v>
      </c>
      <c r="BM414" s="49">
        <f t="shared" si="1478"/>
        <v>0</v>
      </c>
      <c r="BN414" s="49">
        <f t="shared" si="1478"/>
        <v>0</v>
      </c>
      <c r="BO414" s="49">
        <f t="shared" si="1478"/>
        <v>6750</v>
      </c>
      <c r="BP414" s="49">
        <f t="shared" si="1478"/>
        <v>4000</v>
      </c>
      <c r="BQ414" s="49">
        <f t="shared" si="1478"/>
        <v>4000</v>
      </c>
      <c r="BR414" s="49">
        <f t="shared" si="1478"/>
        <v>0</v>
      </c>
      <c r="BS414" s="49">
        <f t="shared" si="1478"/>
        <v>2750</v>
      </c>
      <c r="BT414" s="49">
        <f t="shared" si="1478"/>
        <v>2750</v>
      </c>
      <c r="BU414" s="49">
        <f t="shared" si="1478"/>
        <v>0</v>
      </c>
      <c r="BV414" s="49">
        <f t="shared" si="1478"/>
        <v>3620</v>
      </c>
      <c r="BW414" s="49">
        <f t="shared" si="1478"/>
        <v>3620</v>
      </c>
      <c r="BX414" s="49">
        <f t="shared" si="1478"/>
        <v>3620</v>
      </c>
      <c r="BY414" s="49">
        <f t="shared" si="1478"/>
        <v>0</v>
      </c>
      <c r="BZ414" s="49">
        <f t="shared" si="1478"/>
        <v>0</v>
      </c>
      <c r="CA414" s="49">
        <f t="shared" si="1478"/>
        <v>0</v>
      </c>
      <c r="CB414" s="49">
        <f t="shared" si="1478"/>
        <v>0</v>
      </c>
      <c r="CC414" s="49">
        <f t="shared" si="1478"/>
        <v>13770</v>
      </c>
      <c r="CD414" s="49">
        <f t="shared" si="1478"/>
        <v>11020</v>
      </c>
      <c r="CE414" s="49">
        <f t="shared" si="1478"/>
        <v>11020</v>
      </c>
      <c r="CF414" s="49">
        <f t="shared" ref="CF414:DR414" si="1479">SUM(CF415:CF416)</f>
        <v>0</v>
      </c>
      <c r="CG414" s="49">
        <f t="shared" si="1479"/>
        <v>2750</v>
      </c>
      <c r="CH414" s="49">
        <f t="shared" si="1479"/>
        <v>2750</v>
      </c>
      <c r="CI414" s="49">
        <f t="shared" si="1479"/>
        <v>0</v>
      </c>
      <c r="CJ414" s="49">
        <f t="shared" si="1479"/>
        <v>6040</v>
      </c>
      <c r="CK414" s="49">
        <f t="shared" si="1479"/>
        <v>6040</v>
      </c>
      <c r="CL414" s="49">
        <f t="shared" si="1479"/>
        <v>6040</v>
      </c>
      <c r="CM414" s="49">
        <f t="shared" si="1479"/>
        <v>0</v>
      </c>
      <c r="CN414" s="49">
        <f t="shared" si="1479"/>
        <v>0</v>
      </c>
      <c r="CO414" s="49">
        <f t="shared" si="1479"/>
        <v>0</v>
      </c>
      <c r="CP414" s="49">
        <f t="shared" si="1479"/>
        <v>0</v>
      </c>
      <c r="CQ414" s="49">
        <f t="shared" si="1479"/>
        <v>3200</v>
      </c>
      <c r="CR414" s="49">
        <f t="shared" si="1479"/>
        <v>3200</v>
      </c>
      <c r="CS414" s="49">
        <f t="shared" si="1479"/>
        <v>3200</v>
      </c>
      <c r="CT414" s="49">
        <f t="shared" si="1479"/>
        <v>0</v>
      </c>
      <c r="CU414" s="49">
        <f t="shared" si="1479"/>
        <v>0</v>
      </c>
      <c r="CV414" s="49">
        <f t="shared" si="1479"/>
        <v>0</v>
      </c>
      <c r="CW414" s="49">
        <f t="shared" si="1479"/>
        <v>0</v>
      </c>
      <c r="CX414" s="49">
        <f t="shared" si="1479"/>
        <v>4700</v>
      </c>
      <c r="CY414" s="49">
        <f t="shared" si="1479"/>
        <v>4700</v>
      </c>
      <c r="CZ414" s="49">
        <f t="shared" si="1479"/>
        <v>4700</v>
      </c>
      <c r="DA414" s="49">
        <f t="shared" si="1479"/>
        <v>0</v>
      </c>
      <c r="DB414" s="49">
        <f t="shared" si="1479"/>
        <v>0</v>
      </c>
      <c r="DC414" s="49">
        <f t="shared" si="1479"/>
        <v>0</v>
      </c>
      <c r="DD414" s="49">
        <f t="shared" si="1479"/>
        <v>0</v>
      </c>
      <c r="DE414" s="49">
        <f t="shared" si="1479"/>
        <v>13940</v>
      </c>
      <c r="DF414" s="49">
        <f t="shared" si="1479"/>
        <v>13940</v>
      </c>
      <c r="DG414" s="49">
        <f t="shared" si="1479"/>
        <v>13940</v>
      </c>
      <c r="DH414" s="49">
        <f t="shared" si="1479"/>
        <v>0</v>
      </c>
      <c r="DI414" s="49">
        <f t="shared" si="1479"/>
        <v>0</v>
      </c>
      <c r="DJ414" s="49">
        <f t="shared" si="1479"/>
        <v>0</v>
      </c>
      <c r="DK414" s="49">
        <f t="shared" si="1479"/>
        <v>0</v>
      </c>
      <c r="DL414" s="49">
        <f t="shared" si="1479"/>
        <v>60482</v>
      </c>
      <c r="DM414" s="49">
        <f t="shared" si="1479"/>
        <v>57732</v>
      </c>
      <c r="DN414" s="49">
        <f t="shared" si="1479"/>
        <v>57732</v>
      </c>
      <c r="DO414" s="49">
        <f t="shared" si="1479"/>
        <v>0</v>
      </c>
      <c r="DP414" s="49">
        <f t="shared" si="1479"/>
        <v>2750</v>
      </c>
      <c r="DQ414" s="49">
        <f t="shared" si="1479"/>
        <v>2750</v>
      </c>
      <c r="DR414" s="49">
        <f t="shared" si="1479"/>
        <v>0</v>
      </c>
    </row>
    <row r="415" spans="1:122" s="3" customFormat="1" ht="15" customHeight="1" x14ac:dyDescent="0.3">
      <c r="A415" s="53"/>
      <c r="B415" s="51"/>
      <c r="C415" s="55" t="s">
        <v>345</v>
      </c>
      <c r="D415" s="49">
        <f>+E415+H415</f>
        <v>2000</v>
      </c>
      <c r="E415" s="49">
        <f>F415+G415</f>
        <v>2000</v>
      </c>
      <c r="F415" s="94">
        <v>2000</v>
      </c>
      <c r="G415" s="94">
        <v>0</v>
      </c>
      <c r="H415" s="49">
        <f>I415+J415</f>
        <v>0</v>
      </c>
      <c r="I415" s="94">
        <v>0</v>
      </c>
      <c r="J415" s="94">
        <v>0</v>
      </c>
      <c r="K415" s="49">
        <f>+L415+O415</f>
        <v>1293</v>
      </c>
      <c r="L415" s="49">
        <f>M415+N415</f>
        <v>1293</v>
      </c>
      <c r="M415" s="94">
        <v>1293</v>
      </c>
      <c r="N415" s="94">
        <v>0</v>
      </c>
      <c r="O415" s="49">
        <f>P415+Q415</f>
        <v>0</v>
      </c>
      <c r="P415" s="94">
        <v>0</v>
      </c>
      <c r="Q415" s="94">
        <v>0</v>
      </c>
      <c r="R415" s="49">
        <f>+S415+V415</f>
        <v>1999</v>
      </c>
      <c r="S415" s="49">
        <f>T415+U415</f>
        <v>1999</v>
      </c>
      <c r="T415" s="94">
        <v>1999</v>
      </c>
      <c r="U415" s="94">
        <v>0</v>
      </c>
      <c r="V415" s="49">
        <f>W415+X415</f>
        <v>0</v>
      </c>
      <c r="W415" s="94">
        <v>0</v>
      </c>
      <c r="X415" s="94">
        <v>0</v>
      </c>
      <c r="Y415" s="49">
        <f>+Z415+AC415</f>
        <v>5292</v>
      </c>
      <c r="Z415" s="49">
        <f>AA415+AB415</f>
        <v>5292</v>
      </c>
      <c r="AA415" s="94">
        <f t="shared" ref="AA415:AB418" si="1480">+F415+M415+T415</f>
        <v>5292</v>
      </c>
      <c r="AB415" s="94">
        <f t="shared" si="1480"/>
        <v>0</v>
      </c>
      <c r="AC415" s="49">
        <f>AD415+AE415</f>
        <v>0</v>
      </c>
      <c r="AD415" s="94">
        <f t="shared" ref="AD415:AE418" si="1481">+I415+P415+W415</f>
        <v>0</v>
      </c>
      <c r="AE415" s="94">
        <f t="shared" si="1481"/>
        <v>0</v>
      </c>
      <c r="AF415" s="49">
        <f>+AG415+AJ415</f>
        <v>4512</v>
      </c>
      <c r="AG415" s="49">
        <f>AH415+AI415</f>
        <v>4512</v>
      </c>
      <c r="AH415" s="94">
        <v>4512</v>
      </c>
      <c r="AI415" s="94">
        <v>0</v>
      </c>
      <c r="AJ415" s="49">
        <f>AK415+AL415</f>
        <v>0</v>
      </c>
      <c r="AK415" s="94">
        <v>0</v>
      </c>
      <c r="AL415" s="94">
        <v>0</v>
      </c>
      <c r="AM415" s="49">
        <f>+AN415+AQ415</f>
        <v>1288</v>
      </c>
      <c r="AN415" s="49">
        <f>AO415+AP415</f>
        <v>1288</v>
      </c>
      <c r="AO415" s="94">
        <v>1288</v>
      </c>
      <c r="AP415" s="94">
        <v>0</v>
      </c>
      <c r="AQ415" s="49">
        <f>AR415+AS415</f>
        <v>0</v>
      </c>
      <c r="AR415" s="94">
        <v>0</v>
      </c>
      <c r="AS415" s="94">
        <v>0</v>
      </c>
      <c r="AT415" s="49">
        <f>+AU415+AX415</f>
        <v>300</v>
      </c>
      <c r="AU415" s="49">
        <f>AV415+AW415</f>
        <v>300</v>
      </c>
      <c r="AV415" s="94">
        <v>300</v>
      </c>
      <c r="AW415" s="94">
        <v>0</v>
      </c>
      <c r="AX415" s="49">
        <f>AY415+AZ415</f>
        <v>0</v>
      </c>
      <c r="AY415" s="94">
        <v>0</v>
      </c>
      <c r="AZ415" s="94">
        <v>0</v>
      </c>
      <c r="BA415" s="49">
        <f>+BB415+BE415</f>
        <v>6100</v>
      </c>
      <c r="BB415" s="49">
        <f>BC415+BD415</f>
        <v>6100</v>
      </c>
      <c r="BC415" s="94">
        <f t="shared" ref="BC415:BD418" si="1482">+AH415+AO415+AV415</f>
        <v>6100</v>
      </c>
      <c r="BD415" s="94">
        <f t="shared" si="1482"/>
        <v>0</v>
      </c>
      <c r="BE415" s="49">
        <f>BF415+BG415</f>
        <v>0</v>
      </c>
      <c r="BF415" s="94">
        <f t="shared" ref="BF415:BG418" si="1483">+AK415+AR415+AY415</f>
        <v>0</v>
      </c>
      <c r="BG415" s="94">
        <f t="shared" si="1483"/>
        <v>0</v>
      </c>
      <c r="BH415" s="49">
        <f>+BI415+BL415</f>
        <v>1200</v>
      </c>
      <c r="BI415" s="49">
        <f>BJ415+BK415</f>
        <v>1200</v>
      </c>
      <c r="BJ415" s="94">
        <v>1200</v>
      </c>
      <c r="BK415" s="94">
        <v>0</v>
      </c>
      <c r="BL415" s="49">
        <f>BM415+BN415</f>
        <v>0</v>
      </c>
      <c r="BM415" s="94">
        <v>0</v>
      </c>
      <c r="BN415" s="94">
        <v>0</v>
      </c>
      <c r="BO415" s="49">
        <f>+BP415+BS415</f>
        <v>2750</v>
      </c>
      <c r="BP415" s="49">
        <f>BQ415+BR415</f>
        <v>0</v>
      </c>
      <c r="BQ415" s="94">
        <v>0</v>
      </c>
      <c r="BR415" s="94">
        <v>0</v>
      </c>
      <c r="BS415" s="49">
        <f>BT415+BU415</f>
        <v>2750</v>
      </c>
      <c r="BT415" s="94">
        <v>2750</v>
      </c>
      <c r="BU415" s="94">
        <v>0</v>
      </c>
      <c r="BV415" s="49">
        <f>+BW415+BZ415</f>
        <v>300</v>
      </c>
      <c r="BW415" s="49">
        <f>BX415+BY415</f>
        <v>300</v>
      </c>
      <c r="BX415" s="94">
        <v>300</v>
      </c>
      <c r="BY415" s="94">
        <v>0</v>
      </c>
      <c r="BZ415" s="49">
        <f>CA415+CB415</f>
        <v>0</v>
      </c>
      <c r="CA415" s="94">
        <v>0</v>
      </c>
      <c r="CB415" s="94">
        <v>0</v>
      </c>
      <c r="CC415" s="49">
        <f>+CD415+CG415</f>
        <v>4250</v>
      </c>
      <c r="CD415" s="49">
        <f>CE415+CF415</f>
        <v>1500</v>
      </c>
      <c r="CE415" s="94">
        <f t="shared" ref="CE415:CF418" si="1484">+BJ415+BQ415+BX415</f>
        <v>1500</v>
      </c>
      <c r="CF415" s="94">
        <f t="shared" si="1484"/>
        <v>0</v>
      </c>
      <c r="CG415" s="49">
        <f>CH415+CI415</f>
        <v>2750</v>
      </c>
      <c r="CH415" s="94">
        <f t="shared" ref="CH415:CI418" si="1485">+BM415+BT415+CA415</f>
        <v>2750</v>
      </c>
      <c r="CI415" s="94">
        <f t="shared" si="1485"/>
        <v>0</v>
      </c>
      <c r="CJ415" s="49">
        <f>+CK415+CN415</f>
        <v>2200</v>
      </c>
      <c r="CK415" s="49">
        <f>CL415+CM415</f>
        <v>2200</v>
      </c>
      <c r="CL415" s="94">
        <v>2200</v>
      </c>
      <c r="CM415" s="94">
        <v>0</v>
      </c>
      <c r="CN415" s="49">
        <f>CO415+CP415</f>
        <v>0</v>
      </c>
      <c r="CO415" s="94">
        <v>0</v>
      </c>
      <c r="CP415" s="94">
        <v>0</v>
      </c>
      <c r="CQ415" s="49">
        <f>+CR415+CU415</f>
        <v>0</v>
      </c>
      <c r="CR415" s="49">
        <f>CS415+CT415</f>
        <v>0</v>
      </c>
      <c r="CS415" s="94">
        <v>0</v>
      </c>
      <c r="CT415" s="94">
        <v>0</v>
      </c>
      <c r="CU415" s="49">
        <f>CV415+CW415</f>
        <v>0</v>
      </c>
      <c r="CV415" s="94">
        <v>0</v>
      </c>
      <c r="CW415" s="94">
        <v>0</v>
      </c>
      <c r="CX415" s="49">
        <f>+CY415+DB415</f>
        <v>0</v>
      </c>
      <c r="CY415" s="49">
        <f>CZ415+DA415</f>
        <v>0</v>
      </c>
      <c r="CZ415" s="94">
        <v>0</v>
      </c>
      <c r="DA415" s="94">
        <v>0</v>
      </c>
      <c r="DB415" s="49">
        <f>DC415+DD415</f>
        <v>0</v>
      </c>
      <c r="DC415" s="94">
        <v>0</v>
      </c>
      <c r="DD415" s="94">
        <v>0</v>
      </c>
      <c r="DE415" s="49">
        <f>+DF415+DI415</f>
        <v>2200</v>
      </c>
      <c r="DF415" s="49">
        <f>DG415+DH415</f>
        <v>2200</v>
      </c>
      <c r="DG415" s="94">
        <f t="shared" ref="DG415:DH418" si="1486">+CL415+CS415+CZ415</f>
        <v>2200</v>
      </c>
      <c r="DH415" s="94">
        <f t="shared" si="1486"/>
        <v>0</v>
      </c>
      <c r="DI415" s="49">
        <f>DJ415+DK415</f>
        <v>0</v>
      </c>
      <c r="DJ415" s="94">
        <f t="shared" ref="DJ415:DK418" si="1487">+CO415+CV415+DC415</f>
        <v>0</v>
      </c>
      <c r="DK415" s="94">
        <f t="shared" si="1487"/>
        <v>0</v>
      </c>
      <c r="DL415" s="49">
        <f>+DM415+DP415</f>
        <v>17842</v>
      </c>
      <c r="DM415" s="49">
        <f>DN415+DO415</f>
        <v>15092</v>
      </c>
      <c r="DN415" s="94">
        <f t="shared" ref="DN415:DO418" si="1488">AA415+BC415+CE415+DG415</f>
        <v>15092</v>
      </c>
      <c r="DO415" s="94">
        <f t="shared" si="1488"/>
        <v>0</v>
      </c>
      <c r="DP415" s="49">
        <f>DQ415+DR415</f>
        <v>2750</v>
      </c>
      <c r="DQ415" s="94">
        <f t="shared" ref="DQ415:DR418" si="1489">AD415+BF415+CH415+DJ415</f>
        <v>2750</v>
      </c>
      <c r="DR415" s="94">
        <f t="shared" si="1489"/>
        <v>0</v>
      </c>
    </row>
    <row r="416" spans="1:122" s="3" customFormat="1" ht="15" customHeight="1" x14ac:dyDescent="0.3">
      <c r="A416" s="53"/>
      <c r="B416" s="51"/>
      <c r="C416" s="55" t="s">
        <v>346</v>
      </c>
      <c r="D416" s="49">
        <f>+E416+H416</f>
        <v>1880</v>
      </c>
      <c r="E416" s="49">
        <f>F416+G416</f>
        <v>1880</v>
      </c>
      <c r="F416" s="94">
        <v>1880</v>
      </c>
      <c r="G416" s="94">
        <v>0</v>
      </c>
      <c r="H416" s="49">
        <f>I416+J416</f>
        <v>0</v>
      </c>
      <c r="I416" s="94">
        <v>0</v>
      </c>
      <c r="J416" s="94">
        <v>0</v>
      </c>
      <c r="K416" s="49">
        <f>+L416+O416</f>
        <v>4600</v>
      </c>
      <c r="L416" s="49">
        <f>M416+N416</f>
        <v>4600</v>
      </c>
      <c r="M416" s="94">
        <v>4600</v>
      </c>
      <c r="N416" s="94">
        <v>0</v>
      </c>
      <c r="O416" s="49">
        <f>P416+Q416</f>
        <v>0</v>
      </c>
      <c r="P416" s="94">
        <v>0</v>
      </c>
      <c r="Q416" s="94">
        <v>0</v>
      </c>
      <c r="R416" s="49">
        <f>+S416+V416</f>
        <v>5800</v>
      </c>
      <c r="S416" s="49">
        <f>T416+U416</f>
        <v>5800</v>
      </c>
      <c r="T416" s="94">
        <v>5800</v>
      </c>
      <c r="U416" s="94">
        <v>0</v>
      </c>
      <c r="V416" s="49">
        <f>W416+X416</f>
        <v>0</v>
      </c>
      <c r="W416" s="94">
        <v>0</v>
      </c>
      <c r="X416" s="94">
        <v>0</v>
      </c>
      <c r="Y416" s="49">
        <f>+Z416+AC416</f>
        <v>12280</v>
      </c>
      <c r="Z416" s="49">
        <f>AA416+AB416</f>
        <v>12280</v>
      </c>
      <c r="AA416" s="94">
        <f t="shared" si="1480"/>
        <v>12280</v>
      </c>
      <c r="AB416" s="94">
        <f t="shared" si="1480"/>
        <v>0</v>
      </c>
      <c r="AC416" s="49">
        <f>AD416+AE416</f>
        <v>0</v>
      </c>
      <c r="AD416" s="94">
        <f t="shared" si="1481"/>
        <v>0</v>
      </c>
      <c r="AE416" s="94">
        <f t="shared" si="1481"/>
        <v>0</v>
      </c>
      <c r="AF416" s="49">
        <f>+AG416+AJ416</f>
        <v>2400</v>
      </c>
      <c r="AG416" s="49">
        <f>AH416+AI416</f>
        <v>2400</v>
      </c>
      <c r="AH416" s="94">
        <v>2400</v>
      </c>
      <c r="AI416" s="94">
        <v>0</v>
      </c>
      <c r="AJ416" s="49">
        <f>AK416+AL416</f>
        <v>0</v>
      </c>
      <c r="AK416" s="94">
        <v>0</v>
      </c>
      <c r="AL416" s="94">
        <v>0</v>
      </c>
      <c r="AM416" s="49">
        <f>+AN416+AQ416</f>
        <v>4500</v>
      </c>
      <c r="AN416" s="49">
        <f>AO416+AP416</f>
        <v>4500</v>
      </c>
      <c r="AO416" s="94">
        <v>4500</v>
      </c>
      <c r="AP416" s="94">
        <v>0</v>
      </c>
      <c r="AQ416" s="49">
        <f>AR416+AS416</f>
        <v>0</v>
      </c>
      <c r="AR416" s="94">
        <v>0</v>
      </c>
      <c r="AS416" s="94">
        <v>0</v>
      </c>
      <c r="AT416" s="49">
        <f>+AU416+AX416</f>
        <v>2200</v>
      </c>
      <c r="AU416" s="49">
        <f>AV416+AW416</f>
        <v>2200</v>
      </c>
      <c r="AV416" s="94">
        <v>2200</v>
      </c>
      <c r="AW416" s="94">
        <v>0</v>
      </c>
      <c r="AX416" s="49">
        <f>AY416+AZ416</f>
        <v>0</v>
      </c>
      <c r="AY416" s="94">
        <v>0</v>
      </c>
      <c r="AZ416" s="94">
        <v>0</v>
      </c>
      <c r="BA416" s="49">
        <f>+BB416+BE416</f>
        <v>9100</v>
      </c>
      <c r="BB416" s="49">
        <f>BC416+BD416</f>
        <v>9100</v>
      </c>
      <c r="BC416" s="94">
        <f t="shared" si="1482"/>
        <v>9100</v>
      </c>
      <c r="BD416" s="94">
        <f t="shared" si="1482"/>
        <v>0</v>
      </c>
      <c r="BE416" s="49">
        <f>BF416+BG416</f>
        <v>0</v>
      </c>
      <c r="BF416" s="94">
        <f t="shared" si="1483"/>
        <v>0</v>
      </c>
      <c r="BG416" s="94">
        <f t="shared" si="1483"/>
        <v>0</v>
      </c>
      <c r="BH416" s="49">
        <f>+BI416+BL416</f>
        <v>2200</v>
      </c>
      <c r="BI416" s="49">
        <f>BJ416+BK416</f>
        <v>2200</v>
      </c>
      <c r="BJ416" s="94">
        <v>2200</v>
      </c>
      <c r="BK416" s="94">
        <v>0</v>
      </c>
      <c r="BL416" s="49">
        <f>BM416+BN416</f>
        <v>0</v>
      </c>
      <c r="BM416" s="94">
        <v>0</v>
      </c>
      <c r="BN416" s="94">
        <v>0</v>
      </c>
      <c r="BO416" s="49">
        <f>+BP416+BS416</f>
        <v>4000</v>
      </c>
      <c r="BP416" s="49">
        <f>BQ416+BR416</f>
        <v>4000</v>
      </c>
      <c r="BQ416" s="94">
        <v>4000</v>
      </c>
      <c r="BR416" s="94">
        <v>0</v>
      </c>
      <c r="BS416" s="49">
        <f>BT416+BU416</f>
        <v>0</v>
      </c>
      <c r="BT416" s="94">
        <v>0</v>
      </c>
      <c r="BU416" s="94">
        <v>0</v>
      </c>
      <c r="BV416" s="49">
        <f>+BW416+BZ416</f>
        <v>3320</v>
      </c>
      <c r="BW416" s="49">
        <f>BX416+BY416</f>
        <v>3320</v>
      </c>
      <c r="BX416" s="94">
        <v>3320</v>
      </c>
      <c r="BY416" s="94">
        <v>0</v>
      </c>
      <c r="BZ416" s="49">
        <f>CA416+CB416</f>
        <v>0</v>
      </c>
      <c r="CA416" s="94">
        <v>0</v>
      </c>
      <c r="CB416" s="94">
        <v>0</v>
      </c>
      <c r="CC416" s="49">
        <f>+CD416+CG416</f>
        <v>9520</v>
      </c>
      <c r="CD416" s="49">
        <f>CE416+CF416</f>
        <v>9520</v>
      </c>
      <c r="CE416" s="94">
        <f t="shared" si="1484"/>
        <v>9520</v>
      </c>
      <c r="CF416" s="94">
        <f t="shared" si="1484"/>
        <v>0</v>
      </c>
      <c r="CG416" s="49">
        <f>CH416+CI416</f>
        <v>0</v>
      </c>
      <c r="CH416" s="94">
        <f t="shared" si="1485"/>
        <v>0</v>
      </c>
      <c r="CI416" s="94">
        <f t="shared" si="1485"/>
        <v>0</v>
      </c>
      <c r="CJ416" s="49">
        <f>+CK416+CN416</f>
        <v>3840</v>
      </c>
      <c r="CK416" s="49">
        <f>CL416+CM416</f>
        <v>3840</v>
      </c>
      <c r="CL416" s="94">
        <v>3840</v>
      </c>
      <c r="CM416" s="94">
        <v>0</v>
      </c>
      <c r="CN416" s="49">
        <f>CO416+CP416</f>
        <v>0</v>
      </c>
      <c r="CO416" s="94">
        <v>0</v>
      </c>
      <c r="CP416" s="94">
        <v>0</v>
      </c>
      <c r="CQ416" s="49">
        <f>+CR416+CU416</f>
        <v>3200</v>
      </c>
      <c r="CR416" s="49">
        <f>CS416+CT416</f>
        <v>3200</v>
      </c>
      <c r="CS416" s="94">
        <v>3200</v>
      </c>
      <c r="CT416" s="94">
        <v>0</v>
      </c>
      <c r="CU416" s="49">
        <f>CV416+CW416</f>
        <v>0</v>
      </c>
      <c r="CV416" s="94">
        <v>0</v>
      </c>
      <c r="CW416" s="94">
        <v>0</v>
      </c>
      <c r="CX416" s="49">
        <f>+CY416+DB416</f>
        <v>4700</v>
      </c>
      <c r="CY416" s="49">
        <f>CZ416+DA416</f>
        <v>4700</v>
      </c>
      <c r="CZ416" s="94">
        <v>4700</v>
      </c>
      <c r="DA416" s="94">
        <v>0</v>
      </c>
      <c r="DB416" s="49">
        <f>DC416+DD416</f>
        <v>0</v>
      </c>
      <c r="DC416" s="94">
        <v>0</v>
      </c>
      <c r="DD416" s="94">
        <v>0</v>
      </c>
      <c r="DE416" s="49">
        <f>+DF416+DI416</f>
        <v>11740</v>
      </c>
      <c r="DF416" s="49">
        <f>DG416+DH416</f>
        <v>11740</v>
      </c>
      <c r="DG416" s="94">
        <f t="shared" si="1486"/>
        <v>11740</v>
      </c>
      <c r="DH416" s="94">
        <f t="shared" si="1486"/>
        <v>0</v>
      </c>
      <c r="DI416" s="49">
        <f>DJ416+DK416</f>
        <v>0</v>
      </c>
      <c r="DJ416" s="94">
        <f t="shared" si="1487"/>
        <v>0</v>
      </c>
      <c r="DK416" s="94">
        <f t="shared" si="1487"/>
        <v>0</v>
      </c>
      <c r="DL416" s="49">
        <f>+DM416+DP416</f>
        <v>42640</v>
      </c>
      <c r="DM416" s="49">
        <f>DN416+DO416</f>
        <v>42640</v>
      </c>
      <c r="DN416" s="94">
        <f t="shared" si="1488"/>
        <v>42640</v>
      </c>
      <c r="DO416" s="94">
        <f t="shared" si="1488"/>
        <v>0</v>
      </c>
      <c r="DP416" s="49">
        <f>DQ416+DR416</f>
        <v>0</v>
      </c>
      <c r="DQ416" s="94">
        <f t="shared" si="1489"/>
        <v>0</v>
      </c>
      <c r="DR416" s="94">
        <f t="shared" si="1489"/>
        <v>0</v>
      </c>
    </row>
    <row r="417" spans="1:122" s="3" customFormat="1" ht="15" customHeight="1" x14ac:dyDescent="0.3">
      <c r="A417" s="53"/>
      <c r="B417" s="51"/>
      <c r="C417" s="52" t="s">
        <v>57</v>
      </c>
      <c r="D417" s="49">
        <f>+E417+H417</f>
        <v>21780</v>
      </c>
      <c r="E417" s="49">
        <f>F417+G417</f>
        <v>21780</v>
      </c>
      <c r="F417" s="94">
        <v>16454</v>
      </c>
      <c r="G417" s="94">
        <v>5326</v>
      </c>
      <c r="H417" s="49">
        <f>I417+J417</f>
        <v>0</v>
      </c>
      <c r="I417" s="94">
        <v>0</v>
      </c>
      <c r="J417" s="94">
        <v>0</v>
      </c>
      <c r="K417" s="49">
        <f>+L417+O417</f>
        <v>19993</v>
      </c>
      <c r="L417" s="49">
        <f>M417+N417</f>
        <v>19993</v>
      </c>
      <c r="M417" s="94">
        <v>18352</v>
      </c>
      <c r="N417" s="94">
        <v>1641</v>
      </c>
      <c r="O417" s="49">
        <f>P417+Q417</f>
        <v>0</v>
      </c>
      <c r="P417" s="94">
        <v>0</v>
      </c>
      <c r="Q417" s="94">
        <v>0</v>
      </c>
      <c r="R417" s="49">
        <f>+S417+V417</f>
        <v>17441</v>
      </c>
      <c r="S417" s="49">
        <f>T417+U417</f>
        <v>17441</v>
      </c>
      <c r="T417" s="94">
        <v>16472</v>
      </c>
      <c r="U417" s="94">
        <v>969</v>
      </c>
      <c r="V417" s="49">
        <f>W417+X417</f>
        <v>0</v>
      </c>
      <c r="W417" s="94">
        <v>0</v>
      </c>
      <c r="X417" s="94">
        <v>0</v>
      </c>
      <c r="Y417" s="49">
        <f>+Z417+AC417</f>
        <v>59214</v>
      </c>
      <c r="Z417" s="49">
        <f>AA417+AB417</f>
        <v>59214</v>
      </c>
      <c r="AA417" s="94">
        <f t="shared" si="1480"/>
        <v>51278</v>
      </c>
      <c r="AB417" s="94">
        <f t="shared" si="1480"/>
        <v>7936</v>
      </c>
      <c r="AC417" s="49">
        <f>AD417+AE417</f>
        <v>0</v>
      </c>
      <c r="AD417" s="94">
        <f t="shared" si="1481"/>
        <v>0</v>
      </c>
      <c r="AE417" s="94">
        <f t="shared" si="1481"/>
        <v>0</v>
      </c>
      <c r="AF417" s="49">
        <f>+AG417+AJ417</f>
        <v>19474</v>
      </c>
      <c r="AG417" s="49">
        <f>AH417+AI417</f>
        <v>19474</v>
      </c>
      <c r="AH417" s="94">
        <v>17635</v>
      </c>
      <c r="AI417" s="94">
        <v>1839</v>
      </c>
      <c r="AJ417" s="49">
        <f>AK417+AL417</f>
        <v>0</v>
      </c>
      <c r="AK417" s="94">
        <v>0</v>
      </c>
      <c r="AL417" s="94">
        <v>0</v>
      </c>
      <c r="AM417" s="49">
        <f>+AN417+AQ417</f>
        <v>19134</v>
      </c>
      <c r="AN417" s="49">
        <f>AO417+AP417</f>
        <v>19134</v>
      </c>
      <c r="AO417" s="94">
        <v>17697</v>
      </c>
      <c r="AP417" s="94">
        <v>1437</v>
      </c>
      <c r="AQ417" s="49">
        <f>AR417+AS417</f>
        <v>0</v>
      </c>
      <c r="AR417" s="94">
        <v>0</v>
      </c>
      <c r="AS417" s="94">
        <v>0</v>
      </c>
      <c r="AT417" s="49">
        <f>+AU417+AX417</f>
        <v>17476</v>
      </c>
      <c r="AU417" s="49">
        <f>AV417+AW417</f>
        <v>17476</v>
      </c>
      <c r="AV417" s="94">
        <v>15922</v>
      </c>
      <c r="AW417" s="94">
        <v>1554</v>
      </c>
      <c r="AX417" s="49">
        <f>AY417+AZ417</f>
        <v>0</v>
      </c>
      <c r="AY417" s="94">
        <v>0</v>
      </c>
      <c r="AZ417" s="94">
        <v>0</v>
      </c>
      <c r="BA417" s="49">
        <f>+BB417+BE417</f>
        <v>56084</v>
      </c>
      <c r="BB417" s="49">
        <f>BC417+BD417</f>
        <v>56084</v>
      </c>
      <c r="BC417" s="94">
        <f t="shared" si="1482"/>
        <v>51254</v>
      </c>
      <c r="BD417" s="94">
        <f t="shared" si="1482"/>
        <v>4830</v>
      </c>
      <c r="BE417" s="49">
        <f>BF417+BG417</f>
        <v>0</v>
      </c>
      <c r="BF417" s="94">
        <f t="shared" si="1483"/>
        <v>0</v>
      </c>
      <c r="BG417" s="94">
        <f t="shared" si="1483"/>
        <v>0</v>
      </c>
      <c r="BH417" s="49">
        <f>+BI417+BL417</f>
        <v>18341</v>
      </c>
      <c r="BI417" s="49">
        <f>BJ417+BK417</f>
        <v>18341</v>
      </c>
      <c r="BJ417" s="94">
        <v>17424</v>
      </c>
      <c r="BK417" s="94">
        <v>917</v>
      </c>
      <c r="BL417" s="49">
        <f>BM417+BN417</f>
        <v>0</v>
      </c>
      <c r="BM417" s="94">
        <v>0</v>
      </c>
      <c r="BN417" s="94">
        <v>0</v>
      </c>
      <c r="BO417" s="49">
        <f>+BP417+BS417</f>
        <v>11101</v>
      </c>
      <c r="BP417" s="49">
        <f>BQ417+BR417</f>
        <v>11101</v>
      </c>
      <c r="BQ417" s="94">
        <v>8889</v>
      </c>
      <c r="BR417" s="94">
        <v>2212</v>
      </c>
      <c r="BS417" s="49">
        <f>BT417+BU417</f>
        <v>0</v>
      </c>
      <c r="BT417" s="94">
        <v>0</v>
      </c>
      <c r="BU417" s="94">
        <v>0</v>
      </c>
      <c r="BV417" s="49">
        <f>+BW417+BZ417</f>
        <v>18846</v>
      </c>
      <c r="BW417" s="49">
        <f>BX417+BY417</f>
        <v>18846</v>
      </c>
      <c r="BX417" s="94">
        <v>16693</v>
      </c>
      <c r="BY417" s="94">
        <v>2153</v>
      </c>
      <c r="BZ417" s="49">
        <f>CA417+CB417</f>
        <v>0</v>
      </c>
      <c r="CA417" s="94">
        <v>0</v>
      </c>
      <c r="CB417" s="94">
        <v>0</v>
      </c>
      <c r="CC417" s="49">
        <f>+CD417+CG417</f>
        <v>48288</v>
      </c>
      <c r="CD417" s="49">
        <f>CE417+CF417</f>
        <v>48288</v>
      </c>
      <c r="CE417" s="94">
        <f t="shared" si="1484"/>
        <v>43006</v>
      </c>
      <c r="CF417" s="94">
        <f t="shared" si="1484"/>
        <v>5282</v>
      </c>
      <c r="CG417" s="49">
        <f>CH417+CI417</f>
        <v>0</v>
      </c>
      <c r="CH417" s="94">
        <f t="shared" si="1485"/>
        <v>0</v>
      </c>
      <c r="CI417" s="94">
        <f t="shared" si="1485"/>
        <v>0</v>
      </c>
      <c r="CJ417" s="49">
        <f>+CK417+CN417</f>
        <v>22894</v>
      </c>
      <c r="CK417" s="49">
        <f>CL417+CM417</f>
        <v>22894</v>
      </c>
      <c r="CL417" s="94">
        <v>18559</v>
      </c>
      <c r="CM417" s="94">
        <v>4335</v>
      </c>
      <c r="CN417" s="49">
        <f>CO417+CP417</f>
        <v>0</v>
      </c>
      <c r="CO417" s="94">
        <v>0</v>
      </c>
      <c r="CP417" s="94">
        <v>0</v>
      </c>
      <c r="CQ417" s="49">
        <f>+CR417+CU417</f>
        <v>16462</v>
      </c>
      <c r="CR417" s="49">
        <f>CS417+CT417</f>
        <v>15307</v>
      </c>
      <c r="CS417" s="94">
        <v>13573</v>
      </c>
      <c r="CT417" s="94">
        <v>1734</v>
      </c>
      <c r="CU417" s="49">
        <f>CV417+CW417</f>
        <v>1155</v>
      </c>
      <c r="CV417" s="94">
        <v>1155</v>
      </c>
      <c r="CW417" s="94">
        <v>0</v>
      </c>
      <c r="CX417" s="49">
        <f>+CY417+DB417</f>
        <v>6280</v>
      </c>
      <c r="CY417" s="49">
        <f>CZ417+DA417</f>
        <v>6280</v>
      </c>
      <c r="CZ417" s="94">
        <v>3841</v>
      </c>
      <c r="DA417" s="94">
        <v>2439</v>
      </c>
      <c r="DB417" s="49">
        <f>DC417+DD417</f>
        <v>0</v>
      </c>
      <c r="DC417" s="94">
        <v>0</v>
      </c>
      <c r="DD417" s="94">
        <v>0</v>
      </c>
      <c r="DE417" s="49">
        <f>+DF417+DI417</f>
        <v>45636</v>
      </c>
      <c r="DF417" s="49">
        <f>DG417+DH417</f>
        <v>44481</v>
      </c>
      <c r="DG417" s="94">
        <f t="shared" si="1486"/>
        <v>35973</v>
      </c>
      <c r="DH417" s="94">
        <f t="shared" si="1486"/>
        <v>8508</v>
      </c>
      <c r="DI417" s="49">
        <f>DJ417+DK417</f>
        <v>1155</v>
      </c>
      <c r="DJ417" s="94">
        <f t="shared" si="1487"/>
        <v>1155</v>
      </c>
      <c r="DK417" s="94">
        <f t="shared" si="1487"/>
        <v>0</v>
      </c>
      <c r="DL417" s="49">
        <f>+DM417+DP417</f>
        <v>209222</v>
      </c>
      <c r="DM417" s="49">
        <f>DN417+DO417</f>
        <v>208067</v>
      </c>
      <c r="DN417" s="94">
        <f t="shared" si="1488"/>
        <v>181511</v>
      </c>
      <c r="DO417" s="94">
        <f t="shared" si="1488"/>
        <v>26556</v>
      </c>
      <c r="DP417" s="49">
        <f>DQ417+DR417</f>
        <v>1155</v>
      </c>
      <c r="DQ417" s="94">
        <f t="shared" si="1489"/>
        <v>1155</v>
      </c>
      <c r="DR417" s="94">
        <f t="shared" si="1489"/>
        <v>0</v>
      </c>
    </row>
    <row r="418" spans="1:122" s="3" customFormat="1" ht="15" customHeight="1" x14ac:dyDescent="0.3">
      <c r="A418" s="53"/>
      <c r="B418" s="51"/>
      <c r="C418" s="52" t="s">
        <v>28</v>
      </c>
      <c r="D418" s="49">
        <f>+E418+H418</f>
        <v>44078</v>
      </c>
      <c r="E418" s="49">
        <f>F418+G418</f>
        <v>43378</v>
      </c>
      <c r="F418" s="94">
        <v>36038</v>
      </c>
      <c r="G418" s="94">
        <v>7340</v>
      </c>
      <c r="H418" s="49">
        <f>I418+J418</f>
        <v>700</v>
      </c>
      <c r="I418" s="94">
        <v>0</v>
      </c>
      <c r="J418" s="94">
        <v>700</v>
      </c>
      <c r="K418" s="49">
        <f>+L418+O418</f>
        <v>59998</v>
      </c>
      <c r="L418" s="49">
        <f>M418+N418</f>
        <v>45653</v>
      </c>
      <c r="M418" s="94">
        <v>38090</v>
      </c>
      <c r="N418" s="94">
        <v>7563</v>
      </c>
      <c r="O418" s="49">
        <f>P418+Q418</f>
        <v>14345</v>
      </c>
      <c r="P418" s="94">
        <v>1345</v>
      </c>
      <c r="Q418" s="94">
        <v>13000</v>
      </c>
      <c r="R418" s="49">
        <f>+S418+V418</f>
        <v>53410</v>
      </c>
      <c r="S418" s="49">
        <f>T418+U418</f>
        <v>47157</v>
      </c>
      <c r="T418" s="94">
        <v>40190</v>
      </c>
      <c r="U418" s="94">
        <v>6967</v>
      </c>
      <c r="V418" s="49">
        <f>W418+X418</f>
        <v>6253</v>
      </c>
      <c r="W418" s="94">
        <v>553</v>
      </c>
      <c r="X418" s="94">
        <v>5700</v>
      </c>
      <c r="Y418" s="49">
        <f>+Z418+AC418</f>
        <v>157486</v>
      </c>
      <c r="Z418" s="49">
        <f>AA418+AB418</f>
        <v>136188</v>
      </c>
      <c r="AA418" s="94">
        <f t="shared" si="1480"/>
        <v>114318</v>
      </c>
      <c r="AB418" s="94">
        <f t="shared" si="1480"/>
        <v>21870</v>
      </c>
      <c r="AC418" s="49">
        <f>AD418+AE418</f>
        <v>21298</v>
      </c>
      <c r="AD418" s="94">
        <f t="shared" si="1481"/>
        <v>1898</v>
      </c>
      <c r="AE418" s="94">
        <f t="shared" si="1481"/>
        <v>19400</v>
      </c>
      <c r="AF418" s="49">
        <f>+AG418+AJ418</f>
        <v>50221</v>
      </c>
      <c r="AG418" s="49">
        <f>AH418+AI418</f>
        <v>39356</v>
      </c>
      <c r="AH418" s="94">
        <v>30717</v>
      </c>
      <c r="AI418" s="94">
        <v>8639</v>
      </c>
      <c r="AJ418" s="49">
        <f>AK418+AL418</f>
        <v>10865</v>
      </c>
      <c r="AK418" s="94">
        <v>840</v>
      </c>
      <c r="AL418" s="94">
        <v>10025</v>
      </c>
      <c r="AM418" s="49">
        <f>+AN418+AQ418</f>
        <v>46843</v>
      </c>
      <c r="AN418" s="49">
        <f>AO418+AP418</f>
        <v>34351</v>
      </c>
      <c r="AO418" s="94">
        <v>29586</v>
      </c>
      <c r="AP418" s="94">
        <v>4765</v>
      </c>
      <c r="AQ418" s="49">
        <f>AR418+AS418</f>
        <v>12492</v>
      </c>
      <c r="AR418" s="94">
        <v>2397</v>
      </c>
      <c r="AS418" s="94">
        <v>10095</v>
      </c>
      <c r="AT418" s="49">
        <f>+AU418+AX418</f>
        <v>46937</v>
      </c>
      <c r="AU418" s="49">
        <f>AV418+AW418</f>
        <v>46937</v>
      </c>
      <c r="AV418" s="94">
        <v>36625</v>
      </c>
      <c r="AW418" s="94">
        <v>10312</v>
      </c>
      <c r="AX418" s="49">
        <f>AY418+AZ418</f>
        <v>0</v>
      </c>
      <c r="AY418" s="94">
        <v>0</v>
      </c>
      <c r="AZ418" s="94">
        <v>0</v>
      </c>
      <c r="BA418" s="49">
        <f>+BB418+BE418</f>
        <v>144001</v>
      </c>
      <c r="BB418" s="49">
        <f>BC418+BD418</f>
        <v>120644</v>
      </c>
      <c r="BC418" s="94">
        <f t="shared" si="1482"/>
        <v>96928</v>
      </c>
      <c r="BD418" s="94">
        <f t="shared" si="1482"/>
        <v>23716</v>
      </c>
      <c r="BE418" s="49">
        <f>BF418+BG418</f>
        <v>23357</v>
      </c>
      <c r="BF418" s="94">
        <f t="shared" si="1483"/>
        <v>3237</v>
      </c>
      <c r="BG418" s="94">
        <f t="shared" si="1483"/>
        <v>20120</v>
      </c>
      <c r="BH418" s="49">
        <f>+BI418+BL418</f>
        <v>57766</v>
      </c>
      <c r="BI418" s="49">
        <f>BJ418+BK418</f>
        <v>49766</v>
      </c>
      <c r="BJ418" s="94">
        <v>40756</v>
      </c>
      <c r="BK418" s="94">
        <v>9010</v>
      </c>
      <c r="BL418" s="49">
        <f>BM418+BN418</f>
        <v>8000</v>
      </c>
      <c r="BM418" s="94">
        <v>0</v>
      </c>
      <c r="BN418" s="94">
        <v>8000</v>
      </c>
      <c r="BO418" s="49">
        <f>+BP418+BS418</f>
        <v>38524</v>
      </c>
      <c r="BP418" s="49">
        <f>BQ418+BR418</f>
        <v>36464</v>
      </c>
      <c r="BQ418" s="94">
        <v>29135</v>
      </c>
      <c r="BR418" s="94">
        <v>7329</v>
      </c>
      <c r="BS418" s="49">
        <f>BT418+BU418</f>
        <v>2060</v>
      </c>
      <c r="BT418" s="94">
        <v>1260</v>
      </c>
      <c r="BU418" s="94">
        <v>800</v>
      </c>
      <c r="BV418" s="49">
        <f>+BW418+BZ418</f>
        <v>53921</v>
      </c>
      <c r="BW418" s="49">
        <f>BX418+BY418</f>
        <v>42921</v>
      </c>
      <c r="BX418" s="94">
        <v>38707</v>
      </c>
      <c r="BY418" s="94">
        <v>4214</v>
      </c>
      <c r="BZ418" s="49">
        <f>CA418+CB418</f>
        <v>11000</v>
      </c>
      <c r="CA418" s="94">
        <v>0</v>
      </c>
      <c r="CB418" s="94">
        <v>11000</v>
      </c>
      <c r="CC418" s="49">
        <f>+CD418+CG418</f>
        <v>150211</v>
      </c>
      <c r="CD418" s="49">
        <f>CE418+CF418</f>
        <v>129151</v>
      </c>
      <c r="CE418" s="94">
        <f t="shared" si="1484"/>
        <v>108598</v>
      </c>
      <c r="CF418" s="94">
        <f t="shared" si="1484"/>
        <v>20553</v>
      </c>
      <c r="CG418" s="49">
        <f>CH418+CI418</f>
        <v>21060</v>
      </c>
      <c r="CH418" s="94">
        <f t="shared" si="1485"/>
        <v>1260</v>
      </c>
      <c r="CI418" s="94">
        <f t="shared" si="1485"/>
        <v>19800</v>
      </c>
      <c r="CJ418" s="49">
        <f>+CK418+CN418</f>
        <v>49482.03</v>
      </c>
      <c r="CK418" s="49">
        <f>CL418+CM418</f>
        <v>45772.03</v>
      </c>
      <c r="CL418" s="94">
        <v>38666.03</v>
      </c>
      <c r="CM418" s="94">
        <v>7106</v>
      </c>
      <c r="CN418" s="49">
        <f>CO418+CP418</f>
        <v>3710</v>
      </c>
      <c r="CO418" s="94">
        <v>0</v>
      </c>
      <c r="CP418" s="94">
        <v>3710</v>
      </c>
      <c r="CQ418" s="49">
        <f>+CR418+CU418</f>
        <v>56339</v>
      </c>
      <c r="CR418" s="49">
        <f>CS418+CT418</f>
        <v>39249</v>
      </c>
      <c r="CS418" s="94">
        <v>30684</v>
      </c>
      <c r="CT418" s="94">
        <v>8565</v>
      </c>
      <c r="CU418" s="49">
        <f>CV418+CW418</f>
        <v>17090</v>
      </c>
      <c r="CV418" s="94">
        <v>0</v>
      </c>
      <c r="CW418" s="94">
        <v>17090</v>
      </c>
      <c r="CX418" s="49">
        <f>+CY418+DB418</f>
        <v>40639</v>
      </c>
      <c r="CY418" s="49">
        <f>CZ418+DA418</f>
        <v>40639</v>
      </c>
      <c r="CZ418" s="94">
        <v>32909</v>
      </c>
      <c r="DA418" s="94">
        <v>7730</v>
      </c>
      <c r="DB418" s="49">
        <f>DC418+DD418</f>
        <v>0</v>
      </c>
      <c r="DC418" s="94">
        <v>0</v>
      </c>
      <c r="DD418" s="94">
        <v>0</v>
      </c>
      <c r="DE418" s="49">
        <f>+DF418+DI418</f>
        <v>146460.03</v>
      </c>
      <c r="DF418" s="49">
        <f>DG418+DH418</f>
        <v>125660.03</v>
      </c>
      <c r="DG418" s="94">
        <f t="shared" si="1486"/>
        <v>102259.03</v>
      </c>
      <c r="DH418" s="94">
        <f t="shared" si="1486"/>
        <v>23401</v>
      </c>
      <c r="DI418" s="49">
        <f>DJ418+DK418</f>
        <v>20800</v>
      </c>
      <c r="DJ418" s="94">
        <f t="shared" si="1487"/>
        <v>0</v>
      </c>
      <c r="DK418" s="94">
        <f t="shared" si="1487"/>
        <v>20800</v>
      </c>
      <c r="DL418" s="49">
        <f>+DM418+DP418</f>
        <v>598158.03</v>
      </c>
      <c r="DM418" s="49">
        <f>DN418+DO418</f>
        <v>511643.03</v>
      </c>
      <c r="DN418" s="94">
        <f t="shared" si="1488"/>
        <v>422103.03</v>
      </c>
      <c r="DO418" s="94">
        <f t="shared" si="1488"/>
        <v>89540</v>
      </c>
      <c r="DP418" s="49">
        <f>DQ418+DR418</f>
        <v>86515</v>
      </c>
      <c r="DQ418" s="94">
        <f t="shared" si="1489"/>
        <v>6395</v>
      </c>
      <c r="DR418" s="94">
        <f t="shared" si="1489"/>
        <v>80120</v>
      </c>
    </row>
    <row r="419" spans="1:122" s="3" customFormat="1" ht="15" customHeight="1" x14ac:dyDescent="0.3">
      <c r="A419" s="53"/>
      <c r="B419" s="51"/>
      <c r="C419" s="55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</row>
    <row r="420" spans="1:122" s="3" customFormat="1" ht="15" customHeight="1" x14ac:dyDescent="0.3">
      <c r="A420" s="50"/>
      <c r="B420" s="51" t="s">
        <v>9</v>
      </c>
      <c r="C420" s="52"/>
      <c r="D420" s="49">
        <f>E420+H420</f>
        <v>19549370.039373077</v>
      </c>
      <c r="E420" s="49">
        <f>SUM(F420:G420)</f>
        <v>8600580.1903730799</v>
      </c>
      <c r="F420" s="49">
        <f>F10+F67+F177+F306+F370</f>
        <v>4740347.2586300001</v>
      </c>
      <c r="G420" s="49">
        <f>G10+G67+G177+G306+G370</f>
        <v>3860232.9317430798</v>
      </c>
      <c r="H420" s="49">
        <f>SUM(I420:J420)</f>
        <v>10948789.848999999</v>
      </c>
      <c r="I420" s="49">
        <f>I10+I67+I177+I306+I370</f>
        <v>8370795.3169999998</v>
      </c>
      <c r="J420" s="49">
        <f>J10+J67+J177+J306+J370</f>
        <v>2577994.5320000001</v>
      </c>
      <c r="K420" s="49">
        <f>L420+O420</f>
        <v>19296659.47143393</v>
      </c>
      <c r="L420" s="49">
        <f>SUM(M420:N420)</f>
        <v>8417523.8878339306</v>
      </c>
      <c r="M420" s="49">
        <f>M10+M67+M177+M306+M370</f>
        <v>4696825.9131821506</v>
      </c>
      <c r="N420" s="49">
        <f>N10+N67+N177+N306+N370</f>
        <v>3720697.9746517804</v>
      </c>
      <c r="O420" s="49">
        <f>SUM(P420:Q420)</f>
        <v>10879135.5836</v>
      </c>
      <c r="P420" s="49">
        <f>P10+P67+P177+P306+P370</f>
        <v>8210921.1306000007</v>
      </c>
      <c r="Q420" s="49">
        <f>Q10+Q67+Q177+Q306+Q370</f>
        <v>2668214.4529999997</v>
      </c>
      <c r="R420" s="49">
        <f>S420+V420</f>
        <v>21087466.317417413</v>
      </c>
      <c r="S420" s="49">
        <f>SUM(T420:U420)</f>
        <v>9355607.4167924114</v>
      </c>
      <c r="T420" s="49">
        <f>T10+T67+T177+T306+T370</f>
        <v>5146459.5977400001</v>
      </c>
      <c r="U420" s="49">
        <f>U10+U67+U177+U306+U370</f>
        <v>4209147.8190524103</v>
      </c>
      <c r="V420" s="49">
        <f>SUM(W420:X420)</f>
        <v>11731858.900625002</v>
      </c>
      <c r="W420" s="49">
        <f>W10+W67+W177+W306+W370</f>
        <v>8599544.1234000009</v>
      </c>
      <c r="X420" s="49">
        <f>X10+X67+X177+X306+X370</f>
        <v>3132314.7772249999</v>
      </c>
      <c r="Y420" s="49">
        <f>Z420+AC420</f>
        <v>59933495.828224421</v>
      </c>
      <c r="Z420" s="49">
        <f>SUM(AA420:AB420)</f>
        <v>26373711.49499942</v>
      </c>
      <c r="AA420" s="49">
        <f>AA10+AA67+AA177+AA306+AA370</f>
        <v>14583632.769552151</v>
      </c>
      <c r="AB420" s="49">
        <f>AB10+AB67+AB177+AB306+AB370</f>
        <v>11790078.725447269</v>
      </c>
      <c r="AC420" s="49">
        <f>SUM(AD420:AE420)</f>
        <v>33559784.333225004</v>
      </c>
      <c r="AD420" s="49">
        <f>AD10+AD67+AD177+AD306+AD370</f>
        <v>25181260.571000002</v>
      </c>
      <c r="AE420" s="49">
        <f>AE10+AE67+AE177+AE306+AE370</f>
        <v>8378523.7622249993</v>
      </c>
      <c r="AF420" s="49">
        <f>AG420+AJ420</f>
        <v>22091961.152826265</v>
      </c>
      <c r="AG420" s="49">
        <f>SUM(AH420:AI420)</f>
        <v>8267902.7168662641</v>
      </c>
      <c r="AH420" s="49">
        <f>AH10+AH67+AH177+AH306+AH370</f>
        <v>4583007.9791199993</v>
      </c>
      <c r="AI420" s="49">
        <f>AI10+AI67+AI177+AI306+AI370</f>
        <v>3684894.7377462648</v>
      </c>
      <c r="AJ420" s="49">
        <f>SUM(AK420:AL420)</f>
        <v>13824058.435959999</v>
      </c>
      <c r="AK420" s="49">
        <f>AK10+AK67+AK177+AK306+AK370</f>
        <v>8923078.4349599984</v>
      </c>
      <c r="AL420" s="49">
        <f>AL10+AL67+AL177+AL306+AL370</f>
        <v>4900980.0009999992</v>
      </c>
      <c r="AM420" s="49">
        <f>AN420+AQ420</f>
        <v>24885978.805833168</v>
      </c>
      <c r="AN420" s="49">
        <f>SUM(AO420:AP420)</f>
        <v>8928333.3805698007</v>
      </c>
      <c r="AO420" s="49">
        <f>AO10+AO67+AO177+AO306+AO370</f>
        <v>4899796.4075098</v>
      </c>
      <c r="AP420" s="49">
        <f>AP10+AP67+AP177+AP306+AP370</f>
        <v>4028536.9730599998</v>
      </c>
      <c r="AQ420" s="49">
        <f>SUM(AR420:AS420)</f>
        <v>15957645.425263366</v>
      </c>
      <c r="AR420" s="49">
        <f>AR10+AR67+AR177+AR306+AR370</f>
        <v>8426882.3602633663</v>
      </c>
      <c r="AS420" s="49">
        <f>AS10+AS67+AS177+AS306+AS370</f>
        <v>7530763.0649999995</v>
      </c>
      <c r="AT420" s="49">
        <f>AU420+AX420</f>
        <v>23357736.742403746</v>
      </c>
      <c r="AU420" s="49">
        <f>SUM(AV420:AW420)</f>
        <v>8645425.2192037441</v>
      </c>
      <c r="AV420" s="49">
        <f>AV10+AV67+AV177+AV306+AV370</f>
        <v>4850151.7826437447</v>
      </c>
      <c r="AW420" s="49">
        <f>AW10+AW67+AW177+AW306+AW370</f>
        <v>3795273.4365600003</v>
      </c>
      <c r="AX420" s="49">
        <f>SUM(AY420:AZ420)</f>
        <v>14712311.523200002</v>
      </c>
      <c r="AY420" s="49">
        <f>AY10+AY67+AY177+AY306+AY370</f>
        <v>8072970.7461999999</v>
      </c>
      <c r="AZ420" s="49">
        <f>AZ10+AZ67+AZ177+AZ306+AZ370</f>
        <v>6639340.7770000007</v>
      </c>
      <c r="BA420" s="49">
        <f>BB420+BE420</f>
        <v>70335676.701063171</v>
      </c>
      <c r="BB420" s="49">
        <f>SUM(BC420:BD420)</f>
        <v>25841661.316639811</v>
      </c>
      <c r="BC420" s="49">
        <f>BC10+BC67+BC177+BC306+BC370</f>
        <v>14332956.169273544</v>
      </c>
      <c r="BD420" s="49">
        <f>BD10+BD67+BD177+BD306+BD370</f>
        <v>11508705.147366265</v>
      </c>
      <c r="BE420" s="49">
        <f>SUM(BF420:BG420)</f>
        <v>44494015.38442336</v>
      </c>
      <c r="BF420" s="49">
        <f>BF10+BF67+BF177+BF306+BF370</f>
        <v>25422931.541423365</v>
      </c>
      <c r="BG420" s="49">
        <f>BG10+BG67+BG177+BG306+BG370</f>
        <v>19071083.842999998</v>
      </c>
      <c r="BH420" s="49">
        <f>BI420+BL420</f>
        <v>24017970.704583161</v>
      </c>
      <c r="BI420" s="49">
        <f>SUM(BJ420:BK420)</f>
        <v>8753209.6255831607</v>
      </c>
      <c r="BJ420" s="49">
        <f>BJ10+BJ67+BJ177+BJ306+BJ370</f>
        <v>4783582.5288531603</v>
      </c>
      <c r="BK420" s="49">
        <f>BK10+BK67+BK177+BK306+BK370</f>
        <v>3969627.0967300008</v>
      </c>
      <c r="BL420" s="49">
        <f>SUM(BM420:BN420)</f>
        <v>15264761.079</v>
      </c>
      <c r="BM420" s="49">
        <f>BM10+BM67+BM177+BM306+BM370</f>
        <v>8313701.5109999999</v>
      </c>
      <c r="BN420" s="49">
        <f>BN10+BN67+BN177+BN306+BN370</f>
        <v>6951059.5680000009</v>
      </c>
      <c r="BO420" s="49">
        <f>BP420+BS420</f>
        <v>22244496.862651002</v>
      </c>
      <c r="BP420" s="49">
        <f>SUM(BQ420:BR420)</f>
        <v>8203026.0969510004</v>
      </c>
      <c r="BQ420" s="49">
        <f>BQ10+BQ67+BQ177+BQ306+BQ370</f>
        <v>4604016.5132609997</v>
      </c>
      <c r="BR420" s="49">
        <f>BR10+BR67+BR177+BR306+BR370</f>
        <v>3599009.5836900007</v>
      </c>
      <c r="BS420" s="49">
        <f>SUM(BT420:BU420)</f>
        <v>14041470.765700001</v>
      </c>
      <c r="BT420" s="49">
        <f>BT10+BT67+BT177+BT306+BT370</f>
        <v>7208970.2077000011</v>
      </c>
      <c r="BU420" s="49">
        <f>BU10+BU67+BU177+BU306+BU370</f>
        <v>6832500.5579999993</v>
      </c>
      <c r="BV420" s="49">
        <f>BW420+BZ420</f>
        <v>24736197.375220001</v>
      </c>
      <c r="BW420" s="49">
        <f>SUM(BX420:BY420)</f>
        <v>8334512.2423199993</v>
      </c>
      <c r="BX420" s="49">
        <f>BX10+BX67+BX177+BX306+BX370</f>
        <v>4540437.0042599998</v>
      </c>
      <c r="BY420" s="49">
        <f>BY10+BY67+BY177+BY306+BY370</f>
        <v>3794075.2380599999</v>
      </c>
      <c r="BZ420" s="49">
        <f>SUM(CA420:CB420)</f>
        <v>16401685.1329</v>
      </c>
      <c r="CA420" s="49">
        <f>CA10+CA67+CA177+CA306+CA370</f>
        <v>8794821.3358999994</v>
      </c>
      <c r="CB420" s="49">
        <f>CB10+CB67+CB177+CB306+CB370</f>
        <v>7606863.7970000003</v>
      </c>
      <c r="CC420" s="49">
        <f>CD420+CG420</f>
        <v>70998664.942454159</v>
      </c>
      <c r="CD420" s="49">
        <f>SUM(CE420:CF420)</f>
        <v>25290747.964854158</v>
      </c>
      <c r="CE420" s="49">
        <f>CE10+CE67+CE177+CE306+CE370</f>
        <v>13928036.046374159</v>
      </c>
      <c r="CF420" s="49">
        <f>CF10+CF67+CF177+CF306+CF370</f>
        <v>11362711.91848</v>
      </c>
      <c r="CG420" s="49">
        <f>SUM(CH420:CI420)</f>
        <v>45707916.977600001</v>
      </c>
      <c r="CH420" s="49">
        <f>CH10+CH67+CH177+CH306+CH370</f>
        <v>24317493.0546</v>
      </c>
      <c r="CI420" s="49">
        <f>CI10+CI67+CI177+CI306+CI370</f>
        <v>21390423.923</v>
      </c>
      <c r="CJ420" s="49">
        <f>CK420+CN420</f>
        <v>24800631.858540941</v>
      </c>
      <c r="CK420" s="49">
        <f>SUM(CL420:CM420)</f>
        <v>9541048.0173339993</v>
      </c>
      <c r="CL420" s="49">
        <f>CL10+CL67+CL177+CL306+CL370</f>
        <v>5295602.7334639989</v>
      </c>
      <c r="CM420" s="49">
        <f>CM10+CM67+CM177+CM306+CM370</f>
        <v>4245445.2838700004</v>
      </c>
      <c r="CN420" s="49">
        <f>SUM(CO420:CP420)</f>
        <v>15259583.841206942</v>
      </c>
      <c r="CO420" s="49">
        <f>CO10+CO67+CO177+CO306+CO370</f>
        <v>8706348.9922069404</v>
      </c>
      <c r="CP420" s="49">
        <f>CP10+CP67+CP177+CP306+CP370</f>
        <v>6553234.8490000004</v>
      </c>
      <c r="CQ420" s="49">
        <f>CR420+CU420</f>
        <v>21228585.100932002</v>
      </c>
      <c r="CR420" s="49">
        <f>SUM(CS420:CT420)</f>
        <v>8792934.8358319998</v>
      </c>
      <c r="CS420" s="49">
        <f>CS10+CS67+CS177+CS306+CS370</f>
        <v>4852877.9067219999</v>
      </c>
      <c r="CT420" s="49">
        <f>CT10+CT67+CT177+CT306+CT370</f>
        <v>3940056.9291100004</v>
      </c>
      <c r="CU420" s="49">
        <f>SUM(CV420:CW420)</f>
        <v>12435650.2651</v>
      </c>
      <c r="CV420" s="49">
        <f>CV10+CV67+CV177+CV306+CV370</f>
        <v>8478436.6820999999</v>
      </c>
      <c r="CW420" s="49">
        <f>CW10+CW67+CW177+CW306+CW370</f>
        <v>3957213.5830000001</v>
      </c>
      <c r="CX420" s="49">
        <f>CY420+DB420</f>
        <v>18578381.733991999</v>
      </c>
      <c r="CY420" s="49">
        <f>SUM(CZ420:DA420)</f>
        <v>8046477.292192</v>
      </c>
      <c r="CZ420" s="49">
        <f>CZ10+CZ67+CZ177+CZ306+CZ370</f>
        <v>4489461.6565920003</v>
      </c>
      <c r="DA420" s="49">
        <f>DA10+DA67+DA177+DA306+DA370</f>
        <v>3557015.6355999997</v>
      </c>
      <c r="DB420" s="49">
        <f>SUM(DC420:DD420)</f>
        <v>10531904.4418</v>
      </c>
      <c r="DC420" s="49">
        <f>DC10+DC67+DC177+DC306+DC370</f>
        <v>8191705.3657999998</v>
      </c>
      <c r="DD420" s="49">
        <f>DD10+DD67+DD177+DD306+DD370</f>
        <v>2340199.0760000004</v>
      </c>
      <c r="DE420" s="49">
        <f>DF420+DI420</f>
        <v>64607598.693464942</v>
      </c>
      <c r="DF420" s="49">
        <f>SUM(DG420:DH420)</f>
        <v>26380460.145358004</v>
      </c>
      <c r="DG420" s="49">
        <f>DG10+DG67+DG177+DG306+DG370</f>
        <v>14637942.296778001</v>
      </c>
      <c r="DH420" s="49">
        <f>DH10+DH67+DH177+DH306+DH370</f>
        <v>11742517.848580001</v>
      </c>
      <c r="DI420" s="49">
        <f>SUM(DJ420:DK420)</f>
        <v>38227138.548106939</v>
      </c>
      <c r="DJ420" s="49">
        <f>DJ10+DJ67+DJ177+DJ306+DJ370</f>
        <v>25376491.040106937</v>
      </c>
      <c r="DK420" s="49">
        <f>DK10+DK67+DK177+DK306+DK370</f>
        <v>12850647.507999999</v>
      </c>
      <c r="DL420" s="49">
        <f>DM420+DP420</f>
        <v>265875436.16520673</v>
      </c>
      <c r="DM420" s="49">
        <f>SUM(DN420:DO420)</f>
        <v>103886580.9218514</v>
      </c>
      <c r="DN420" s="49">
        <f>DN10+DN67+DN177+DN306+DN370</f>
        <v>57482567.281977862</v>
      </c>
      <c r="DO420" s="49">
        <f>DO10+DO67+DO177+DO306+DO370</f>
        <v>46404013.639873542</v>
      </c>
      <c r="DP420" s="49">
        <f>SUM(DQ420:DR420)</f>
        <v>161988855.24335533</v>
      </c>
      <c r="DQ420" s="49">
        <f>DQ10+DQ67+DQ177+DQ306+DQ370</f>
        <v>100298176.20713031</v>
      </c>
      <c r="DR420" s="49">
        <f>DR10+DR67+DR177+DR306+DR370</f>
        <v>61690679.036225006</v>
      </c>
    </row>
    <row r="421" spans="1:122" s="3" customFormat="1" ht="15" customHeight="1" x14ac:dyDescent="0.3">
      <c r="A421" s="59"/>
      <c r="B421" s="60"/>
      <c r="C421" s="61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</row>
    <row r="422" spans="1:122" x14ac:dyDescent="0.25">
      <c r="A422" s="63"/>
      <c r="B422" s="63"/>
      <c r="C422" s="6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</row>
    <row r="423" spans="1:122" s="64" customFormat="1" ht="15" customHeight="1" x14ac:dyDescent="0.2">
      <c r="A423" s="64" t="str">
        <f>[1]summary!A57</f>
        <v>Source: Port Management Offices' Monthly Statistical Report</v>
      </c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</row>
    <row r="424" spans="1:122" s="64" customFormat="1" ht="15" customHeight="1" x14ac:dyDescent="0.2">
      <c r="A424" s="64" t="str">
        <f>[1]summary!A58</f>
        <v>Notes: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</row>
    <row r="425" spans="1:122" s="64" customFormat="1" ht="15" customHeight="1" x14ac:dyDescent="0.2">
      <c r="A425" s="64" t="str">
        <f>[1]summary!A59</f>
        <v>(1) Values may not add up due to rounding off.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</row>
    <row r="426" spans="1:122" s="64" customFormat="1" ht="15" customHeight="1" x14ac:dyDescent="0.2">
      <c r="A426" s="64" t="str">
        <f>[1]summary!A60</f>
        <v>(2) TMOs' statistics contain only the Terminal Ports under its jurisdiction. Statistics for Other Government Ports and Private Ports are presented in lump-sum totals.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</row>
    <row r="427" spans="1:122" s="64" customFormat="1" ht="15" customHeight="1" x14ac:dyDescent="0.2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</row>
    <row r="428" spans="1:122" s="64" customFormat="1" ht="15" customHeight="1" x14ac:dyDescent="0.2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</row>
    <row r="429" spans="1:122" s="64" customFormat="1" ht="15" customHeight="1" x14ac:dyDescent="0.2">
      <c r="B429" s="67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sum-cargo</vt:lpstr>
      <vt:lpstr>cargo</vt:lpstr>
      <vt:lpstr>cargo!Print_Area</vt:lpstr>
      <vt:lpstr>'sum-cargo'!Print_Area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dcterms:created xsi:type="dcterms:W3CDTF">2023-03-13T02:43:34Z</dcterms:created>
  <dcterms:modified xsi:type="dcterms:W3CDTF">2023-03-13T02:43:49Z</dcterms:modified>
</cp:coreProperties>
</file>