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niego\Desktop\WORK\02 QSR\2022 Q4 - revised\2022 Q4 - website copy - revised\B. SHIPPING STATISTISTICS SUMMARY\"/>
    </mc:Choice>
  </mc:AlternateContent>
  <xr:revisionPtr revIDLastSave="0" documentId="8_{6D4071EC-CE02-406C-98FD-2AFE513D2DCB}" xr6:coauthVersionLast="47" xr6:coauthVersionMax="47" xr10:uidLastSave="{00000000-0000-0000-0000-000000000000}"/>
  <bookViews>
    <workbookView xWindow="-108" yWindow="-108" windowWidth="23256" windowHeight="12576" xr2:uid="{5A70EDA5-87B3-486C-ACF3-1CC70A4AF52F}"/>
  </bookViews>
  <sheets>
    <sheet name="sum-ship" sheetId="1" r:id="rId1"/>
    <sheet name="shipcalls" sheetId="2" r:id="rId2"/>
  </sheets>
  <externalReferences>
    <externalReference r:id="rId3"/>
  </externalReferences>
  <definedNames>
    <definedName name="_xlnm.Print_Area" localSheetId="1">shipcalls!$A$1:$BB$497</definedName>
    <definedName name="_xlnm.Print_Area" localSheetId="0">'sum-ship'!$A$1:$R$497</definedName>
    <definedName name="_xlnm.Print_Titles" localSheetId="0">'sum-ship'!$1:$7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7" i="2" l="1"/>
  <c r="A496" i="2"/>
  <c r="A495" i="2"/>
  <c r="A494" i="2"/>
  <c r="AY489" i="2"/>
  <c r="AX489" i="2"/>
  <c r="AW489" i="2"/>
  <c r="AT489" i="2"/>
  <c r="AQ489" i="2"/>
  <c r="AN489" i="2"/>
  <c r="AM489" i="2"/>
  <c r="AL489" i="2"/>
  <c r="AK489" i="2" s="1"/>
  <c r="AH489" i="2"/>
  <c r="AE489" i="2"/>
  <c r="AB489" i="2"/>
  <c r="AA489" i="2"/>
  <c r="Z489" i="2"/>
  <c r="Y489" i="2"/>
  <c r="V489" i="2"/>
  <c r="S489" i="2"/>
  <c r="P489" i="2"/>
  <c r="O489" i="2"/>
  <c r="BB489" i="2" s="1"/>
  <c r="N489" i="2"/>
  <c r="M489" i="2" s="1"/>
  <c r="J489" i="2"/>
  <c r="G489" i="2"/>
  <c r="D489" i="2"/>
  <c r="AY488" i="2"/>
  <c r="AX488" i="2"/>
  <c r="AW488" i="2"/>
  <c r="AT488" i="2"/>
  <c r="AQ488" i="2"/>
  <c r="AN488" i="2"/>
  <c r="AM488" i="2"/>
  <c r="AL488" i="2"/>
  <c r="AK488" i="2"/>
  <c r="AH488" i="2"/>
  <c r="AE488" i="2"/>
  <c r="AB488" i="2"/>
  <c r="AA488" i="2"/>
  <c r="Z488" i="2"/>
  <c r="Y488" i="2"/>
  <c r="V488" i="2"/>
  <c r="S488" i="2"/>
  <c r="P488" i="2"/>
  <c r="O488" i="2"/>
  <c r="N488" i="2"/>
  <c r="M488" i="2"/>
  <c r="J488" i="2"/>
  <c r="G488" i="2"/>
  <c r="D488" i="2"/>
  <c r="BB487" i="2"/>
  <c r="BA487" i="2"/>
  <c r="AZ487" i="2"/>
  <c r="AY487" i="2"/>
  <c r="AX487" i="2"/>
  <c r="AW487" i="2" s="1"/>
  <c r="AW485" i="2" s="1"/>
  <c r="AT487" i="2"/>
  <c r="AQ487" i="2"/>
  <c r="AN487" i="2"/>
  <c r="AM487" i="2"/>
  <c r="AL487" i="2"/>
  <c r="AK487" i="2"/>
  <c r="AH487" i="2"/>
  <c r="AE487" i="2"/>
  <c r="AE485" i="2" s="1"/>
  <c r="AB487" i="2"/>
  <c r="AB485" i="2" s="1"/>
  <c r="AA487" i="2"/>
  <c r="Z487" i="2"/>
  <c r="Y487" i="2" s="1"/>
  <c r="Y485" i="2" s="1"/>
  <c r="V487" i="2"/>
  <c r="S487" i="2"/>
  <c r="P487" i="2"/>
  <c r="O487" i="2"/>
  <c r="N487" i="2"/>
  <c r="M487" i="2"/>
  <c r="J487" i="2"/>
  <c r="J485" i="2" s="1"/>
  <c r="G487" i="2"/>
  <c r="G485" i="2" s="1"/>
  <c r="D487" i="2"/>
  <c r="D485" i="2" s="1"/>
  <c r="AY486" i="2"/>
  <c r="AW486" i="2" s="1"/>
  <c r="AX486" i="2"/>
  <c r="AT486" i="2"/>
  <c r="AQ486" i="2"/>
  <c r="AN486" i="2"/>
  <c r="AN485" i="2" s="1"/>
  <c r="AM486" i="2"/>
  <c r="AM485" i="2" s="1"/>
  <c r="AL486" i="2"/>
  <c r="AL485" i="2" s="1"/>
  <c r="AH486" i="2"/>
  <c r="AE486" i="2"/>
  <c r="AB486" i="2"/>
  <c r="AA486" i="2"/>
  <c r="Z486" i="2"/>
  <c r="Y486" i="2"/>
  <c r="V486" i="2"/>
  <c r="S486" i="2"/>
  <c r="P486" i="2"/>
  <c r="P485" i="2" s="1"/>
  <c r="O486" i="2"/>
  <c r="N486" i="2"/>
  <c r="M486" i="2" s="1"/>
  <c r="M485" i="2" s="1"/>
  <c r="J486" i="2"/>
  <c r="G486" i="2"/>
  <c r="D486" i="2"/>
  <c r="AY485" i="2"/>
  <c r="AX485" i="2"/>
  <c r="AV485" i="2"/>
  <c r="AU485" i="2"/>
  <c r="AT485" i="2"/>
  <c r="AS485" i="2"/>
  <c r="AR485" i="2"/>
  <c r="AQ485" i="2"/>
  <c r="AP485" i="2"/>
  <c r="AO485" i="2"/>
  <c r="AJ485" i="2"/>
  <c r="AI485" i="2"/>
  <c r="AH485" i="2"/>
  <c r="AG485" i="2"/>
  <c r="AF485" i="2"/>
  <c r="AD485" i="2"/>
  <c r="AC485" i="2"/>
  <c r="AA485" i="2"/>
  <c r="Z485" i="2"/>
  <c r="X485" i="2"/>
  <c r="W485" i="2"/>
  <c r="V485" i="2"/>
  <c r="U485" i="2"/>
  <c r="T485" i="2"/>
  <c r="S485" i="2"/>
  <c r="R485" i="2"/>
  <c r="Q485" i="2"/>
  <c r="L485" i="2"/>
  <c r="K485" i="2"/>
  <c r="I485" i="2"/>
  <c r="H485" i="2"/>
  <c r="F485" i="2"/>
  <c r="E485" i="2"/>
  <c r="AY484" i="2"/>
  <c r="AY482" i="2" s="1"/>
  <c r="AX484" i="2"/>
  <c r="AT484" i="2"/>
  <c r="AQ484" i="2"/>
  <c r="AN484" i="2"/>
  <c r="AM484" i="2"/>
  <c r="AL484" i="2"/>
  <c r="AK484" i="2" s="1"/>
  <c r="AH484" i="2"/>
  <c r="AE484" i="2"/>
  <c r="AB484" i="2"/>
  <c r="AA484" i="2"/>
  <c r="AA482" i="2" s="1"/>
  <c r="Z484" i="2"/>
  <c r="Z482" i="2" s="1"/>
  <c r="Y484" i="2"/>
  <c r="V484" i="2"/>
  <c r="S484" i="2"/>
  <c r="P484" i="2"/>
  <c r="O484" i="2"/>
  <c r="N484" i="2"/>
  <c r="M484" i="2" s="1"/>
  <c r="J484" i="2"/>
  <c r="G484" i="2"/>
  <c r="D484" i="2"/>
  <c r="BB483" i="2"/>
  <c r="BA483" i="2"/>
  <c r="AZ483" i="2"/>
  <c r="AY483" i="2"/>
  <c r="AX483" i="2"/>
  <c r="AW483" i="2" s="1"/>
  <c r="AT483" i="2"/>
  <c r="AQ483" i="2"/>
  <c r="AN483" i="2"/>
  <c r="AM483" i="2"/>
  <c r="AL483" i="2"/>
  <c r="AK483" i="2"/>
  <c r="AH483" i="2"/>
  <c r="AE483" i="2"/>
  <c r="AE482" i="2" s="1"/>
  <c r="AB483" i="2"/>
  <c r="AB482" i="2" s="1"/>
  <c r="AA483" i="2"/>
  <c r="Z483" i="2"/>
  <c r="Y483" i="2" s="1"/>
  <c r="Y482" i="2" s="1"/>
  <c r="V483" i="2"/>
  <c r="S483" i="2"/>
  <c r="P483" i="2"/>
  <c r="O483" i="2"/>
  <c r="N483" i="2"/>
  <c r="M483" i="2"/>
  <c r="M482" i="2" s="1"/>
  <c r="J483" i="2"/>
  <c r="G483" i="2"/>
  <c r="D483" i="2"/>
  <c r="D482" i="2" s="1"/>
  <c r="AV482" i="2"/>
  <c r="AU482" i="2"/>
  <c r="AT482" i="2"/>
  <c r="AS482" i="2"/>
  <c r="AR482" i="2"/>
  <c r="AQ482" i="2"/>
  <c r="AP482" i="2"/>
  <c r="AO482" i="2"/>
  <c r="AN482" i="2"/>
  <c r="AM482" i="2"/>
  <c r="AL482" i="2"/>
  <c r="AJ482" i="2"/>
  <c r="AI482" i="2"/>
  <c r="AH482" i="2"/>
  <c r="AG482" i="2"/>
  <c r="AF482" i="2"/>
  <c r="AD482" i="2"/>
  <c r="AC482" i="2"/>
  <c r="X482" i="2"/>
  <c r="W482" i="2"/>
  <c r="V482" i="2"/>
  <c r="U482" i="2"/>
  <c r="T482" i="2"/>
  <c r="S482" i="2"/>
  <c r="R482" i="2"/>
  <c r="Q482" i="2"/>
  <c r="P482" i="2"/>
  <c r="O482" i="2"/>
  <c r="N482" i="2"/>
  <c r="L482" i="2"/>
  <c r="K482" i="2"/>
  <c r="J482" i="2"/>
  <c r="I482" i="2"/>
  <c r="H482" i="2"/>
  <c r="G482" i="2"/>
  <c r="F482" i="2"/>
  <c r="E482" i="2"/>
  <c r="AY481" i="2"/>
  <c r="AX481" i="2"/>
  <c r="AW481" i="2"/>
  <c r="AT481" i="2"/>
  <c r="AQ481" i="2"/>
  <c r="AN481" i="2"/>
  <c r="AM481" i="2"/>
  <c r="AL481" i="2"/>
  <c r="AK481" i="2" s="1"/>
  <c r="AH481" i="2"/>
  <c r="AE481" i="2"/>
  <c r="AB481" i="2"/>
  <c r="AA481" i="2"/>
  <c r="Z481" i="2"/>
  <c r="Y481" i="2"/>
  <c r="V481" i="2"/>
  <c r="S481" i="2"/>
  <c r="P481" i="2"/>
  <c r="O481" i="2"/>
  <c r="BB481" i="2" s="1"/>
  <c r="N481" i="2"/>
  <c r="M481" i="2" s="1"/>
  <c r="J481" i="2"/>
  <c r="G481" i="2"/>
  <c r="D481" i="2"/>
  <c r="AY480" i="2"/>
  <c r="AY479" i="2" s="1"/>
  <c r="AX480" i="2"/>
  <c r="AT480" i="2"/>
  <c r="AQ480" i="2"/>
  <c r="AN480" i="2"/>
  <c r="AM480" i="2"/>
  <c r="AL480" i="2"/>
  <c r="AK480" i="2" s="1"/>
  <c r="AH480" i="2"/>
  <c r="AE480" i="2"/>
  <c r="AB480" i="2"/>
  <c r="AA480" i="2"/>
  <c r="AA479" i="2" s="1"/>
  <c r="Z480" i="2"/>
  <c r="Z479" i="2" s="1"/>
  <c r="Y479" i="2" s="1"/>
  <c r="Y480" i="2"/>
  <c r="V480" i="2"/>
  <c r="S480" i="2"/>
  <c r="P480" i="2"/>
  <c r="O480" i="2"/>
  <c r="N480" i="2"/>
  <c r="M480" i="2" s="1"/>
  <c r="J480" i="2"/>
  <c r="G480" i="2"/>
  <c r="D480" i="2"/>
  <c r="AV479" i="2"/>
  <c r="AU479" i="2"/>
  <c r="AT479" i="2" s="1"/>
  <c r="AS479" i="2"/>
  <c r="AR479" i="2"/>
  <c r="AQ479" i="2"/>
  <c r="AP479" i="2"/>
  <c r="AP475" i="2" s="1"/>
  <c r="AP435" i="2" s="1"/>
  <c r="AO479" i="2"/>
  <c r="AO475" i="2" s="1"/>
  <c r="AM479" i="2"/>
  <c r="AL479" i="2"/>
  <c r="AK479" i="2" s="1"/>
  <c r="AJ479" i="2"/>
  <c r="AI479" i="2"/>
  <c r="AH479" i="2" s="1"/>
  <c r="AG479" i="2"/>
  <c r="AF479" i="2"/>
  <c r="AE479" i="2"/>
  <c r="AD479" i="2"/>
  <c r="AC479" i="2"/>
  <c r="AB479" i="2"/>
  <c r="X479" i="2"/>
  <c r="V479" i="2" s="1"/>
  <c r="W479" i="2"/>
  <c r="U479" i="2"/>
  <c r="T479" i="2"/>
  <c r="S479" i="2"/>
  <c r="R479" i="2"/>
  <c r="R475" i="2" s="1"/>
  <c r="R435" i="2" s="1"/>
  <c r="Q479" i="2"/>
  <c r="O479" i="2"/>
  <c r="N479" i="2"/>
  <c r="M479" i="2" s="1"/>
  <c r="L479" i="2"/>
  <c r="J479" i="2" s="1"/>
  <c r="K479" i="2"/>
  <c r="I479" i="2"/>
  <c r="H479" i="2"/>
  <c r="G479" i="2"/>
  <c r="F479" i="2"/>
  <c r="F475" i="2" s="1"/>
  <c r="F435" i="2" s="1"/>
  <c r="E479" i="2"/>
  <c r="E475" i="2" s="1"/>
  <c r="D479" i="2"/>
  <c r="AY478" i="2"/>
  <c r="AX478" i="2"/>
  <c r="AW478" i="2" s="1"/>
  <c r="AT478" i="2"/>
  <c r="AQ478" i="2"/>
  <c r="AN478" i="2"/>
  <c r="AM478" i="2"/>
  <c r="AL478" i="2"/>
  <c r="AK478" i="2" s="1"/>
  <c r="AH478" i="2"/>
  <c r="AE478" i="2"/>
  <c r="AB478" i="2"/>
  <c r="AA478" i="2"/>
  <c r="Z478" i="2"/>
  <c r="Y478" i="2" s="1"/>
  <c r="V478" i="2"/>
  <c r="S478" i="2"/>
  <c r="P478" i="2"/>
  <c r="O478" i="2"/>
  <c r="N478" i="2"/>
  <c r="M478" i="2"/>
  <c r="J478" i="2"/>
  <c r="G478" i="2"/>
  <c r="D478" i="2"/>
  <c r="AY477" i="2"/>
  <c r="AX477" i="2"/>
  <c r="AW477" i="2"/>
  <c r="AT477" i="2"/>
  <c r="AQ477" i="2"/>
  <c r="AN477" i="2"/>
  <c r="AM477" i="2"/>
  <c r="AL477" i="2"/>
  <c r="AK477" i="2" s="1"/>
  <c r="AH477" i="2"/>
  <c r="AE477" i="2"/>
  <c r="AB477" i="2"/>
  <c r="AA477" i="2"/>
  <c r="Z477" i="2"/>
  <c r="Y477" i="2"/>
  <c r="V477" i="2"/>
  <c r="S477" i="2"/>
  <c r="P477" i="2"/>
  <c r="O477" i="2"/>
  <c r="BB477" i="2" s="1"/>
  <c r="N477" i="2"/>
  <c r="M477" i="2" s="1"/>
  <c r="J477" i="2"/>
  <c r="G477" i="2"/>
  <c r="D477" i="2"/>
  <c r="AY476" i="2"/>
  <c r="AX476" i="2"/>
  <c r="AW476" i="2"/>
  <c r="AV476" i="2"/>
  <c r="AU476" i="2"/>
  <c r="AT476" i="2" s="1"/>
  <c r="AS476" i="2"/>
  <c r="AR476" i="2"/>
  <c r="AQ476" i="2"/>
  <c r="AP476" i="2"/>
  <c r="AO476" i="2"/>
  <c r="AN476" i="2"/>
  <c r="AM476" i="2"/>
  <c r="AM475" i="2" s="1"/>
  <c r="AL476" i="2"/>
  <c r="AL475" i="2" s="1"/>
  <c r="AK475" i="2" s="1"/>
  <c r="AK476" i="2"/>
  <c r="AJ476" i="2"/>
  <c r="AI476" i="2"/>
  <c r="AH476" i="2" s="1"/>
  <c r="AG476" i="2"/>
  <c r="AF476" i="2"/>
  <c r="AE476" i="2"/>
  <c r="AD476" i="2"/>
  <c r="AC476" i="2"/>
  <c r="AB476" i="2"/>
  <c r="AA476" i="2"/>
  <c r="Z476" i="2"/>
  <c r="Y476" i="2"/>
  <c r="X476" i="2"/>
  <c r="W476" i="2"/>
  <c r="V476" i="2" s="1"/>
  <c r="U476" i="2"/>
  <c r="T476" i="2"/>
  <c r="S476" i="2"/>
  <c r="R476" i="2"/>
  <c r="Q476" i="2"/>
  <c r="P476" i="2"/>
  <c r="O476" i="2"/>
  <c r="O475" i="2" s="1"/>
  <c r="N476" i="2"/>
  <c r="N475" i="2" s="1"/>
  <c r="M476" i="2"/>
  <c r="L476" i="2"/>
  <c r="K476" i="2"/>
  <c r="J476" i="2"/>
  <c r="I476" i="2"/>
  <c r="H476" i="2"/>
  <c r="G476" i="2"/>
  <c r="F476" i="2"/>
  <c r="E476" i="2"/>
  <c r="D476" i="2"/>
  <c r="AV475" i="2"/>
  <c r="AU475" i="2"/>
  <c r="AT475" i="2"/>
  <c r="AS475" i="2"/>
  <c r="AR475" i="2"/>
  <c r="AQ475" i="2"/>
  <c r="AJ475" i="2"/>
  <c r="AH475" i="2" s="1"/>
  <c r="AI475" i="2"/>
  <c r="AG475" i="2"/>
  <c r="AF475" i="2"/>
  <c r="AE475" i="2"/>
  <c r="AD475" i="2"/>
  <c r="AD435" i="2" s="1"/>
  <c r="AC475" i="2"/>
  <c r="AB475" i="2" s="1"/>
  <c r="X475" i="2"/>
  <c r="W475" i="2"/>
  <c r="V475" i="2" s="1"/>
  <c r="U475" i="2"/>
  <c r="T475" i="2"/>
  <c r="S475" i="2"/>
  <c r="L475" i="2"/>
  <c r="K475" i="2"/>
  <c r="J475" i="2" s="1"/>
  <c r="I475" i="2"/>
  <c r="H475" i="2"/>
  <c r="G475" i="2"/>
  <c r="AY473" i="2"/>
  <c r="AX473" i="2"/>
  <c r="AW473" i="2" s="1"/>
  <c r="AT473" i="2"/>
  <c r="AQ473" i="2"/>
  <c r="AN473" i="2"/>
  <c r="AM473" i="2"/>
  <c r="AM463" i="2" s="1"/>
  <c r="AL473" i="2"/>
  <c r="AH473" i="2"/>
  <c r="AE473" i="2"/>
  <c r="AB473" i="2"/>
  <c r="AA473" i="2"/>
  <c r="Z473" i="2"/>
  <c r="Y473" i="2" s="1"/>
  <c r="V473" i="2"/>
  <c r="S473" i="2"/>
  <c r="P473" i="2"/>
  <c r="O473" i="2"/>
  <c r="N473" i="2"/>
  <c r="J473" i="2"/>
  <c r="G473" i="2"/>
  <c r="D473" i="2"/>
  <c r="AY472" i="2"/>
  <c r="AX472" i="2"/>
  <c r="AW472" i="2"/>
  <c r="AT472" i="2"/>
  <c r="AQ472" i="2"/>
  <c r="AN472" i="2"/>
  <c r="AM472" i="2"/>
  <c r="AL472" i="2"/>
  <c r="AK472" i="2" s="1"/>
  <c r="AH472" i="2"/>
  <c r="AE472" i="2"/>
  <c r="AB472" i="2"/>
  <c r="AA472" i="2"/>
  <c r="Z472" i="2"/>
  <c r="Y472" i="2"/>
  <c r="V472" i="2"/>
  <c r="S472" i="2"/>
  <c r="P472" i="2"/>
  <c r="O472" i="2"/>
  <c r="BB472" i="2" s="1"/>
  <c r="N472" i="2"/>
  <c r="M472" i="2" s="1"/>
  <c r="J472" i="2"/>
  <c r="G472" i="2"/>
  <c r="D472" i="2"/>
  <c r="AY471" i="2"/>
  <c r="AY469" i="2" s="1"/>
  <c r="AX471" i="2"/>
  <c r="AX469" i="2" s="1"/>
  <c r="AW469" i="2" s="1"/>
  <c r="AW471" i="2"/>
  <c r="AT471" i="2"/>
  <c r="AQ471" i="2"/>
  <c r="AN471" i="2"/>
  <c r="AM471" i="2"/>
  <c r="AL471" i="2"/>
  <c r="AK471" i="2" s="1"/>
  <c r="AH471" i="2"/>
  <c r="AE471" i="2"/>
  <c r="AB471" i="2"/>
  <c r="AA471" i="2"/>
  <c r="Y471" i="2" s="1"/>
  <c r="Z471" i="2"/>
  <c r="V471" i="2"/>
  <c r="S471" i="2"/>
  <c r="P471" i="2"/>
  <c r="O471" i="2"/>
  <c r="N471" i="2"/>
  <c r="M471" i="2" s="1"/>
  <c r="J471" i="2"/>
  <c r="G471" i="2"/>
  <c r="D471" i="2"/>
  <c r="BB470" i="2"/>
  <c r="BA470" i="2"/>
  <c r="AZ470" i="2" s="1"/>
  <c r="AY470" i="2"/>
  <c r="AX470" i="2"/>
  <c r="AW470" i="2" s="1"/>
  <c r="AT470" i="2"/>
  <c r="AQ470" i="2"/>
  <c r="AN470" i="2"/>
  <c r="AM470" i="2"/>
  <c r="AL470" i="2"/>
  <c r="AK470" i="2"/>
  <c r="AH470" i="2"/>
  <c r="AE470" i="2"/>
  <c r="AB470" i="2"/>
  <c r="AA470" i="2"/>
  <c r="Z470" i="2"/>
  <c r="Y470" i="2" s="1"/>
  <c r="V470" i="2"/>
  <c r="S470" i="2"/>
  <c r="P470" i="2"/>
  <c r="O470" i="2"/>
  <c r="N470" i="2"/>
  <c r="M470" i="2"/>
  <c r="J470" i="2"/>
  <c r="G470" i="2"/>
  <c r="D470" i="2"/>
  <c r="AV469" i="2"/>
  <c r="AU469" i="2"/>
  <c r="AT469" i="2"/>
  <c r="AS469" i="2"/>
  <c r="AS463" i="2" s="1"/>
  <c r="AR469" i="2"/>
  <c r="AR463" i="2" s="1"/>
  <c r="AQ463" i="2" s="1"/>
  <c r="AP469" i="2"/>
  <c r="AO469" i="2"/>
  <c r="AN469" i="2" s="1"/>
  <c r="AM469" i="2"/>
  <c r="AL469" i="2"/>
  <c r="AK469" i="2"/>
  <c r="AJ469" i="2"/>
  <c r="AI469" i="2"/>
  <c r="AH469" i="2"/>
  <c r="AG469" i="2"/>
  <c r="AG463" i="2" s="1"/>
  <c r="AF469" i="2"/>
  <c r="AF463" i="2" s="1"/>
  <c r="AE463" i="2" s="1"/>
  <c r="AE469" i="2"/>
  <c r="AD469" i="2"/>
  <c r="AC469" i="2"/>
  <c r="AB469" i="2" s="1"/>
  <c r="X469" i="2"/>
  <c r="W469" i="2"/>
  <c r="V469" i="2"/>
  <c r="U469" i="2"/>
  <c r="U463" i="2" s="1"/>
  <c r="T469" i="2"/>
  <c r="T463" i="2" s="1"/>
  <c r="R469" i="2"/>
  <c r="Q469" i="2"/>
  <c r="P469" i="2" s="1"/>
  <c r="O469" i="2"/>
  <c r="N469" i="2"/>
  <c r="M469" i="2"/>
  <c r="L469" i="2"/>
  <c r="K469" i="2"/>
  <c r="J469" i="2"/>
  <c r="I469" i="2"/>
  <c r="I463" i="2" s="1"/>
  <c r="H469" i="2"/>
  <c r="F469" i="2"/>
  <c r="E469" i="2"/>
  <c r="D469" i="2"/>
  <c r="AY468" i="2"/>
  <c r="AX468" i="2"/>
  <c r="AW468" i="2"/>
  <c r="AT468" i="2"/>
  <c r="AQ468" i="2"/>
  <c r="AN468" i="2"/>
  <c r="AM468" i="2"/>
  <c r="AL468" i="2"/>
  <c r="AK468" i="2"/>
  <c r="AH468" i="2"/>
  <c r="AE468" i="2"/>
  <c r="AB468" i="2"/>
  <c r="AA468" i="2"/>
  <c r="Z468" i="2"/>
  <c r="Y468" i="2"/>
  <c r="V468" i="2"/>
  <c r="S468" i="2"/>
  <c r="P468" i="2"/>
  <c r="O468" i="2"/>
  <c r="BB468" i="2" s="1"/>
  <c r="N468" i="2"/>
  <c r="BA468" i="2" s="1"/>
  <c r="M468" i="2"/>
  <c r="J468" i="2"/>
  <c r="G468" i="2"/>
  <c r="D468" i="2"/>
  <c r="AY467" i="2"/>
  <c r="AY464" i="2" s="1"/>
  <c r="AW464" i="2" s="1"/>
  <c r="AX467" i="2"/>
  <c r="AX464" i="2" s="1"/>
  <c r="AT467" i="2"/>
  <c r="AQ467" i="2"/>
  <c r="AN467" i="2"/>
  <c r="AM467" i="2"/>
  <c r="AL467" i="2"/>
  <c r="AK467" i="2"/>
  <c r="AH467" i="2"/>
  <c r="AE467" i="2"/>
  <c r="AB467" i="2"/>
  <c r="AA467" i="2"/>
  <c r="AA464" i="2" s="1"/>
  <c r="Z467" i="2"/>
  <c r="Z464" i="2" s="1"/>
  <c r="Y464" i="2" s="1"/>
  <c r="V467" i="2"/>
  <c r="S467" i="2"/>
  <c r="P467" i="2"/>
  <c r="O467" i="2"/>
  <c r="BB467" i="2" s="1"/>
  <c r="N467" i="2"/>
  <c r="M467" i="2"/>
  <c r="J467" i="2"/>
  <c r="G467" i="2"/>
  <c r="D467" i="2"/>
  <c r="BB466" i="2"/>
  <c r="AZ466" i="2" s="1"/>
  <c r="BA466" i="2"/>
  <c r="AY466" i="2"/>
  <c r="AX466" i="2"/>
  <c r="AW466" i="2" s="1"/>
  <c r="AT466" i="2"/>
  <c r="AQ466" i="2"/>
  <c r="AN466" i="2"/>
  <c r="AM466" i="2"/>
  <c r="AL466" i="2"/>
  <c r="AK466" i="2"/>
  <c r="AH466" i="2"/>
  <c r="AE466" i="2"/>
  <c r="AB466" i="2"/>
  <c r="AA466" i="2"/>
  <c r="Z466" i="2"/>
  <c r="Y466" i="2" s="1"/>
  <c r="V466" i="2"/>
  <c r="S466" i="2"/>
  <c r="P466" i="2"/>
  <c r="O466" i="2"/>
  <c r="N466" i="2"/>
  <c r="M466" i="2"/>
  <c r="J466" i="2"/>
  <c r="G466" i="2"/>
  <c r="D466" i="2"/>
  <c r="AY465" i="2"/>
  <c r="AX465" i="2"/>
  <c r="AW465" i="2"/>
  <c r="AT465" i="2"/>
  <c r="AQ465" i="2"/>
  <c r="AN465" i="2"/>
  <c r="AM465" i="2"/>
  <c r="AM464" i="2" s="1"/>
  <c r="AL465" i="2"/>
  <c r="AL464" i="2" s="1"/>
  <c r="AH465" i="2"/>
  <c r="AE465" i="2"/>
  <c r="AB465" i="2"/>
  <c r="AA465" i="2"/>
  <c r="Z465" i="2"/>
  <c r="Y465" i="2"/>
  <c r="V465" i="2"/>
  <c r="S465" i="2"/>
  <c r="P465" i="2"/>
  <c r="O465" i="2"/>
  <c r="N465" i="2"/>
  <c r="M465" i="2" s="1"/>
  <c r="J465" i="2"/>
  <c r="G465" i="2"/>
  <c r="D465" i="2"/>
  <c r="AV464" i="2"/>
  <c r="AV463" i="2" s="1"/>
  <c r="AU464" i="2"/>
  <c r="AU463" i="2" s="1"/>
  <c r="AT464" i="2"/>
  <c r="AS464" i="2"/>
  <c r="AR464" i="2"/>
  <c r="AQ464" i="2"/>
  <c r="AP464" i="2"/>
  <c r="AO464" i="2"/>
  <c r="AN464" i="2"/>
  <c r="AK464" i="2"/>
  <c r="AJ464" i="2"/>
  <c r="AJ463" i="2" s="1"/>
  <c r="AI464" i="2"/>
  <c r="AI463" i="2" s="1"/>
  <c r="AG464" i="2"/>
  <c r="AF464" i="2"/>
  <c r="AE464" i="2"/>
  <c r="AD464" i="2"/>
  <c r="AC464" i="2"/>
  <c r="AB464" i="2"/>
  <c r="X464" i="2"/>
  <c r="X463" i="2" s="1"/>
  <c r="W464" i="2"/>
  <c r="W463" i="2" s="1"/>
  <c r="V463" i="2" s="1"/>
  <c r="V464" i="2"/>
  <c r="U464" i="2"/>
  <c r="T464" i="2"/>
  <c r="S464" i="2"/>
  <c r="R464" i="2"/>
  <c r="Q464" i="2"/>
  <c r="P464" i="2"/>
  <c r="L464" i="2"/>
  <c r="L463" i="2" s="1"/>
  <c r="K464" i="2"/>
  <c r="K463" i="2" s="1"/>
  <c r="J464" i="2"/>
  <c r="I464" i="2"/>
  <c r="H464" i="2"/>
  <c r="G464" i="2"/>
  <c r="F464" i="2"/>
  <c r="E464" i="2"/>
  <c r="D464" i="2"/>
  <c r="AY463" i="2"/>
  <c r="AX463" i="2"/>
  <c r="AP463" i="2"/>
  <c r="AO463" i="2"/>
  <c r="AN463" i="2"/>
  <c r="AD463" i="2"/>
  <c r="AC463" i="2"/>
  <c r="AB463" i="2"/>
  <c r="R463" i="2"/>
  <c r="Q463" i="2"/>
  <c r="P463" i="2"/>
  <c r="F463" i="2"/>
  <c r="E463" i="2"/>
  <c r="D463" i="2"/>
  <c r="BB461" i="2"/>
  <c r="BA461" i="2"/>
  <c r="AY461" i="2"/>
  <c r="AX461" i="2"/>
  <c r="AW461" i="2"/>
  <c r="AT461" i="2"/>
  <c r="AQ461" i="2"/>
  <c r="AN461" i="2"/>
  <c r="AM461" i="2"/>
  <c r="AL461" i="2"/>
  <c r="AK461" i="2"/>
  <c r="AH461" i="2"/>
  <c r="AE461" i="2"/>
  <c r="AB461" i="2"/>
  <c r="AA461" i="2"/>
  <c r="Z461" i="2"/>
  <c r="Y461" i="2"/>
  <c r="V461" i="2"/>
  <c r="S461" i="2"/>
  <c r="P461" i="2"/>
  <c r="O461" i="2"/>
  <c r="N461" i="2"/>
  <c r="M461" i="2"/>
  <c r="J461" i="2"/>
  <c r="G461" i="2"/>
  <c r="D461" i="2"/>
  <c r="AY460" i="2"/>
  <c r="AX460" i="2"/>
  <c r="AW460" i="2"/>
  <c r="AT460" i="2"/>
  <c r="AQ460" i="2"/>
  <c r="AN460" i="2"/>
  <c r="AM460" i="2"/>
  <c r="AL460" i="2"/>
  <c r="AK460" i="2"/>
  <c r="AH460" i="2"/>
  <c r="AE460" i="2"/>
  <c r="AB460" i="2"/>
  <c r="AA460" i="2"/>
  <c r="Z460" i="2"/>
  <c r="Y460" i="2"/>
  <c r="V460" i="2"/>
  <c r="S460" i="2"/>
  <c r="P460" i="2"/>
  <c r="O460" i="2"/>
  <c r="BB460" i="2" s="1"/>
  <c r="N460" i="2"/>
  <c r="BA460" i="2" s="1"/>
  <c r="M460" i="2"/>
  <c r="J460" i="2"/>
  <c r="G460" i="2"/>
  <c r="D460" i="2"/>
  <c r="AY459" i="2"/>
  <c r="AX459" i="2"/>
  <c r="AW459" i="2"/>
  <c r="AT459" i="2"/>
  <c r="AQ459" i="2"/>
  <c r="AN459" i="2"/>
  <c r="AM459" i="2"/>
  <c r="AL459" i="2"/>
  <c r="AK459" i="2" s="1"/>
  <c r="AH459" i="2"/>
  <c r="AE459" i="2"/>
  <c r="AB459" i="2"/>
  <c r="AA459" i="2"/>
  <c r="Z459" i="2"/>
  <c r="Y459" i="2"/>
  <c r="V459" i="2"/>
  <c r="S459" i="2"/>
  <c r="P459" i="2"/>
  <c r="O459" i="2"/>
  <c r="BB459" i="2" s="1"/>
  <c r="N459" i="2"/>
  <c r="M459" i="2" s="1"/>
  <c r="J459" i="2"/>
  <c r="G459" i="2"/>
  <c r="D459" i="2"/>
  <c r="AY458" i="2"/>
  <c r="AX458" i="2"/>
  <c r="AW458" i="2" s="1"/>
  <c r="AT458" i="2"/>
  <c r="AQ458" i="2"/>
  <c r="AN458" i="2"/>
  <c r="AM458" i="2"/>
  <c r="AL458" i="2"/>
  <c r="AK458" i="2"/>
  <c r="AH458" i="2"/>
  <c r="AE458" i="2"/>
  <c r="AB458" i="2"/>
  <c r="AA458" i="2"/>
  <c r="Z458" i="2"/>
  <c r="Y458" i="2" s="1"/>
  <c r="V458" i="2"/>
  <c r="S458" i="2"/>
  <c r="P458" i="2"/>
  <c r="O458" i="2"/>
  <c r="M458" i="2" s="1"/>
  <c r="N458" i="2"/>
  <c r="BA458" i="2" s="1"/>
  <c r="J458" i="2"/>
  <c r="G458" i="2"/>
  <c r="D458" i="2"/>
  <c r="BB457" i="2"/>
  <c r="BA457" i="2"/>
  <c r="AZ457" i="2" s="1"/>
  <c r="AY457" i="2"/>
  <c r="AX457" i="2"/>
  <c r="AW457" i="2"/>
  <c r="AT457" i="2"/>
  <c r="AQ457" i="2"/>
  <c r="AN457" i="2"/>
  <c r="AM457" i="2"/>
  <c r="AL457" i="2"/>
  <c r="AK457" i="2"/>
  <c r="AH457" i="2"/>
  <c r="AE457" i="2"/>
  <c r="AB457" i="2"/>
  <c r="AA457" i="2"/>
  <c r="Z457" i="2"/>
  <c r="Y457" i="2"/>
  <c r="V457" i="2"/>
  <c r="S457" i="2"/>
  <c r="P457" i="2"/>
  <c r="O457" i="2"/>
  <c r="N457" i="2"/>
  <c r="M457" i="2"/>
  <c r="J457" i="2"/>
  <c r="G457" i="2"/>
  <c r="D457" i="2"/>
  <c r="AY456" i="2"/>
  <c r="AW456" i="2" s="1"/>
  <c r="AX456" i="2"/>
  <c r="AT456" i="2"/>
  <c r="AQ456" i="2"/>
  <c r="AN456" i="2"/>
  <c r="AM456" i="2"/>
  <c r="AM453" i="2" s="1"/>
  <c r="AM452" i="2" s="1"/>
  <c r="AL456" i="2"/>
  <c r="AL453" i="2" s="1"/>
  <c r="AK456" i="2"/>
  <c r="AH456" i="2"/>
  <c r="AE456" i="2"/>
  <c r="AB456" i="2"/>
  <c r="AA456" i="2"/>
  <c r="Z456" i="2"/>
  <c r="Y456" i="2"/>
  <c r="V456" i="2"/>
  <c r="S456" i="2"/>
  <c r="P456" i="2"/>
  <c r="O456" i="2"/>
  <c r="N456" i="2"/>
  <c r="M456" i="2"/>
  <c r="J456" i="2"/>
  <c r="G456" i="2"/>
  <c r="D456" i="2"/>
  <c r="AY455" i="2"/>
  <c r="AX455" i="2"/>
  <c r="AW455" i="2"/>
  <c r="AT455" i="2"/>
  <c r="AQ455" i="2"/>
  <c r="AN455" i="2"/>
  <c r="AM455" i="2"/>
  <c r="AL455" i="2"/>
  <c r="AK455" i="2"/>
  <c r="AH455" i="2"/>
  <c r="AE455" i="2"/>
  <c r="AB455" i="2"/>
  <c r="AA455" i="2"/>
  <c r="Z455" i="2"/>
  <c r="Y455" i="2"/>
  <c r="V455" i="2"/>
  <c r="S455" i="2"/>
  <c r="P455" i="2"/>
  <c r="O455" i="2"/>
  <c r="BB455" i="2" s="1"/>
  <c r="N455" i="2"/>
  <c r="BA455" i="2" s="1"/>
  <c r="M455" i="2"/>
  <c r="J455" i="2"/>
  <c r="G455" i="2"/>
  <c r="D455" i="2"/>
  <c r="AY454" i="2"/>
  <c r="AY453" i="2" s="1"/>
  <c r="AY452" i="2" s="1"/>
  <c r="AX454" i="2"/>
  <c r="AX453" i="2" s="1"/>
  <c r="AW454" i="2"/>
  <c r="AT454" i="2"/>
  <c r="AQ454" i="2"/>
  <c r="AN454" i="2"/>
  <c r="AM454" i="2"/>
  <c r="AL454" i="2"/>
  <c r="AK454" i="2"/>
  <c r="AH454" i="2"/>
  <c r="AE454" i="2"/>
  <c r="AB454" i="2"/>
  <c r="AA454" i="2"/>
  <c r="AA453" i="2" s="1"/>
  <c r="AA452" i="2" s="1"/>
  <c r="Z454" i="2"/>
  <c r="Z453" i="2" s="1"/>
  <c r="Y454" i="2"/>
  <c r="V454" i="2"/>
  <c r="S454" i="2"/>
  <c r="P454" i="2"/>
  <c r="O454" i="2"/>
  <c r="BB454" i="2" s="1"/>
  <c r="N454" i="2"/>
  <c r="BA454" i="2" s="1"/>
  <c r="M454" i="2"/>
  <c r="J454" i="2"/>
  <c r="G454" i="2"/>
  <c r="D454" i="2"/>
  <c r="AV453" i="2"/>
  <c r="AU453" i="2"/>
  <c r="AT453" i="2"/>
  <c r="AS453" i="2"/>
  <c r="AR453" i="2"/>
  <c r="AQ453" i="2"/>
  <c r="AP453" i="2"/>
  <c r="AP452" i="2" s="1"/>
  <c r="AO453" i="2"/>
  <c r="AO452" i="2" s="1"/>
  <c r="AJ453" i="2"/>
  <c r="AI453" i="2"/>
  <c r="AH453" i="2"/>
  <c r="AG453" i="2"/>
  <c r="AF453" i="2"/>
  <c r="AE453" i="2"/>
  <c r="AD453" i="2"/>
  <c r="AD452" i="2" s="1"/>
  <c r="AC453" i="2"/>
  <c r="AC452" i="2" s="1"/>
  <c r="X453" i="2"/>
  <c r="W453" i="2"/>
  <c r="V453" i="2"/>
  <c r="U453" i="2"/>
  <c r="T453" i="2"/>
  <c r="S453" i="2"/>
  <c r="R453" i="2"/>
  <c r="R452" i="2" s="1"/>
  <c r="Q453" i="2"/>
  <c r="Q452" i="2" s="1"/>
  <c r="P452" i="2" s="1"/>
  <c r="P453" i="2"/>
  <c r="L453" i="2"/>
  <c r="K453" i="2"/>
  <c r="J453" i="2"/>
  <c r="I453" i="2"/>
  <c r="H453" i="2"/>
  <c r="G453" i="2"/>
  <c r="F453" i="2"/>
  <c r="F452" i="2" s="1"/>
  <c r="E453" i="2"/>
  <c r="E452" i="2" s="1"/>
  <c r="D452" i="2" s="1"/>
  <c r="D453" i="2"/>
  <c r="AV452" i="2"/>
  <c r="AU452" i="2"/>
  <c r="AT452" i="2"/>
  <c r="AS452" i="2"/>
  <c r="AS435" i="2" s="1"/>
  <c r="AR452" i="2"/>
  <c r="AR435" i="2" s="1"/>
  <c r="AJ452" i="2"/>
  <c r="AI452" i="2"/>
  <c r="AH452" i="2"/>
  <c r="AG452" i="2"/>
  <c r="AG435" i="2" s="1"/>
  <c r="AF452" i="2"/>
  <c r="AF435" i="2" s="1"/>
  <c r="AE452" i="2"/>
  <c r="X452" i="2"/>
  <c r="W452" i="2"/>
  <c r="V452" i="2"/>
  <c r="U452" i="2"/>
  <c r="T452" i="2"/>
  <c r="T435" i="2" s="1"/>
  <c r="L452" i="2"/>
  <c r="K452" i="2"/>
  <c r="J452" i="2"/>
  <c r="I452" i="2"/>
  <c r="H452" i="2"/>
  <c r="G452" i="2"/>
  <c r="AY450" i="2"/>
  <c r="AX450" i="2"/>
  <c r="AW450" i="2"/>
  <c r="AT450" i="2"/>
  <c r="AQ450" i="2"/>
  <c r="AN450" i="2"/>
  <c r="AM450" i="2"/>
  <c r="AL450" i="2"/>
  <c r="AK450" i="2"/>
  <c r="AH450" i="2"/>
  <c r="AE450" i="2"/>
  <c r="AB450" i="2"/>
  <c r="AA450" i="2"/>
  <c r="Z450" i="2"/>
  <c r="Y450" i="2"/>
  <c r="V450" i="2"/>
  <c r="S450" i="2"/>
  <c r="P450" i="2"/>
  <c r="O450" i="2"/>
  <c r="BB450" i="2" s="1"/>
  <c r="N450" i="2"/>
  <c r="BA450" i="2" s="1"/>
  <c r="M450" i="2"/>
  <c r="J450" i="2"/>
  <c r="G450" i="2"/>
  <c r="D450" i="2"/>
  <c r="AY449" i="2"/>
  <c r="AX449" i="2"/>
  <c r="AW449" i="2"/>
  <c r="AT449" i="2"/>
  <c r="AQ449" i="2"/>
  <c r="AN449" i="2"/>
  <c r="AM449" i="2"/>
  <c r="AL449" i="2"/>
  <c r="AK449" i="2" s="1"/>
  <c r="AH449" i="2"/>
  <c r="AE449" i="2"/>
  <c r="AB449" i="2"/>
  <c r="AA449" i="2"/>
  <c r="Z449" i="2"/>
  <c r="Y449" i="2"/>
  <c r="V449" i="2"/>
  <c r="S449" i="2"/>
  <c r="P449" i="2"/>
  <c r="O449" i="2"/>
  <c r="N449" i="2"/>
  <c r="M449" i="2" s="1"/>
  <c r="J449" i="2"/>
  <c r="G449" i="2"/>
  <c r="D449" i="2"/>
  <c r="BB448" i="2"/>
  <c r="AZ448" i="2" s="1"/>
  <c r="BA448" i="2"/>
  <c r="AY448" i="2"/>
  <c r="AX448" i="2"/>
  <c r="AW448" i="2"/>
  <c r="AT448" i="2"/>
  <c r="AQ448" i="2"/>
  <c r="AN448" i="2"/>
  <c r="AM448" i="2"/>
  <c r="AL448" i="2"/>
  <c r="AK448" i="2"/>
  <c r="AH448" i="2"/>
  <c r="AE448" i="2"/>
  <c r="AB448" i="2"/>
  <c r="AA448" i="2"/>
  <c r="Z448" i="2"/>
  <c r="Y448" i="2"/>
  <c r="V448" i="2"/>
  <c r="S448" i="2"/>
  <c r="P448" i="2"/>
  <c r="O448" i="2"/>
  <c r="N448" i="2"/>
  <c r="M448" i="2"/>
  <c r="J448" i="2"/>
  <c r="G448" i="2"/>
  <c r="D448" i="2"/>
  <c r="AY447" i="2"/>
  <c r="AX447" i="2"/>
  <c r="AW447" i="2"/>
  <c r="AT447" i="2"/>
  <c r="AQ447" i="2"/>
  <c r="AN447" i="2"/>
  <c r="AM447" i="2"/>
  <c r="AM446" i="2" s="1"/>
  <c r="AL447" i="2"/>
  <c r="AL446" i="2" s="1"/>
  <c r="AK447" i="2"/>
  <c r="AH447" i="2"/>
  <c r="AE447" i="2"/>
  <c r="AB447" i="2"/>
  <c r="AA447" i="2"/>
  <c r="Y447" i="2" s="1"/>
  <c r="Z447" i="2"/>
  <c r="V447" i="2"/>
  <c r="S447" i="2"/>
  <c r="P447" i="2"/>
  <c r="O447" i="2"/>
  <c r="N447" i="2"/>
  <c r="M447" i="2"/>
  <c r="J447" i="2"/>
  <c r="G447" i="2"/>
  <c r="D447" i="2"/>
  <c r="AY446" i="2"/>
  <c r="AX446" i="2"/>
  <c r="AW446" i="2"/>
  <c r="AV446" i="2"/>
  <c r="AU446" i="2"/>
  <c r="AT446" i="2" s="1"/>
  <c r="AS446" i="2"/>
  <c r="AR446" i="2"/>
  <c r="AQ446" i="2"/>
  <c r="AP446" i="2"/>
  <c r="AO446" i="2"/>
  <c r="AN446" i="2"/>
  <c r="AK446" i="2"/>
  <c r="AJ446" i="2"/>
  <c r="AI446" i="2"/>
  <c r="AH446" i="2"/>
  <c r="AG446" i="2"/>
  <c r="AF446" i="2"/>
  <c r="AE446" i="2"/>
  <c r="AD446" i="2"/>
  <c r="AC446" i="2"/>
  <c r="AB446" i="2"/>
  <c r="AA446" i="2"/>
  <c r="Z446" i="2"/>
  <c r="Y446" i="2"/>
  <c r="X446" i="2"/>
  <c r="W446" i="2"/>
  <c r="V446" i="2"/>
  <c r="U446" i="2"/>
  <c r="T446" i="2"/>
  <c r="S446" i="2"/>
  <c r="R446" i="2"/>
  <c r="Q446" i="2"/>
  <c r="P446" i="2"/>
  <c r="L446" i="2"/>
  <c r="K446" i="2"/>
  <c r="J446" i="2"/>
  <c r="I446" i="2"/>
  <c r="H446" i="2"/>
  <c r="G446" i="2"/>
  <c r="F446" i="2"/>
  <c r="E446" i="2"/>
  <c r="D446" i="2"/>
  <c r="AY445" i="2"/>
  <c r="AX445" i="2"/>
  <c r="AW445" i="2" s="1"/>
  <c r="AT445" i="2"/>
  <c r="AQ445" i="2"/>
  <c r="AN445" i="2"/>
  <c r="AM445" i="2"/>
  <c r="AL445" i="2"/>
  <c r="AK445" i="2"/>
  <c r="AH445" i="2"/>
  <c r="AE445" i="2"/>
  <c r="AB445" i="2"/>
  <c r="AA445" i="2"/>
  <c r="Z445" i="2"/>
  <c r="Y445" i="2" s="1"/>
  <c r="V445" i="2"/>
  <c r="S445" i="2"/>
  <c r="P445" i="2"/>
  <c r="O445" i="2"/>
  <c r="M445" i="2" s="1"/>
  <c r="N445" i="2"/>
  <c r="BA445" i="2" s="1"/>
  <c r="J445" i="2"/>
  <c r="G445" i="2"/>
  <c r="D445" i="2"/>
  <c r="BB444" i="2"/>
  <c r="BA444" i="2"/>
  <c r="AZ444" i="2"/>
  <c r="AY444" i="2"/>
  <c r="AX444" i="2"/>
  <c r="AW444" i="2"/>
  <c r="AT444" i="2"/>
  <c r="AQ444" i="2"/>
  <c r="AN444" i="2"/>
  <c r="AM444" i="2"/>
  <c r="AL444" i="2"/>
  <c r="AK444" i="2"/>
  <c r="AH444" i="2"/>
  <c r="AE444" i="2"/>
  <c r="AB444" i="2"/>
  <c r="AA444" i="2"/>
  <c r="Z444" i="2"/>
  <c r="Y444" i="2"/>
  <c r="V444" i="2"/>
  <c r="S444" i="2"/>
  <c r="P444" i="2"/>
  <c r="O444" i="2"/>
  <c r="N444" i="2"/>
  <c r="M444" i="2"/>
  <c r="J444" i="2"/>
  <c r="G444" i="2"/>
  <c r="D444" i="2"/>
  <c r="AY443" i="2"/>
  <c r="AX443" i="2"/>
  <c r="AW443" i="2"/>
  <c r="AT443" i="2"/>
  <c r="AQ443" i="2"/>
  <c r="AN443" i="2"/>
  <c r="AM443" i="2"/>
  <c r="AL443" i="2"/>
  <c r="AK443" i="2" s="1"/>
  <c r="AH443" i="2"/>
  <c r="AE443" i="2"/>
  <c r="AB443" i="2"/>
  <c r="AA443" i="2"/>
  <c r="Z443" i="2"/>
  <c r="Y443" i="2"/>
  <c r="V443" i="2"/>
  <c r="S443" i="2"/>
  <c r="P443" i="2"/>
  <c r="O443" i="2"/>
  <c r="BB443" i="2" s="1"/>
  <c r="N443" i="2"/>
  <c r="BA443" i="2" s="1"/>
  <c r="AZ443" i="2" s="1"/>
  <c r="J443" i="2"/>
  <c r="G443" i="2"/>
  <c r="D443" i="2"/>
  <c r="AY442" i="2"/>
  <c r="AX442" i="2"/>
  <c r="AW442" i="2"/>
  <c r="AT442" i="2"/>
  <c r="AQ442" i="2"/>
  <c r="AN442" i="2"/>
  <c r="AM442" i="2"/>
  <c r="AL442" i="2"/>
  <c r="AK442" i="2"/>
  <c r="AH442" i="2"/>
  <c r="AE442" i="2"/>
  <c r="AB442" i="2"/>
  <c r="AA442" i="2"/>
  <c r="Z442" i="2"/>
  <c r="Y442" i="2"/>
  <c r="V442" i="2"/>
  <c r="S442" i="2"/>
  <c r="P442" i="2"/>
  <c r="O442" i="2"/>
  <c r="BB442" i="2" s="1"/>
  <c r="N442" i="2"/>
  <c r="BA442" i="2" s="1"/>
  <c r="AZ442" i="2" s="1"/>
  <c r="M442" i="2"/>
  <c r="J442" i="2"/>
  <c r="G442" i="2"/>
  <c r="D442" i="2"/>
  <c r="AY441" i="2"/>
  <c r="AY438" i="2" s="1"/>
  <c r="AY437" i="2" s="1"/>
  <c r="AX441" i="2"/>
  <c r="AX438" i="2" s="1"/>
  <c r="AX437" i="2" s="1"/>
  <c r="AT441" i="2"/>
  <c r="AQ441" i="2"/>
  <c r="AN441" i="2"/>
  <c r="AM441" i="2"/>
  <c r="AL441" i="2"/>
  <c r="AK441" i="2"/>
  <c r="AH441" i="2"/>
  <c r="AE441" i="2"/>
  <c r="AB441" i="2"/>
  <c r="AA441" i="2"/>
  <c r="AA438" i="2" s="1"/>
  <c r="Z441" i="2"/>
  <c r="Z438" i="2" s="1"/>
  <c r="Y438" i="2" s="1"/>
  <c r="V441" i="2"/>
  <c r="S441" i="2"/>
  <c r="P441" i="2"/>
  <c r="O441" i="2"/>
  <c r="N441" i="2"/>
  <c r="M441" i="2"/>
  <c r="J441" i="2"/>
  <c r="G441" i="2"/>
  <c r="D441" i="2"/>
  <c r="BB440" i="2"/>
  <c r="BA440" i="2"/>
  <c r="AZ440" i="2" s="1"/>
  <c r="AY440" i="2"/>
  <c r="AX440" i="2"/>
  <c r="AW440" i="2"/>
  <c r="AT440" i="2"/>
  <c r="AQ440" i="2"/>
  <c r="AN440" i="2"/>
  <c r="AM440" i="2"/>
  <c r="AL440" i="2"/>
  <c r="AK440" i="2"/>
  <c r="AH440" i="2"/>
  <c r="AE440" i="2"/>
  <c r="AB440" i="2"/>
  <c r="AA440" i="2"/>
  <c r="Z440" i="2"/>
  <c r="Y440" i="2"/>
  <c r="V440" i="2"/>
  <c r="S440" i="2"/>
  <c r="P440" i="2"/>
  <c r="O440" i="2"/>
  <c r="N440" i="2"/>
  <c r="M440" i="2"/>
  <c r="J440" i="2"/>
  <c r="G440" i="2"/>
  <c r="D440" i="2"/>
  <c r="AY439" i="2"/>
  <c r="AX439" i="2"/>
  <c r="AW439" i="2" s="1"/>
  <c r="AT439" i="2"/>
  <c r="AQ439" i="2"/>
  <c r="AN439" i="2"/>
  <c r="AM439" i="2"/>
  <c r="AM438" i="2" s="1"/>
  <c r="AL439" i="2"/>
  <c r="AL438" i="2" s="1"/>
  <c r="AK439" i="2"/>
  <c r="AH439" i="2"/>
  <c r="AE439" i="2"/>
  <c r="AB439" i="2"/>
  <c r="AA439" i="2"/>
  <c r="Z439" i="2"/>
  <c r="Y439" i="2" s="1"/>
  <c r="V439" i="2"/>
  <c r="S439" i="2"/>
  <c r="P439" i="2"/>
  <c r="O439" i="2"/>
  <c r="N439" i="2"/>
  <c r="M439" i="2"/>
  <c r="J439" i="2"/>
  <c r="G439" i="2"/>
  <c r="D439" i="2"/>
  <c r="AW438" i="2"/>
  <c r="AV438" i="2"/>
  <c r="AU438" i="2"/>
  <c r="AS438" i="2"/>
  <c r="AR438" i="2"/>
  <c r="AQ438" i="2"/>
  <c r="AP438" i="2"/>
  <c r="AO438" i="2"/>
  <c r="AN438" i="2" s="1"/>
  <c r="AK438" i="2"/>
  <c r="AJ438" i="2"/>
  <c r="AI438" i="2"/>
  <c r="AI437" i="2" s="1"/>
  <c r="AH438" i="2"/>
  <c r="AG438" i="2"/>
  <c r="AF438" i="2"/>
  <c r="AE438" i="2"/>
  <c r="AD438" i="2"/>
  <c r="AC438" i="2"/>
  <c r="AB438" i="2"/>
  <c r="X438" i="2"/>
  <c r="X437" i="2" s="1"/>
  <c r="X435" i="2" s="1"/>
  <c r="W438" i="2"/>
  <c r="W437" i="2" s="1"/>
  <c r="U438" i="2"/>
  <c r="T438" i="2"/>
  <c r="S438" i="2"/>
  <c r="R438" i="2"/>
  <c r="Q438" i="2"/>
  <c r="P438" i="2"/>
  <c r="L438" i="2"/>
  <c r="L437" i="2" s="1"/>
  <c r="L435" i="2" s="1"/>
  <c r="K438" i="2"/>
  <c r="J438" i="2"/>
  <c r="I438" i="2"/>
  <c r="H438" i="2"/>
  <c r="G438" i="2"/>
  <c r="F438" i="2"/>
  <c r="E438" i="2"/>
  <c r="D438" i="2"/>
  <c r="AS437" i="2"/>
  <c r="AR437" i="2"/>
  <c r="AQ437" i="2" s="1"/>
  <c r="AP437" i="2"/>
  <c r="AO437" i="2"/>
  <c r="AN437" i="2"/>
  <c r="AM437" i="2"/>
  <c r="AL437" i="2"/>
  <c r="AK437" i="2"/>
  <c r="AG437" i="2"/>
  <c r="AF437" i="2"/>
  <c r="AE437" i="2" s="1"/>
  <c r="AD437" i="2"/>
  <c r="AC437" i="2"/>
  <c r="AB437" i="2"/>
  <c r="AA437" i="2"/>
  <c r="Z437" i="2"/>
  <c r="Y437" i="2" s="1"/>
  <c r="U437" i="2"/>
  <c r="T437" i="2"/>
  <c r="S437" i="2" s="1"/>
  <c r="R437" i="2"/>
  <c r="Q437" i="2"/>
  <c r="P437" i="2"/>
  <c r="I437" i="2"/>
  <c r="H437" i="2"/>
  <c r="G437" i="2" s="1"/>
  <c r="F437" i="2"/>
  <c r="E437" i="2"/>
  <c r="D437" i="2"/>
  <c r="AQ435" i="2"/>
  <c r="AE435" i="2"/>
  <c r="AY433" i="2"/>
  <c r="AX433" i="2"/>
  <c r="AW433" i="2" s="1"/>
  <c r="AT433" i="2"/>
  <c r="AQ433" i="2"/>
  <c r="AN433" i="2"/>
  <c r="AM433" i="2"/>
  <c r="AL433" i="2"/>
  <c r="AK433" i="2"/>
  <c r="AH433" i="2"/>
  <c r="AE433" i="2"/>
  <c r="AB433" i="2"/>
  <c r="AA433" i="2"/>
  <c r="Z433" i="2"/>
  <c r="Y433" i="2" s="1"/>
  <c r="V433" i="2"/>
  <c r="S433" i="2"/>
  <c r="P433" i="2"/>
  <c r="O433" i="2"/>
  <c r="N433" i="2"/>
  <c r="BA433" i="2" s="1"/>
  <c r="J433" i="2"/>
  <c r="G433" i="2"/>
  <c r="D433" i="2"/>
  <c r="AY432" i="2"/>
  <c r="AX432" i="2"/>
  <c r="AW432" i="2"/>
  <c r="AT432" i="2"/>
  <c r="AQ432" i="2"/>
  <c r="AN432" i="2"/>
  <c r="AM432" i="2"/>
  <c r="AL432" i="2"/>
  <c r="AK432" i="2"/>
  <c r="AH432" i="2"/>
  <c r="AE432" i="2"/>
  <c r="AB432" i="2"/>
  <c r="AA432" i="2"/>
  <c r="Z432" i="2"/>
  <c r="Y432" i="2"/>
  <c r="V432" i="2"/>
  <c r="S432" i="2"/>
  <c r="P432" i="2"/>
  <c r="O432" i="2"/>
  <c r="BB432" i="2" s="1"/>
  <c r="N432" i="2"/>
  <c r="BA432" i="2" s="1"/>
  <c r="AZ432" i="2" s="1"/>
  <c r="M432" i="2"/>
  <c r="J432" i="2"/>
  <c r="G432" i="2"/>
  <c r="D432" i="2"/>
  <c r="AY431" i="2"/>
  <c r="AY429" i="2" s="1"/>
  <c r="AX431" i="2"/>
  <c r="AX429" i="2" s="1"/>
  <c r="AW429" i="2" s="1"/>
  <c r="AW431" i="2"/>
  <c r="AT431" i="2"/>
  <c r="AQ431" i="2"/>
  <c r="AN431" i="2"/>
  <c r="AM431" i="2"/>
  <c r="AL431" i="2"/>
  <c r="AK431" i="2" s="1"/>
  <c r="AH431" i="2"/>
  <c r="AE431" i="2"/>
  <c r="AB431" i="2"/>
  <c r="AA431" i="2"/>
  <c r="AA429" i="2" s="1"/>
  <c r="Z431" i="2"/>
  <c r="Y431" i="2"/>
  <c r="V431" i="2"/>
  <c r="S431" i="2"/>
  <c r="P431" i="2"/>
  <c r="O431" i="2"/>
  <c r="BB431" i="2" s="1"/>
  <c r="N431" i="2"/>
  <c r="M431" i="2" s="1"/>
  <c r="J431" i="2"/>
  <c r="G431" i="2"/>
  <c r="D431" i="2"/>
  <c r="BB430" i="2"/>
  <c r="BA430" i="2"/>
  <c r="AZ430" i="2" s="1"/>
  <c r="AY430" i="2"/>
  <c r="AX430" i="2"/>
  <c r="AW430" i="2"/>
  <c r="AT430" i="2"/>
  <c r="AQ430" i="2"/>
  <c r="AN430" i="2"/>
  <c r="AM430" i="2"/>
  <c r="AL430" i="2"/>
  <c r="AL429" i="2" s="1"/>
  <c r="AK429" i="2" s="1"/>
  <c r="AK430" i="2"/>
  <c r="AH430" i="2"/>
  <c r="AE430" i="2"/>
  <c r="AB430" i="2"/>
  <c r="AA430" i="2"/>
  <c r="Z430" i="2"/>
  <c r="Y430" i="2"/>
  <c r="V430" i="2"/>
  <c r="S430" i="2"/>
  <c r="P430" i="2"/>
  <c r="O430" i="2"/>
  <c r="N430" i="2"/>
  <c r="N429" i="2" s="1"/>
  <c r="M429" i="2" s="1"/>
  <c r="M430" i="2"/>
  <c r="J430" i="2"/>
  <c r="G430" i="2"/>
  <c r="D430" i="2"/>
  <c r="AV429" i="2"/>
  <c r="AU429" i="2"/>
  <c r="AT429" i="2"/>
  <c r="AS429" i="2"/>
  <c r="AR429" i="2"/>
  <c r="AQ429" i="2"/>
  <c r="AP429" i="2"/>
  <c r="AO429" i="2"/>
  <c r="AN429" i="2"/>
  <c r="AM429" i="2"/>
  <c r="AJ429" i="2"/>
  <c r="AI429" i="2"/>
  <c r="AH429" i="2"/>
  <c r="AG429" i="2"/>
  <c r="AF429" i="2"/>
  <c r="AE429" i="2" s="1"/>
  <c r="AD429" i="2"/>
  <c r="AC429" i="2"/>
  <c r="AB429" i="2"/>
  <c r="X429" i="2"/>
  <c r="W429" i="2"/>
  <c r="V429" i="2"/>
  <c r="U429" i="2"/>
  <c r="T429" i="2"/>
  <c r="S429" i="2"/>
  <c r="R429" i="2"/>
  <c r="Q429" i="2"/>
  <c r="P429" i="2"/>
  <c r="O429" i="2"/>
  <c r="L429" i="2"/>
  <c r="K429" i="2"/>
  <c r="J429" i="2"/>
  <c r="I429" i="2"/>
  <c r="G429" i="2" s="1"/>
  <c r="H429" i="2"/>
  <c r="F429" i="2"/>
  <c r="E429" i="2"/>
  <c r="D429" i="2"/>
  <c r="AY428" i="2"/>
  <c r="AX428" i="2"/>
  <c r="AW428" i="2"/>
  <c r="AT428" i="2"/>
  <c r="AQ428" i="2"/>
  <c r="AN428" i="2"/>
  <c r="AM428" i="2"/>
  <c r="AL428" i="2"/>
  <c r="AK428" i="2"/>
  <c r="AH428" i="2"/>
  <c r="AE428" i="2"/>
  <c r="AB428" i="2"/>
  <c r="AA428" i="2"/>
  <c r="Z428" i="2"/>
  <c r="Y428" i="2"/>
  <c r="V428" i="2"/>
  <c r="S428" i="2"/>
  <c r="P428" i="2"/>
  <c r="O428" i="2"/>
  <c r="BB428" i="2" s="1"/>
  <c r="N428" i="2"/>
  <c r="M428" i="2"/>
  <c r="J428" i="2"/>
  <c r="G428" i="2"/>
  <c r="D428" i="2"/>
  <c r="BA427" i="2"/>
  <c r="AY427" i="2"/>
  <c r="AY426" i="2" s="1"/>
  <c r="AX427" i="2"/>
  <c r="AX426" i="2" s="1"/>
  <c r="AW426" i="2" s="1"/>
  <c r="AT427" i="2"/>
  <c r="AQ427" i="2"/>
  <c r="AN427" i="2"/>
  <c r="AM427" i="2"/>
  <c r="AL427" i="2"/>
  <c r="AK427" i="2" s="1"/>
  <c r="AH427" i="2"/>
  <c r="AE427" i="2"/>
  <c r="AB427" i="2"/>
  <c r="AA427" i="2"/>
  <c r="AA426" i="2" s="1"/>
  <c r="Z427" i="2"/>
  <c r="Z426" i="2" s="1"/>
  <c r="Y426" i="2" s="1"/>
  <c r="Y427" i="2"/>
  <c r="V427" i="2"/>
  <c r="S427" i="2"/>
  <c r="P427" i="2"/>
  <c r="O427" i="2"/>
  <c r="N427" i="2"/>
  <c r="M427" i="2" s="1"/>
  <c r="J427" i="2"/>
  <c r="G427" i="2"/>
  <c r="D427" i="2"/>
  <c r="AV426" i="2"/>
  <c r="AU426" i="2"/>
  <c r="AT426" i="2" s="1"/>
  <c r="AS426" i="2"/>
  <c r="AR426" i="2"/>
  <c r="AQ426" i="2" s="1"/>
  <c r="AP426" i="2"/>
  <c r="AO426" i="2"/>
  <c r="AN426" i="2"/>
  <c r="AM426" i="2"/>
  <c r="AL426" i="2"/>
  <c r="AK426" i="2"/>
  <c r="AJ426" i="2"/>
  <c r="AI426" i="2"/>
  <c r="AH426" i="2" s="1"/>
  <c r="AG426" i="2"/>
  <c r="AF426" i="2"/>
  <c r="AE426" i="2" s="1"/>
  <c r="AD426" i="2"/>
  <c r="AC426" i="2"/>
  <c r="AB426" i="2" s="1"/>
  <c r="X426" i="2"/>
  <c r="W426" i="2"/>
  <c r="V426" i="2" s="1"/>
  <c r="U426" i="2"/>
  <c r="T426" i="2"/>
  <c r="S426" i="2"/>
  <c r="R426" i="2"/>
  <c r="Q426" i="2"/>
  <c r="P426" i="2" s="1"/>
  <c r="O426" i="2"/>
  <c r="N426" i="2"/>
  <c r="M426" i="2"/>
  <c r="L426" i="2"/>
  <c r="K426" i="2"/>
  <c r="J426" i="2"/>
  <c r="I426" i="2"/>
  <c r="H426" i="2"/>
  <c r="G426" i="2"/>
  <c r="F426" i="2"/>
  <c r="E426" i="2"/>
  <c r="D426" i="2" s="1"/>
  <c r="AY425" i="2"/>
  <c r="AW425" i="2" s="1"/>
  <c r="AX425" i="2"/>
  <c r="AT425" i="2"/>
  <c r="AQ425" i="2"/>
  <c r="AN425" i="2"/>
  <c r="AM425" i="2"/>
  <c r="AL425" i="2"/>
  <c r="AK425" i="2" s="1"/>
  <c r="AH425" i="2"/>
  <c r="AE425" i="2"/>
  <c r="AB425" i="2"/>
  <c r="AA425" i="2"/>
  <c r="Y425" i="2" s="1"/>
  <c r="Z425" i="2"/>
  <c r="V425" i="2"/>
  <c r="S425" i="2"/>
  <c r="P425" i="2"/>
  <c r="O425" i="2"/>
  <c r="BB425" i="2" s="1"/>
  <c r="N425" i="2"/>
  <c r="BA425" i="2" s="1"/>
  <c r="AZ425" i="2" s="1"/>
  <c r="J425" i="2"/>
  <c r="G425" i="2"/>
  <c r="D425" i="2"/>
  <c r="AY424" i="2"/>
  <c r="AX424" i="2"/>
  <c r="AW424" i="2" s="1"/>
  <c r="AT424" i="2"/>
  <c r="AQ424" i="2"/>
  <c r="AN424" i="2"/>
  <c r="AM424" i="2"/>
  <c r="AL424" i="2"/>
  <c r="AH424" i="2"/>
  <c r="AE424" i="2"/>
  <c r="AB424" i="2"/>
  <c r="AA424" i="2"/>
  <c r="Z424" i="2"/>
  <c r="Y424" i="2" s="1"/>
  <c r="V424" i="2"/>
  <c r="S424" i="2"/>
  <c r="P424" i="2"/>
  <c r="O424" i="2"/>
  <c r="BB424" i="2" s="1"/>
  <c r="N424" i="2"/>
  <c r="J424" i="2"/>
  <c r="G424" i="2"/>
  <c r="D424" i="2"/>
  <c r="AY423" i="2"/>
  <c r="AX423" i="2"/>
  <c r="AW423" i="2" s="1"/>
  <c r="AT423" i="2"/>
  <c r="AQ423" i="2"/>
  <c r="AN423" i="2"/>
  <c r="AM423" i="2"/>
  <c r="AL423" i="2"/>
  <c r="AK423" i="2" s="1"/>
  <c r="AH423" i="2"/>
  <c r="AE423" i="2"/>
  <c r="AB423" i="2"/>
  <c r="AA423" i="2"/>
  <c r="BB423" i="2" s="1"/>
  <c r="Z423" i="2"/>
  <c r="BA423" i="2" s="1"/>
  <c r="V423" i="2"/>
  <c r="S423" i="2"/>
  <c r="P423" i="2"/>
  <c r="O423" i="2"/>
  <c r="N423" i="2"/>
  <c r="M423" i="2" s="1"/>
  <c r="J423" i="2"/>
  <c r="G423" i="2"/>
  <c r="D423" i="2"/>
  <c r="AY422" i="2"/>
  <c r="AY421" i="2" s="1"/>
  <c r="AY420" i="2" s="1"/>
  <c r="AX422" i="2"/>
  <c r="AT422" i="2"/>
  <c r="AQ422" i="2"/>
  <c r="AN422" i="2"/>
  <c r="AM422" i="2"/>
  <c r="AM421" i="2" s="1"/>
  <c r="AM420" i="2" s="1"/>
  <c r="AL422" i="2"/>
  <c r="AL421" i="2" s="1"/>
  <c r="AH422" i="2"/>
  <c r="AE422" i="2"/>
  <c r="AB422" i="2"/>
  <c r="AA422" i="2"/>
  <c r="Z422" i="2"/>
  <c r="V422" i="2"/>
  <c r="S422" i="2"/>
  <c r="P422" i="2"/>
  <c r="O422" i="2"/>
  <c r="N422" i="2"/>
  <c r="J422" i="2"/>
  <c r="G422" i="2"/>
  <c r="D422" i="2"/>
  <c r="AV421" i="2"/>
  <c r="AU421" i="2"/>
  <c r="AT421" i="2" s="1"/>
  <c r="AS421" i="2"/>
  <c r="AR421" i="2"/>
  <c r="AQ421" i="2" s="1"/>
  <c r="AP421" i="2"/>
  <c r="AP420" i="2" s="1"/>
  <c r="AO421" i="2"/>
  <c r="AJ421" i="2"/>
  <c r="AI421" i="2"/>
  <c r="AH421" i="2" s="1"/>
  <c r="AG421" i="2"/>
  <c r="AF421" i="2"/>
  <c r="AE421" i="2" s="1"/>
  <c r="AD421" i="2"/>
  <c r="AD420" i="2" s="1"/>
  <c r="AC421" i="2"/>
  <c r="X421" i="2"/>
  <c r="W421" i="2"/>
  <c r="V421" i="2" s="1"/>
  <c r="U421" i="2"/>
  <c r="T421" i="2"/>
  <c r="S421" i="2" s="1"/>
  <c r="R421" i="2"/>
  <c r="R420" i="2" s="1"/>
  <c r="Q421" i="2"/>
  <c r="L421" i="2"/>
  <c r="K421" i="2"/>
  <c r="J421" i="2" s="1"/>
  <c r="I421" i="2"/>
  <c r="H421" i="2"/>
  <c r="G421" i="2" s="1"/>
  <c r="F421" i="2"/>
  <c r="F420" i="2" s="1"/>
  <c r="E421" i="2"/>
  <c r="AV420" i="2"/>
  <c r="AU420" i="2"/>
  <c r="AT420" i="2" s="1"/>
  <c r="AS420" i="2"/>
  <c r="AR420" i="2"/>
  <c r="AJ420" i="2"/>
  <c r="AI420" i="2"/>
  <c r="AH420" i="2" s="1"/>
  <c r="AG420" i="2"/>
  <c r="AF420" i="2"/>
  <c r="AE420" i="2" s="1"/>
  <c r="X420" i="2"/>
  <c r="W420" i="2"/>
  <c r="V420" i="2" s="1"/>
  <c r="U420" i="2"/>
  <c r="T420" i="2"/>
  <c r="L420" i="2"/>
  <c r="K420" i="2"/>
  <c r="J420" i="2" s="1"/>
  <c r="I420" i="2"/>
  <c r="H420" i="2"/>
  <c r="AY418" i="2"/>
  <c r="AX418" i="2"/>
  <c r="AW418" i="2" s="1"/>
  <c r="AT418" i="2"/>
  <c r="AQ418" i="2"/>
  <c r="AN418" i="2"/>
  <c r="AM418" i="2"/>
  <c r="AL418" i="2"/>
  <c r="AK418" i="2" s="1"/>
  <c r="AH418" i="2"/>
  <c r="AE418" i="2"/>
  <c r="AB418" i="2"/>
  <c r="AA418" i="2"/>
  <c r="BB418" i="2" s="1"/>
  <c r="Z418" i="2"/>
  <c r="BA418" i="2" s="1"/>
  <c r="V418" i="2"/>
  <c r="S418" i="2"/>
  <c r="P418" i="2"/>
  <c r="O418" i="2"/>
  <c r="N418" i="2"/>
  <c r="M418" i="2" s="1"/>
  <c r="J418" i="2"/>
  <c r="G418" i="2"/>
  <c r="D418" i="2"/>
  <c r="AY417" i="2"/>
  <c r="AX417" i="2"/>
  <c r="AW417" i="2" s="1"/>
  <c r="AT417" i="2"/>
  <c r="AQ417" i="2"/>
  <c r="AN417" i="2"/>
  <c r="AM417" i="2"/>
  <c r="AL417" i="2"/>
  <c r="AK417" i="2" s="1"/>
  <c r="AH417" i="2"/>
  <c r="AE417" i="2"/>
  <c r="AB417" i="2"/>
  <c r="AA417" i="2"/>
  <c r="Z417" i="2"/>
  <c r="V417" i="2"/>
  <c r="S417" i="2"/>
  <c r="P417" i="2"/>
  <c r="O417" i="2"/>
  <c r="N417" i="2"/>
  <c r="M417" i="2" s="1"/>
  <c r="J417" i="2"/>
  <c r="G417" i="2"/>
  <c r="D417" i="2"/>
  <c r="BB416" i="2"/>
  <c r="BA416" i="2"/>
  <c r="AZ416" i="2" s="1"/>
  <c r="AY416" i="2"/>
  <c r="AX416" i="2"/>
  <c r="AW416" i="2" s="1"/>
  <c r="AT416" i="2"/>
  <c r="AQ416" i="2"/>
  <c r="AN416" i="2"/>
  <c r="AM416" i="2"/>
  <c r="AL416" i="2"/>
  <c r="AK416" i="2" s="1"/>
  <c r="AH416" i="2"/>
  <c r="AE416" i="2"/>
  <c r="AB416" i="2"/>
  <c r="AA416" i="2"/>
  <c r="Z416" i="2"/>
  <c r="Y416" i="2" s="1"/>
  <c r="V416" i="2"/>
  <c r="S416" i="2"/>
  <c r="P416" i="2"/>
  <c r="O416" i="2"/>
  <c r="N416" i="2"/>
  <c r="M416" i="2" s="1"/>
  <c r="J416" i="2"/>
  <c r="G416" i="2"/>
  <c r="D416" i="2"/>
  <c r="AY415" i="2"/>
  <c r="AX415" i="2"/>
  <c r="AW415" i="2" s="1"/>
  <c r="AT415" i="2"/>
  <c r="AQ415" i="2"/>
  <c r="AN415" i="2"/>
  <c r="AM415" i="2"/>
  <c r="AL415" i="2"/>
  <c r="AK415" i="2" s="1"/>
  <c r="AH415" i="2"/>
  <c r="AE415" i="2"/>
  <c r="AB415" i="2"/>
  <c r="AA415" i="2"/>
  <c r="Z415" i="2"/>
  <c r="Y415" i="2" s="1"/>
  <c r="V415" i="2"/>
  <c r="S415" i="2"/>
  <c r="P415" i="2"/>
  <c r="O415" i="2"/>
  <c r="N415" i="2"/>
  <c r="J415" i="2"/>
  <c r="G415" i="2"/>
  <c r="D415" i="2"/>
  <c r="AY414" i="2"/>
  <c r="AX414" i="2"/>
  <c r="AW414" i="2" s="1"/>
  <c r="AT414" i="2"/>
  <c r="AQ414" i="2"/>
  <c r="AN414" i="2"/>
  <c r="AM414" i="2"/>
  <c r="AL414" i="2"/>
  <c r="AK414" i="2" s="1"/>
  <c r="AH414" i="2"/>
  <c r="AE414" i="2"/>
  <c r="AB414" i="2"/>
  <c r="AA414" i="2"/>
  <c r="BB414" i="2" s="1"/>
  <c r="Z414" i="2"/>
  <c r="BA414" i="2" s="1"/>
  <c r="AZ414" i="2" s="1"/>
  <c r="V414" i="2"/>
  <c r="S414" i="2"/>
  <c r="P414" i="2"/>
  <c r="O414" i="2"/>
  <c r="N414" i="2"/>
  <c r="M414" i="2" s="1"/>
  <c r="J414" i="2"/>
  <c r="G414" i="2"/>
  <c r="D414" i="2"/>
  <c r="AY413" i="2"/>
  <c r="AY412" i="2" s="1"/>
  <c r="AX413" i="2"/>
  <c r="AT413" i="2"/>
  <c r="AQ413" i="2"/>
  <c r="AN413" i="2"/>
  <c r="AM413" i="2"/>
  <c r="AL413" i="2"/>
  <c r="AH413" i="2"/>
  <c r="AE413" i="2"/>
  <c r="AB413" i="2"/>
  <c r="AA413" i="2"/>
  <c r="Z413" i="2"/>
  <c r="V413" i="2"/>
  <c r="S413" i="2"/>
  <c r="P413" i="2"/>
  <c r="O413" i="2"/>
  <c r="O412" i="2" s="1"/>
  <c r="N413" i="2"/>
  <c r="J413" i="2"/>
  <c r="G413" i="2"/>
  <c r="D413" i="2"/>
  <c r="AV412" i="2"/>
  <c r="AU412" i="2"/>
  <c r="AT412" i="2" s="1"/>
  <c r="AS412" i="2"/>
  <c r="AR412" i="2"/>
  <c r="AQ412" i="2" s="1"/>
  <c r="AP412" i="2"/>
  <c r="AP401" i="2" s="1"/>
  <c r="AO412" i="2"/>
  <c r="AN412" i="2" s="1"/>
  <c r="AJ412" i="2"/>
  <c r="AI412" i="2"/>
  <c r="AH412" i="2" s="1"/>
  <c r="AG412" i="2"/>
  <c r="AF412" i="2"/>
  <c r="AE412" i="2" s="1"/>
  <c r="AD412" i="2"/>
  <c r="AD401" i="2" s="1"/>
  <c r="AC412" i="2"/>
  <c r="AB412" i="2" s="1"/>
  <c r="X412" i="2"/>
  <c r="W412" i="2"/>
  <c r="V412" i="2" s="1"/>
  <c r="U412" i="2"/>
  <c r="T412" i="2"/>
  <c r="S412" i="2" s="1"/>
  <c r="R412" i="2"/>
  <c r="R401" i="2" s="1"/>
  <c r="Q412" i="2"/>
  <c r="P412" i="2" s="1"/>
  <c r="L412" i="2"/>
  <c r="K412" i="2"/>
  <c r="J412" i="2" s="1"/>
  <c r="I412" i="2"/>
  <c r="H412" i="2"/>
  <c r="G412" i="2" s="1"/>
  <c r="F412" i="2"/>
  <c r="F401" i="2" s="1"/>
  <c r="E412" i="2"/>
  <c r="D412" i="2" s="1"/>
  <c r="AY411" i="2"/>
  <c r="AX411" i="2"/>
  <c r="AW411" i="2" s="1"/>
  <c r="AT411" i="2"/>
  <c r="AQ411" i="2"/>
  <c r="AN411" i="2"/>
  <c r="AM411" i="2"/>
  <c r="AM409" i="2" s="1"/>
  <c r="AL411" i="2"/>
  <c r="AL409" i="2" s="1"/>
  <c r="AH411" i="2"/>
  <c r="AE411" i="2"/>
  <c r="AB411" i="2"/>
  <c r="AA411" i="2"/>
  <c r="Z411" i="2"/>
  <c r="Y411" i="2" s="1"/>
  <c r="V411" i="2"/>
  <c r="S411" i="2"/>
  <c r="P411" i="2"/>
  <c r="O411" i="2"/>
  <c r="N411" i="2"/>
  <c r="J411" i="2"/>
  <c r="G411" i="2"/>
  <c r="D411" i="2"/>
  <c r="AY410" i="2"/>
  <c r="AX410" i="2"/>
  <c r="AW410" i="2" s="1"/>
  <c r="AT410" i="2"/>
  <c r="AQ410" i="2"/>
  <c r="AN410" i="2"/>
  <c r="AM410" i="2"/>
  <c r="AL410" i="2"/>
  <c r="AK410" i="2" s="1"/>
  <c r="AH410" i="2"/>
  <c r="AE410" i="2"/>
  <c r="AB410" i="2"/>
  <c r="AA410" i="2"/>
  <c r="BB410" i="2" s="1"/>
  <c r="Z410" i="2"/>
  <c r="BA410" i="2" s="1"/>
  <c r="V410" i="2"/>
  <c r="S410" i="2"/>
  <c r="P410" i="2"/>
  <c r="O410" i="2"/>
  <c r="N410" i="2"/>
  <c r="M410" i="2" s="1"/>
  <c r="J410" i="2"/>
  <c r="G410" i="2"/>
  <c r="D410" i="2"/>
  <c r="AY409" i="2"/>
  <c r="AY401" i="2" s="1"/>
  <c r="AX409" i="2"/>
  <c r="AW409" i="2" s="1"/>
  <c r="AV409" i="2"/>
  <c r="AU409" i="2"/>
  <c r="AT409" i="2" s="1"/>
  <c r="AS409" i="2"/>
  <c r="AR409" i="2"/>
  <c r="AQ409" i="2" s="1"/>
  <c r="AP409" i="2"/>
  <c r="AO409" i="2"/>
  <c r="AN409" i="2" s="1"/>
  <c r="AJ409" i="2"/>
  <c r="AI409" i="2"/>
  <c r="AH409" i="2" s="1"/>
  <c r="AG409" i="2"/>
  <c r="AF409" i="2"/>
  <c r="AE409" i="2" s="1"/>
  <c r="AD409" i="2"/>
  <c r="AC409" i="2"/>
  <c r="AB409" i="2" s="1"/>
  <c r="AA409" i="2"/>
  <c r="Z409" i="2"/>
  <c r="Y409" i="2" s="1"/>
  <c r="X409" i="2"/>
  <c r="W409" i="2"/>
  <c r="V409" i="2" s="1"/>
  <c r="U409" i="2"/>
  <c r="T409" i="2"/>
  <c r="S409" i="2" s="1"/>
  <c r="R409" i="2"/>
  <c r="Q409" i="2"/>
  <c r="P409" i="2" s="1"/>
  <c r="O409" i="2"/>
  <c r="L409" i="2"/>
  <c r="K409" i="2"/>
  <c r="J409" i="2" s="1"/>
  <c r="I409" i="2"/>
  <c r="H409" i="2"/>
  <c r="G409" i="2" s="1"/>
  <c r="F409" i="2"/>
  <c r="E409" i="2"/>
  <c r="D409" i="2" s="1"/>
  <c r="BB408" i="2"/>
  <c r="BA408" i="2"/>
  <c r="AZ408" i="2" s="1"/>
  <c r="AY408" i="2"/>
  <c r="AX408" i="2"/>
  <c r="AW408" i="2" s="1"/>
  <c r="AT408" i="2"/>
  <c r="AQ408" i="2"/>
  <c r="AN408" i="2"/>
  <c r="AM408" i="2"/>
  <c r="AL408" i="2"/>
  <c r="AK408" i="2" s="1"/>
  <c r="AH408" i="2"/>
  <c r="AE408" i="2"/>
  <c r="AB408" i="2"/>
  <c r="AA408" i="2"/>
  <c r="Z408" i="2"/>
  <c r="Y408" i="2" s="1"/>
  <c r="V408" i="2"/>
  <c r="S408" i="2"/>
  <c r="P408" i="2"/>
  <c r="O408" i="2"/>
  <c r="N408" i="2"/>
  <c r="M408" i="2" s="1"/>
  <c r="J408" i="2"/>
  <c r="G408" i="2"/>
  <c r="D408" i="2"/>
  <c r="AY407" i="2"/>
  <c r="AX407" i="2"/>
  <c r="AW407" i="2" s="1"/>
  <c r="AT407" i="2"/>
  <c r="AQ407" i="2"/>
  <c r="AN407" i="2"/>
  <c r="AM407" i="2"/>
  <c r="AM406" i="2" s="1"/>
  <c r="AL407" i="2"/>
  <c r="AH407" i="2"/>
  <c r="AE407" i="2"/>
  <c r="AB407" i="2"/>
  <c r="AA407" i="2"/>
  <c r="Z407" i="2"/>
  <c r="Y407" i="2" s="1"/>
  <c r="V407" i="2"/>
  <c r="S407" i="2"/>
  <c r="P407" i="2"/>
  <c r="O407" i="2"/>
  <c r="N407" i="2"/>
  <c r="J407" i="2"/>
  <c r="G407" i="2"/>
  <c r="D407" i="2"/>
  <c r="AY406" i="2"/>
  <c r="AX406" i="2"/>
  <c r="AW406" i="2" s="1"/>
  <c r="AV406" i="2"/>
  <c r="AU406" i="2"/>
  <c r="AT406" i="2" s="1"/>
  <c r="AS406" i="2"/>
  <c r="AR406" i="2"/>
  <c r="AQ406" i="2" s="1"/>
  <c r="AP406" i="2"/>
  <c r="AO406" i="2"/>
  <c r="AN406" i="2" s="1"/>
  <c r="AJ406" i="2"/>
  <c r="AI406" i="2"/>
  <c r="AH406" i="2" s="1"/>
  <c r="AG406" i="2"/>
  <c r="AF406" i="2"/>
  <c r="AE406" i="2" s="1"/>
  <c r="AD406" i="2"/>
  <c r="AC406" i="2"/>
  <c r="AB406" i="2" s="1"/>
  <c r="AA406" i="2"/>
  <c r="Z406" i="2"/>
  <c r="Y406" i="2" s="1"/>
  <c r="X406" i="2"/>
  <c r="W406" i="2"/>
  <c r="V406" i="2" s="1"/>
  <c r="U406" i="2"/>
  <c r="T406" i="2"/>
  <c r="S406" i="2" s="1"/>
  <c r="R406" i="2"/>
  <c r="Q406" i="2"/>
  <c r="P406" i="2" s="1"/>
  <c r="L406" i="2"/>
  <c r="K406" i="2"/>
  <c r="I406" i="2"/>
  <c r="H406" i="2"/>
  <c r="G406" i="2" s="1"/>
  <c r="F406" i="2"/>
  <c r="E406" i="2"/>
  <c r="D406" i="2" s="1"/>
  <c r="AY405" i="2"/>
  <c r="AY402" i="2" s="1"/>
  <c r="AX405" i="2"/>
  <c r="AW405" i="2" s="1"/>
  <c r="AT405" i="2"/>
  <c r="AQ405" i="2"/>
  <c r="AN405" i="2"/>
  <c r="AM405" i="2"/>
  <c r="AL405" i="2"/>
  <c r="AK405" i="2" s="1"/>
  <c r="AH405" i="2"/>
  <c r="AE405" i="2"/>
  <c r="AB405" i="2"/>
  <c r="AA405" i="2"/>
  <c r="Z405" i="2"/>
  <c r="Y405" i="2" s="1"/>
  <c r="V405" i="2"/>
  <c r="S405" i="2"/>
  <c r="P405" i="2"/>
  <c r="O405" i="2"/>
  <c r="N405" i="2"/>
  <c r="M405" i="2" s="1"/>
  <c r="J405" i="2"/>
  <c r="G405" i="2"/>
  <c r="D405" i="2"/>
  <c r="BB404" i="2"/>
  <c r="BA404" i="2"/>
  <c r="AY404" i="2"/>
  <c r="AX404" i="2"/>
  <c r="AW404" i="2" s="1"/>
  <c r="AT404" i="2"/>
  <c r="AQ404" i="2"/>
  <c r="AN404" i="2"/>
  <c r="AM404" i="2"/>
  <c r="AL404" i="2"/>
  <c r="AK404" i="2" s="1"/>
  <c r="AH404" i="2"/>
  <c r="AE404" i="2"/>
  <c r="AE402" i="2" s="1"/>
  <c r="AB404" i="2"/>
  <c r="AA404" i="2"/>
  <c r="Z404" i="2"/>
  <c r="Y404" i="2" s="1"/>
  <c r="V404" i="2"/>
  <c r="S404" i="2"/>
  <c r="P404" i="2"/>
  <c r="O404" i="2"/>
  <c r="N404" i="2"/>
  <c r="M404" i="2" s="1"/>
  <c r="J404" i="2"/>
  <c r="G404" i="2"/>
  <c r="G402" i="2" s="1"/>
  <c r="D404" i="2"/>
  <c r="AY403" i="2"/>
  <c r="AX403" i="2"/>
  <c r="AW403" i="2" s="1"/>
  <c r="AW402" i="2" s="1"/>
  <c r="AT403" i="2"/>
  <c r="AT402" i="2" s="1"/>
  <c r="AQ403" i="2"/>
  <c r="AQ402" i="2" s="1"/>
  <c r="AN403" i="2"/>
  <c r="AN402" i="2" s="1"/>
  <c r="AM403" i="2"/>
  <c r="AM402" i="2" s="1"/>
  <c r="AL403" i="2"/>
  <c r="AH403" i="2"/>
  <c r="AE403" i="2"/>
  <c r="AB403" i="2"/>
  <c r="AA403" i="2"/>
  <c r="Z403" i="2"/>
  <c r="V403" i="2"/>
  <c r="V402" i="2" s="1"/>
  <c r="S403" i="2"/>
  <c r="S402" i="2" s="1"/>
  <c r="P403" i="2"/>
  <c r="P402" i="2" s="1"/>
  <c r="O403" i="2"/>
  <c r="N403" i="2"/>
  <c r="J403" i="2"/>
  <c r="G403" i="2"/>
  <c r="D403" i="2"/>
  <c r="AV402" i="2"/>
  <c r="AV401" i="2" s="1"/>
  <c r="AU402" i="2"/>
  <c r="AU401" i="2" s="1"/>
  <c r="AT401" i="2" s="1"/>
  <c r="AS402" i="2"/>
  <c r="AR402" i="2"/>
  <c r="AP402" i="2"/>
  <c r="AO402" i="2"/>
  <c r="AJ402" i="2"/>
  <c r="AJ401" i="2" s="1"/>
  <c r="AI402" i="2"/>
  <c r="AG402" i="2"/>
  <c r="AF402" i="2"/>
  <c r="AD402" i="2"/>
  <c r="AC402" i="2"/>
  <c r="AB402" i="2"/>
  <c r="X402" i="2"/>
  <c r="X401" i="2" s="1"/>
  <c r="W402" i="2"/>
  <c r="W401" i="2" s="1"/>
  <c r="U402" i="2"/>
  <c r="T402" i="2"/>
  <c r="R402" i="2"/>
  <c r="Q402" i="2"/>
  <c r="Q401" i="2" s="1"/>
  <c r="P401" i="2" s="1"/>
  <c r="L402" i="2"/>
  <c r="K402" i="2"/>
  <c r="I402" i="2"/>
  <c r="H402" i="2"/>
  <c r="F402" i="2"/>
  <c r="E402" i="2"/>
  <c r="D402" i="2"/>
  <c r="AS401" i="2"/>
  <c r="AR401" i="2"/>
  <c r="AQ401" i="2" s="1"/>
  <c r="AG401" i="2"/>
  <c r="AF401" i="2"/>
  <c r="AE401" i="2" s="1"/>
  <c r="AC401" i="2"/>
  <c r="AB401" i="2" s="1"/>
  <c r="U401" i="2"/>
  <c r="T401" i="2"/>
  <c r="S401" i="2" s="1"/>
  <c r="I401" i="2"/>
  <c r="H401" i="2"/>
  <c r="G401" i="2" s="1"/>
  <c r="E401" i="2"/>
  <c r="D401" i="2" s="1"/>
  <c r="BA399" i="2"/>
  <c r="AY399" i="2"/>
  <c r="AX399" i="2"/>
  <c r="AW399" i="2" s="1"/>
  <c r="AT399" i="2"/>
  <c r="AQ399" i="2"/>
  <c r="AN399" i="2"/>
  <c r="AM399" i="2"/>
  <c r="AL399" i="2"/>
  <c r="AK399" i="2" s="1"/>
  <c r="AH399" i="2"/>
  <c r="AE399" i="2"/>
  <c r="AB399" i="2"/>
  <c r="AA399" i="2"/>
  <c r="Z399" i="2"/>
  <c r="Y399" i="2" s="1"/>
  <c r="V399" i="2"/>
  <c r="S399" i="2"/>
  <c r="P399" i="2"/>
  <c r="O399" i="2"/>
  <c r="BB399" i="2" s="1"/>
  <c r="N399" i="2"/>
  <c r="J399" i="2"/>
  <c r="G399" i="2"/>
  <c r="D399" i="2"/>
  <c r="AY398" i="2"/>
  <c r="AX398" i="2"/>
  <c r="AW398" i="2" s="1"/>
  <c r="AT398" i="2"/>
  <c r="AQ398" i="2"/>
  <c r="AN398" i="2"/>
  <c r="AM398" i="2"/>
  <c r="AL398" i="2"/>
  <c r="AK398" i="2" s="1"/>
  <c r="AH398" i="2"/>
  <c r="AE398" i="2"/>
  <c r="AB398" i="2"/>
  <c r="AA398" i="2"/>
  <c r="Z398" i="2"/>
  <c r="Y398" i="2" s="1"/>
  <c r="V398" i="2"/>
  <c r="S398" i="2"/>
  <c r="P398" i="2"/>
  <c r="O398" i="2"/>
  <c r="N398" i="2"/>
  <c r="J398" i="2"/>
  <c r="G398" i="2"/>
  <c r="D398" i="2"/>
  <c r="AY397" i="2"/>
  <c r="AX397" i="2"/>
  <c r="AT397" i="2"/>
  <c r="AQ397" i="2"/>
  <c r="AN397" i="2"/>
  <c r="AM397" i="2"/>
  <c r="AL397" i="2"/>
  <c r="AK397" i="2" s="1"/>
  <c r="AH397" i="2"/>
  <c r="AE397" i="2"/>
  <c r="AB397" i="2"/>
  <c r="AA397" i="2"/>
  <c r="BB397" i="2" s="1"/>
  <c r="Z397" i="2"/>
  <c r="V397" i="2"/>
  <c r="S397" i="2"/>
  <c r="P397" i="2"/>
  <c r="O397" i="2"/>
  <c r="N397" i="2"/>
  <c r="M397" i="2" s="1"/>
  <c r="J397" i="2"/>
  <c r="G397" i="2"/>
  <c r="D397" i="2"/>
  <c r="AY396" i="2"/>
  <c r="AY394" i="2" s="1"/>
  <c r="AX396" i="2"/>
  <c r="AT396" i="2"/>
  <c r="AQ396" i="2"/>
  <c r="AN396" i="2"/>
  <c r="AM396" i="2"/>
  <c r="AM394" i="2" s="1"/>
  <c r="AL396" i="2"/>
  <c r="AK396" i="2" s="1"/>
  <c r="AH396" i="2"/>
  <c r="AE396" i="2"/>
  <c r="AB396" i="2"/>
  <c r="AA396" i="2"/>
  <c r="Z396" i="2"/>
  <c r="Y396" i="2" s="1"/>
  <c r="V396" i="2"/>
  <c r="S396" i="2"/>
  <c r="P396" i="2"/>
  <c r="O396" i="2"/>
  <c r="N396" i="2"/>
  <c r="M396" i="2" s="1"/>
  <c r="J396" i="2"/>
  <c r="G396" i="2"/>
  <c r="D396" i="2"/>
  <c r="BB395" i="2"/>
  <c r="BA395" i="2"/>
  <c r="AZ395" i="2" s="1"/>
  <c r="AY395" i="2"/>
  <c r="AX395" i="2"/>
  <c r="AW395" i="2" s="1"/>
  <c r="AT395" i="2"/>
  <c r="AQ395" i="2"/>
  <c r="AN395" i="2"/>
  <c r="AM395" i="2"/>
  <c r="AL395" i="2"/>
  <c r="AK395" i="2" s="1"/>
  <c r="AH395" i="2"/>
  <c r="AE395" i="2"/>
  <c r="AB395" i="2"/>
  <c r="AA395" i="2"/>
  <c r="Z395" i="2"/>
  <c r="Y395" i="2" s="1"/>
  <c r="V395" i="2"/>
  <c r="S395" i="2"/>
  <c r="P395" i="2"/>
  <c r="O395" i="2"/>
  <c r="N395" i="2"/>
  <c r="M395" i="2" s="1"/>
  <c r="J395" i="2"/>
  <c r="G395" i="2"/>
  <c r="D395" i="2"/>
  <c r="AX394" i="2"/>
  <c r="AV394" i="2"/>
  <c r="AU394" i="2"/>
  <c r="AT394" i="2" s="1"/>
  <c r="AS394" i="2"/>
  <c r="AS388" i="2" s="1"/>
  <c r="AR394" i="2"/>
  <c r="AP394" i="2"/>
  <c r="AO394" i="2"/>
  <c r="AN394" i="2" s="1"/>
  <c r="AJ394" i="2"/>
  <c r="AI394" i="2"/>
  <c r="AH394" i="2" s="1"/>
  <c r="AG394" i="2"/>
  <c r="AF394" i="2"/>
  <c r="AE394" i="2" s="1"/>
  <c r="AD394" i="2"/>
  <c r="AC394" i="2"/>
  <c r="AB394" i="2" s="1"/>
  <c r="AA394" i="2"/>
  <c r="Z394" i="2"/>
  <c r="Y394" i="2" s="1"/>
  <c r="X394" i="2"/>
  <c r="W394" i="2"/>
  <c r="U394" i="2"/>
  <c r="T394" i="2"/>
  <c r="S394" i="2" s="1"/>
  <c r="R394" i="2"/>
  <c r="Q394" i="2"/>
  <c r="O394" i="2"/>
  <c r="N394" i="2"/>
  <c r="M394" i="2"/>
  <c r="L394" i="2"/>
  <c r="K394" i="2"/>
  <c r="I394" i="2"/>
  <c r="H394" i="2"/>
  <c r="G394" i="2" s="1"/>
  <c r="F394" i="2"/>
  <c r="E394" i="2"/>
  <c r="D394" i="2" s="1"/>
  <c r="AY393" i="2"/>
  <c r="AX393" i="2"/>
  <c r="AW393" i="2" s="1"/>
  <c r="AT393" i="2"/>
  <c r="AQ393" i="2"/>
  <c r="AN393" i="2"/>
  <c r="AM393" i="2"/>
  <c r="AL393" i="2"/>
  <c r="AK393" i="2" s="1"/>
  <c r="AH393" i="2"/>
  <c r="AE393" i="2"/>
  <c r="AB393" i="2"/>
  <c r="AA393" i="2"/>
  <c r="Z393" i="2"/>
  <c r="Y393" i="2" s="1"/>
  <c r="V393" i="2"/>
  <c r="S393" i="2"/>
  <c r="P393" i="2"/>
  <c r="O393" i="2"/>
  <c r="N393" i="2"/>
  <c r="M393" i="2" s="1"/>
  <c r="J393" i="2"/>
  <c r="G393" i="2"/>
  <c r="D393" i="2"/>
  <c r="BB392" i="2"/>
  <c r="BA392" i="2"/>
  <c r="AY392" i="2"/>
  <c r="AX392" i="2"/>
  <c r="AW392" i="2" s="1"/>
  <c r="AT392" i="2"/>
  <c r="AQ392" i="2"/>
  <c r="AN392" i="2"/>
  <c r="AM392" i="2"/>
  <c r="AL392" i="2"/>
  <c r="AK392" i="2"/>
  <c r="AH392" i="2"/>
  <c r="AE392" i="2"/>
  <c r="AB392" i="2"/>
  <c r="AA392" i="2"/>
  <c r="Z392" i="2"/>
  <c r="Y392" i="2" s="1"/>
  <c r="V392" i="2"/>
  <c r="S392" i="2"/>
  <c r="P392" i="2"/>
  <c r="O392" i="2"/>
  <c r="N392" i="2"/>
  <c r="M392" i="2"/>
  <c r="J392" i="2"/>
  <c r="G392" i="2"/>
  <c r="D392" i="2"/>
  <c r="AY391" i="2"/>
  <c r="AX391" i="2"/>
  <c r="AW391" i="2" s="1"/>
  <c r="AT391" i="2"/>
  <c r="AQ391" i="2"/>
  <c r="AN391" i="2"/>
  <c r="AM391" i="2"/>
  <c r="AM389" i="2" s="1"/>
  <c r="AM388" i="2" s="1"/>
  <c r="AL391" i="2"/>
  <c r="AK391" i="2" s="1"/>
  <c r="AH391" i="2"/>
  <c r="AE391" i="2"/>
  <c r="AB391" i="2"/>
  <c r="AA391" i="2"/>
  <c r="Z391" i="2"/>
  <c r="Y391" i="2" s="1"/>
  <c r="V391" i="2"/>
  <c r="S391" i="2"/>
  <c r="P391" i="2"/>
  <c r="O391" i="2"/>
  <c r="N391" i="2"/>
  <c r="J391" i="2"/>
  <c r="G391" i="2"/>
  <c r="D391" i="2"/>
  <c r="AY390" i="2"/>
  <c r="AX390" i="2"/>
  <c r="AW390" i="2"/>
  <c r="AT390" i="2"/>
  <c r="AQ390" i="2"/>
  <c r="AN390" i="2"/>
  <c r="AM390" i="2"/>
  <c r="AL390" i="2"/>
  <c r="AK390" i="2" s="1"/>
  <c r="AH390" i="2"/>
  <c r="AE390" i="2"/>
  <c r="AB390" i="2"/>
  <c r="AA390" i="2"/>
  <c r="Z390" i="2"/>
  <c r="BA390" i="2" s="1"/>
  <c r="Y390" i="2"/>
  <c r="V390" i="2"/>
  <c r="S390" i="2"/>
  <c r="P390" i="2"/>
  <c r="O390" i="2"/>
  <c r="BB390" i="2" s="1"/>
  <c r="N390" i="2"/>
  <c r="M390" i="2" s="1"/>
  <c r="J390" i="2"/>
  <c r="G390" i="2"/>
  <c r="D390" i="2"/>
  <c r="AY389" i="2"/>
  <c r="AY388" i="2" s="1"/>
  <c r="AX389" i="2"/>
  <c r="AV389" i="2"/>
  <c r="AV388" i="2" s="1"/>
  <c r="AU389" i="2"/>
  <c r="AT389" i="2" s="1"/>
  <c r="AS389" i="2"/>
  <c r="AR389" i="2"/>
  <c r="AQ389" i="2" s="1"/>
  <c r="AP389" i="2"/>
  <c r="AO389" i="2"/>
  <c r="AN389" i="2"/>
  <c r="AJ389" i="2"/>
  <c r="AJ388" i="2" s="1"/>
  <c r="AI389" i="2"/>
  <c r="AH389" i="2" s="1"/>
  <c r="AG389" i="2"/>
  <c r="AF389" i="2"/>
  <c r="AE389" i="2" s="1"/>
  <c r="AD389" i="2"/>
  <c r="AC389" i="2"/>
  <c r="AB389" i="2"/>
  <c r="AA389" i="2"/>
  <c r="AA388" i="2" s="1"/>
  <c r="Z389" i="2"/>
  <c r="X389" i="2"/>
  <c r="X388" i="2" s="1"/>
  <c r="W389" i="2"/>
  <c r="V389" i="2" s="1"/>
  <c r="U389" i="2"/>
  <c r="T389" i="2"/>
  <c r="S389" i="2" s="1"/>
  <c r="R389" i="2"/>
  <c r="Q389" i="2"/>
  <c r="P389" i="2"/>
  <c r="O389" i="2"/>
  <c r="O388" i="2" s="1"/>
  <c r="N389" i="2"/>
  <c r="L389" i="2"/>
  <c r="J389" i="2" s="1"/>
  <c r="K389" i="2"/>
  <c r="I389" i="2"/>
  <c r="H389" i="2"/>
  <c r="G389" i="2" s="1"/>
  <c r="F389" i="2"/>
  <c r="E389" i="2"/>
  <c r="D389" i="2"/>
  <c r="AU388" i="2"/>
  <c r="AT388" i="2" s="1"/>
  <c r="AP388" i="2"/>
  <c r="AO388" i="2"/>
  <c r="AN388" i="2" s="1"/>
  <c r="AI388" i="2"/>
  <c r="AH388" i="2" s="1"/>
  <c r="AG388" i="2"/>
  <c r="AF388" i="2"/>
  <c r="AE388" i="2" s="1"/>
  <c r="AD388" i="2"/>
  <c r="AC388" i="2"/>
  <c r="AB388" i="2" s="1"/>
  <c r="W388" i="2"/>
  <c r="V388" i="2" s="1"/>
  <c r="U388" i="2"/>
  <c r="T388" i="2"/>
  <c r="S388" i="2" s="1"/>
  <c r="R388" i="2"/>
  <c r="Q388" i="2"/>
  <c r="I388" i="2"/>
  <c r="H388" i="2"/>
  <c r="G388" i="2" s="1"/>
  <c r="F388" i="2"/>
  <c r="E388" i="2"/>
  <c r="D388" i="2" s="1"/>
  <c r="AY386" i="2"/>
  <c r="AX386" i="2"/>
  <c r="AW386" i="2" s="1"/>
  <c r="AT386" i="2"/>
  <c r="AQ386" i="2"/>
  <c r="AN386" i="2"/>
  <c r="AM386" i="2"/>
  <c r="AL386" i="2"/>
  <c r="AH386" i="2"/>
  <c r="AE386" i="2"/>
  <c r="AB386" i="2"/>
  <c r="AA386" i="2"/>
  <c r="Z386" i="2"/>
  <c r="Y386" i="2" s="1"/>
  <c r="G386" i="1" s="1"/>
  <c r="V386" i="2"/>
  <c r="S386" i="2"/>
  <c r="P386" i="2"/>
  <c r="O386" i="2"/>
  <c r="N386" i="2"/>
  <c r="J386" i="2"/>
  <c r="G386" i="2"/>
  <c r="D386" i="2"/>
  <c r="BA385" i="2"/>
  <c r="AY385" i="2"/>
  <c r="AX385" i="2"/>
  <c r="AW385" i="2" s="1"/>
  <c r="AT385" i="2"/>
  <c r="AQ385" i="2"/>
  <c r="AN385" i="2"/>
  <c r="AM385" i="2"/>
  <c r="AL385" i="2"/>
  <c r="AK385" i="2" s="1"/>
  <c r="AH385" i="2"/>
  <c r="AE385" i="2"/>
  <c r="AB385" i="2"/>
  <c r="AA385" i="2"/>
  <c r="Z385" i="2"/>
  <c r="Y385" i="2" s="1"/>
  <c r="V385" i="2"/>
  <c r="S385" i="2"/>
  <c r="P385" i="2"/>
  <c r="O385" i="2"/>
  <c r="BB385" i="2" s="1"/>
  <c r="N385" i="2"/>
  <c r="M385" i="2" s="1"/>
  <c r="J385" i="2"/>
  <c r="G385" i="2"/>
  <c r="D385" i="2"/>
  <c r="AY384" i="2"/>
  <c r="AX384" i="2"/>
  <c r="AT384" i="2"/>
  <c r="AQ384" i="2"/>
  <c r="AN384" i="2"/>
  <c r="AM384" i="2"/>
  <c r="AL384" i="2"/>
  <c r="AK384" i="2" s="1"/>
  <c r="J384" i="1" s="1"/>
  <c r="AH384" i="2"/>
  <c r="AE384" i="2"/>
  <c r="AB384" i="2"/>
  <c r="AA384" i="2"/>
  <c r="Z384" i="2"/>
  <c r="V384" i="2"/>
  <c r="S384" i="2"/>
  <c r="P384" i="2"/>
  <c r="O384" i="2"/>
  <c r="N384" i="2"/>
  <c r="M384" i="2" s="1"/>
  <c r="J384" i="2"/>
  <c r="G384" i="2"/>
  <c r="D384" i="2"/>
  <c r="BB383" i="2"/>
  <c r="BA383" i="2"/>
  <c r="AY383" i="2"/>
  <c r="AX383" i="2"/>
  <c r="AW383" i="2" s="1"/>
  <c r="AT383" i="2"/>
  <c r="AQ383" i="2"/>
  <c r="AN383" i="2"/>
  <c r="AM383" i="2"/>
  <c r="AM382" i="2" s="1"/>
  <c r="AL383" i="2"/>
  <c r="AK383" i="2" s="1"/>
  <c r="AH383" i="2"/>
  <c r="AE383" i="2"/>
  <c r="AB383" i="2"/>
  <c r="AA383" i="2"/>
  <c r="Z383" i="2"/>
  <c r="Y383" i="2" s="1"/>
  <c r="V383" i="2"/>
  <c r="S383" i="2"/>
  <c r="P383" i="2"/>
  <c r="O383" i="2"/>
  <c r="O382" i="2" s="1"/>
  <c r="O381" i="2" s="1"/>
  <c r="N383" i="2"/>
  <c r="M383" i="2" s="1"/>
  <c r="J383" i="2"/>
  <c r="G383" i="2"/>
  <c r="D383" i="2"/>
  <c r="AV382" i="2"/>
  <c r="AU382" i="2"/>
  <c r="AT382" i="2" s="1"/>
  <c r="AS382" i="2"/>
  <c r="AS381" i="2" s="1"/>
  <c r="AR382" i="2"/>
  <c r="AP382" i="2"/>
  <c r="AO382" i="2"/>
  <c r="AN382" i="2" s="1"/>
  <c r="AL382" i="2"/>
  <c r="AK382" i="2" s="1"/>
  <c r="AJ382" i="2"/>
  <c r="AI382" i="2"/>
  <c r="AH382" i="2" s="1"/>
  <c r="AG382" i="2"/>
  <c r="AG381" i="2" s="1"/>
  <c r="AF382" i="2"/>
  <c r="AD382" i="2"/>
  <c r="AB382" i="2" s="1"/>
  <c r="AC382" i="2"/>
  <c r="X382" i="2"/>
  <c r="W382" i="2"/>
  <c r="V382" i="2" s="1"/>
  <c r="U382" i="2"/>
  <c r="U381" i="2" s="1"/>
  <c r="T382" i="2"/>
  <c r="R382" i="2"/>
  <c r="P382" i="2" s="1"/>
  <c r="Q382" i="2"/>
  <c r="N382" i="2"/>
  <c r="M382" i="2" s="1"/>
  <c r="L382" i="2"/>
  <c r="K382" i="2"/>
  <c r="J382" i="2" s="1"/>
  <c r="I382" i="2"/>
  <c r="I381" i="2" s="1"/>
  <c r="H382" i="2"/>
  <c r="F382" i="2"/>
  <c r="D382" i="2" s="1"/>
  <c r="E382" i="2"/>
  <c r="AV381" i="2"/>
  <c r="AU381" i="2"/>
  <c r="AT381" i="2" s="1"/>
  <c r="AP381" i="2"/>
  <c r="AO381" i="2"/>
  <c r="AN381" i="2" s="1"/>
  <c r="AJ381" i="2"/>
  <c r="AI381" i="2"/>
  <c r="AD381" i="2"/>
  <c r="AC381" i="2"/>
  <c r="AB381" i="2" s="1"/>
  <c r="X381" i="2"/>
  <c r="W381" i="2"/>
  <c r="R381" i="2"/>
  <c r="Q381" i="2"/>
  <c r="P381" i="2" s="1"/>
  <c r="L381" i="2"/>
  <c r="K381" i="2"/>
  <c r="J381" i="2" s="1"/>
  <c r="F381" i="2"/>
  <c r="E381" i="2"/>
  <c r="D381" i="2" s="1"/>
  <c r="AY379" i="2"/>
  <c r="AX379" i="2"/>
  <c r="AW379" i="2" s="1"/>
  <c r="AT379" i="2"/>
  <c r="AQ379" i="2"/>
  <c r="AN379" i="2"/>
  <c r="AM379" i="2"/>
  <c r="AL379" i="2"/>
  <c r="AK379" i="2" s="1"/>
  <c r="J379" i="1" s="1"/>
  <c r="AH379" i="2"/>
  <c r="AE379" i="2"/>
  <c r="AB379" i="2"/>
  <c r="AA379" i="2"/>
  <c r="Z379" i="2"/>
  <c r="Y379" i="2" s="1"/>
  <c r="V379" i="2"/>
  <c r="S379" i="2"/>
  <c r="P379" i="2"/>
  <c r="O379" i="2"/>
  <c r="N379" i="2"/>
  <c r="M379" i="2" s="1"/>
  <c r="J379" i="2"/>
  <c r="G379" i="2"/>
  <c r="D379" i="2"/>
  <c r="BB378" i="2"/>
  <c r="BA378" i="2"/>
  <c r="AZ378" i="2" s="1"/>
  <c r="AY378" i="2"/>
  <c r="AX378" i="2"/>
  <c r="AW378" i="2" s="1"/>
  <c r="AT378" i="2"/>
  <c r="AQ378" i="2"/>
  <c r="AN378" i="2"/>
  <c r="AM378" i="2"/>
  <c r="AL378" i="2"/>
  <c r="AK378" i="2" s="1"/>
  <c r="AH378" i="2"/>
  <c r="AE378" i="2"/>
  <c r="AB378" i="2"/>
  <c r="AA378" i="2"/>
  <c r="Z378" i="2"/>
  <c r="Y378" i="2" s="1"/>
  <c r="V378" i="2"/>
  <c r="S378" i="2"/>
  <c r="P378" i="2"/>
  <c r="O378" i="2"/>
  <c r="N378" i="2"/>
  <c r="M378" i="2" s="1"/>
  <c r="J378" i="2"/>
  <c r="G378" i="2"/>
  <c r="D378" i="2"/>
  <c r="AY377" i="2"/>
  <c r="AX377" i="2"/>
  <c r="AW377" i="2" s="1"/>
  <c r="AT377" i="2"/>
  <c r="AQ377" i="2"/>
  <c r="AN377" i="2"/>
  <c r="AM377" i="2"/>
  <c r="AM364" i="2" s="1"/>
  <c r="AL377" i="2"/>
  <c r="AK377" i="2" s="1"/>
  <c r="AH377" i="2"/>
  <c r="AE377" i="2"/>
  <c r="AB377" i="2"/>
  <c r="AA377" i="2"/>
  <c r="Z377" i="2"/>
  <c r="Y377" i="2" s="1"/>
  <c r="V377" i="2"/>
  <c r="S377" i="2"/>
  <c r="P377" i="2"/>
  <c r="O377" i="2"/>
  <c r="N377" i="2"/>
  <c r="J377" i="2"/>
  <c r="G377" i="2"/>
  <c r="D377" i="2"/>
  <c r="BA376" i="2"/>
  <c r="AY376" i="2"/>
  <c r="AX376" i="2"/>
  <c r="AW376" i="2" s="1"/>
  <c r="AT376" i="2"/>
  <c r="AQ376" i="2"/>
  <c r="AN376" i="2"/>
  <c r="AM376" i="2"/>
  <c r="AL376" i="2"/>
  <c r="AK376" i="2" s="1"/>
  <c r="AH376" i="2"/>
  <c r="AE376" i="2"/>
  <c r="AB376" i="2"/>
  <c r="AA376" i="2"/>
  <c r="BB376" i="2" s="1"/>
  <c r="Z376" i="2"/>
  <c r="Y376" i="2" s="1"/>
  <c r="V376" i="2"/>
  <c r="S376" i="2"/>
  <c r="P376" i="2"/>
  <c r="O376" i="2"/>
  <c r="N376" i="2"/>
  <c r="M376" i="2" s="1"/>
  <c r="J376" i="2"/>
  <c r="G376" i="2"/>
  <c r="D376" i="2"/>
  <c r="AY375" i="2"/>
  <c r="AY373" i="2" s="1"/>
  <c r="AX375" i="2"/>
  <c r="AT375" i="2"/>
  <c r="AQ375" i="2"/>
  <c r="AN375" i="2"/>
  <c r="AM375" i="2"/>
  <c r="AL375" i="2"/>
  <c r="AK375" i="2" s="1"/>
  <c r="AH375" i="2"/>
  <c r="AE375" i="2"/>
  <c r="AB375" i="2"/>
  <c r="AA375" i="2"/>
  <c r="AA373" i="2" s="1"/>
  <c r="Z375" i="2"/>
  <c r="V375" i="2"/>
  <c r="S375" i="2"/>
  <c r="P375" i="2"/>
  <c r="O375" i="2"/>
  <c r="N375" i="2"/>
  <c r="M375" i="2" s="1"/>
  <c r="J375" i="2"/>
  <c r="G375" i="2"/>
  <c r="D375" i="2"/>
  <c r="BB374" i="2"/>
  <c r="BA374" i="2"/>
  <c r="AY374" i="2"/>
  <c r="AX374" i="2"/>
  <c r="AW374" i="2" s="1"/>
  <c r="AT374" i="2"/>
  <c r="AQ374" i="2"/>
  <c r="AN374" i="2"/>
  <c r="AM374" i="2"/>
  <c r="AL374" i="2"/>
  <c r="AK374" i="2" s="1"/>
  <c r="AH374" i="2"/>
  <c r="AE374" i="2"/>
  <c r="AB374" i="2"/>
  <c r="AA374" i="2"/>
  <c r="Z374" i="2"/>
  <c r="Y374" i="2" s="1"/>
  <c r="V374" i="2"/>
  <c r="S374" i="2"/>
  <c r="P374" i="2"/>
  <c r="O374" i="2"/>
  <c r="N374" i="2"/>
  <c r="M374" i="2" s="1"/>
  <c r="J374" i="2"/>
  <c r="G374" i="2"/>
  <c r="D374" i="2"/>
  <c r="AV373" i="2"/>
  <c r="AU373" i="2"/>
  <c r="AT373" i="2" s="1"/>
  <c r="AS373" i="2"/>
  <c r="AR373" i="2"/>
  <c r="AP373" i="2"/>
  <c r="AO373" i="2"/>
  <c r="AN373" i="2" s="1"/>
  <c r="AM373" i="2"/>
  <c r="AL373" i="2"/>
  <c r="AK373" i="2" s="1"/>
  <c r="AJ373" i="2"/>
  <c r="AI373" i="2"/>
  <c r="AH373" i="2" s="1"/>
  <c r="AG373" i="2"/>
  <c r="AF373" i="2"/>
  <c r="AE373" i="2" s="1"/>
  <c r="AD373" i="2"/>
  <c r="AC373" i="2"/>
  <c r="AB373" i="2" s="1"/>
  <c r="X373" i="2"/>
  <c r="W373" i="2"/>
  <c r="V373" i="2" s="1"/>
  <c r="U373" i="2"/>
  <c r="T373" i="2"/>
  <c r="R373" i="2"/>
  <c r="Q373" i="2"/>
  <c r="P373" i="2" s="1"/>
  <c r="O373" i="2"/>
  <c r="N373" i="2"/>
  <c r="M373" i="2" s="1"/>
  <c r="L373" i="2"/>
  <c r="K373" i="2"/>
  <c r="J373" i="2" s="1"/>
  <c r="I373" i="2"/>
  <c r="H373" i="2"/>
  <c r="G373" i="2" s="1"/>
  <c r="F373" i="2"/>
  <c r="E373" i="2"/>
  <c r="D373" i="2" s="1"/>
  <c r="BB372" i="2"/>
  <c r="BA372" i="2"/>
  <c r="AZ372" i="2" s="1"/>
  <c r="AY372" i="2"/>
  <c r="AX372" i="2"/>
  <c r="AW372" i="2" s="1"/>
  <c r="AT372" i="2"/>
  <c r="AQ372" i="2"/>
  <c r="AN372" i="2"/>
  <c r="AM372" i="2"/>
  <c r="AL372" i="2"/>
  <c r="AK372" i="2" s="1"/>
  <c r="AH372" i="2"/>
  <c r="AE372" i="2"/>
  <c r="AB372" i="2"/>
  <c r="AA372" i="2"/>
  <c r="Z372" i="2"/>
  <c r="Y372" i="2" s="1"/>
  <c r="V372" i="2"/>
  <c r="S372" i="2"/>
  <c r="P372" i="2"/>
  <c r="O372" i="2"/>
  <c r="N372" i="2"/>
  <c r="M372" i="2" s="1"/>
  <c r="J372" i="2"/>
  <c r="G372" i="2"/>
  <c r="D372" i="2"/>
  <c r="AY371" i="2"/>
  <c r="AY369" i="2" s="1"/>
  <c r="AX371" i="2"/>
  <c r="AT371" i="2"/>
  <c r="AQ371" i="2"/>
  <c r="AN371" i="2"/>
  <c r="AM371" i="2"/>
  <c r="AL371" i="2"/>
  <c r="AK371" i="2" s="1"/>
  <c r="AH371" i="2"/>
  <c r="AE371" i="2"/>
  <c r="AB371" i="2"/>
  <c r="AA371" i="2"/>
  <c r="AA369" i="2" s="1"/>
  <c r="Z371" i="2"/>
  <c r="V371" i="2"/>
  <c r="S371" i="2"/>
  <c r="P371" i="2"/>
  <c r="O371" i="2"/>
  <c r="N371" i="2"/>
  <c r="M371" i="2" s="1"/>
  <c r="J371" i="2"/>
  <c r="G371" i="2"/>
  <c r="D371" i="2"/>
  <c r="BB370" i="2"/>
  <c r="BA370" i="2"/>
  <c r="AY370" i="2"/>
  <c r="AX370" i="2"/>
  <c r="AW370" i="2" s="1"/>
  <c r="M370" i="1" s="1"/>
  <c r="AT370" i="2"/>
  <c r="AQ370" i="2"/>
  <c r="AN370" i="2"/>
  <c r="AM370" i="2"/>
  <c r="AL370" i="2"/>
  <c r="AK370" i="2" s="1"/>
  <c r="AH370" i="2"/>
  <c r="AE370" i="2"/>
  <c r="AB370" i="2"/>
  <c r="AA370" i="2"/>
  <c r="Z370" i="2"/>
  <c r="Y370" i="2" s="1"/>
  <c r="V370" i="2"/>
  <c r="S370" i="2"/>
  <c r="P370" i="2"/>
  <c r="O370" i="2"/>
  <c r="N370" i="2"/>
  <c r="M370" i="2" s="1"/>
  <c r="J370" i="2"/>
  <c r="G370" i="2"/>
  <c r="D370" i="2"/>
  <c r="AV369" i="2"/>
  <c r="AU369" i="2"/>
  <c r="AT369" i="2" s="1"/>
  <c r="AS369" i="2"/>
  <c r="AR369" i="2"/>
  <c r="AQ369" i="2" s="1"/>
  <c r="AP369" i="2"/>
  <c r="AO369" i="2"/>
  <c r="AN369" i="2" s="1"/>
  <c r="AM369" i="2"/>
  <c r="AL369" i="2"/>
  <c r="AK369" i="2" s="1"/>
  <c r="AJ369" i="2"/>
  <c r="AI369" i="2"/>
  <c r="AH369" i="2" s="1"/>
  <c r="AG369" i="2"/>
  <c r="AF369" i="2"/>
  <c r="AE369" i="2" s="1"/>
  <c r="AD369" i="2"/>
  <c r="AC369" i="2"/>
  <c r="AB369" i="2" s="1"/>
  <c r="X369" i="2"/>
  <c r="W369" i="2"/>
  <c r="V369" i="2" s="1"/>
  <c r="U369" i="2"/>
  <c r="T369" i="2"/>
  <c r="S369" i="2" s="1"/>
  <c r="R369" i="2"/>
  <c r="Q369" i="2"/>
  <c r="P369" i="2" s="1"/>
  <c r="O369" i="2"/>
  <c r="N369" i="2"/>
  <c r="M369" i="2" s="1"/>
  <c r="L369" i="2"/>
  <c r="K369" i="2"/>
  <c r="J369" i="2" s="1"/>
  <c r="I369" i="2"/>
  <c r="H369" i="2"/>
  <c r="F369" i="2"/>
  <c r="E369" i="2"/>
  <c r="D369" i="2" s="1"/>
  <c r="BB368" i="2"/>
  <c r="BA368" i="2"/>
  <c r="AZ368" i="2" s="1"/>
  <c r="AY368" i="2"/>
  <c r="AX368" i="2"/>
  <c r="AW368" i="2" s="1"/>
  <c r="AT368" i="2"/>
  <c r="AQ368" i="2"/>
  <c r="AN368" i="2"/>
  <c r="AM368" i="2"/>
  <c r="AL368" i="2"/>
  <c r="AK368" i="2" s="1"/>
  <c r="AH368" i="2"/>
  <c r="AE368" i="2"/>
  <c r="AB368" i="2"/>
  <c r="AA368" i="2"/>
  <c r="Z368" i="2"/>
  <c r="Y368" i="2" s="1"/>
  <c r="G368" i="1" s="1"/>
  <c r="V368" i="2"/>
  <c r="S368" i="2"/>
  <c r="P368" i="2"/>
  <c r="O368" i="2"/>
  <c r="N368" i="2"/>
  <c r="M368" i="2" s="1"/>
  <c r="J368" i="2"/>
  <c r="G368" i="2"/>
  <c r="D368" i="2"/>
  <c r="AY367" i="2"/>
  <c r="AY365" i="2" s="1"/>
  <c r="AX367" i="2"/>
  <c r="AT367" i="2"/>
  <c r="AQ367" i="2"/>
  <c r="AN367" i="2"/>
  <c r="AM367" i="2"/>
  <c r="AL367" i="2"/>
  <c r="AK367" i="2" s="1"/>
  <c r="AH367" i="2"/>
  <c r="AE367" i="2"/>
  <c r="AB367" i="2"/>
  <c r="AA367" i="2"/>
  <c r="AA365" i="2" s="1"/>
  <c r="AA364" i="2" s="1"/>
  <c r="Z367" i="2"/>
  <c r="V367" i="2"/>
  <c r="S367" i="2"/>
  <c r="P367" i="2"/>
  <c r="O367" i="2"/>
  <c r="BB367" i="2" s="1"/>
  <c r="N367" i="2"/>
  <c r="M367" i="2" s="1"/>
  <c r="J367" i="2"/>
  <c r="G367" i="2"/>
  <c r="D367" i="2"/>
  <c r="BB366" i="2"/>
  <c r="BA366" i="2"/>
  <c r="AY366" i="2"/>
  <c r="AX366" i="2"/>
  <c r="AW366" i="2" s="1"/>
  <c r="AT366" i="2"/>
  <c r="AQ366" i="2"/>
  <c r="AN366" i="2"/>
  <c r="AM366" i="2"/>
  <c r="AL366" i="2"/>
  <c r="AK366" i="2" s="1"/>
  <c r="AH366" i="2"/>
  <c r="AE366" i="2"/>
  <c r="AB366" i="2"/>
  <c r="AA366" i="2"/>
  <c r="Z366" i="2"/>
  <c r="Y366" i="2" s="1"/>
  <c r="V366" i="2"/>
  <c r="S366" i="2"/>
  <c r="P366" i="2"/>
  <c r="O366" i="2"/>
  <c r="N366" i="2"/>
  <c r="M366" i="2" s="1"/>
  <c r="J366" i="2"/>
  <c r="G366" i="2"/>
  <c r="D366" i="2"/>
  <c r="AV365" i="2"/>
  <c r="AU365" i="2"/>
  <c r="AT365" i="2" s="1"/>
  <c r="AS365" i="2"/>
  <c r="AR365" i="2"/>
  <c r="AP365" i="2"/>
  <c r="AO365" i="2"/>
  <c r="AN365" i="2"/>
  <c r="AM365" i="2"/>
  <c r="AL365" i="2"/>
  <c r="AK365" i="2" s="1"/>
  <c r="AJ365" i="2"/>
  <c r="AI365" i="2"/>
  <c r="AH365" i="2" s="1"/>
  <c r="AG365" i="2"/>
  <c r="AF365" i="2"/>
  <c r="AD365" i="2"/>
  <c r="AC365" i="2"/>
  <c r="AB365" i="2"/>
  <c r="X365" i="2"/>
  <c r="W365" i="2"/>
  <c r="V365" i="2" s="1"/>
  <c r="U365" i="2"/>
  <c r="U364" i="2" s="1"/>
  <c r="U362" i="2" s="1"/>
  <c r="T365" i="2"/>
  <c r="R365" i="2"/>
  <c r="Q365" i="2"/>
  <c r="P365" i="2"/>
  <c r="O365" i="2"/>
  <c r="N365" i="2"/>
  <c r="M365" i="2" s="1"/>
  <c r="L365" i="2"/>
  <c r="K365" i="2"/>
  <c r="J365" i="2" s="1"/>
  <c r="I365" i="2"/>
  <c r="I364" i="2" s="1"/>
  <c r="I362" i="2" s="1"/>
  <c r="H365" i="2"/>
  <c r="F365" i="2"/>
  <c r="E365" i="2"/>
  <c r="D365" i="2"/>
  <c r="AV364" i="2"/>
  <c r="AV362" i="2" s="1"/>
  <c r="AU364" i="2"/>
  <c r="AP364" i="2"/>
  <c r="AP362" i="2" s="1"/>
  <c r="AO364" i="2"/>
  <c r="AN364" i="2" s="1"/>
  <c r="AJ364" i="2"/>
  <c r="AJ362" i="2" s="1"/>
  <c r="AI364" i="2"/>
  <c r="AD364" i="2"/>
  <c r="AD362" i="2" s="1"/>
  <c r="AC364" i="2"/>
  <c r="AB364" i="2" s="1"/>
  <c r="X364" i="2"/>
  <c r="X362" i="2" s="1"/>
  <c r="W364" i="2"/>
  <c r="R364" i="2"/>
  <c r="R362" i="2" s="1"/>
  <c r="Q364" i="2"/>
  <c r="P364" i="2" s="1"/>
  <c r="L364" i="2"/>
  <c r="K364" i="2"/>
  <c r="F364" i="2"/>
  <c r="F362" i="2" s="1"/>
  <c r="E364" i="2"/>
  <c r="D364" i="2" s="1"/>
  <c r="BB360" i="2"/>
  <c r="BA360" i="2"/>
  <c r="AZ360" i="2" s="1"/>
  <c r="AY360" i="2"/>
  <c r="AX360" i="2"/>
  <c r="AW360" i="2" s="1"/>
  <c r="AT360" i="2"/>
  <c r="AQ360" i="2"/>
  <c r="AN360" i="2"/>
  <c r="AM360" i="2"/>
  <c r="AL360" i="2"/>
  <c r="AK360" i="2" s="1"/>
  <c r="AH360" i="2"/>
  <c r="AE360" i="2"/>
  <c r="AB360" i="2"/>
  <c r="AA360" i="2"/>
  <c r="Z360" i="2"/>
  <c r="Y360" i="2" s="1"/>
  <c r="V360" i="2"/>
  <c r="S360" i="2"/>
  <c r="P360" i="2"/>
  <c r="O360" i="2"/>
  <c r="N360" i="2"/>
  <c r="M360" i="2" s="1"/>
  <c r="J360" i="2"/>
  <c r="G360" i="2"/>
  <c r="D360" i="2"/>
  <c r="AY359" i="2"/>
  <c r="AX359" i="2"/>
  <c r="AW359" i="2" s="1"/>
  <c r="AT359" i="2"/>
  <c r="AQ359" i="2"/>
  <c r="AN359" i="2"/>
  <c r="AM359" i="2"/>
  <c r="AL359" i="2"/>
  <c r="AH359" i="2"/>
  <c r="AE359" i="2"/>
  <c r="AB359" i="2"/>
  <c r="AA359" i="2"/>
  <c r="Z359" i="2"/>
  <c r="Y359" i="2" s="1"/>
  <c r="V359" i="2"/>
  <c r="S359" i="2"/>
  <c r="P359" i="2"/>
  <c r="O359" i="2"/>
  <c r="BB359" i="2" s="1"/>
  <c r="N359" i="2"/>
  <c r="J359" i="2"/>
  <c r="G359" i="2"/>
  <c r="D359" i="2"/>
  <c r="BB358" i="2"/>
  <c r="BA358" i="2"/>
  <c r="AZ358" i="2" s="1"/>
  <c r="AY358" i="2"/>
  <c r="AX358" i="2"/>
  <c r="AW358" i="2" s="1"/>
  <c r="AT358" i="2"/>
  <c r="AQ358" i="2"/>
  <c r="AN358" i="2"/>
  <c r="AM358" i="2"/>
  <c r="AL358" i="2"/>
  <c r="AK358" i="2" s="1"/>
  <c r="AH358" i="2"/>
  <c r="AE358" i="2"/>
  <c r="AB358" i="2"/>
  <c r="AA358" i="2"/>
  <c r="Z358" i="2"/>
  <c r="Y358" i="2" s="1"/>
  <c r="V358" i="2"/>
  <c r="S358" i="2"/>
  <c r="P358" i="2"/>
  <c r="O358" i="2"/>
  <c r="N358" i="2"/>
  <c r="M358" i="2" s="1"/>
  <c r="J358" i="2"/>
  <c r="G358" i="2"/>
  <c r="D358" i="2"/>
  <c r="AY357" i="2"/>
  <c r="AX357" i="2"/>
  <c r="AW357" i="2" s="1"/>
  <c r="AT357" i="2"/>
  <c r="AQ357" i="2"/>
  <c r="AN357" i="2"/>
  <c r="AM357" i="2"/>
  <c r="AL357" i="2"/>
  <c r="AK357" i="2" s="1"/>
  <c r="AH357" i="2"/>
  <c r="AE357" i="2"/>
  <c r="AB357" i="2"/>
  <c r="AA357" i="2"/>
  <c r="Z357" i="2"/>
  <c r="Y357" i="2" s="1"/>
  <c r="V357" i="2"/>
  <c r="S357" i="2"/>
  <c r="P357" i="2"/>
  <c r="O357" i="2"/>
  <c r="BB357" i="2" s="1"/>
  <c r="N357" i="2"/>
  <c r="J357" i="2"/>
  <c r="G357" i="2"/>
  <c r="D357" i="2"/>
  <c r="BB356" i="2"/>
  <c r="BB355" i="2" s="1"/>
  <c r="BA356" i="2"/>
  <c r="AY356" i="2"/>
  <c r="AX356" i="2"/>
  <c r="AW356" i="2" s="1"/>
  <c r="AT356" i="2"/>
  <c r="AQ356" i="2"/>
  <c r="AN356" i="2"/>
  <c r="AM356" i="2"/>
  <c r="AL356" i="2"/>
  <c r="AK356" i="2" s="1"/>
  <c r="AH356" i="2"/>
  <c r="AE356" i="2"/>
  <c r="AB356" i="2"/>
  <c r="AA356" i="2"/>
  <c r="Z356" i="2"/>
  <c r="Y356" i="2" s="1"/>
  <c r="V356" i="2"/>
  <c r="S356" i="2"/>
  <c r="P356" i="2"/>
  <c r="O356" i="2"/>
  <c r="N356" i="2"/>
  <c r="M356" i="2" s="1"/>
  <c r="J356" i="2"/>
  <c r="G356" i="2"/>
  <c r="D356" i="2"/>
  <c r="AY355" i="2"/>
  <c r="AX355" i="2"/>
  <c r="AV355" i="2"/>
  <c r="AU355" i="2"/>
  <c r="AT355" i="2" s="1"/>
  <c r="AS355" i="2"/>
  <c r="AR355" i="2"/>
  <c r="AQ355" i="2" s="1"/>
  <c r="AP355" i="2"/>
  <c r="AO355" i="2"/>
  <c r="AN355" i="2" s="1"/>
  <c r="AM355" i="2"/>
  <c r="AL355" i="2"/>
  <c r="AK355" i="2" s="1"/>
  <c r="AJ355" i="2"/>
  <c r="AI355" i="2"/>
  <c r="AH355" i="2" s="1"/>
  <c r="AG355" i="2"/>
  <c r="AF355" i="2"/>
  <c r="AD355" i="2"/>
  <c r="AC355" i="2"/>
  <c r="AB355" i="2" s="1"/>
  <c r="AA355" i="2"/>
  <c r="Z355" i="2"/>
  <c r="Y355" i="2" s="1"/>
  <c r="X355" i="2"/>
  <c r="W355" i="2"/>
  <c r="V355" i="2" s="1"/>
  <c r="U355" i="2"/>
  <c r="T355" i="2"/>
  <c r="S355" i="2" s="1"/>
  <c r="R355" i="2"/>
  <c r="Q355" i="2"/>
  <c r="P355" i="2" s="1"/>
  <c r="O355" i="2"/>
  <c r="N355" i="2"/>
  <c r="M355" i="2"/>
  <c r="L355" i="2"/>
  <c r="K355" i="2"/>
  <c r="J355" i="2" s="1"/>
  <c r="I355" i="2"/>
  <c r="H355" i="2"/>
  <c r="G355" i="2"/>
  <c r="F355" i="2"/>
  <c r="E355" i="2"/>
  <c r="D355" i="2"/>
  <c r="BB354" i="2"/>
  <c r="BA354" i="2"/>
  <c r="AZ354" i="2" s="1"/>
  <c r="AY354" i="2"/>
  <c r="AX354" i="2"/>
  <c r="AW354" i="2" s="1"/>
  <c r="AT354" i="2"/>
  <c r="AQ354" i="2"/>
  <c r="AN354" i="2"/>
  <c r="AM354" i="2"/>
  <c r="AL354" i="2"/>
  <c r="AK354" i="2"/>
  <c r="AH354" i="2"/>
  <c r="AE354" i="2"/>
  <c r="AB354" i="2"/>
  <c r="AA354" i="2"/>
  <c r="Z354" i="2"/>
  <c r="Y354" i="2" s="1"/>
  <c r="V354" i="2"/>
  <c r="S354" i="2"/>
  <c r="P354" i="2"/>
  <c r="O354" i="2"/>
  <c r="N354" i="2"/>
  <c r="M354" i="2"/>
  <c r="J354" i="2"/>
  <c r="G354" i="2"/>
  <c r="D354" i="2"/>
  <c r="AY353" i="2"/>
  <c r="AX353" i="2"/>
  <c r="AW353" i="2"/>
  <c r="AT353" i="2"/>
  <c r="AQ353" i="2"/>
  <c r="AN353" i="2"/>
  <c r="AM353" i="2"/>
  <c r="AL353" i="2"/>
  <c r="AK353" i="2"/>
  <c r="AH353" i="2"/>
  <c r="AE353" i="2"/>
  <c r="AB353" i="2"/>
  <c r="AA353" i="2"/>
  <c r="Z353" i="2"/>
  <c r="Y353" i="2"/>
  <c r="V353" i="2"/>
  <c r="S353" i="2"/>
  <c r="P353" i="2"/>
  <c r="O353" i="2"/>
  <c r="BB353" i="2" s="1"/>
  <c r="N353" i="2"/>
  <c r="BA353" i="2" s="1"/>
  <c r="M353" i="2"/>
  <c r="J353" i="2"/>
  <c r="G353" i="2"/>
  <c r="D353" i="2"/>
  <c r="BB352" i="2"/>
  <c r="BB351" i="2" s="1"/>
  <c r="AY352" i="2"/>
  <c r="AX352" i="2"/>
  <c r="AW352" i="2"/>
  <c r="AT352" i="2"/>
  <c r="AQ352" i="2"/>
  <c r="AN352" i="2"/>
  <c r="AM352" i="2"/>
  <c r="AL352" i="2"/>
  <c r="AK352" i="2" s="1"/>
  <c r="AH352" i="2"/>
  <c r="AE352" i="2"/>
  <c r="AB352" i="2"/>
  <c r="AA352" i="2"/>
  <c r="Z352" i="2"/>
  <c r="BA352" i="2" s="1"/>
  <c r="Y352" i="2"/>
  <c r="V352" i="2"/>
  <c r="S352" i="2"/>
  <c r="P352" i="2"/>
  <c r="O352" i="2"/>
  <c r="N352" i="2"/>
  <c r="M352" i="2" s="1"/>
  <c r="J352" i="2"/>
  <c r="G352" i="2"/>
  <c r="D352" i="2"/>
  <c r="AY351" i="2"/>
  <c r="AX351" i="2"/>
  <c r="AW351" i="2" s="1"/>
  <c r="M351" i="1" s="1"/>
  <c r="AV351" i="2"/>
  <c r="AU351" i="2"/>
  <c r="AT351" i="2" s="1"/>
  <c r="AS351" i="2"/>
  <c r="AR351" i="2"/>
  <c r="AQ351" i="2"/>
  <c r="AP351" i="2"/>
  <c r="AO351" i="2"/>
  <c r="AN351" i="2"/>
  <c r="AM351" i="2"/>
  <c r="AL351" i="2"/>
  <c r="AK351" i="2" s="1"/>
  <c r="AJ351" i="2"/>
  <c r="AI351" i="2"/>
  <c r="AH351" i="2" s="1"/>
  <c r="AG351" i="2"/>
  <c r="AF351" i="2"/>
  <c r="AE351" i="2"/>
  <c r="AD351" i="2"/>
  <c r="AC351" i="2"/>
  <c r="AB351" i="2"/>
  <c r="AA351" i="2"/>
  <c r="Z351" i="2"/>
  <c r="Y351" i="2" s="1"/>
  <c r="X351" i="2"/>
  <c r="W351" i="2"/>
  <c r="V351" i="2" s="1"/>
  <c r="U351" i="2"/>
  <c r="T351" i="2"/>
  <c r="S351" i="2"/>
  <c r="R351" i="2"/>
  <c r="Q351" i="2"/>
  <c r="P351" i="2"/>
  <c r="O351" i="2"/>
  <c r="N351" i="2"/>
  <c r="M351" i="2"/>
  <c r="L351" i="2"/>
  <c r="K351" i="2"/>
  <c r="J351" i="2" s="1"/>
  <c r="I351" i="2"/>
  <c r="H351" i="2"/>
  <c r="G351" i="2"/>
  <c r="F351" i="2"/>
  <c r="E351" i="2"/>
  <c r="D351" i="2"/>
  <c r="BB350" i="2"/>
  <c r="BA350" i="2"/>
  <c r="AZ350" i="2"/>
  <c r="AY350" i="2"/>
  <c r="AX350" i="2"/>
  <c r="AW350" i="2" s="1"/>
  <c r="AT350" i="2"/>
  <c r="AQ350" i="2"/>
  <c r="AN350" i="2"/>
  <c r="AM350" i="2"/>
  <c r="AL350" i="2"/>
  <c r="AK350" i="2"/>
  <c r="AH350" i="2"/>
  <c r="AE350" i="2"/>
  <c r="AB350" i="2"/>
  <c r="AA350" i="2"/>
  <c r="Z350" i="2"/>
  <c r="Y350" i="2" s="1"/>
  <c r="V350" i="2"/>
  <c r="S350" i="2"/>
  <c r="P350" i="2"/>
  <c r="O350" i="2"/>
  <c r="N350" i="2"/>
  <c r="M350" i="2"/>
  <c r="J350" i="2"/>
  <c r="G350" i="2"/>
  <c r="D350" i="2"/>
  <c r="AY349" i="2"/>
  <c r="AX349" i="2"/>
  <c r="AW349" i="2"/>
  <c r="AT349" i="2"/>
  <c r="AQ349" i="2"/>
  <c r="AN349" i="2"/>
  <c r="AM349" i="2"/>
  <c r="AL349" i="2"/>
  <c r="AK349" i="2" s="1"/>
  <c r="AH349" i="2"/>
  <c r="AE349" i="2"/>
  <c r="AB349" i="2"/>
  <c r="AA349" i="2"/>
  <c r="Z349" i="2"/>
  <c r="Y349" i="2"/>
  <c r="V349" i="2"/>
  <c r="S349" i="2"/>
  <c r="P349" i="2"/>
  <c r="O349" i="2"/>
  <c r="BB349" i="2" s="1"/>
  <c r="N349" i="2"/>
  <c r="BA349" i="2" s="1"/>
  <c r="AZ349" i="2" s="1"/>
  <c r="J349" i="2"/>
  <c r="G349" i="2"/>
  <c r="D349" i="2"/>
  <c r="BB348" i="2"/>
  <c r="BB347" i="2" s="1"/>
  <c r="AY348" i="2"/>
  <c r="AX348" i="2"/>
  <c r="AW348" i="2"/>
  <c r="AT348" i="2"/>
  <c r="AQ348" i="2"/>
  <c r="AN348" i="2"/>
  <c r="AM348" i="2"/>
  <c r="AL348" i="2"/>
  <c r="AK348" i="2" s="1"/>
  <c r="AH348" i="2"/>
  <c r="AE348" i="2"/>
  <c r="AB348" i="2"/>
  <c r="AA348" i="2"/>
  <c r="Z348" i="2"/>
  <c r="BA348" i="2" s="1"/>
  <c r="Y348" i="2"/>
  <c r="V348" i="2"/>
  <c r="S348" i="2"/>
  <c r="P348" i="2"/>
  <c r="O348" i="2"/>
  <c r="N348" i="2"/>
  <c r="M348" i="2" s="1"/>
  <c r="J348" i="2"/>
  <c r="G348" i="2"/>
  <c r="D348" i="2"/>
  <c r="AY347" i="2"/>
  <c r="AX347" i="2"/>
  <c r="AW347" i="2"/>
  <c r="AV347" i="2"/>
  <c r="AU347" i="2"/>
  <c r="AT347" i="2" s="1"/>
  <c r="AS347" i="2"/>
  <c r="AR347" i="2"/>
  <c r="AQ347" i="2"/>
  <c r="AP347" i="2"/>
  <c r="AO347" i="2"/>
  <c r="AN347" i="2"/>
  <c r="AM347" i="2"/>
  <c r="AJ347" i="2"/>
  <c r="AI347" i="2"/>
  <c r="AH347" i="2" s="1"/>
  <c r="AG347" i="2"/>
  <c r="AF347" i="2"/>
  <c r="AE347" i="2"/>
  <c r="AD347" i="2"/>
  <c r="AC347" i="2"/>
  <c r="AB347" i="2"/>
  <c r="AA347" i="2"/>
  <c r="Z347" i="2"/>
  <c r="Y347" i="2" s="1"/>
  <c r="G347" i="1" s="1"/>
  <c r="X347" i="2"/>
  <c r="W347" i="2"/>
  <c r="V347" i="2" s="1"/>
  <c r="U347" i="2"/>
  <c r="T347" i="2"/>
  <c r="S347" i="2"/>
  <c r="R347" i="2"/>
  <c r="Q347" i="2"/>
  <c r="P347" i="2"/>
  <c r="O347" i="2"/>
  <c r="L347" i="2"/>
  <c r="K347" i="2"/>
  <c r="J347" i="2" s="1"/>
  <c r="I347" i="2"/>
  <c r="H347" i="2"/>
  <c r="G347" i="2"/>
  <c r="F347" i="2"/>
  <c r="E347" i="2"/>
  <c r="D347" i="2"/>
  <c r="BB346" i="2"/>
  <c r="BA346" i="2"/>
  <c r="AZ346" i="2" s="1"/>
  <c r="AY346" i="2"/>
  <c r="AX346" i="2"/>
  <c r="AW346" i="2" s="1"/>
  <c r="AT346" i="2"/>
  <c r="AQ346" i="2"/>
  <c r="AN346" i="2"/>
  <c r="AM346" i="2"/>
  <c r="AL346" i="2"/>
  <c r="AK346" i="2"/>
  <c r="AH346" i="2"/>
  <c r="AE346" i="2"/>
  <c r="AB346" i="2"/>
  <c r="AA346" i="2"/>
  <c r="Z346" i="2"/>
  <c r="Y346" i="2" s="1"/>
  <c r="V346" i="2"/>
  <c r="S346" i="2"/>
  <c r="P346" i="2"/>
  <c r="O346" i="2"/>
  <c r="N346" i="2"/>
  <c r="M346" i="2"/>
  <c r="J346" i="2"/>
  <c r="G346" i="2"/>
  <c r="D346" i="2"/>
  <c r="AY345" i="2"/>
  <c r="AX345" i="2"/>
  <c r="AW345" i="2"/>
  <c r="AT345" i="2"/>
  <c r="AQ345" i="2"/>
  <c r="AN345" i="2"/>
  <c r="AM345" i="2"/>
  <c r="AL345" i="2"/>
  <c r="AH345" i="2"/>
  <c r="AE345" i="2"/>
  <c r="AB345" i="2"/>
  <c r="AA345" i="2"/>
  <c r="Z345" i="2"/>
  <c r="Y345" i="2"/>
  <c r="V345" i="2"/>
  <c r="S345" i="2"/>
  <c r="P345" i="2"/>
  <c r="O345" i="2"/>
  <c r="BB345" i="2" s="1"/>
  <c r="N345" i="2"/>
  <c r="J345" i="2"/>
  <c r="G345" i="2"/>
  <c r="D345" i="2"/>
  <c r="BB344" i="2"/>
  <c r="AY344" i="2"/>
  <c r="AX344" i="2"/>
  <c r="AW344" i="2"/>
  <c r="AT344" i="2"/>
  <c r="AQ344" i="2"/>
  <c r="AN344" i="2"/>
  <c r="AM344" i="2"/>
  <c r="AL344" i="2"/>
  <c r="AK344" i="2" s="1"/>
  <c r="AH344" i="2"/>
  <c r="AE344" i="2"/>
  <c r="AB344" i="2"/>
  <c r="AA344" i="2"/>
  <c r="Z344" i="2"/>
  <c r="BA344" i="2" s="1"/>
  <c r="Y344" i="2"/>
  <c r="V344" i="2"/>
  <c r="S344" i="2"/>
  <c r="P344" i="2"/>
  <c r="O344" i="2"/>
  <c r="N344" i="2"/>
  <c r="M344" i="2" s="1"/>
  <c r="J344" i="2"/>
  <c r="G344" i="2"/>
  <c r="D344" i="2"/>
  <c r="AY343" i="2"/>
  <c r="AX343" i="2"/>
  <c r="AW343" i="2" s="1"/>
  <c r="AV343" i="2"/>
  <c r="AU343" i="2"/>
  <c r="AT343" i="2" s="1"/>
  <c r="AS343" i="2"/>
  <c r="AR343" i="2"/>
  <c r="AQ343" i="2"/>
  <c r="AP343" i="2"/>
  <c r="AO343" i="2"/>
  <c r="AN343" i="2"/>
  <c r="AM343" i="2"/>
  <c r="AJ343" i="2"/>
  <c r="AI343" i="2"/>
  <c r="AH343" i="2" s="1"/>
  <c r="AG343" i="2"/>
  <c r="AF343" i="2"/>
  <c r="AE343" i="2"/>
  <c r="AD343" i="2"/>
  <c r="AC343" i="2"/>
  <c r="AB343" i="2"/>
  <c r="AA343" i="2"/>
  <c r="Z343" i="2"/>
  <c r="Y343" i="2"/>
  <c r="X343" i="2"/>
  <c r="W343" i="2"/>
  <c r="V343" i="2" s="1"/>
  <c r="U343" i="2"/>
  <c r="T343" i="2"/>
  <c r="S343" i="2"/>
  <c r="R343" i="2"/>
  <c r="Q343" i="2"/>
  <c r="P343" i="2"/>
  <c r="O343" i="2"/>
  <c r="L343" i="2"/>
  <c r="K343" i="2"/>
  <c r="J343" i="2" s="1"/>
  <c r="I343" i="2"/>
  <c r="H343" i="2"/>
  <c r="G343" i="2"/>
  <c r="F343" i="2"/>
  <c r="E343" i="2"/>
  <c r="D343" i="2"/>
  <c r="BB342" i="2"/>
  <c r="BA342" i="2"/>
  <c r="AZ342" i="2" s="1"/>
  <c r="AY342" i="2"/>
  <c r="AX342" i="2"/>
  <c r="AW342" i="2" s="1"/>
  <c r="AT342" i="2"/>
  <c r="AQ342" i="2"/>
  <c r="AN342" i="2"/>
  <c r="AM342" i="2"/>
  <c r="AL342" i="2"/>
  <c r="AK342" i="2"/>
  <c r="AH342" i="2"/>
  <c r="AE342" i="2"/>
  <c r="AB342" i="2"/>
  <c r="AA342" i="2"/>
  <c r="Z342" i="2"/>
  <c r="Y342" i="2" s="1"/>
  <c r="V342" i="2"/>
  <c r="S342" i="2"/>
  <c r="P342" i="2"/>
  <c r="O342" i="2"/>
  <c r="N342" i="2"/>
  <c r="M342" i="2"/>
  <c r="J342" i="2"/>
  <c r="G342" i="2"/>
  <c r="D342" i="2"/>
  <c r="AY341" i="2"/>
  <c r="AX341" i="2"/>
  <c r="AW341" i="2"/>
  <c r="AT341" i="2"/>
  <c r="AQ341" i="2"/>
  <c r="AN341" i="2"/>
  <c r="AM341" i="2"/>
  <c r="AL341" i="2"/>
  <c r="AK341" i="2"/>
  <c r="AH341" i="2"/>
  <c r="AE341" i="2"/>
  <c r="AB341" i="2"/>
  <c r="AA341" i="2"/>
  <c r="Z341" i="2"/>
  <c r="Y341" i="2"/>
  <c r="V341" i="2"/>
  <c r="S341" i="2"/>
  <c r="P341" i="2"/>
  <c r="O341" i="2"/>
  <c r="BB341" i="2" s="1"/>
  <c r="N341" i="2"/>
  <c r="BA341" i="2" s="1"/>
  <c r="M341" i="2"/>
  <c r="J341" i="2"/>
  <c r="G341" i="2"/>
  <c r="D341" i="2"/>
  <c r="AY340" i="2"/>
  <c r="AX340" i="2"/>
  <c r="AW340" i="2"/>
  <c r="AT340" i="2"/>
  <c r="AQ340" i="2"/>
  <c r="AN340" i="2"/>
  <c r="AM340" i="2"/>
  <c r="AL340" i="2"/>
  <c r="AK340" i="2" s="1"/>
  <c r="AH340" i="2"/>
  <c r="AE340" i="2"/>
  <c r="AB340" i="2"/>
  <c r="AA340" i="2"/>
  <c r="Z340" i="2"/>
  <c r="Y340" i="2"/>
  <c r="V340" i="2"/>
  <c r="S340" i="2"/>
  <c r="P340" i="2"/>
  <c r="O340" i="2"/>
  <c r="BB340" i="2" s="1"/>
  <c r="BB339" i="2" s="1"/>
  <c r="N340" i="2"/>
  <c r="M340" i="2" s="1"/>
  <c r="J340" i="2"/>
  <c r="G340" i="2"/>
  <c r="D340" i="2"/>
  <c r="AY339" i="2"/>
  <c r="AX339" i="2"/>
  <c r="AW339" i="2" s="1"/>
  <c r="AV339" i="2"/>
  <c r="AU339" i="2"/>
  <c r="AT339" i="2" s="1"/>
  <c r="AS339" i="2"/>
  <c r="AR339" i="2"/>
  <c r="AQ339" i="2"/>
  <c r="AP339" i="2"/>
  <c r="AO339" i="2"/>
  <c r="AN339" i="2"/>
  <c r="AM339" i="2"/>
  <c r="AL339" i="2"/>
  <c r="AK339" i="2"/>
  <c r="AJ339" i="2"/>
  <c r="AI339" i="2"/>
  <c r="AH339" i="2" s="1"/>
  <c r="AG339" i="2"/>
  <c r="AF339" i="2"/>
  <c r="AE339" i="2"/>
  <c r="AD339" i="2"/>
  <c r="AC339" i="2"/>
  <c r="AB339" i="2"/>
  <c r="AA339" i="2"/>
  <c r="Z339" i="2"/>
  <c r="Y339" i="2"/>
  <c r="X339" i="2"/>
  <c r="W339" i="2"/>
  <c r="V339" i="2" s="1"/>
  <c r="U339" i="2"/>
  <c r="T339" i="2"/>
  <c r="S339" i="2"/>
  <c r="R339" i="2"/>
  <c r="Q339" i="2"/>
  <c r="P339" i="2"/>
  <c r="O339" i="2"/>
  <c r="N339" i="2"/>
  <c r="M339" i="2"/>
  <c r="L339" i="2"/>
  <c r="K339" i="2"/>
  <c r="J339" i="2" s="1"/>
  <c r="I339" i="2"/>
  <c r="H339" i="2"/>
  <c r="G339" i="2"/>
  <c r="F339" i="2"/>
  <c r="E339" i="2"/>
  <c r="D339" i="2"/>
  <c r="BB338" i="2"/>
  <c r="BA338" i="2"/>
  <c r="AZ338" i="2"/>
  <c r="AY338" i="2"/>
  <c r="AX338" i="2"/>
  <c r="AW338" i="2" s="1"/>
  <c r="AT338" i="2"/>
  <c r="AQ338" i="2"/>
  <c r="AN338" i="2"/>
  <c r="AM338" i="2"/>
  <c r="AL338" i="2"/>
  <c r="AK338" i="2"/>
  <c r="AH338" i="2"/>
  <c r="AE338" i="2"/>
  <c r="AB338" i="2"/>
  <c r="AA338" i="2"/>
  <c r="Z338" i="2"/>
  <c r="Y338" i="2" s="1"/>
  <c r="V338" i="2"/>
  <c r="S338" i="2"/>
  <c r="P338" i="2"/>
  <c r="O338" i="2"/>
  <c r="N338" i="2"/>
  <c r="M338" i="2"/>
  <c r="J338" i="2"/>
  <c r="G338" i="2"/>
  <c r="D338" i="2"/>
  <c r="AY337" i="2"/>
  <c r="AX337" i="2"/>
  <c r="AW337" i="2"/>
  <c r="AT337" i="2"/>
  <c r="AQ337" i="2"/>
  <c r="AN337" i="2"/>
  <c r="AM337" i="2"/>
  <c r="AL337" i="2"/>
  <c r="AK337" i="2" s="1"/>
  <c r="AH337" i="2"/>
  <c r="AE337" i="2"/>
  <c r="AB337" i="2"/>
  <c r="AA337" i="2"/>
  <c r="Z337" i="2"/>
  <c r="Y337" i="2"/>
  <c r="V337" i="2"/>
  <c r="S337" i="2"/>
  <c r="P337" i="2"/>
  <c r="O337" i="2"/>
  <c r="BB337" i="2" s="1"/>
  <c r="N337" i="2"/>
  <c r="M337" i="2" s="1"/>
  <c r="J337" i="2"/>
  <c r="G337" i="2"/>
  <c r="D337" i="2"/>
  <c r="AY336" i="2"/>
  <c r="AX336" i="2"/>
  <c r="AW336" i="2"/>
  <c r="AT336" i="2"/>
  <c r="AQ336" i="2"/>
  <c r="AN336" i="2"/>
  <c r="AM336" i="2"/>
  <c r="AL336" i="2"/>
  <c r="AK336" i="2" s="1"/>
  <c r="AH336" i="2"/>
  <c r="AE336" i="2"/>
  <c r="AB336" i="2"/>
  <c r="AA336" i="2"/>
  <c r="Z336" i="2"/>
  <c r="Y336" i="2"/>
  <c r="V336" i="2"/>
  <c r="S336" i="2"/>
  <c r="P336" i="2"/>
  <c r="O336" i="2"/>
  <c r="BB336" i="2" s="1"/>
  <c r="N336" i="2"/>
  <c r="J336" i="2"/>
  <c r="G336" i="2"/>
  <c r="D336" i="2"/>
  <c r="AY335" i="2"/>
  <c r="AX335" i="2"/>
  <c r="AW335" i="2"/>
  <c r="AV335" i="2"/>
  <c r="AU335" i="2"/>
  <c r="AT335" i="2" s="1"/>
  <c r="AS335" i="2"/>
  <c r="AR335" i="2"/>
  <c r="AQ335" i="2"/>
  <c r="AP335" i="2"/>
  <c r="AO335" i="2"/>
  <c r="AN335" i="2"/>
  <c r="AM335" i="2"/>
  <c r="AJ335" i="2"/>
  <c r="AI335" i="2"/>
  <c r="AH335" i="2" s="1"/>
  <c r="AG335" i="2"/>
  <c r="AF335" i="2"/>
  <c r="AE335" i="2"/>
  <c r="AD335" i="2"/>
  <c r="AC335" i="2"/>
  <c r="AB335" i="2"/>
  <c r="AA335" i="2"/>
  <c r="Z335" i="2"/>
  <c r="Y335" i="2"/>
  <c r="X335" i="2"/>
  <c r="W335" i="2"/>
  <c r="V335" i="2" s="1"/>
  <c r="U335" i="2"/>
  <c r="T335" i="2"/>
  <c r="S335" i="2"/>
  <c r="R335" i="2"/>
  <c r="Q335" i="2"/>
  <c r="P335" i="2"/>
  <c r="O335" i="2"/>
  <c r="L335" i="2"/>
  <c r="K335" i="2"/>
  <c r="J335" i="2" s="1"/>
  <c r="I335" i="2"/>
  <c r="H335" i="2"/>
  <c r="G335" i="2"/>
  <c r="F335" i="2"/>
  <c r="E335" i="2"/>
  <c r="D335" i="2"/>
  <c r="BB334" i="2"/>
  <c r="BA334" i="2"/>
  <c r="AZ334" i="2" s="1"/>
  <c r="AY334" i="2"/>
  <c r="AX334" i="2"/>
  <c r="AW334" i="2" s="1"/>
  <c r="AT334" i="2"/>
  <c r="AQ334" i="2"/>
  <c r="AN334" i="2"/>
  <c r="AM334" i="2"/>
  <c r="AL334" i="2"/>
  <c r="AK334" i="2"/>
  <c r="AH334" i="2"/>
  <c r="AE334" i="2"/>
  <c r="AB334" i="2"/>
  <c r="AA334" i="2"/>
  <c r="Z334" i="2"/>
  <c r="Y334" i="2" s="1"/>
  <c r="V334" i="2"/>
  <c r="S334" i="2"/>
  <c r="P334" i="2"/>
  <c r="O334" i="2"/>
  <c r="N334" i="2"/>
  <c r="M334" i="2"/>
  <c r="J334" i="2"/>
  <c r="G334" i="2"/>
  <c r="D334" i="2"/>
  <c r="AY333" i="2"/>
  <c r="AX333" i="2"/>
  <c r="AW333" i="2"/>
  <c r="AT333" i="2"/>
  <c r="AQ333" i="2"/>
  <c r="AN333" i="2"/>
  <c r="AM333" i="2"/>
  <c r="AL333" i="2"/>
  <c r="AK333" i="2" s="1"/>
  <c r="AH333" i="2"/>
  <c r="AE333" i="2"/>
  <c r="AB333" i="2"/>
  <c r="AA333" i="2"/>
  <c r="Z333" i="2"/>
  <c r="Y333" i="2"/>
  <c r="V333" i="2"/>
  <c r="S333" i="2"/>
  <c r="P333" i="2"/>
  <c r="O333" i="2"/>
  <c r="BB333" i="2" s="1"/>
  <c r="N333" i="2"/>
  <c r="N331" i="2" s="1"/>
  <c r="J333" i="2"/>
  <c r="G333" i="2"/>
  <c r="D333" i="2"/>
  <c r="AY332" i="2"/>
  <c r="AX332" i="2"/>
  <c r="AW332" i="2" s="1"/>
  <c r="AT332" i="2"/>
  <c r="AQ332" i="2"/>
  <c r="AN332" i="2"/>
  <c r="AM332" i="2"/>
  <c r="AL332" i="2"/>
  <c r="AH332" i="2"/>
  <c r="AE332" i="2"/>
  <c r="AB332" i="2"/>
  <c r="AA332" i="2"/>
  <c r="Z332" i="2"/>
  <c r="Y332" i="2" s="1"/>
  <c r="V332" i="2"/>
  <c r="S332" i="2"/>
  <c r="P332" i="2"/>
  <c r="O332" i="2"/>
  <c r="BB332" i="2" s="1"/>
  <c r="N332" i="2"/>
  <c r="J332" i="2"/>
  <c r="G332" i="2"/>
  <c r="D332" i="2"/>
  <c r="AY331" i="2"/>
  <c r="AY330" i="2" s="1"/>
  <c r="AV331" i="2"/>
  <c r="AU331" i="2"/>
  <c r="AS331" i="2"/>
  <c r="AR331" i="2"/>
  <c r="AQ331" i="2"/>
  <c r="AP331" i="2"/>
  <c r="AO331" i="2"/>
  <c r="AN331" i="2"/>
  <c r="AM331" i="2"/>
  <c r="AM330" i="2" s="1"/>
  <c r="AJ331" i="2"/>
  <c r="AI331" i="2"/>
  <c r="AG331" i="2"/>
  <c r="AF331" i="2"/>
  <c r="AE331" i="2"/>
  <c r="AD331" i="2"/>
  <c r="AC331" i="2"/>
  <c r="AB331" i="2"/>
  <c r="AA331" i="2"/>
  <c r="AA330" i="2" s="1"/>
  <c r="I330" i="1" s="1"/>
  <c r="Z331" i="2"/>
  <c r="X331" i="2"/>
  <c r="W331" i="2"/>
  <c r="U331" i="2"/>
  <c r="T331" i="2"/>
  <c r="S331" i="2"/>
  <c r="R331" i="2"/>
  <c r="Q331" i="2"/>
  <c r="P331" i="2"/>
  <c r="O331" i="2"/>
  <c r="O330" i="2" s="1"/>
  <c r="M331" i="2"/>
  <c r="L331" i="2"/>
  <c r="K331" i="2"/>
  <c r="I331" i="2"/>
  <c r="H331" i="2"/>
  <c r="G331" i="2"/>
  <c r="F331" i="2"/>
  <c r="E331" i="2"/>
  <c r="D331" i="2"/>
  <c r="AV330" i="2"/>
  <c r="AS330" i="2"/>
  <c r="AR330" i="2"/>
  <c r="AQ330" i="2" s="1"/>
  <c r="AP330" i="2"/>
  <c r="AO330" i="2"/>
  <c r="AN330" i="2" s="1"/>
  <c r="AJ330" i="2"/>
  <c r="AG330" i="2"/>
  <c r="AF330" i="2"/>
  <c r="AE330" i="2" s="1"/>
  <c r="AD330" i="2"/>
  <c r="AC330" i="2"/>
  <c r="AB330" i="2"/>
  <c r="X330" i="2"/>
  <c r="U330" i="2"/>
  <c r="T330" i="2"/>
  <c r="S330" i="2" s="1"/>
  <c r="R330" i="2"/>
  <c r="Q330" i="2"/>
  <c r="P330" i="2" s="1"/>
  <c r="L330" i="2"/>
  <c r="I330" i="2"/>
  <c r="H330" i="2"/>
  <c r="G330" i="2" s="1"/>
  <c r="F330" i="2"/>
  <c r="E330" i="2"/>
  <c r="D330" i="2" s="1"/>
  <c r="AY328" i="2"/>
  <c r="AX328" i="2"/>
  <c r="AW328" i="2"/>
  <c r="AT328" i="2"/>
  <c r="AQ328" i="2"/>
  <c r="AN328" i="2"/>
  <c r="AM328" i="2"/>
  <c r="AL328" i="2"/>
  <c r="AK328" i="2" s="1"/>
  <c r="J328" i="1" s="1"/>
  <c r="AH328" i="2"/>
  <c r="AE328" i="2"/>
  <c r="AB328" i="2"/>
  <c r="AA328" i="2"/>
  <c r="Z328" i="2"/>
  <c r="Y328" i="2"/>
  <c r="V328" i="2"/>
  <c r="S328" i="2"/>
  <c r="P328" i="2"/>
  <c r="O328" i="2"/>
  <c r="BB328" i="2" s="1"/>
  <c r="N328" i="2"/>
  <c r="BA328" i="2" s="1"/>
  <c r="AZ328" i="2" s="1"/>
  <c r="J328" i="2"/>
  <c r="G328" i="2"/>
  <c r="D328" i="2"/>
  <c r="AY327" i="2"/>
  <c r="AX327" i="2"/>
  <c r="AW327" i="2" s="1"/>
  <c r="AT327" i="2"/>
  <c r="AQ327" i="2"/>
  <c r="AN327" i="2"/>
  <c r="AM327" i="2"/>
  <c r="AL327" i="2"/>
  <c r="AK327" i="2" s="1"/>
  <c r="AH327" i="2"/>
  <c r="AE327" i="2"/>
  <c r="AB327" i="2"/>
  <c r="AA327" i="2"/>
  <c r="BB327" i="2" s="1"/>
  <c r="Z327" i="2"/>
  <c r="Y327" i="2" s="1"/>
  <c r="V327" i="2"/>
  <c r="S327" i="2"/>
  <c r="P327" i="2"/>
  <c r="O327" i="2"/>
  <c r="N327" i="2"/>
  <c r="J327" i="2"/>
  <c r="G327" i="2"/>
  <c r="D327" i="2"/>
  <c r="AY326" i="2"/>
  <c r="AY323" i="2" s="1"/>
  <c r="AX326" i="2"/>
  <c r="AW326" i="2" s="1"/>
  <c r="M326" i="1" s="1"/>
  <c r="AT326" i="2"/>
  <c r="AQ326" i="2"/>
  <c r="AN326" i="2"/>
  <c r="AM326" i="2"/>
  <c r="AL326" i="2"/>
  <c r="AK326" i="2"/>
  <c r="AH326" i="2"/>
  <c r="AE326" i="2"/>
  <c r="AB326" i="2"/>
  <c r="AA326" i="2"/>
  <c r="AA323" i="2" s="1"/>
  <c r="Z326" i="2"/>
  <c r="BA326" i="2" s="1"/>
  <c r="AZ326" i="2" s="1"/>
  <c r="V326" i="2"/>
  <c r="S326" i="2"/>
  <c r="P326" i="2"/>
  <c r="O326" i="2"/>
  <c r="BB326" i="2" s="1"/>
  <c r="N326" i="2"/>
  <c r="M326" i="2"/>
  <c r="J326" i="2"/>
  <c r="G326" i="2"/>
  <c r="D326" i="2"/>
  <c r="BB325" i="2"/>
  <c r="AY325" i="2"/>
  <c r="AX325" i="2"/>
  <c r="AT325" i="2"/>
  <c r="AQ325" i="2"/>
  <c r="AN325" i="2"/>
  <c r="AM325" i="2"/>
  <c r="AL325" i="2"/>
  <c r="AK325" i="2" s="1"/>
  <c r="AH325" i="2"/>
  <c r="AE325" i="2"/>
  <c r="AB325" i="2"/>
  <c r="AA325" i="2"/>
  <c r="Z325" i="2"/>
  <c r="V325" i="2"/>
  <c r="S325" i="2"/>
  <c r="P325" i="2"/>
  <c r="O325" i="2"/>
  <c r="N325" i="2"/>
  <c r="M325" i="2" s="1"/>
  <c r="J325" i="2"/>
  <c r="G325" i="2"/>
  <c r="D325" i="2"/>
  <c r="BA324" i="2"/>
  <c r="AY324" i="2"/>
  <c r="AX324" i="2"/>
  <c r="AW324" i="2"/>
  <c r="AT324" i="2"/>
  <c r="AQ324" i="2"/>
  <c r="AN324" i="2"/>
  <c r="AM324" i="2"/>
  <c r="AM323" i="2" s="1"/>
  <c r="AL324" i="2"/>
  <c r="AL323" i="2" s="1"/>
  <c r="AK323" i="2" s="1"/>
  <c r="AH324" i="2"/>
  <c r="AE324" i="2"/>
  <c r="AB324" i="2"/>
  <c r="AA324" i="2"/>
  <c r="Z324" i="2"/>
  <c r="Y324" i="2"/>
  <c r="V324" i="2"/>
  <c r="S324" i="2"/>
  <c r="P324" i="2"/>
  <c r="O324" i="2"/>
  <c r="BB324" i="2" s="1"/>
  <c r="BB323" i="2" s="1"/>
  <c r="N324" i="2"/>
  <c r="N323" i="2" s="1"/>
  <c r="J324" i="2"/>
  <c r="G324" i="2"/>
  <c r="D324" i="2"/>
  <c r="AV323" i="2"/>
  <c r="AU323" i="2"/>
  <c r="AT323" i="2" s="1"/>
  <c r="AS323" i="2"/>
  <c r="AR323" i="2"/>
  <c r="AQ323" i="2" s="1"/>
  <c r="AP323" i="2"/>
  <c r="AO323" i="2"/>
  <c r="AN323" i="2"/>
  <c r="AJ323" i="2"/>
  <c r="AI323" i="2"/>
  <c r="AH323" i="2"/>
  <c r="AG323" i="2"/>
  <c r="AF323" i="2"/>
  <c r="AE323" i="2" s="1"/>
  <c r="AD323" i="2"/>
  <c r="AC323" i="2"/>
  <c r="AB323" i="2"/>
  <c r="X323" i="2"/>
  <c r="W323" i="2"/>
  <c r="V323" i="2" s="1"/>
  <c r="U323" i="2"/>
  <c r="T323" i="2"/>
  <c r="S323" i="2" s="1"/>
  <c r="R323" i="2"/>
  <c r="Q323" i="2"/>
  <c r="P323" i="2"/>
  <c r="L323" i="2"/>
  <c r="K323" i="2"/>
  <c r="J323" i="2" s="1"/>
  <c r="I323" i="2"/>
  <c r="H323" i="2"/>
  <c r="G323" i="2" s="1"/>
  <c r="F323" i="2"/>
  <c r="E323" i="2"/>
  <c r="D323" i="2"/>
  <c r="AY322" i="2"/>
  <c r="AX322" i="2"/>
  <c r="AW322" i="2"/>
  <c r="M322" i="1" s="1"/>
  <c r="AT322" i="2"/>
  <c r="AQ322" i="2"/>
  <c r="AN322" i="2"/>
  <c r="AM322" i="2"/>
  <c r="AL322" i="2"/>
  <c r="AK322" i="2"/>
  <c r="AH322" i="2"/>
  <c r="AE322" i="2"/>
  <c r="AB322" i="2"/>
  <c r="AA322" i="2"/>
  <c r="Z322" i="2"/>
  <c r="BA322" i="2" s="1"/>
  <c r="AZ322" i="2" s="1"/>
  <c r="Y322" i="2"/>
  <c r="G322" i="1" s="1"/>
  <c r="V322" i="2"/>
  <c r="S322" i="2"/>
  <c r="P322" i="2"/>
  <c r="O322" i="2"/>
  <c r="BB322" i="2" s="1"/>
  <c r="N322" i="2"/>
  <c r="M322" i="2"/>
  <c r="J322" i="2"/>
  <c r="G322" i="2"/>
  <c r="D322" i="2"/>
  <c r="AY321" i="2"/>
  <c r="AX321" i="2"/>
  <c r="AT321" i="2"/>
  <c r="AQ321" i="2"/>
  <c r="AN321" i="2"/>
  <c r="AM321" i="2"/>
  <c r="AL321" i="2"/>
  <c r="AK321" i="2" s="1"/>
  <c r="AH321" i="2"/>
  <c r="AE321" i="2"/>
  <c r="AB321" i="2"/>
  <c r="AA321" i="2"/>
  <c r="Z321" i="2"/>
  <c r="V321" i="2"/>
  <c r="S321" i="2"/>
  <c r="P321" i="2"/>
  <c r="O321" i="2"/>
  <c r="BB321" i="2" s="1"/>
  <c r="N321" i="2"/>
  <c r="M321" i="2" s="1"/>
  <c r="J321" i="2"/>
  <c r="G321" i="2"/>
  <c r="D321" i="2"/>
  <c r="BA320" i="2"/>
  <c r="AY320" i="2"/>
  <c r="AX320" i="2"/>
  <c r="AW320" i="2"/>
  <c r="AT320" i="2"/>
  <c r="AQ320" i="2"/>
  <c r="AN320" i="2"/>
  <c r="AM320" i="2"/>
  <c r="AL320" i="2"/>
  <c r="AL319" i="2" s="1"/>
  <c r="AK319" i="2" s="1"/>
  <c r="AK320" i="2"/>
  <c r="AH320" i="2"/>
  <c r="AE320" i="2"/>
  <c r="AB320" i="2"/>
  <c r="AA320" i="2"/>
  <c r="Z320" i="2"/>
  <c r="Y320" i="2"/>
  <c r="V320" i="2"/>
  <c r="S320" i="2"/>
  <c r="P320" i="2"/>
  <c r="O320" i="2"/>
  <c r="BB320" i="2" s="1"/>
  <c r="N320" i="2"/>
  <c r="M320" i="2"/>
  <c r="J320" i="2"/>
  <c r="G320" i="2"/>
  <c r="D320" i="2"/>
  <c r="AY319" i="2"/>
  <c r="AV319" i="2"/>
  <c r="AU319" i="2"/>
  <c r="AS319" i="2"/>
  <c r="AR319" i="2"/>
  <c r="AQ319" i="2" s="1"/>
  <c r="AP319" i="2"/>
  <c r="AO319" i="2"/>
  <c r="AN319" i="2"/>
  <c r="AM319" i="2"/>
  <c r="AJ319" i="2"/>
  <c r="AI319" i="2"/>
  <c r="AH319" i="2" s="1"/>
  <c r="AG319" i="2"/>
  <c r="AF319" i="2"/>
  <c r="AE319" i="2" s="1"/>
  <c r="AD319" i="2"/>
  <c r="AC319" i="2"/>
  <c r="AB319" i="2"/>
  <c r="AA319" i="2"/>
  <c r="X319" i="2"/>
  <c r="W319" i="2"/>
  <c r="V319" i="2"/>
  <c r="U319" i="2"/>
  <c r="T319" i="2"/>
  <c r="S319" i="2" s="1"/>
  <c r="R319" i="2"/>
  <c r="P319" i="2" s="1"/>
  <c r="Q319" i="2"/>
  <c r="O319" i="2"/>
  <c r="M319" i="2" s="1"/>
  <c r="N319" i="2"/>
  <c r="L319" i="2"/>
  <c r="K319" i="2"/>
  <c r="J319" i="2"/>
  <c r="I319" i="2"/>
  <c r="H319" i="2"/>
  <c r="G319" i="2"/>
  <c r="F319" i="2"/>
  <c r="D319" i="2" s="1"/>
  <c r="E319" i="2"/>
  <c r="BB318" i="2"/>
  <c r="AZ318" i="2" s="1"/>
  <c r="BA318" i="2"/>
  <c r="AY318" i="2"/>
  <c r="AX318" i="2"/>
  <c r="AW318" i="2"/>
  <c r="AT318" i="2"/>
  <c r="AQ318" i="2"/>
  <c r="AN318" i="2"/>
  <c r="AM318" i="2"/>
  <c r="AK318" i="2" s="1"/>
  <c r="AL318" i="2"/>
  <c r="AH318" i="2"/>
  <c r="AE318" i="2"/>
  <c r="AB318" i="2"/>
  <c r="AA318" i="2"/>
  <c r="Z318" i="2"/>
  <c r="Y318" i="2"/>
  <c r="V318" i="2"/>
  <c r="S318" i="2"/>
  <c r="P318" i="2"/>
  <c r="O318" i="2"/>
  <c r="M318" i="2" s="1"/>
  <c r="N318" i="2"/>
  <c r="J318" i="2"/>
  <c r="G318" i="2"/>
  <c r="D318" i="2"/>
  <c r="AY317" i="2"/>
  <c r="AY315" i="2" s="1"/>
  <c r="AX317" i="2"/>
  <c r="AX315" i="2" s="1"/>
  <c r="AW315" i="2" s="1"/>
  <c r="AT317" i="2"/>
  <c r="AQ317" i="2"/>
  <c r="AN317" i="2"/>
  <c r="AM317" i="2"/>
  <c r="AK317" i="2" s="1"/>
  <c r="AL317" i="2"/>
  <c r="AH317" i="2"/>
  <c r="AE317" i="2"/>
  <c r="AB317" i="2"/>
  <c r="AA317" i="2"/>
  <c r="AA315" i="2" s="1"/>
  <c r="Z317" i="2"/>
  <c r="Z315" i="2" s="1"/>
  <c r="Y315" i="2" s="1"/>
  <c r="Y317" i="2"/>
  <c r="V317" i="2"/>
  <c r="S317" i="2"/>
  <c r="P317" i="2"/>
  <c r="O317" i="2"/>
  <c r="M317" i="2" s="1"/>
  <c r="N317" i="2"/>
  <c r="J317" i="2"/>
  <c r="G317" i="2"/>
  <c r="D317" i="2"/>
  <c r="BB316" i="2"/>
  <c r="BA316" i="2"/>
  <c r="AY316" i="2"/>
  <c r="AW316" i="2" s="1"/>
  <c r="AX316" i="2"/>
  <c r="AT316" i="2"/>
  <c r="AQ316" i="2"/>
  <c r="AN316" i="2"/>
  <c r="AM316" i="2"/>
  <c r="AL316" i="2"/>
  <c r="AK316" i="2"/>
  <c r="AH316" i="2"/>
  <c r="AE316" i="2"/>
  <c r="AB316" i="2"/>
  <c r="AA316" i="2"/>
  <c r="Y316" i="2" s="1"/>
  <c r="Z316" i="2"/>
  <c r="V316" i="2"/>
  <c r="S316" i="2"/>
  <c r="P316" i="2"/>
  <c r="O316" i="2"/>
  <c r="N316" i="2"/>
  <c r="M316" i="2"/>
  <c r="J316" i="2"/>
  <c r="G316" i="2"/>
  <c r="D316" i="2"/>
  <c r="AV315" i="2"/>
  <c r="AU315" i="2"/>
  <c r="AT315" i="2"/>
  <c r="AS315" i="2"/>
  <c r="AR315" i="2"/>
  <c r="AQ315" i="2"/>
  <c r="AP315" i="2"/>
  <c r="AN315" i="2" s="1"/>
  <c r="AO315" i="2"/>
  <c r="AM315" i="2"/>
  <c r="AK315" i="2" s="1"/>
  <c r="AL315" i="2"/>
  <c r="AJ315" i="2"/>
  <c r="AI315" i="2"/>
  <c r="AH315" i="2"/>
  <c r="AG315" i="2"/>
  <c r="AF315" i="2"/>
  <c r="AE315" i="2" s="1"/>
  <c r="AD315" i="2"/>
  <c r="AB315" i="2" s="1"/>
  <c r="AC315" i="2"/>
  <c r="X315" i="2"/>
  <c r="W315" i="2"/>
  <c r="V315" i="2"/>
  <c r="U315" i="2"/>
  <c r="T315" i="2"/>
  <c r="S315" i="2"/>
  <c r="R315" i="2"/>
  <c r="P315" i="2" s="1"/>
  <c r="Q315" i="2"/>
  <c r="O315" i="2"/>
  <c r="M315" i="2" s="1"/>
  <c r="N315" i="2"/>
  <c r="L315" i="2"/>
  <c r="K315" i="2"/>
  <c r="J315" i="2"/>
  <c r="I315" i="2"/>
  <c r="H315" i="2"/>
  <c r="G315" i="2" s="1"/>
  <c r="F315" i="2"/>
  <c r="D315" i="2" s="1"/>
  <c r="E315" i="2"/>
  <c r="BB314" i="2"/>
  <c r="BA314" i="2"/>
  <c r="AZ314" i="2" s="1"/>
  <c r="AY314" i="2"/>
  <c r="AX314" i="2"/>
  <c r="AW314" i="2"/>
  <c r="AT314" i="2"/>
  <c r="AQ314" i="2"/>
  <c r="AN314" i="2"/>
  <c r="AM314" i="2"/>
  <c r="AK314" i="2" s="1"/>
  <c r="AL314" i="2"/>
  <c r="AH314" i="2"/>
  <c r="AE314" i="2"/>
  <c r="AB314" i="2"/>
  <c r="AA314" i="2"/>
  <c r="Z314" i="2"/>
  <c r="Y314" i="2"/>
  <c r="V314" i="2"/>
  <c r="S314" i="2"/>
  <c r="P314" i="2"/>
  <c r="O314" i="2"/>
  <c r="M314" i="2" s="1"/>
  <c r="N314" i="2"/>
  <c r="J314" i="2"/>
  <c r="G314" i="2"/>
  <c r="D314" i="2"/>
  <c r="AY313" i="2"/>
  <c r="AY311" i="2" s="1"/>
  <c r="AX313" i="2"/>
  <c r="AX311" i="2" s="1"/>
  <c r="AW311" i="2" s="1"/>
  <c r="AW313" i="2"/>
  <c r="AT313" i="2"/>
  <c r="AQ313" i="2"/>
  <c r="AN313" i="2"/>
  <c r="AM313" i="2"/>
  <c r="AL313" i="2"/>
  <c r="AK313" i="2" s="1"/>
  <c r="AH313" i="2"/>
  <c r="AE313" i="2"/>
  <c r="AB313" i="2"/>
  <c r="AA313" i="2"/>
  <c r="Z313" i="2"/>
  <c r="Z311" i="2" s="1"/>
  <c r="V313" i="2"/>
  <c r="S313" i="2"/>
  <c r="P313" i="2"/>
  <c r="O313" i="2"/>
  <c r="N313" i="2"/>
  <c r="M313" i="2" s="1"/>
  <c r="J313" i="2"/>
  <c r="G313" i="2"/>
  <c r="D313" i="2"/>
  <c r="BB312" i="2"/>
  <c r="BA312" i="2"/>
  <c r="AY312" i="2"/>
  <c r="AW312" i="2" s="1"/>
  <c r="AX312" i="2"/>
  <c r="AT312" i="2"/>
  <c r="AQ312" i="2"/>
  <c r="AN312" i="2"/>
  <c r="AM312" i="2"/>
  <c r="AL312" i="2"/>
  <c r="AK312" i="2"/>
  <c r="AH312" i="2"/>
  <c r="AE312" i="2"/>
  <c r="AB312" i="2"/>
  <c r="AA312" i="2"/>
  <c r="Y312" i="2" s="1"/>
  <c r="Z312" i="2"/>
  <c r="V312" i="2"/>
  <c r="S312" i="2"/>
  <c r="P312" i="2"/>
  <c r="O312" i="2"/>
  <c r="N312" i="2"/>
  <c r="M312" i="2"/>
  <c r="J312" i="2"/>
  <c r="G312" i="2"/>
  <c r="D312" i="2"/>
  <c r="AV311" i="2"/>
  <c r="AU311" i="2"/>
  <c r="AT311" i="2"/>
  <c r="AS311" i="2"/>
  <c r="AR311" i="2"/>
  <c r="AQ311" i="2"/>
  <c r="AP311" i="2"/>
  <c r="AN311" i="2" s="1"/>
  <c r="AO311" i="2"/>
  <c r="AM311" i="2"/>
  <c r="AL311" i="2"/>
  <c r="AK311" i="2" s="1"/>
  <c r="AJ311" i="2"/>
  <c r="AI311" i="2"/>
  <c r="AH311" i="2"/>
  <c r="AG311" i="2"/>
  <c r="AF311" i="2"/>
  <c r="AE311" i="2"/>
  <c r="AD311" i="2"/>
  <c r="AB311" i="2" s="1"/>
  <c r="AC311" i="2"/>
  <c r="X311" i="2"/>
  <c r="W311" i="2"/>
  <c r="V311" i="2"/>
  <c r="U311" i="2"/>
  <c r="T311" i="2"/>
  <c r="S311" i="2"/>
  <c r="R311" i="2"/>
  <c r="P311" i="2" s="1"/>
  <c r="Q311" i="2"/>
  <c r="O311" i="2"/>
  <c r="N311" i="2"/>
  <c r="M311" i="2" s="1"/>
  <c r="L311" i="2"/>
  <c r="K311" i="2"/>
  <c r="J311" i="2"/>
  <c r="I311" i="2"/>
  <c r="H311" i="2"/>
  <c r="G311" i="2" s="1"/>
  <c r="F311" i="2"/>
  <c r="D311" i="2" s="1"/>
  <c r="E311" i="2"/>
  <c r="BB310" i="2"/>
  <c r="BA310" i="2"/>
  <c r="AZ310" i="2" s="1"/>
  <c r="AY310" i="2"/>
  <c r="AX310" i="2"/>
  <c r="AW310" i="2"/>
  <c r="AT310" i="2"/>
  <c r="AQ310" i="2"/>
  <c r="AN310" i="2"/>
  <c r="AM310" i="2"/>
  <c r="AK310" i="2" s="1"/>
  <c r="AL310" i="2"/>
  <c r="AH310" i="2"/>
  <c r="AE310" i="2"/>
  <c r="AB310" i="2"/>
  <c r="AA310" i="2"/>
  <c r="Z310" i="2"/>
  <c r="Y310" i="2"/>
  <c r="V310" i="2"/>
  <c r="S310" i="2"/>
  <c r="P310" i="2"/>
  <c r="O310" i="2"/>
  <c r="M310" i="2" s="1"/>
  <c r="N310" i="2"/>
  <c r="J310" i="2"/>
  <c r="G310" i="2"/>
  <c r="D310" i="2"/>
  <c r="AY309" i="2"/>
  <c r="AX309" i="2"/>
  <c r="AX307" i="2" s="1"/>
  <c r="AT309" i="2"/>
  <c r="AQ309" i="2"/>
  <c r="AN309" i="2"/>
  <c r="AM309" i="2"/>
  <c r="AL309" i="2"/>
  <c r="AK309" i="2" s="1"/>
  <c r="AH309" i="2"/>
  <c r="AE309" i="2"/>
  <c r="AB309" i="2"/>
  <c r="AA309" i="2"/>
  <c r="AA307" i="2" s="1"/>
  <c r="Z309" i="2"/>
  <c r="V309" i="2"/>
  <c r="S309" i="2"/>
  <c r="P309" i="2"/>
  <c r="O309" i="2"/>
  <c r="BB309" i="2" s="1"/>
  <c r="N309" i="2"/>
  <c r="M309" i="2" s="1"/>
  <c r="D309" i="1" s="1"/>
  <c r="J309" i="2"/>
  <c r="G309" i="2"/>
  <c r="D309" i="2"/>
  <c r="BB308" i="2"/>
  <c r="BA308" i="2"/>
  <c r="AZ308" i="2" s="1"/>
  <c r="AY308" i="2"/>
  <c r="AW308" i="2" s="1"/>
  <c r="AX308" i="2"/>
  <c r="AT308" i="2"/>
  <c r="AQ308" i="2"/>
  <c r="AN308" i="2"/>
  <c r="AM308" i="2"/>
  <c r="AL308" i="2"/>
  <c r="AK308" i="2"/>
  <c r="AH308" i="2"/>
  <c r="AE308" i="2"/>
  <c r="AB308" i="2"/>
  <c r="AA308" i="2"/>
  <c r="Y308" i="2" s="1"/>
  <c r="Z308" i="2"/>
  <c r="V308" i="2"/>
  <c r="S308" i="2"/>
  <c r="P308" i="2"/>
  <c r="O308" i="2"/>
  <c r="N308" i="2"/>
  <c r="M308" i="2"/>
  <c r="J308" i="2"/>
  <c r="G308" i="2"/>
  <c r="D308" i="2"/>
  <c r="AV307" i="2"/>
  <c r="AU307" i="2"/>
  <c r="AT307" i="2"/>
  <c r="AS307" i="2"/>
  <c r="AR307" i="2"/>
  <c r="AQ307" i="2" s="1"/>
  <c r="AP307" i="2"/>
  <c r="AN307" i="2" s="1"/>
  <c r="AO307" i="2"/>
  <c r="AM307" i="2"/>
  <c r="AL307" i="2"/>
  <c r="AK307" i="2" s="1"/>
  <c r="AJ307" i="2"/>
  <c r="AI307" i="2"/>
  <c r="AH307" i="2"/>
  <c r="AG307" i="2"/>
  <c r="AF307" i="2"/>
  <c r="AD307" i="2"/>
  <c r="AB307" i="2" s="1"/>
  <c r="AC307" i="2"/>
  <c r="X307" i="2"/>
  <c r="W307" i="2"/>
  <c r="V307" i="2"/>
  <c r="U307" i="2"/>
  <c r="T307" i="2"/>
  <c r="S307" i="2"/>
  <c r="R307" i="2"/>
  <c r="P307" i="2" s="1"/>
  <c r="Q307" i="2"/>
  <c r="O307" i="2"/>
  <c r="N307" i="2"/>
  <c r="M307" i="2" s="1"/>
  <c r="L307" i="2"/>
  <c r="K307" i="2"/>
  <c r="J307" i="2"/>
  <c r="I307" i="2"/>
  <c r="G307" i="2" s="1"/>
  <c r="H307" i="2"/>
  <c r="F307" i="2"/>
  <c r="D307" i="2" s="1"/>
  <c r="E307" i="2"/>
  <c r="BB306" i="2"/>
  <c r="BA306" i="2"/>
  <c r="AZ306" i="2" s="1"/>
  <c r="AY306" i="2"/>
  <c r="AX306" i="2"/>
  <c r="AW306" i="2"/>
  <c r="AT306" i="2"/>
  <c r="AQ306" i="2"/>
  <c r="AN306" i="2"/>
  <c r="AM306" i="2"/>
  <c r="AK306" i="2" s="1"/>
  <c r="AL306" i="2"/>
  <c r="AH306" i="2"/>
  <c r="AE306" i="2"/>
  <c r="AB306" i="2"/>
  <c r="AA306" i="2"/>
  <c r="Z306" i="2"/>
  <c r="Y306" i="2"/>
  <c r="V306" i="2"/>
  <c r="S306" i="2"/>
  <c r="P306" i="2"/>
  <c r="O306" i="2"/>
  <c r="M306" i="2" s="1"/>
  <c r="N306" i="2"/>
  <c r="J306" i="2"/>
  <c r="G306" i="2"/>
  <c r="D306" i="2"/>
  <c r="AY305" i="2"/>
  <c r="AY303" i="2" s="1"/>
  <c r="AX305" i="2"/>
  <c r="AT305" i="2"/>
  <c r="AQ305" i="2"/>
  <c r="AN305" i="2"/>
  <c r="AM305" i="2"/>
  <c r="AL305" i="2"/>
  <c r="AK305" i="2" s="1"/>
  <c r="AH305" i="2"/>
  <c r="AE305" i="2"/>
  <c r="AB305" i="2"/>
  <c r="AA305" i="2"/>
  <c r="AA303" i="2" s="1"/>
  <c r="Z305" i="2"/>
  <c r="Z303" i="2" s="1"/>
  <c r="V305" i="2"/>
  <c r="S305" i="2"/>
  <c r="P305" i="2"/>
  <c r="O305" i="2"/>
  <c r="N305" i="2"/>
  <c r="M305" i="2" s="1"/>
  <c r="J305" i="2"/>
  <c r="G305" i="2"/>
  <c r="D305" i="2"/>
  <c r="BB304" i="2"/>
  <c r="BA304" i="2"/>
  <c r="AZ304" i="2"/>
  <c r="AY304" i="2"/>
  <c r="AW304" i="2" s="1"/>
  <c r="AX304" i="2"/>
  <c r="AT304" i="2"/>
  <c r="AQ304" i="2"/>
  <c r="AN304" i="2"/>
  <c r="AM304" i="2"/>
  <c r="AL304" i="2"/>
  <c r="AK304" i="2"/>
  <c r="AH304" i="2"/>
  <c r="AE304" i="2"/>
  <c r="AB304" i="2"/>
  <c r="AA304" i="2"/>
  <c r="Y304" i="2" s="1"/>
  <c r="Z304" i="2"/>
  <c r="V304" i="2"/>
  <c r="S304" i="2"/>
  <c r="P304" i="2"/>
  <c r="O304" i="2"/>
  <c r="N304" i="2"/>
  <c r="M304" i="2"/>
  <c r="J304" i="2"/>
  <c r="G304" i="2"/>
  <c r="D304" i="2"/>
  <c r="AV303" i="2"/>
  <c r="AU303" i="2"/>
  <c r="AT303" i="2"/>
  <c r="AS303" i="2"/>
  <c r="AS302" i="2" s="1"/>
  <c r="AR303" i="2"/>
  <c r="AQ303" i="2"/>
  <c r="AP303" i="2"/>
  <c r="AN303" i="2" s="1"/>
  <c r="AO303" i="2"/>
  <c r="AM303" i="2"/>
  <c r="AM302" i="2" s="1"/>
  <c r="AL303" i="2"/>
  <c r="AK303" i="2" s="1"/>
  <c r="AJ303" i="2"/>
  <c r="AI303" i="2"/>
  <c r="AH303" i="2"/>
  <c r="AG303" i="2"/>
  <c r="AF303" i="2"/>
  <c r="AD303" i="2"/>
  <c r="AB303" i="2" s="1"/>
  <c r="AC303" i="2"/>
  <c r="X303" i="2"/>
  <c r="W303" i="2"/>
  <c r="V303" i="2"/>
  <c r="U303" i="2"/>
  <c r="T303" i="2"/>
  <c r="S303" i="2"/>
  <c r="R303" i="2"/>
  <c r="P303" i="2" s="1"/>
  <c r="Q303" i="2"/>
  <c r="O303" i="2"/>
  <c r="N303" i="2"/>
  <c r="M303" i="2" s="1"/>
  <c r="L303" i="2"/>
  <c r="K303" i="2"/>
  <c r="J303" i="2"/>
  <c r="I303" i="2"/>
  <c r="H303" i="2"/>
  <c r="F303" i="2"/>
  <c r="D303" i="2" s="1"/>
  <c r="E303" i="2"/>
  <c r="AV302" i="2"/>
  <c r="AU302" i="2"/>
  <c r="AT302" i="2" s="1"/>
  <c r="AP302" i="2"/>
  <c r="AO302" i="2"/>
  <c r="AN302" i="2" s="1"/>
  <c r="AJ302" i="2"/>
  <c r="AI302" i="2"/>
  <c r="AH302" i="2" s="1"/>
  <c r="AD302" i="2"/>
  <c r="AC302" i="2"/>
  <c r="AB302" i="2" s="1"/>
  <c r="X302" i="2"/>
  <c r="W302" i="2"/>
  <c r="V302" i="2" s="1"/>
  <c r="R302" i="2"/>
  <c r="Q302" i="2"/>
  <c r="P302" i="2" s="1"/>
  <c r="L302" i="2"/>
  <c r="K302" i="2"/>
  <c r="J302" i="2" s="1"/>
  <c r="F302" i="2"/>
  <c r="E302" i="2"/>
  <c r="D302" i="2" s="1"/>
  <c r="AY300" i="2"/>
  <c r="AX300" i="2"/>
  <c r="AW300" i="2" s="1"/>
  <c r="AT300" i="2"/>
  <c r="AQ300" i="2"/>
  <c r="AN300" i="2"/>
  <c r="AM300" i="2"/>
  <c r="AL300" i="2"/>
  <c r="AK300" i="2" s="1"/>
  <c r="AH300" i="2"/>
  <c r="AE300" i="2"/>
  <c r="AB300" i="2"/>
  <c r="AA300" i="2"/>
  <c r="Z300" i="2"/>
  <c r="Y300" i="2" s="1"/>
  <c r="V300" i="2"/>
  <c r="S300" i="2"/>
  <c r="P300" i="2"/>
  <c r="O300" i="2"/>
  <c r="N300" i="2"/>
  <c r="M300" i="2" s="1"/>
  <c r="J300" i="2"/>
  <c r="G300" i="2"/>
  <c r="D300" i="2"/>
  <c r="BB299" i="2"/>
  <c r="BA299" i="2"/>
  <c r="AZ299" i="2"/>
  <c r="AY299" i="2"/>
  <c r="AW299" i="2" s="1"/>
  <c r="AX299" i="2"/>
  <c r="AT299" i="2"/>
  <c r="AQ299" i="2"/>
  <c r="AN299" i="2"/>
  <c r="AM299" i="2"/>
  <c r="AL299" i="2"/>
  <c r="AK299" i="2"/>
  <c r="AH299" i="2"/>
  <c r="AE299" i="2"/>
  <c r="AB299" i="2"/>
  <c r="AA299" i="2"/>
  <c r="Y299" i="2" s="1"/>
  <c r="Z299" i="2"/>
  <c r="V299" i="2"/>
  <c r="S299" i="2"/>
  <c r="P299" i="2"/>
  <c r="O299" i="2"/>
  <c r="N299" i="2"/>
  <c r="M299" i="2"/>
  <c r="J299" i="2"/>
  <c r="G299" i="2"/>
  <c r="D299" i="2"/>
  <c r="AY298" i="2"/>
  <c r="AX298" i="2"/>
  <c r="AW298" i="2" s="1"/>
  <c r="AT298" i="2"/>
  <c r="AQ298" i="2"/>
  <c r="AN298" i="2"/>
  <c r="AM298" i="2"/>
  <c r="AL298" i="2"/>
  <c r="AK298" i="2"/>
  <c r="AH298" i="2"/>
  <c r="AE298" i="2"/>
  <c r="AB298" i="2"/>
  <c r="AA298" i="2"/>
  <c r="Z298" i="2"/>
  <c r="Y298" i="2" s="1"/>
  <c r="V298" i="2"/>
  <c r="S298" i="2"/>
  <c r="P298" i="2"/>
  <c r="O298" i="2"/>
  <c r="N298" i="2"/>
  <c r="BA298" i="2" s="1"/>
  <c r="J298" i="2"/>
  <c r="G298" i="2"/>
  <c r="D298" i="2"/>
  <c r="BB297" i="2"/>
  <c r="BA297" i="2"/>
  <c r="AZ297" i="2" s="1"/>
  <c r="AY297" i="2"/>
  <c r="AX297" i="2"/>
  <c r="AW297" i="2"/>
  <c r="AT297" i="2"/>
  <c r="AQ297" i="2"/>
  <c r="AN297" i="2"/>
  <c r="AM297" i="2"/>
  <c r="AK297" i="2" s="1"/>
  <c r="AL297" i="2"/>
  <c r="AH297" i="2"/>
  <c r="AE297" i="2"/>
  <c r="AB297" i="2"/>
  <c r="AA297" i="2"/>
  <c r="Z297" i="2"/>
  <c r="Y297" i="2"/>
  <c r="V297" i="2"/>
  <c r="S297" i="2"/>
  <c r="P297" i="2"/>
  <c r="O297" i="2"/>
  <c r="M297" i="2" s="1"/>
  <c r="N297" i="2"/>
  <c r="J297" i="2"/>
  <c r="G297" i="2"/>
  <c r="D297" i="2"/>
  <c r="AY296" i="2"/>
  <c r="AY295" i="2" s="1"/>
  <c r="AX296" i="2"/>
  <c r="AX295" i="2" s="1"/>
  <c r="AW295" i="2" s="1"/>
  <c r="AW296" i="2"/>
  <c r="AT296" i="2"/>
  <c r="AQ296" i="2"/>
  <c r="AN296" i="2"/>
  <c r="AM296" i="2"/>
  <c r="AM295" i="2" s="1"/>
  <c r="AL296" i="2"/>
  <c r="AL295" i="2" s="1"/>
  <c r="AH296" i="2"/>
  <c r="AE296" i="2"/>
  <c r="AB296" i="2"/>
  <c r="AA296" i="2"/>
  <c r="AA295" i="2" s="1"/>
  <c r="Z296" i="2"/>
  <c r="Z295" i="2" s="1"/>
  <c r="Y295" i="2" s="1"/>
  <c r="Y296" i="2"/>
  <c r="V296" i="2"/>
  <c r="S296" i="2"/>
  <c r="P296" i="2"/>
  <c r="O296" i="2"/>
  <c r="O295" i="2" s="1"/>
  <c r="N296" i="2"/>
  <c r="N295" i="2" s="1"/>
  <c r="M295" i="2" s="1"/>
  <c r="J296" i="2"/>
  <c r="G296" i="2"/>
  <c r="D296" i="2"/>
  <c r="AV295" i="2"/>
  <c r="AU295" i="2"/>
  <c r="AT295" i="2" s="1"/>
  <c r="AS295" i="2"/>
  <c r="AR295" i="2"/>
  <c r="AQ295" i="2"/>
  <c r="AP295" i="2"/>
  <c r="AO295" i="2"/>
  <c r="AN295" i="2"/>
  <c r="AJ295" i="2"/>
  <c r="AI295" i="2"/>
  <c r="AH295" i="2" s="1"/>
  <c r="AG295" i="2"/>
  <c r="AF295" i="2"/>
  <c r="AE295" i="2"/>
  <c r="AD295" i="2"/>
  <c r="AC295" i="2"/>
  <c r="AB295" i="2" s="1"/>
  <c r="X295" i="2"/>
  <c r="W295" i="2"/>
  <c r="V295" i="2" s="1"/>
  <c r="U295" i="2"/>
  <c r="T295" i="2"/>
  <c r="S295" i="2"/>
  <c r="R295" i="2"/>
  <c r="Q295" i="2"/>
  <c r="P295" i="2"/>
  <c r="L295" i="2"/>
  <c r="K295" i="2"/>
  <c r="J295" i="2" s="1"/>
  <c r="I295" i="2"/>
  <c r="H295" i="2"/>
  <c r="G295" i="2"/>
  <c r="F295" i="2"/>
  <c r="E295" i="2"/>
  <c r="D295" i="2"/>
  <c r="AY294" i="2"/>
  <c r="AX294" i="2"/>
  <c r="AW294" i="2" s="1"/>
  <c r="AT294" i="2"/>
  <c r="AQ294" i="2"/>
  <c r="AN294" i="2"/>
  <c r="AM294" i="2"/>
  <c r="AL294" i="2"/>
  <c r="AH294" i="2"/>
  <c r="AE294" i="2"/>
  <c r="AB294" i="2"/>
  <c r="AA294" i="2"/>
  <c r="Z294" i="2"/>
  <c r="V294" i="2"/>
  <c r="S294" i="2"/>
  <c r="P294" i="2"/>
  <c r="O294" i="2"/>
  <c r="N294" i="2"/>
  <c r="M294" i="2"/>
  <c r="J294" i="2"/>
  <c r="G294" i="2"/>
  <c r="D294" i="2"/>
  <c r="BB293" i="2"/>
  <c r="BA293" i="2"/>
  <c r="AZ293" i="2" s="1"/>
  <c r="AY293" i="2"/>
  <c r="AX293" i="2"/>
  <c r="AW293" i="2"/>
  <c r="AT293" i="2"/>
  <c r="AQ293" i="2"/>
  <c r="AN293" i="2"/>
  <c r="AM293" i="2"/>
  <c r="AK293" i="2" s="1"/>
  <c r="AL293" i="2"/>
  <c r="AH293" i="2"/>
  <c r="AE293" i="2"/>
  <c r="AB293" i="2"/>
  <c r="AA293" i="2"/>
  <c r="Z293" i="2"/>
  <c r="Y293" i="2"/>
  <c r="V293" i="2"/>
  <c r="S293" i="2"/>
  <c r="P293" i="2"/>
  <c r="O293" i="2"/>
  <c r="M293" i="2" s="1"/>
  <c r="N293" i="2"/>
  <c r="J293" i="2"/>
  <c r="G293" i="2"/>
  <c r="D293" i="2"/>
  <c r="AY292" i="2"/>
  <c r="AY291" i="2" s="1"/>
  <c r="AY282" i="2" s="1"/>
  <c r="AX292" i="2"/>
  <c r="AT292" i="2"/>
  <c r="AQ292" i="2"/>
  <c r="AN292" i="2"/>
  <c r="AM292" i="2"/>
  <c r="AM291" i="2" s="1"/>
  <c r="AL292" i="2"/>
  <c r="AL291" i="2" s="1"/>
  <c r="AH292" i="2"/>
  <c r="AE292" i="2"/>
  <c r="AB292" i="2"/>
  <c r="AA292" i="2"/>
  <c r="Z292" i="2"/>
  <c r="Z291" i="2" s="1"/>
  <c r="Y292" i="2"/>
  <c r="V292" i="2"/>
  <c r="S292" i="2"/>
  <c r="P292" i="2"/>
  <c r="O292" i="2"/>
  <c r="N292" i="2"/>
  <c r="N291" i="2" s="1"/>
  <c r="J292" i="2"/>
  <c r="G292" i="2"/>
  <c r="D292" i="2"/>
  <c r="AV291" i="2"/>
  <c r="AU291" i="2"/>
  <c r="AS291" i="2"/>
  <c r="AR291" i="2"/>
  <c r="AQ291" i="2"/>
  <c r="AP291" i="2"/>
  <c r="AO291" i="2"/>
  <c r="AN291" i="2" s="1"/>
  <c r="AJ291" i="2"/>
  <c r="AI291" i="2"/>
  <c r="AH291" i="2" s="1"/>
  <c r="AG291" i="2"/>
  <c r="AF291" i="2"/>
  <c r="AE291" i="2"/>
  <c r="AD291" i="2"/>
  <c r="AC291" i="2"/>
  <c r="AB291" i="2"/>
  <c r="X291" i="2"/>
  <c r="W291" i="2"/>
  <c r="V291" i="2" s="1"/>
  <c r="U291" i="2"/>
  <c r="T291" i="2"/>
  <c r="S291" i="2"/>
  <c r="R291" i="2"/>
  <c r="Q291" i="2"/>
  <c r="P291" i="2"/>
  <c r="L291" i="2"/>
  <c r="K291" i="2"/>
  <c r="I291" i="2"/>
  <c r="H291" i="2"/>
  <c r="G291" i="2"/>
  <c r="F291" i="2"/>
  <c r="E291" i="2"/>
  <c r="AY290" i="2"/>
  <c r="AX290" i="2"/>
  <c r="AW290" i="2" s="1"/>
  <c r="AT290" i="2"/>
  <c r="AQ290" i="2"/>
  <c r="AN290" i="2"/>
  <c r="AM290" i="2"/>
  <c r="AL290" i="2"/>
  <c r="AK290" i="2"/>
  <c r="AH290" i="2"/>
  <c r="AE290" i="2"/>
  <c r="AB290" i="2"/>
  <c r="AA290" i="2"/>
  <c r="Z290" i="2"/>
  <c r="Y290" i="2" s="1"/>
  <c r="V290" i="2"/>
  <c r="S290" i="2"/>
  <c r="P290" i="2"/>
  <c r="O290" i="2"/>
  <c r="N290" i="2"/>
  <c r="J290" i="2"/>
  <c r="G290" i="2"/>
  <c r="D290" i="2"/>
  <c r="BB289" i="2"/>
  <c r="BA289" i="2"/>
  <c r="AY289" i="2"/>
  <c r="AX289" i="2"/>
  <c r="AW289" i="2"/>
  <c r="AT289" i="2"/>
  <c r="AQ289" i="2"/>
  <c r="AN289" i="2"/>
  <c r="AM289" i="2"/>
  <c r="AK289" i="2" s="1"/>
  <c r="AL289" i="2"/>
  <c r="AH289" i="2"/>
  <c r="AE289" i="2"/>
  <c r="AB289" i="2"/>
  <c r="AA289" i="2"/>
  <c r="Z289" i="2"/>
  <c r="Y289" i="2"/>
  <c r="V289" i="2"/>
  <c r="S289" i="2"/>
  <c r="P289" i="2"/>
  <c r="O289" i="2"/>
  <c r="M289" i="2" s="1"/>
  <c r="N289" i="2"/>
  <c r="J289" i="2"/>
  <c r="G289" i="2"/>
  <c r="D289" i="2"/>
  <c r="AY288" i="2"/>
  <c r="AY287" i="2" s="1"/>
  <c r="AX288" i="2"/>
  <c r="AX287" i="2" s="1"/>
  <c r="AW287" i="2" s="1"/>
  <c r="AW288" i="2"/>
  <c r="AT288" i="2"/>
  <c r="AQ288" i="2"/>
  <c r="AN288" i="2"/>
  <c r="AM288" i="2"/>
  <c r="AM287" i="2" s="1"/>
  <c r="AL288" i="2"/>
  <c r="AL287" i="2" s="1"/>
  <c r="AK287" i="2" s="1"/>
  <c r="AH288" i="2"/>
  <c r="AE288" i="2"/>
  <c r="AB288" i="2"/>
  <c r="AA288" i="2"/>
  <c r="Z288" i="2"/>
  <c r="Z287" i="2" s="1"/>
  <c r="V288" i="2"/>
  <c r="S288" i="2"/>
  <c r="P288" i="2"/>
  <c r="O288" i="2"/>
  <c r="N288" i="2"/>
  <c r="N287" i="2" s="1"/>
  <c r="J288" i="2"/>
  <c r="G288" i="2"/>
  <c r="D288" i="2"/>
  <c r="AV287" i="2"/>
  <c r="AU287" i="2"/>
  <c r="AT287" i="2" s="1"/>
  <c r="AS287" i="2"/>
  <c r="AR287" i="2"/>
  <c r="AQ287" i="2"/>
  <c r="AP287" i="2"/>
  <c r="AO287" i="2"/>
  <c r="AN287" i="2"/>
  <c r="AJ287" i="2"/>
  <c r="AI287" i="2"/>
  <c r="AH287" i="2" s="1"/>
  <c r="AG287" i="2"/>
  <c r="AF287" i="2"/>
  <c r="AE287" i="2"/>
  <c r="AD287" i="2"/>
  <c r="AC287" i="2"/>
  <c r="AB287" i="2"/>
  <c r="X287" i="2"/>
  <c r="W287" i="2"/>
  <c r="U287" i="2"/>
  <c r="T287" i="2"/>
  <c r="S287" i="2"/>
  <c r="R287" i="2"/>
  <c r="Q287" i="2"/>
  <c r="L287" i="2"/>
  <c r="K287" i="2"/>
  <c r="J287" i="2" s="1"/>
  <c r="I287" i="2"/>
  <c r="H287" i="2"/>
  <c r="G287" i="2"/>
  <c r="F287" i="2"/>
  <c r="E287" i="2"/>
  <c r="D287" i="2"/>
  <c r="AY286" i="2"/>
  <c r="AX286" i="2"/>
  <c r="AW286" i="2" s="1"/>
  <c r="AT286" i="2"/>
  <c r="AQ286" i="2"/>
  <c r="AN286" i="2"/>
  <c r="AM286" i="2"/>
  <c r="AL286" i="2"/>
  <c r="AK286" i="2"/>
  <c r="AH286" i="2"/>
  <c r="AE286" i="2"/>
  <c r="AB286" i="2"/>
  <c r="AA286" i="2"/>
  <c r="Z286" i="2"/>
  <c r="Y286" i="2" s="1"/>
  <c r="V286" i="2"/>
  <c r="S286" i="2"/>
  <c r="P286" i="2"/>
  <c r="O286" i="2"/>
  <c r="N286" i="2"/>
  <c r="BA286" i="2" s="1"/>
  <c r="J286" i="2"/>
  <c r="G286" i="2"/>
  <c r="D286" i="2"/>
  <c r="BB285" i="2"/>
  <c r="BA285" i="2"/>
  <c r="AZ285" i="2" s="1"/>
  <c r="AY285" i="2"/>
  <c r="AX285" i="2"/>
  <c r="AW285" i="2"/>
  <c r="AT285" i="2"/>
  <c r="AQ285" i="2"/>
  <c r="AN285" i="2"/>
  <c r="AM285" i="2"/>
  <c r="AL285" i="2"/>
  <c r="AK285" i="2" s="1"/>
  <c r="AH285" i="2"/>
  <c r="AE285" i="2"/>
  <c r="AB285" i="2"/>
  <c r="AA285" i="2"/>
  <c r="Z285" i="2"/>
  <c r="Y285" i="2"/>
  <c r="V285" i="2"/>
  <c r="S285" i="2"/>
  <c r="P285" i="2"/>
  <c r="O285" i="2"/>
  <c r="N285" i="2"/>
  <c r="M285" i="2" s="1"/>
  <c r="J285" i="2"/>
  <c r="G285" i="2"/>
  <c r="D285" i="2"/>
  <c r="AY284" i="2"/>
  <c r="AY283" i="2" s="1"/>
  <c r="AX284" i="2"/>
  <c r="AX283" i="2" s="1"/>
  <c r="AW284" i="2"/>
  <c r="AT284" i="2"/>
  <c r="AQ284" i="2"/>
  <c r="AN284" i="2"/>
  <c r="AM284" i="2"/>
  <c r="AM283" i="2" s="1"/>
  <c r="AL284" i="2"/>
  <c r="AL283" i="2" s="1"/>
  <c r="AH284" i="2"/>
  <c r="AE284" i="2"/>
  <c r="AB284" i="2"/>
  <c r="AA284" i="2"/>
  <c r="AA283" i="2" s="1"/>
  <c r="Z284" i="2"/>
  <c r="Z283" i="2" s="1"/>
  <c r="Y283" i="2" s="1"/>
  <c r="V284" i="2"/>
  <c r="S284" i="2"/>
  <c r="P284" i="2"/>
  <c r="O284" i="2"/>
  <c r="N284" i="2"/>
  <c r="N283" i="2" s="1"/>
  <c r="J284" i="2"/>
  <c r="G284" i="2"/>
  <c r="D284" i="2"/>
  <c r="AV283" i="2"/>
  <c r="AU283" i="2"/>
  <c r="AT283" i="2" s="1"/>
  <c r="AS283" i="2"/>
  <c r="AR283" i="2"/>
  <c r="AQ283" i="2"/>
  <c r="AP283" i="2"/>
  <c r="AO283" i="2"/>
  <c r="AN283" i="2"/>
  <c r="AJ283" i="2"/>
  <c r="AJ282" i="2" s="1"/>
  <c r="AI283" i="2"/>
  <c r="AG283" i="2"/>
  <c r="AF283" i="2"/>
  <c r="AE283" i="2"/>
  <c r="AD283" i="2"/>
  <c r="AD282" i="2" s="1"/>
  <c r="AC283" i="2"/>
  <c r="X283" i="2"/>
  <c r="W283" i="2"/>
  <c r="V283" i="2" s="1"/>
  <c r="U283" i="2"/>
  <c r="T283" i="2"/>
  <c r="S283" i="2"/>
  <c r="R283" i="2"/>
  <c r="Q283" i="2"/>
  <c r="P283" i="2"/>
  <c r="L283" i="2"/>
  <c r="K283" i="2"/>
  <c r="J283" i="2" s="1"/>
  <c r="I283" i="2"/>
  <c r="H283" i="2"/>
  <c r="G283" i="2"/>
  <c r="F283" i="2"/>
  <c r="E283" i="2"/>
  <c r="D283" i="2"/>
  <c r="AS282" i="2"/>
  <c r="AR282" i="2"/>
  <c r="AQ282" i="2" s="1"/>
  <c r="AM282" i="2"/>
  <c r="AG282" i="2"/>
  <c r="AF282" i="2"/>
  <c r="AE282" i="2"/>
  <c r="Z282" i="2"/>
  <c r="U282" i="2"/>
  <c r="T282" i="2"/>
  <c r="S282" i="2"/>
  <c r="N282" i="2"/>
  <c r="I282" i="2"/>
  <c r="H282" i="2"/>
  <c r="G282" i="2"/>
  <c r="BB280" i="2"/>
  <c r="BA280" i="2"/>
  <c r="AZ280" i="2" s="1"/>
  <c r="AY280" i="2"/>
  <c r="AX280" i="2"/>
  <c r="AW280" i="2"/>
  <c r="AT280" i="2"/>
  <c r="AQ280" i="2"/>
  <c r="AN280" i="2"/>
  <c r="AM280" i="2"/>
  <c r="AL280" i="2"/>
  <c r="AK280" i="2" s="1"/>
  <c r="AH280" i="2"/>
  <c r="AE280" i="2"/>
  <c r="AB280" i="2"/>
  <c r="AA280" i="2"/>
  <c r="Z280" i="2"/>
  <c r="Y280" i="2"/>
  <c r="V280" i="2"/>
  <c r="S280" i="2"/>
  <c r="P280" i="2"/>
  <c r="O280" i="2"/>
  <c r="N280" i="2"/>
  <c r="M280" i="2" s="1"/>
  <c r="J280" i="2"/>
  <c r="G280" i="2"/>
  <c r="D280" i="2"/>
  <c r="AY279" i="2"/>
  <c r="AX279" i="2"/>
  <c r="AW279" i="2" s="1"/>
  <c r="AT279" i="2"/>
  <c r="AQ279" i="2"/>
  <c r="AN279" i="2"/>
  <c r="AM279" i="2"/>
  <c r="AL279" i="2"/>
  <c r="AK279" i="2" s="1"/>
  <c r="AH279" i="2"/>
  <c r="AE279" i="2"/>
  <c r="AB279" i="2"/>
  <c r="AA279" i="2"/>
  <c r="Z279" i="2"/>
  <c r="Y279" i="2" s="1"/>
  <c r="V279" i="2"/>
  <c r="S279" i="2"/>
  <c r="P279" i="2"/>
  <c r="O279" i="2"/>
  <c r="N279" i="2"/>
  <c r="BA279" i="2" s="1"/>
  <c r="J279" i="2"/>
  <c r="G279" i="2"/>
  <c r="D279" i="2"/>
  <c r="BA278" i="2"/>
  <c r="AZ278" i="2" s="1"/>
  <c r="AY278" i="2"/>
  <c r="AX278" i="2"/>
  <c r="AW278" i="2"/>
  <c r="AT278" i="2"/>
  <c r="AQ278" i="2"/>
  <c r="AN278" i="2"/>
  <c r="AM278" i="2"/>
  <c r="AL278" i="2"/>
  <c r="AK278" i="2"/>
  <c r="AH278" i="2"/>
  <c r="AE278" i="2"/>
  <c r="AB278" i="2"/>
  <c r="AA278" i="2"/>
  <c r="Z278" i="2"/>
  <c r="Y278" i="2"/>
  <c r="V278" i="2"/>
  <c r="S278" i="2"/>
  <c r="P278" i="2"/>
  <c r="O278" i="2"/>
  <c r="BB278" i="2" s="1"/>
  <c r="N278" i="2"/>
  <c r="M278" i="2"/>
  <c r="J278" i="2"/>
  <c r="G278" i="2"/>
  <c r="D278" i="2"/>
  <c r="AY277" i="2"/>
  <c r="AX277" i="2"/>
  <c r="AW277" i="2"/>
  <c r="AT277" i="2"/>
  <c r="AQ277" i="2"/>
  <c r="AN277" i="2"/>
  <c r="AM277" i="2"/>
  <c r="AL277" i="2"/>
  <c r="AK277" i="2" s="1"/>
  <c r="AH277" i="2"/>
  <c r="AE277" i="2"/>
  <c r="AB277" i="2"/>
  <c r="AA277" i="2"/>
  <c r="Z277" i="2"/>
  <c r="Y277" i="2"/>
  <c r="V277" i="2"/>
  <c r="S277" i="2"/>
  <c r="P277" i="2"/>
  <c r="O277" i="2"/>
  <c r="BB277" i="2" s="1"/>
  <c r="N277" i="2"/>
  <c r="BA277" i="2" s="1"/>
  <c r="AZ277" i="2" s="1"/>
  <c r="J277" i="2"/>
  <c r="G277" i="2"/>
  <c r="D277" i="2"/>
  <c r="BB276" i="2"/>
  <c r="BA276" i="2"/>
  <c r="AZ276" i="2"/>
  <c r="AY276" i="2"/>
  <c r="AX276" i="2"/>
  <c r="AW276" i="2"/>
  <c r="AT276" i="2"/>
  <c r="AQ276" i="2"/>
  <c r="AN276" i="2"/>
  <c r="AM276" i="2"/>
  <c r="AL276" i="2"/>
  <c r="AK276" i="2"/>
  <c r="AH276" i="2"/>
  <c r="AE276" i="2"/>
  <c r="AB276" i="2"/>
  <c r="AA276" i="2"/>
  <c r="Z276" i="2"/>
  <c r="Y276" i="2"/>
  <c r="V276" i="2"/>
  <c r="S276" i="2"/>
  <c r="P276" i="2"/>
  <c r="O276" i="2"/>
  <c r="N276" i="2"/>
  <c r="M276" i="2"/>
  <c r="J276" i="2"/>
  <c r="G276" i="2"/>
  <c r="D276" i="2"/>
  <c r="AV275" i="2"/>
  <c r="AU275" i="2"/>
  <c r="AT275" i="2"/>
  <c r="AS275" i="2"/>
  <c r="AR275" i="2"/>
  <c r="AQ275" i="2"/>
  <c r="AP275" i="2"/>
  <c r="AY275" i="2" s="1"/>
  <c r="AY259" i="2" s="1"/>
  <c r="AO275" i="2"/>
  <c r="AN275" i="2"/>
  <c r="AL275" i="2"/>
  <c r="AK275" i="2" s="1"/>
  <c r="AJ275" i="2"/>
  <c r="AI275" i="2"/>
  <c r="AH275" i="2"/>
  <c r="AG275" i="2"/>
  <c r="AF275" i="2"/>
  <c r="AE275" i="2"/>
  <c r="AD275" i="2"/>
  <c r="AM275" i="2" s="1"/>
  <c r="AM259" i="2" s="1"/>
  <c r="AC275" i="2"/>
  <c r="AB275" i="2"/>
  <c r="X275" i="2"/>
  <c r="W275" i="2"/>
  <c r="V275" i="2"/>
  <c r="U275" i="2"/>
  <c r="T275" i="2"/>
  <c r="Z275" i="2" s="1"/>
  <c r="Y275" i="2" s="1"/>
  <c r="R275" i="2"/>
  <c r="AA275" i="2" s="1"/>
  <c r="AA259" i="2" s="1"/>
  <c r="Q275" i="2"/>
  <c r="P275" i="2"/>
  <c r="L275" i="2"/>
  <c r="K275" i="2"/>
  <c r="J275" i="2"/>
  <c r="I275" i="2"/>
  <c r="H275" i="2"/>
  <c r="N275" i="2" s="1"/>
  <c r="G275" i="2"/>
  <c r="F275" i="2"/>
  <c r="O275" i="2" s="1"/>
  <c r="E275" i="2"/>
  <c r="D275" i="2"/>
  <c r="BA274" i="2"/>
  <c r="AZ274" i="2" s="1"/>
  <c r="AY274" i="2"/>
  <c r="AX274" i="2"/>
  <c r="AW274" i="2"/>
  <c r="AT274" i="2"/>
  <c r="AQ274" i="2"/>
  <c r="AN274" i="2"/>
  <c r="AM274" i="2"/>
  <c r="AL274" i="2"/>
  <c r="AK274" i="2"/>
  <c r="AH274" i="2"/>
  <c r="AE274" i="2"/>
  <c r="AB274" i="2"/>
  <c r="AA274" i="2"/>
  <c r="Z274" i="2"/>
  <c r="Y274" i="2"/>
  <c r="V274" i="2"/>
  <c r="S274" i="2"/>
  <c r="P274" i="2"/>
  <c r="O274" i="2"/>
  <c r="BB274" i="2" s="1"/>
  <c r="N274" i="2"/>
  <c r="M274" i="2"/>
  <c r="J274" i="2"/>
  <c r="G274" i="2"/>
  <c r="D274" i="2"/>
  <c r="AY273" i="2"/>
  <c r="AX273" i="2"/>
  <c r="AW273" i="2" s="1"/>
  <c r="AT273" i="2"/>
  <c r="AQ273" i="2"/>
  <c r="AN273" i="2"/>
  <c r="AM273" i="2"/>
  <c r="AL273" i="2"/>
  <c r="AK273" i="2"/>
  <c r="AH273" i="2"/>
  <c r="AE273" i="2"/>
  <c r="AB273" i="2"/>
  <c r="AA273" i="2"/>
  <c r="Z273" i="2"/>
  <c r="Y273" i="2" s="1"/>
  <c r="V273" i="2"/>
  <c r="S273" i="2"/>
  <c r="P273" i="2"/>
  <c r="O273" i="2"/>
  <c r="BB273" i="2" s="1"/>
  <c r="N273" i="2"/>
  <c r="M273" i="2"/>
  <c r="J273" i="2"/>
  <c r="G273" i="2"/>
  <c r="D273" i="2"/>
  <c r="BB272" i="2"/>
  <c r="BA272" i="2"/>
  <c r="AZ272" i="2" s="1"/>
  <c r="AY272" i="2"/>
  <c r="AX272" i="2"/>
  <c r="AW272" i="2"/>
  <c r="AT272" i="2"/>
  <c r="AQ272" i="2"/>
  <c r="AN272" i="2"/>
  <c r="AM272" i="2"/>
  <c r="AL272" i="2"/>
  <c r="AK272" i="2"/>
  <c r="AH272" i="2"/>
  <c r="AE272" i="2"/>
  <c r="AB272" i="2"/>
  <c r="AA272" i="2"/>
  <c r="Z272" i="2"/>
  <c r="Y272" i="2"/>
  <c r="V272" i="2"/>
  <c r="S272" i="2"/>
  <c r="P272" i="2"/>
  <c r="O272" i="2"/>
  <c r="N272" i="2"/>
  <c r="M272" i="2"/>
  <c r="J272" i="2"/>
  <c r="G272" i="2"/>
  <c r="D272" i="2"/>
  <c r="AY271" i="2"/>
  <c r="AV271" i="2"/>
  <c r="AU271" i="2"/>
  <c r="AT271" i="2"/>
  <c r="AS271" i="2"/>
  <c r="AR271" i="2"/>
  <c r="AQ271" i="2" s="1"/>
  <c r="AP271" i="2"/>
  <c r="AO271" i="2"/>
  <c r="AN271" i="2"/>
  <c r="AM271" i="2"/>
  <c r="AL271" i="2"/>
  <c r="AK271" i="2" s="1"/>
  <c r="AJ271" i="2"/>
  <c r="AI271" i="2"/>
  <c r="AH271" i="2"/>
  <c r="AG271" i="2"/>
  <c r="AF271" i="2"/>
  <c r="AE271" i="2" s="1"/>
  <c r="AD271" i="2"/>
  <c r="AC271" i="2"/>
  <c r="AB271" i="2"/>
  <c r="AA271" i="2"/>
  <c r="X271" i="2"/>
  <c r="W271" i="2"/>
  <c r="V271" i="2"/>
  <c r="U271" i="2"/>
  <c r="T271" i="2"/>
  <c r="S271" i="2" s="1"/>
  <c r="R271" i="2"/>
  <c r="Q271" i="2"/>
  <c r="P271" i="2"/>
  <c r="O271" i="2"/>
  <c r="N271" i="2"/>
  <c r="M271" i="2" s="1"/>
  <c r="L271" i="2"/>
  <c r="K271" i="2"/>
  <c r="J271" i="2"/>
  <c r="I271" i="2"/>
  <c r="H271" i="2"/>
  <c r="G271" i="2" s="1"/>
  <c r="F271" i="2"/>
  <c r="E271" i="2"/>
  <c r="D271" i="2"/>
  <c r="BA270" i="2"/>
  <c r="AY270" i="2"/>
  <c r="AX270" i="2"/>
  <c r="AW270" i="2"/>
  <c r="AT270" i="2"/>
  <c r="AQ270" i="2"/>
  <c r="AN270" i="2"/>
  <c r="AM270" i="2"/>
  <c r="AL270" i="2"/>
  <c r="AK270" i="2"/>
  <c r="AH270" i="2"/>
  <c r="AE270" i="2"/>
  <c r="AB270" i="2"/>
  <c r="AA270" i="2"/>
  <c r="Z270" i="2"/>
  <c r="Y270" i="2" s="1"/>
  <c r="V270" i="2"/>
  <c r="S270" i="2"/>
  <c r="P270" i="2"/>
  <c r="O270" i="2"/>
  <c r="BB270" i="2" s="1"/>
  <c r="AZ270" i="2" s="1"/>
  <c r="N270" i="2"/>
  <c r="M270" i="2"/>
  <c r="J270" i="2"/>
  <c r="G270" i="2"/>
  <c r="D270" i="2"/>
  <c r="AY269" i="2"/>
  <c r="AX269" i="2"/>
  <c r="AX268" i="2" s="1"/>
  <c r="AW268" i="2" s="1"/>
  <c r="AW269" i="2"/>
  <c r="AT269" i="2"/>
  <c r="AQ269" i="2"/>
  <c r="AN269" i="2"/>
  <c r="AM269" i="2"/>
  <c r="AL269" i="2"/>
  <c r="AL268" i="2" s="1"/>
  <c r="AK268" i="2" s="1"/>
  <c r="AK269" i="2"/>
  <c r="AH269" i="2"/>
  <c r="AE269" i="2"/>
  <c r="AB269" i="2"/>
  <c r="AA269" i="2"/>
  <c r="Z269" i="2"/>
  <c r="Z268" i="2" s="1"/>
  <c r="Y268" i="2" s="1"/>
  <c r="Y269" i="2"/>
  <c r="V269" i="2"/>
  <c r="S269" i="2"/>
  <c r="P269" i="2"/>
  <c r="O269" i="2"/>
  <c r="BB269" i="2" s="1"/>
  <c r="BB268" i="2" s="1"/>
  <c r="N269" i="2"/>
  <c r="M269" i="2"/>
  <c r="J269" i="2"/>
  <c r="G269" i="2"/>
  <c r="D269" i="2"/>
  <c r="AY268" i="2"/>
  <c r="AV268" i="2"/>
  <c r="AU268" i="2"/>
  <c r="AT268" i="2" s="1"/>
  <c r="AS268" i="2"/>
  <c r="AR268" i="2"/>
  <c r="AQ268" i="2"/>
  <c r="AP268" i="2"/>
  <c r="AO268" i="2"/>
  <c r="AN268" i="2" s="1"/>
  <c r="AM268" i="2"/>
  <c r="AJ268" i="2"/>
  <c r="AI268" i="2"/>
  <c r="AH268" i="2" s="1"/>
  <c r="AG268" i="2"/>
  <c r="AF268" i="2"/>
  <c r="AE268" i="2"/>
  <c r="AD268" i="2"/>
  <c r="AC268" i="2"/>
  <c r="AB268" i="2"/>
  <c r="AA268" i="2"/>
  <c r="X268" i="2"/>
  <c r="W268" i="2"/>
  <c r="V268" i="2"/>
  <c r="U268" i="2"/>
  <c r="T268" i="2"/>
  <c r="S268" i="2"/>
  <c r="R268" i="2"/>
  <c r="Q268" i="2"/>
  <c r="P268" i="2" s="1"/>
  <c r="O268" i="2"/>
  <c r="L268" i="2"/>
  <c r="K268" i="2"/>
  <c r="J268" i="2" s="1"/>
  <c r="I268" i="2"/>
  <c r="H268" i="2"/>
  <c r="G268" i="2" s="1"/>
  <c r="F268" i="2"/>
  <c r="E268" i="2"/>
  <c r="D268" i="2"/>
  <c r="AY267" i="2"/>
  <c r="AX267" i="2"/>
  <c r="AW267" i="2" s="1"/>
  <c r="AT267" i="2"/>
  <c r="AQ267" i="2"/>
  <c r="AN267" i="2"/>
  <c r="AM267" i="2"/>
  <c r="AL267" i="2"/>
  <c r="AK267" i="2"/>
  <c r="AH267" i="2"/>
  <c r="AE267" i="2"/>
  <c r="AB267" i="2"/>
  <c r="AA267" i="2"/>
  <c r="Z267" i="2"/>
  <c r="Y267" i="2" s="1"/>
  <c r="V267" i="2"/>
  <c r="S267" i="2"/>
  <c r="P267" i="2"/>
  <c r="O267" i="2"/>
  <c r="BB267" i="2" s="1"/>
  <c r="N267" i="2"/>
  <c r="M267" i="2"/>
  <c r="J267" i="2"/>
  <c r="G267" i="2"/>
  <c r="D267" i="2"/>
  <c r="BA266" i="2"/>
  <c r="AY266" i="2"/>
  <c r="AX266" i="2"/>
  <c r="AW266" i="2" s="1"/>
  <c r="AT266" i="2"/>
  <c r="AQ266" i="2"/>
  <c r="AN266" i="2"/>
  <c r="AM266" i="2"/>
  <c r="AL266" i="2"/>
  <c r="AK266" i="2"/>
  <c r="AH266" i="2"/>
  <c r="AE266" i="2"/>
  <c r="AB266" i="2"/>
  <c r="AA266" i="2"/>
  <c r="Z266" i="2"/>
  <c r="Y266" i="2" s="1"/>
  <c r="V266" i="2"/>
  <c r="S266" i="2"/>
  <c r="P266" i="2"/>
  <c r="O266" i="2"/>
  <c r="BB266" i="2" s="1"/>
  <c r="BB265" i="2" s="1"/>
  <c r="N266" i="2"/>
  <c r="M266" i="2"/>
  <c r="J266" i="2"/>
  <c r="G266" i="2"/>
  <c r="D266" i="2"/>
  <c r="AY265" i="2"/>
  <c r="AX265" i="2"/>
  <c r="AW265" i="2" s="1"/>
  <c r="AV265" i="2"/>
  <c r="AU265" i="2"/>
  <c r="AT265" i="2"/>
  <c r="AS265" i="2"/>
  <c r="AR265" i="2"/>
  <c r="AQ265" i="2"/>
  <c r="AP265" i="2"/>
  <c r="AO265" i="2"/>
  <c r="AN265" i="2" s="1"/>
  <c r="AM265" i="2"/>
  <c r="AL265" i="2"/>
  <c r="AJ265" i="2"/>
  <c r="AI265" i="2"/>
  <c r="AH265" i="2"/>
  <c r="AG265" i="2"/>
  <c r="AF265" i="2"/>
  <c r="AE265" i="2"/>
  <c r="AD265" i="2"/>
  <c r="AC265" i="2"/>
  <c r="AB265" i="2"/>
  <c r="AA265" i="2"/>
  <c r="Z265" i="2"/>
  <c r="Y265" i="2" s="1"/>
  <c r="X265" i="2"/>
  <c r="W265" i="2"/>
  <c r="V265" i="2"/>
  <c r="U265" i="2"/>
  <c r="T265" i="2"/>
  <c r="S265" i="2"/>
  <c r="R265" i="2"/>
  <c r="Q265" i="2"/>
  <c r="P265" i="2" s="1"/>
  <c r="O265" i="2"/>
  <c r="N265" i="2"/>
  <c r="M265" i="2" s="1"/>
  <c r="L265" i="2"/>
  <c r="K265" i="2"/>
  <c r="J265" i="2"/>
  <c r="I265" i="2"/>
  <c r="H265" i="2"/>
  <c r="G265" i="2" s="1"/>
  <c r="F265" i="2"/>
  <c r="E265" i="2"/>
  <c r="D265" i="2"/>
  <c r="BA264" i="2"/>
  <c r="AZ264" i="2"/>
  <c r="AY264" i="2"/>
  <c r="AX264" i="2"/>
  <c r="AW264" i="2"/>
  <c r="AT264" i="2"/>
  <c r="AQ264" i="2"/>
  <c r="AN264" i="2"/>
  <c r="AM264" i="2"/>
  <c r="AL264" i="2"/>
  <c r="AK264" i="2" s="1"/>
  <c r="AH264" i="2"/>
  <c r="AE264" i="2"/>
  <c r="AB264" i="2"/>
  <c r="AA264" i="2"/>
  <c r="Z264" i="2"/>
  <c r="Y264" i="2"/>
  <c r="V264" i="2"/>
  <c r="S264" i="2"/>
  <c r="P264" i="2"/>
  <c r="O264" i="2"/>
  <c r="BB264" i="2" s="1"/>
  <c r="N264" i="2"/>
  <c r="M264" i="2" s="1"/>
  <c r="J264" i="2"/>
  <c r="G264" i="2"/>
  <c r="D264" i="2"/>
  <c r="AY263" i="2"/>
  <c r="AX263" i="2"/>
  <c r="AW263" i="2"/>
  <c r="AT263" i="2"/>
  <c r="AQ263" i="2"/>
  <c r="AN263" i="2"/>
  <c r="AM263" i="2"/>
  <c r="AL263" i="2"/>
  <c r="AK263" i="2" s="1"/>
  <c r="AH263" i="2"/>
  <c r="AE263" i="2"/>
  <c r="AB263" i="2"/>
  <c r="AA263" i="2"/>
  <c r="Z263" i="2"/>
  <c r="Y263" i="2" s="1"/>
  <c r="V263" i="2"/>
  <c r="S263" i="2"/>
  <c r="P263" i="2"/>
  <c r="O263" i="2"/>
  <c r="BB263" i="2" s="1"/>
  <c r="N263" i="2"/>
  <c r="M263" i="2" s="1"/>
  <c r="J263" i="2"/>
  <c r="G263" i="2"/>
  <c r="D263" i="2"/>
  <c r="BA262" i="2"/>
  <c r="AZ262" i="2"/>
  <c r="AY262" i="2"/>
  <c r="AX262" i="2"/>
  <c r="AW262" i="2" s="1"/>
  <c r="AT262" i="2"/>
  <c r="AQ262" i="2"/>
  <c r="AN262" i="2"/>
  <c r="AM262" i="2"/>
  <c r="AL262" i="2"/>
  <c r="AK262" i="2"/>
  <c r="AH262" i="2"/>
  <c r="AE262" i="2"/>
  <c r="AB262" i="2"/>
  <c r="AA262" i="2"/>
  <c r="Z262" i="2"/>
  <c r="Y262" i="2" s="1"/>
  <c r="V262" i="2"/>
  <c r="S262" i="2"/>
  <c r="P262" i="2"/>
  <c r="O262" i="2"/>
  <c r="BB262" i="2" s="1"/>
  <c r="N262" i="2"/>
  <c r="M262" i="2"/>
  <c r="J262" i="2"/>
  <c r="G262" i="2"/>
  <c r="D262" i="2"/>
  <c r="AY261" i="2"/>
  <c r="AX261" i="2"/>
  <c r="AX260" i="2" s="1"/>
  <c r="AW260" i="2" s="1"/>
  <c r="AT261" i="2"/>
  <c r="AQ261" i="2"/>
  <c r="AN261" i="2"/>
  <c r="AM261" i="2"/>
  <c r="AL261" i="2"/>
  <c r="AL260" i="2" s="1"/>
  <c r="AK260" i="2" s="1"/>
  <c r="AH261" i="2"/>
  <c r="AE261" i="2"/>
  <c r="AB261" i="2"/>
  <c r="AA261" i="2"/>
  <c r="Z261" i="2"/>
  <c r="Y261" i="2"/>
  <c r="V261" i="2"/>
  <c r="S261" i="2"/>
  <c r="P261" i="2"/>
  <c r="O261" i="2"/>
  <c r="BB261" i="2" s="1"/>
  <c r="BB260" i="2" s="1"/>
  <c r="N261" i="2"/>
  <c r="M261" i="2" s="1"/>
  <c r="J261" i="2"/>
  <c r="G261" i="2"/>
  <c r="D261" i="2"/>
  <c r="AY260" i="2"/>
  <c r="AV260" i="2"/>
  <c r="AU260" i="2"/>
  <c r="AT260" i="2"/>
  <c r="AS260" i="2"/>
  <c r="AR260" i="2"/>
  <c r="AQ260" i="2" s="1"/>
  <c r="AP260" i="2"/>
  <c r="AO260" i="2"/>
  <c r="AO259" i="2" s="1"/>
  <c r="AN259" i="2" s="1"/>
  <c r="AN260" i="2"/>
  <c r="AM260" i="2"/>
  <c r="AJ260" i="2"/>
  <c r="AI260" i="2"/>
  <c r="AI259" i="2" s="1"/>
  <c r="AH259" i="2" s="1"/>
  <c r="AH260" i="2"/>
  <c r="AG260" i="2"/>
  <c r="AF260" i="2"/>
  <c r="AE260" i="2" s="1"/>
  <c r="AD260" i="2"/>
  <c r="AC260" i="2"/>
  <c r="AC259" i="2" s="1"/>
  <c r="AB259" i="2" s="1"/>
  <c r="AA260" i="2"/>
  <c r="X260" i="2"/>
  <c r="W260" i="2"/>
  <c r="W259" i="2" s="1"/>
  <c r="V259" i="2" s="1"/>
  <c r="U260" i="2"/>
  <c r="T260" i="2"/>
  <c r="S260" i="2" s="1"/>
  <c r="R260" i="2"/>
  <c r="Q260" i="2"/>
  <c r="Q259" i="2" s="1"/>
  <c r="P259" i="2" s="1"/>
  <c r="O260" i="2"/>
  <c r="L260" i="2"/>
  <c r="K260" i="2"/>
  <c r="K259" i="2" s="1"/>
  <c r="J259" i="2" s="1"/>
  <c r="I260" i="2"/>
  <c r="H260" i="2"/>
  <c r="G260" i="2" s="1"/>
  <c r="F260" i="2"/>
  <c r="E260" i="2"/>
  <c r="E259" i="2" s="1"/>
  <c r="D259" i="2" s="1"/>
  <c r="D260" i="2"/>
  <c r="AV259" i="2"/>
  <c r="AS259" i="2"/>
  <c r="AP259" i="2"/>
  <c r="AJ259" i="2"/>
  <c r="AG259" i="2"/>
  <c r="AF259" i="2"/>
  <c r="AE259" i="2" s="1"/>
  <c r="AD259" i="2"/>
  <c r="X259" i="2"/>
  <c r="U259" i="2"/>
  <c r="T259" i="2"/>
  <c r="S259" i="2"/>
  <c r="R259" i="2"/>
  <c r="L259" i="2"/>
  <c r="I259" i="2"/>
  <c r="H259" i="2"/>
  <c r="G259" i="2" s="1"/>
  <c r="F259" i="2"/>
  <c r="BA257" i="2"/>
  <c r="AY257" i="2"/>
  <c r="AX257" i="2"/>
  <c r="AW257" i="2" s="1"/>
  <c r="AT257" i="2"/>
  <c r="AQ257" i="2"/>
  <c r="AN257" i="2"/>
  <c r="AM257" i="2"/>
  <c r="AK257" i="2" s="1"/>
  <c r="AL257" i="2"/>
  <c r="AH257" i="2"/>
  <c r="AE257" i="2"/>
  <c r="AB257" i="2"/>
  <c r="AA257" i="2"/>
  <c r="Z257" i="2"/>
  <c r="Y257" i="2" s="1"/>
  <c r="V257" i="2"/>
  <c r="S257" i="2"/>
  <c r="P257" i="2"/>
  <c r="O257" i="2"/>
  <c r="M257" i="2" s="1"/>
  <c r="N257" i="2"/>
  <c r="J257" i="2"/>
  <c r="G257" i="2"/>
  <c r="D257" i="2"/>
  <c r="AY256" i="2"/>
  <c r="AX256" i="2"/>
  <c r="AW256" i="2"/>
  <c r="AT256" i="2"/>
  <c r="AQ256" i="2"/>
  <c r="AN256" i="2"/>
  <c r="AM256" i="2"/>
  <c r="AL256" i="2"/>
  <c r="AK256" i="2"/>
  <c r="AH256" i="2"/>
  <c r="AE256" i="2"/>
  <c r="AB256" i="2"/>
  <c r="AA256" i="2"/>
  <c r="Z256" i="2"/>
  <c r="Y256" i="2"/>
  <c r="V256" i="2"/>
  <c r="S256" i="2"/>
  <c r="P256" i="2"/>
  <c r="O256" i="2"/>
  <c r="BB256" i="2" s="1"/>
  <c r="N256" i="2"/>
  <c r="BA256" i="2" s="1"/>
  <c r="M256" i="2"/>
  <c r="J256" i="2"/>
  <c r="G256" i="2"/>
  <c r="D256" i="2"/>
  <c r="BA255" i="2"/>
  <c r="AZ255" i="2"/>
  <c r="AY255" i="2"/>
  <c r="AW255" i="2" s="1"/>
  <c r="AX255" i="2"/>
  <c r="AT255" i="2"/>
  <c r="AQ255" i="2"/>
  <c r="AN255" i="2"/>
  <c r="AM255" i="2"/>
  <c r="AL255" i="2"/>
  <c r="AK255" i="2" s="1"/>
  <c r="AH255" i="2"/>
  <c r="AE255" i="2"/>
  <c r="AB255" i="2"/>
  <c r="AA255" i="2"/>
  <c r="BB255" i="2" s="1"/>
  <c r="Z255" i="2"/>
  <c r="Y255" i="2" s="1"/>
  <c r="V255" i="2"/>
  <c r="S255" i="2"/>
  <c r="P255" i="2"/>
  <c r="O255" i="2"/>
  <c r="N255" i="2"/>
  <c r="M255" i="2" s="1"/>
  <c r="J255" i="2"/>
  <c r="G255" i="2"/>
  <c r="D255" i="2"/>
  <c r="AY254" i="2"/>
  <c r="AX254" i="2"/>
  <c r="AW254" i="2" s="1"/>
  <c r="AT254" i="2"/>
  <c r="AQ254" i="2"/>
  <c r="AN254" i="2"/>
  <c r="AM254" i="2"/>
  <c r="AL254" i="2"/>
  <c r="AK254" i="2"/>
  <c r="AH254" i="2"/>
  <c r="AE254" i="2"/>
  <c r="AB254" i="2"/>
  <c r="AA254" i="2"/>
  <c r="Z254" i="2"/>
  <c r="Y254" i="2" s="1"/>
  <c r="V254" i="2"/>
  <c r="S254" i="2"/>
  <c r="P254" i="2"/>
  <c r="O254" i="2"/>
  <c r="BB254" i="2" s="1"/>
  <c r="N254" i="2"/>
  <c r="M254" i="2"/>
  <c r="J254" i="2"/>
  <c r="G254" i="2"/>
  <c r="D254" i="2"/>
  <c r="BA253" i="2"/>
  <c r="AY253" i="2"/>
  <c r="AX253" i="2"/>
  <c r="AW253" i="2" s="1"/>
  <c r="AT253" i="2"/>
  <c r="AQ253" i="2"/>
  <c r="AN253" i="2"/>
  <c r="AM253" i="2"/>
  <c r="AL253" i="2"/>
  <c r="AK253" i="2" s="1"/>
  <c r="AH253" i="2"/>
  <c r="AE253" i="2"/>
  <c r="AB253" i="2"/>
  <c r="AA253" i="2"/>
  <c r="Z253" i="2"/>
  <c r="Y253" i="2" s="1"/>
  <c r="V253" i="2"/>
  <c r="S253" i="2"/>
  <c r="P253" i="2"/>
  <c r="O253" i="2"/>
  <c r="M253" i="2" s="1"/>
  <c r="N253" i="2"/>
  <c r="J253" i="2"/>
  <c r="G253" i="2"/>
  <c r="D253" i="2"/>
  <c r="AY252" i="2"/>
  <c r="AX252" i="2"/>
  <c r="AX250" i="2" s="1"/>
  <c r="AW250" i="2" s="1"/>
  <c r="AT252" i="2"/>
  <c r="AQ252" i="2"/>
  <c r="AN252" i="2"/>
  <c r="AM252" i="2"/>
  <c r="AL252" i="2"/>
  <c r="AK252" i="2" s="1"/>
  <c r="AH252" i="2"/>
  <c r="AE252" i="2"/>
  <c r="AB252" i="2"/>
  <c r="AA252" i="2"/>
  <c r="Z252" i="2"/>
  <c r="Z250" i="2" s="1"/>
  <c r="Y250" i="2" s="1"/>
  <c r="Y252" i="2"/>
  <c r="V252" i="2"/>
  <c r="S252" i="2"/>
  <c r="P252" i="2"/>
  <c r="O252" i="2"/>
  <c r="BB252" i="2" s="1"/>
  <c r="N252" i="2"/>
  <c r="M252" i="2" s="1"/>
  <c r="J252" i="2"/>
  <c r="G252" i="2"/>
  <c r="D252" i="2"/>
  <c r="BA251" i="2"/>
  <c r="AZ251" i="2"/>
  <c r="AY251" i="2"/>
  <c r="AX251" i="2"/>
  <c r="AW251" i="2" s="1"/>
  <c r="AT251" i="2"/>
  <c r="AQ251" i="2"/>
  <c r="AN251" i="2"/>
  <c r="AM251" i="2"/>
  <c r="AL251" i="2"/>
  <c r="AK251" i="2" s="1"/>
  <c r="AH251" i="2"/>
  <c r="AE251" i="2"/>
  <c r="AB251" i="2"/>
  <c r="AA251" i="2"/>
  <c r="Z251" i="2"/>
  <c r="Y251" i="2" s="1"/>
  <c r="V251" i="2"/>
  <c r="S251" i="2"/>
  <c r="P251" i="2"/>
  <c r="O251" i="2"/>
  <c r="BB251" i="2" s="1"/>
  <c r="N251" i="2"/>
  <c r="M251" i="2" s="1"/>
  <c r="J251" i="2"/>
  <c r="G251" i="2"/>
  <c r="D251" i="2"/>
  <c r="AY250" i="2"/>
  <c r="AV250" i="2"/>
  <c r="AU250" i="2"/>
  <c r="AT250" i="2" s="1"/>
  <c r="AS250" i="2"/>
  <c r="AR250" i="2"/>
  <c r="AQ250" i="2"/>
  <c r="AP250" i="2"/>
  <c r="AO250" i="2"/>
  <c r="AN250" i="2" s="1"/>
  <c r="AM250" i="2"/>
  <c r="AJ250" i="2"/>
  <c r="AI250" i="2"/>
  <c r="AH250" i="2" s="1"/>
  <c r="AG250" i="2"/>
  <c r="AF250" i="2"/>
  <c r="AE250" i="2" s="1"/>
  <c r="AD250" i="2"/>
  <c r="AC250" i="2"/>
  <c r="AB250" i="2" s="1"/>
  <c r="AA250" i="2"/>
  <c r="X250" i="2"/>
  <c r="W250" i="2"/>
  <c r="V250" i="2" s="1"/>
  <c r="U250" i="2"/>
  <c r="T250" i="2"/>
  <c r="S250" i="2"/>
  <c r="R250" i="2"/>
  <c r="Q250" i="2"/>
  <c r="P250" i="2" s="1"/>
  <c r="O250" i="2"/>
  <c r="L250" i="2"/>
  <c r="K250" i="2"/>
  <c r="J250" i="2" s="1"/>
  <c r="I250" i="2"/>
  <c r="H250" i="2"/>
  <c r="G250" i="2" s="1"/>
  <c r="F250" i="2"/>
  <c r="E250" i="2"/>
  <c r="D250" i="2" s="1"/>
  <c r="BA249" i="2"/>
  <c r="AZ249" i="2" s="1"/>
  <c r="AY249" i="2"/>
  <c r="AX249" i="2"/>
  <c r="AW249" i="2" s="1"/>
  <c r="AT249" i="2"/>
  <c r="AQ249" i="2"/>
  <c r="AN249" i="2"/>
  <c r="AM249" i="2"/>
  <c r="AL249" i="2"/>
  <c r="AK249" i="2" s="1"/>
  <c r="AH249" i="2"/>
  <c r="AE249" i="2"/>
  <c r="AB249" i="2"/>
  <c r="AA249" i="2"/>
  <c r="Z249" i="2"/>
  <c r="Y249" i="2" s="1"/>
  <c r="V249" i="2"/>
  <c r="S249" i="2"/>
  <c r="P249" i="2"/>
  <c r="O249" i="2"/>
  <c r="BB249" i="2" s="1"/>
  <c r="N249" i="2"/>
  <c r="M249" i="2" s="1"/>
  <c r="J249" i="2"/>
  <c r="G249" i="2"/>
  <c r="D249" i="2"/>
  <c r="AY248" i="2"/>
  <c r="AX248" i="2"/>
  <c r="AX247" i="2" s="1"/>
  <c r="AW247" i="2" s="1"/>
  <c r="AW248" i="2"/>
  <c r="AT248" i="2"/>
  <c r="AQ248" i="2"/>
  <c r="AN248" i="2"/>
  <c r="AM248" i="2"/>
  <c r="AL248" i="2"/>
  <c r="AL247" i="2" s="1"/>
  <c r="AK247" i="2" s="1"/>
  <c r="AH248" i="2"/>
  <c r="AE248" i="2"/>
  <c r="AB248" i="2"/>
  <c r="AA248" i="2"/>
  <c r="Z248" i="2"/>
  <c r="Z247" i="2" s="1"/>
  <c r="Y247" i="2" s="1"/>
  <c r="V248" i="2"/>
  <c r="S248" i="2"/>
  <c r="P248" i="2"/>
  <c r="O248" i="2"/>
  <c r="BB248" i="2" s="1"/>
  <c r="BB247" i="2" s="1"/>
  <c r="N248" i="2"/>
  <c r="M248" i="2" s="1"/>
  <c r="J248" i="2"/>
  <c r="G248" i="2"/>
  <c r="D248" i="2"/>
  <c r="AY247" i="2"/>
  <c r="AV247" i="2"/>
  <c r="AU247" i="2"/>
  <c r="AT247" i="2"/>
  <c r="AS247" i="2"/>
  <c r="AR247" i="2"/>
  <c r="AQ247" i="2" s="1"/>
  <c r="AP247" i="2"/>
  <c r="AO247" i="2"/>
  <c r="AN247" i="2"/>
  <c r="AM247" i="2"/>
  <c r="AJ247" i="2"/>
  <c r="AI247" i="2"/>
  <c r="AH247" i="2"/>
  <c r="AG247" i="2"/>
  <c r="AF247" i="2"/>
  <c r="AE247" i="2" s="1"/>
  <c r="AD247" i="2"/>
  <c r="AC247" i="2"/>
  <c r="AB247" i="2"/>
  <c r="AA247" i="2"/>
  <c r="X247" i="2"/>
  <c r="W247" i="2"/>
  <c r="V247" i="2" s="1"/>
  <c r="U247" i="2"/>
  <c r="T247" i="2"/>
  <c r="S247" i="2" s="1"/>
  <c r="R247" i="2"/>
  <c r="Q247" i="2"/>
  <c r="P247" i="2" s="1"/>
  <c r="O247" i="2"/>
  <c r="L247" i="2"/>
  <c r="K247" i="2"/>
  <c r="J247" i="2" s="1"/>
  <c r="I247" i="2"/>
  <c r="H247" i="2"/>
  <c r="G247" i="2" s="1"/>
  <c r="F247" i="2"/>
  <c r="E247" i="2"/>
  <c r="D247" i="2"/>
  <c r="AY246" i="2"/>
  <c r="AX246" i="2"/>
  <c r="AW246" i="2" s="1"/>
  <c r="AT246" i="2"/>
  <c r="AQ246" i="2"/>
  <c r="AN246" i="2"/>
  <c r="AM246" i="2"/>
  <c r="AL246" i="2"/>
  <c r="AK246" i="2"/>
  <c r="AH246" i="2"/>
  <c r="AE246" i="2"/>
  <c r="AB246" i="2"/>
  <c r="AA246" i="2"/>
  <c r="Z246" i="2"/>
  <c r="Y246" i="2" s="1"/>
  <c r="V246" i="2"/>
  <c r="S246" i="2"/>
  <c r="P246" i="2"/>
  <c r="O246" i="2"/>
  <c r="BB246" i="2" s="1"/>
  <c r="N246" i="2"/>
  <c r="M246" i="2"/>
  <c r="J246" i="2"/>
  <c r="G246" i="2"/>
  <c r="D246" i="2"/>
  <c r="BA245" i="2"/>
  <c r="AZ245" i="2" s="1"/>
  <c r="AY245" i="2"/>
  <c r="AX245" i="2"/>
  <c r="AW245" i="2" s="1"/>
  <c r="AT245" i="2"/>
  <c r="AQ245" i="2"/>
  <c r="AN245" i="2"/>
  <c r="AM245" i="2"/>
  <c r="AL245" i="2"/>
  <c r="AK245" i="2" s="1"/>
  <c r="AH245" i="2"/>
  <c r="AE245" i="2"/>
  <c r="AB245" i="2"/>
  <c r="AA245" i="2"/>
  <c r="Z245" i="2"/>
  <c r="Y245" i="2" s="1"/>
  <c r="V245" i="2"/>
  <c r="S245" i="2"/>
  <c r="P245" i="2"/>
  <c r="O245" i="2"/>
  <c r="BB245" i="2" s="1"/>
  <c r="N245" i="2"/>
  <c r="M245" i="2" s="1"/>
  <c r="J245" i="2"/>
  <c r="G245" i="2"/>
  <c r="D245" i="2"/>
  <c r="AY244" i="2"/>
  <c r="AX244" i="2"/>
  <c r="AT244" i="2"/>
  <c r="AQ244" i="2"/>
  <c r="AN244" i="2"/>
  <c r="AM244" i="2"/>
  <c r="AL244" i="2"/>
  <c r="AL243" i="2" s="1"/>
  <c r="AK243" i="2" s="1"/>
  <c r="AH244" i="2"/>
  <c r="AE244" i="2"/>
  <c r="AB244" i="2"/>
  <c r="AA244" i="2"/>
  <c r="Z244" i="2"/>
  <c r="Z243" i="2" s="1"/>
  <c r="Y243" i="2" s="1"/>
  <c r="Y244" i="2"/>
  <c r="V244" i="2"/>
  <c r="S244" i="2"/>
  <c r="P244" i="2"/>
  <c r="O244" i="2"/>
  <c r="BB244" i="2" s="1"/>
  <c r="N244" i="2"/>
  <c r="M244" i="2" s="1"/>
  <c r="J244" i="2"/>
  <c r="G244" i="2"/>
  <c r="D244" i="2"/>
  <c r="AY243" i="2"/>
  <c r="AV243" i="2"/>
  <c r="AU243" i="2"/>
  <c r="AT243" i="2"/>
  <c r="AS243" i="2"/>
  <c r="AR243" i="2"/>
  <c r="AQ243" i="2" s="1"/>
  <c r="AP243" i="2"/>
  <c r="AO243" i="2"/>
  <c r="AN243" i="2"/>
  <c r="AM243" i="2"/>
  <c r="AJ243" i="2"/>
  <c r="AI243" i="2"/>
  <c r="AH243" i="2"/>
  <c r="AG243" i="2"/>
  <c r="AF243" i="2"/>
  <c r="AE243" i="2" s="1"/>
  <c r="AD243" i="2"/>
  <c r="AC243" i="2"/>
  <c r="AB243" i="2"/>
  <c r="AA243" i="2"/>
  <c r="X243" i="2"/>
  <c r="W243" i="2"/>
  <c r="V243" i="2" s="1"/>
  <c r="U243" i="2"/>
  <c r="T243" i="2"/>
  <c r="S243" i="2" s="1"/>
  <c r="R243" i="2"/>
  <c r="Q243" i="2"/>
  <c r="P243" i="2" s="1"/>
  <c r="O243" i="2"/>
  <c r="L243" i="2"/>
  <c r="K243" i="2"/>
  <c r="J243" i="2" s="1"/>
  <c r="I243" i="2"/>
  <c r="H243" i="2"/>
  <c r="G243" i="2" s="1"/>
  <c r="F243" i="2"/>
  <c r="E243" i="2"/>
  <c r="D243" i="2"/>
  <c r="AY242" i="2"/>
  <c r="AX242" i="2"/>
  <c r="AW242" i="2" s="1"/>
  <c r="AT242" i="2"/>
  <c r="AQ242" i="2"/>
  <c r="AN242" i="2"/>
  <c r="AM242" i="2"/>
  <c r="AL242" i="2"/>
  <c r="AK242" i="2"/>
  <c r="AH242" i="2"/>
  <c r="AE242" i="2"/>
  <c r="AB242" i="2"/>
  <c r="AA242" i="2"/>
  <c r="Z242" i="2"/>
  <c r="Y242" i="2" s="1"/>
  <c r="V242" i="2"/>
  <c r="S242" i="2"/>
  <c r="P242" i="2"/>
  <c r="O242" i="2"/>
  <c r="BB242" i="2" s="1"/>
  <c r="N242" i="2"/>
  <c r="M242" i="2"/>
  <c r="J242" i="2"/>
  <c r="G242" i="2"/>
  <c r="D242" i="2"/>
  <c r="BA241" i="2"/>
  <c r="AY241" i="2"/>
  <c r="AX241" i="2"/>
  <c r="AW241" i="2" s="1"/>
  <c r="AT241" i="2"/>
  <c r="AQ241" i="2"/>
  <c r="AN241" i="2"/>
  <c r="AM241" i="2"/>
  <c r="AL241" i="2"/>
  <c r="AK241" i="2" s="1"/>
  <c r="AH241" i="2"/>
  <c r="AE241" i="2"/>
  <c r="AB241" i="2"/>
  <c r="AA241" i="2"/>
  <c r="Z241" i="2"/>
  <c r="Y241" i="2" s="1"/>
  <c r="V241" i="2"/>
  <c r="S241" i="2"/>
  <c r="P241" i="2"/>
  <c r="O241" i="2"/>
  <c r="BB241" i="2" s="1"/>
  <c r="BB240" i="2" s="1"/>
  <c r="N241" i="2"/>
  <c r="M241" i="2" s="1"/>
  <c r="J241" i="2"/>
  <c r="G241" i="2"/>
  <c r="D241" i="2"/>
  <c r="AY240" i="2"/>
  <c r="AX240" i="2"/>
  <c r="AW240" i="2"/>
  <c r="AV240" i="2"/>
  <c r="AU240" i="2"/>
  <c r="AT240" i="2" s="1"/>
  <c r="AS240" i="2"/>
  <c r="AR240" i="2"/>
  <c r="AQ240" i="2"/>
  <c r="AP240" i="2"/>
  <c r="AN240" i="2" s="1"/>
  <c r="AO240" i="2"/>
  <c r="AM240" i="2"/>
  <c r="AL240" i="2"/>
  <c r="AK240" i="2" s="1"/>
  <c r="AJ240" i="2"/>
  <c r="AI240" i="2"/>
  <c r="AH240" i="2" s="1"/>
  <c r="AG240" i="2"/>
  <c r="AF240" i="2"/>
  <c r="AE240" i="2"/>
  <c r="AD240" i="2"/>
  <c r="AC240" i="2"/>
  <c r="AB240" i="2"/>
  <c r="AA240" i="2"/>
  <c r="Z240" i="2"/>
  <c r="Y240" i="2" s="1"/>
  <c r="X240" i="2"/>
  <c r="W240" i="2"/>
  <c r="V240" i="2" s="1"/>
  <c r="U240" i="2"/>
  <c r="T240" i="2"/>
  <c r="S240" i="2" s="1"/>
  <c r="R240" i="2"/>
  <c r="Q240" i="2"/>
  <c r="P240" i="2"/>
  <c r="O240" i="2"/>
  <c r="N240" i="2"/>
  <c r="M240" i="2"/>
  <c r="L240" i="2"/>
  <c r="K240" i="2"/>
  <c r="J240" i="2" s="1"/>
  <c r="I240" i="2"/>
  <c r="H240" i="2"/>
  <c r="G240" i="2" s="1"/>
  <c r="F240" i="2"/>
  <c r="E240" i="2"/>
  <c r="D240" i="2"/>
  <c r="BA239" i="2"/>
  <c r="AY239" i="2"/>
  <c r="AX239" i="2"/>
  <c r="AW239" i="2" s="1"/>
  <c r="AT239" i="2"/>
  <c r="AQ239" i="2"/>
  <c r="AN239" i="2"/>
  <c r="AM239" i="2"/>
  <c r="AL239" i="2"/>
  <c r="AK239" i="2"/>
  <c r="AH239" i="2"/>
  <c r="AE239" i="2"/>
  <c r="AB239" i="2"/>
  <c r="AA239" i="2"/>
  <c r="Z239" i="2"/>
  <c r="Y239" i="2" s="1"/>
  <c r="V239" i="2"/>
  <c r="S239" i="2"/>
  <c r="P239" i="2"/>
  <c r="O239" i="2"/>
  <c r="BB239" i="2" s="1"/>
  <c r="N239" i="2"/>
  <c r="M239" i="2"/>
  <c r="J239" i="2"/>
  <c r="G239" i="2"/>
  <c r="D239" i="2"/>
  <c r="AY238" i="2"/>
  <c r="AX238" i="2"/>
  <c r="AX237" i="2" s="1"/>
  <c r="AW237" i="2" s="1"/>
  <c r="AW238" i="2"/>
  <c r="AT238" i="2"/>
  <c r="AQ238" i="2"/>
  <c r="AN238" i="2"/>
  <c r="AM238" i="2"/>
  <c r="AL238" i="2"/>
  <c r="AH238" i="2"/>
  <c r="AE238" i="2"/>
  <c r="AB238" i="2"/>
  <c r="AA238" i="2"/>
  <c r="Z238" i="2"/>
  <c r="Z237" i="2" s="1"/>
  <c r="Y237" i="2" s="1"/>
  <c r="Y238" i="2"/>
  <c r="V238" i="2"/>
  <c r="S238" i="2"/>
  <c r="P238" i="2"/>
  <c r="O238" i="2"/>
  <c r="BB238" i="2" s="1"/>
  <c r="N238" i="2"/>
  <c r="J238" i="2"/>
  <c r="G238" i="2"/>
  <c r="D238" i="2"/>
  <c r="AY237" i="2"/>
  <c r="AV237" i="2"/>
  <c r="AU237" i="2"/>
  <c r="AT237" i="2" s="1"/>
  <c r="AS237" i="2"/>
  <c r="AR237" i="2"/>
  <c r="AQ237" i="2" s="1"/>
  <c r="AP237" i="2"/>
  <c r="AO237" i="2"/>
  <c r="AN237" i="2"/>
  <c r="AM237" i="2"/>
  <c r="AJ237" i="2"/>
  <c r="AI237" i="2"/>
  <c r="AH237" i="2"/>
  <c r="AG237" i="2"/>
  <c r="AF237" i="2"/>
  <c r="AE237" i="2" s="1"/>
  <c r="AD237" i="2"/>
  <c r="AC237" i="2"/>
  <c r="AC227" i="2" s="1"/>
  <c r="AA237" i="2"/>
  <c r="X237" i="2"/>
  <c r="W237" i="2"/>
  <c r="V237" i="2"/>
  <c r="U237" i="2"/>
  <c r="T237" i="2"/>
  <c r="S237" i="2"/>
  <c r="R237" i="2"/>
  <c r="Q237" i="2"/>
  <c r="P237" i="2" s="1"/>
  <c r="O237" i="2"/>
  <c r="L237" i="2"/>
  <c r="K237" i="2"/>
  <c r="J237" i="2" s="1"/>
  <c r="I237" i="2"/>
  <c r="H237" i="2"/>
  <c r="G237" i="2"/>
  <c r="F237" i="2"/>
  <c r="E237" i="2"/>
  <c r="D237" i="2"/>
  <c r="AY236" i="2"/>
  <c r="AX236" i="2"/>
  <c r="AW236" i="2"/>
  <c r="AT236" i="2"/>
  <c r="AQ236" i="2"/>
  <c r="AN236" i="2"/>
  <c r="AM236" i="2"/>
  <c r="AL236" i="2"/>
  <c r="AK236" i="2"/>
  <c r="AH236" i="2"/>
  <c r="AE236" i="2"/>
  <c r="AB236" i="2"/>
  <c r="AA236" i="2"/>
  <c r="Z236" i="2"/>
  <c r="Y236" i="2"/>
  <c r="V236" i="2"/>
  <c r="S236" i="2"/>
  <c r="P236" i="2"/>
  <c r="O236" i="2"/>
  <c r="BB236" i="2" s="1"/>
  <c r="N236" i="2"/>
  <c r="BA236" i="2" s="1"/>
  <c r="AZ236" i="2" s="1"/>
  <c r="M236" i="2"/>
  <c r="J236" i="2"/>
  <c r="G236" i="2"/>
  <c r="D236" i="2"/>
  <c r="BA235" i="2"/>
  <c r="AZ235" i="2" s="1"/>
  <c r="AY235" i="2"/>
  <c r="AX235" i="2"/>
  <c r="AW235" i="2"/>
  <c r="AT235" i="2"/>
  <c r="AQ235" i="2"/>
  <c r="AN235" i="2"/>
  <c r="AM235" i="2"/>
  <c r="AL235" i="2"/>
  <c r="AK235" i="2" s="1"/>
  <c r="AH235" i="2"/>
  <c r="AE235" i="2"/>
  <c r="AB235" i="2"/>
  <c r="AA235" i="2"/>
  <c r="Z235" i="2"/>
  <c r="Y235" i="2"/>
  <c r="V235" i="2"/>
  <c r="S235" i="2"/>
  <c r="P235" i="2"/>
  <c r="O235" i="2"/>
  <c r="BB235" i="2" s="1"/>
  <c r="N235" i="2"/>
  <c r="M235" i="2" s="1"/>
  <c r="J235" i="2"/>
  <c r="G235" i="2"/>
  <c r="D235" i="2"/>
  <c r="AY234" i="2"/>
  <c r="AX234" i="2"/>
  <c r="AW234" i="2"/>
  <c r="AT234" i="2"/>
  <c r="AQ234" i="2"/>
  <c r="AN234" i="2"/>
  <c r="AM234" i="2"/>
  <c r="AL234" i="2"/>
  <c r="AK234" i="2"/>
  <c r="AH234" i="2"/>
  <c r="AE234" i="2"/>
  <c r="AB234" i="2"/>
  <c r="AA234" i="2"/>
  <c r="Z234" i="2"/>
  <c r="Y234" i="2"/>
  <c r="V234" i="2"/>
  <c r="S234" i="2"/>
  <c r="P234" i="2"/>
  <c r="O234" i="2"/>
  <c r="BB234" i="2" s="1"/>
  <c r="N234" i="2"/>
  <c r="BA234" i="2" s="1"/>
  <c r="AZ234" i="2" s="1"/>
  <c r="M234" i="2"/>
  <c r="J234" i="2"/>
  <c r="G234" i="2"/>
  <c r="D234" i="2"/>
  <c r="BA233" i="2"/>
  <c r="AY233" i="2"/>
  <c r="AX233" i="2"/>
  <c r="AW233" i="2" s="1"/>
  <c r="AT233" i="2"/>
  <c r="AQ233" i="2"/>
  <c r="AN233" i="2"/>
  <c r="AM233" i="2"/>
  <c r="AL233" i="2"/>
  <c r="AK233" i="2"/>
  <c r="AH233" i="2"/>
  <c r="AE233" i="2"/>
  <c r="AB233" i="2"/>
  <c r="AA233" i="2"/>
  <c r="Z233" i="2"/>
  <c r="Y233" i="2" s="1"/>
  <c r="V233" i="2"/>
  <c r="S233" i="2"/>
  <c r="P233" i="2"/>
  <c r="O233" i="2"/>
  <c r="BB233" i="2" s="1"/>
  <c r="AZ233" i="2" s="1"/>
  <c r="N233" i="2"/>
  <c r="M233" i="2"/>
  <c r="J233" i="2"/>
  <c r="G233" i="2"/>
  <c r="D233" i="2"/>
  <c r="AY232" i="2"/>
  <c r="AX232" i="2"/>
  <c r="AW232" i="2"/>
  <c r="AT232" i="2"/>
  <c r="AQ232" i="2"/>
  <c r="AN232" i="2"/>
  <c r="AM232" i="2"/>
  <c r="AL232" i="2"/>
  <c r="AK232" i="2"/>
  <c r="AH232" i="2"/>
  <c r="AE232" i="2"/>
  <c r="AB232" i="2"/>
  <c r="AA232" i="2"/>
  <c r="Z232" i="2"/>
  <c r="Y232" i="2"/>
  <c r="V232" i="2"/>
  <c r="S232" i="2"/>
  <c r="P232" i="2"/>
  <c r="O232" i="2"/>
  <c r="BB232" i="2" s="1"/>
  <c r="N232" i="2"/>
  <c r="BA232" i="2" s="1"/>
  <c r="AZ232" i="2" s="1"/>
  <c r="M232" i="2"/>
  <c r="J232" i="2"/>
  <c r="G232" i="2"/>
  <c r="D232" i="2"/>
  <c r="BA231" i="2"/>
  <c r="AY231" i="2"/>
  <c r="AX231" i="2"/>
  <c r="AW231" i="2"/>
  <c r="AT231" i="2"/>
  <c r="AQ231" i="2"/>
  <c r="AN231" i="2"/>
  <c r="AM231" i="2"/>
  <c r="AL231" i="2"/>
  <c r="AK231" i="2" s="1"/>
  <c r="AH231" i="2"/>
  <c r="AE231" i="2"/>
  <c r="AB231" i="2"/>
  <c r="AA231" i="2"/>
  <c r="Z231" i="2"/>
  <c r="Y231" i="2"/>
  <c r="V231" i="2"/>
  <c r="S231" i="2"/>
  <c r="P231" i="2"/>
  <c r="O231" i="2"/>
  <c r="BB231" i="2" s="1"/>
  <c r="AZ231" i="2" s="1"/>
  <c r="N231" i="2"/>
  <c r="M231" i="2" s="1"/>
  <c r="J231" i="2"/>
  <c r="G231" i="2"/>
  <c r="D231" i="2"/>
  <c r="AY230" i="2"/>
  <c r="AX230" i="2"/>
  <c r="AW230" i="2"/>
  <c r="AT230" i="2"/>
  <c r="AQ230" i="2"/>
  <c r="AN230" i="2"/>
  <c r="AM230" i="2"/>
  <c r="AL230" i="2"/>
  <c r="AL228" i="2" s="1"/>
  <c r="AK230" i="2"/>
  <c r="AH230" i="2"/>
  <c r="AE230" i="2"/>
  <c r="AB230" i="2"/>
  <c r="AA230" i="2"/>
  <c r="Z230" i="2"/>
  <c r="Y230" i="2"/>
  <c r="V230" i="2"/>
  <c r="S230" i="2"/>
  <c r="P230" i="2"/>
  <c r="O230" i="2"/>
  <c r="BB230" i="2" s="1"/>
  <c r="N230" i="2"/>
  <c r="BA230" i="2" s="1"/>
  <c r="AZ230" i="2" s="1"/>
  <c r="M230" i="2"/>
  <c r="J230" i="2"/>
  <c r="G230" i="2"/>
  <c r="D230" i="2"/>
  <c r="BA229" i="2"/>
  <c r="AZ229" i="2"/>
  <c r="AY229" i="2"/>
  <c r="AX229" i="2"/>
  <c r="AW229" i="2" s="1"/>
  <c r="AT229" i="2"/>
  <c r="AQ229" i="2"/>
  <c r="AN229" i="2"/>
  <c r="AM229" i="2"/>
  <c r="AL229" i="2"/>
  <c r="AK229" i="2" s="1"/>
  <c r="AH229" i="2"/>
  <c r="AE229" i="2"/>
  <c r="AB229" i="2"/>
  <c r="AA229" i="2"/>
  <c r="Z229" i="2"/>
  <c r="Y229" i="2" s="1"/>
  <c r="V229" i="2"/>
  <c r="S229" i="2"/>
  <c r="P229" i="2"/>
  <c r="O229" i="2"/>
  <c r="BB229" i="2" s="1"/>
  <c r="N229" i="2"/>
  <c r="M229" i="2" s="1"/>
  <c r="J229" i="2"/>
  <c r="G229" i="2"/>
  <c r="D229" i="2"/>
  <c r="AY228" i="2"/>
  <c r="AX228" i="2"/>
  <c r="AW228" i="2" s="1"/>
  <c r="AV228" i="2"/>
  <c r="AU228" i="2"/>
  <c r="AT228" i="2" s="1"/>
  <c r="AS228" i="2"/>
  <c r="AR228" i="2"/>
  <c r="AR227" i="2" s="1"/>
  <c r="AQ227" i="2" s="1"/>
  <c r="AP228" i="2"/>
  <c r="AO228" i="2"/>
  <c r="AN228" i="2" s="1"/>
  <c r="AM228" i="2"/>
  <c r="AJ228" i="2"/>
  <c r="AI228" i="2"/>
  <c r="AH228" i="2" s="1"/>
  <c r="AG228" i="2"/>
  <c r="AF228" i="2"/>
  <c r="AF227" i="2" s="1"/>
  <c r="AD228" i="2"/>
  <c r="AC228" i="2"/>
  <c r="AB228" i="2" s="1"/>
  <c r="AA228" i="2"/>
  <c r="Z228" i="2"/>
  <c r="Y228" i="2"/>
  <c r="X228" i="2"/>
  <c r="W228" i="2"/>
  <c r="V228" i="2" s="1"/>
  <c r="U228" i="2"/>
  <c r="T228" i="2"/>
  <c r="T227" i="2" s="1"/>
  <c r="S227" i="2" s="1"/>
  <c r="S228" i="2"/>
  <c r="R228" i="2"/>
  <c r="Q228" i="2"/>
  <c r="P228" i="2" s="1"/>
  <c r="O228" i="2"/>
  <c r="L228" i="2"/>
  <c r="K228" i="2"/>
  <c r="J228" i="2" s="1"/>
  <c r="I228" i="2"/>
  <c r="H228" i="2"/>
  <c r="G228" i="2"/>
  <c r="F228" i="2"/>
  <c r="E228" i="2"/>
  <c r="D228" i="2" s="1"/>
  <c r="AY227" i="2"/>
  <c r="AV227" i="2"/>
  <c r="AU227" i="2"/>
  <c r="AT227" i="2"/>
  <c r="AS227" i="2"/>
  <c r="AP227" i="2"/>
  <c r="AO227" i="2"/>
  <c r="AN227" i="2"/>
  <c r="AM227" i="2"/>
  <c r="AJ227" i="2"/>
  <c r="AI227" i="2"/>
  <c r="AH227" i="2"/>
  <c r="AG227" i="2"/>
  <c r="AD227" i="2"/>
  <c r="AA227" i="2"/>
  <c r="X227" i="2"/>
  <c r="W227" i="2"/>
  <c r="V227" i="2"/>
  <c r="U227" i="2"/>
  <c r="R227" i="2"/>
  <c r="Q227" i="2"/>
  <c r="P227" i="2"/>
  <c r="O227" i="2"/>
  <c r="L227" i="2"/>
  <c r="K227" i="2"/>
  <c r="J227" i="2"/>
  <c r="I227" i="2"/>
  <c r="F227" i="2"/>
  <c r="E227" i="2"/>
  <c r="D227" i="2"/>
  <c r="AY225" i="2"/>
  <c r="AX225" i="2"/>
  <c r="AW225" i="2"/>
  <c r="AT225" i="2"/>
  <c r="AQ225" i="2"/>
  <c r="AN225" i="2"/>
  <c r="AM225" i="2"/>
  <c r="AL225" i="2"/>
  <c r="AK225" i="2" s="1"/>
  <c r="AH225" i="2"/>
  <c r="AE225" i="2"/>
  <c r="AB225" i="2"/>
  <c r="AA225" i="2"/>
  <c r="Z225" i="2"/>
  <c r="Y225" i="2"/>
  <c r="V225" i="2"/>
  <c r="S225" i="2"/>
  <c r="P225" i="2"/>
  <c r="O225" i="2"/>
  <c r="BB225" i="2" s="1"/>
  <c r="N225" i="2"/>
  <c r="M225" i="2" s="1"/>
  <c r="J225" i="2"/>
  <c r="G225" i="2"/>
  <c r="D225" i="2"/>
  <c r="BA224" i="2"/>
  <c r="AY224" i="2"/>
  <c r="AX224" i="2"/>
  <c r="AT224" i="2"/>
  <c r="AQ224" i="2"/>
  <c r="AN224" i="2"/>
  <c r="AM224" i="2"/>
  <c r="AL224" i="2"/>
  <c r="AK224" i="2"/>
  <c r="AH224" i="2"/>
  <c r="AE224" i="2"/>
  <c r="AB224" i="2"/>
  <c r="AA224" i="2"/>
  <c r="Z224" i="2"/>
  <c r="V224" i="2"/>
  <c r="S224" i="2"/>
  <c r="P224" i="2"/>
  <c r="O224" i="2"/>
  <c r="N224" i="2"/>
  <c r="M224" i="2"/>
  <c r="J224" i="2"/>
  <c r="G224" i="2"/>
  <c r="D224" i="2"/>
  <c r="BB223" i="2"/>
  <c r="AY223" i="2"/>
  <c r="AX223" i="2"/>
  <c r="AX220" i="2" s="1"/>
  <c r="AW223" i="2"/>
  <c r="AT223" i="2"/>
  <c r="AQ223" i="2"/>
  <c r="AN223" i="2"/>
  <c r="AM223" i="2"/>
  <c r="AL223" i="2"/>
  <c r="AK223" i="2"/>
  <c r="AH223" i="2"/>
  <c r="AE223" i="2"/>
  <c r="AB223" i="2"/>
  <c r="AA223" i="2"/>
  <c r="Z223" i="2"/>
  <c r="BA223" i="2" s="1"/>
  <c r="Y223" i="2"/>
  <c r="V223" i="2"/>
  <c r="S223" i="2"/>
  <c r="P223" i="2"/>
  <c r="O223" i="2"/>
  <c r="N223" i="2"/>
  <c r="M223" i="2"/>
  <c r="J223" i="2"/>
  <c r="G223" i="2"/>
  <c r="D223" i="2"/>
  <c r="BA222" i="2"/>
  <c r="AY222" i="2"/>
  <c r="AX222" i="2"/>
  <c r="AW222" i="2"/>
  <c r="AT222" i="2"/>
  <c r="AQ222" i="2"/>
  <c r="AN222" i="2"/>
  <c r="AM222" i="2"/>
  <c r="AL222" i="2"/>
  <c r="AH222" i="2"/>
  <c r="AE222" i="2"/>
  <c r="AB222" i="2"/>
  <c r="AA222" i="2"/>
  <c r="Z222" i="2"/>
  <c r="Y222" i="2"/>
  <c r="V222" i="2"/>
  <c r="S222" i="2"/>
  <c r="P222" i="2"/>
  <c r="O222" i="2"/>
  <c r="BB222" i="2" s="1"/>
  <c r="AZ222" i="2" s="1"/>
  <c r="N222" i="2"/>
  <c r="J222" i="2"/>
  <c r="G222" i="2"/>
  <c r="D222" i="2"/>
  <c r="AY221" i="2"/>
  <c r="AX221" i="2"/>
  <c r="AW221" i="2"/>
  <c r="AT221" i="2"/>
  <c r="AQ221" i="2"/>
  <c r="AN221" i="2"/>
  <c r="AM221" i="2"/>
  <c r="AL221" i="2"/>
  <c r="AL220" i="2" s="1"/>
  <c r="AK221" i="2"/>
  <c r="AH221" i="2"/>
  <c r="AE221" i="2"/>
  <c r="AB221" i="2"/>
  <c r="AA221" i="2"/>
  <c r="Z221" i="2"/>
  <c r="Y221" i="2"/>
  <c r="V221" i="2"/>
  <c r="S221" i="2"/>
  <c r="P221" i="2"/>
  <c r="O221" i="2"/>
  <c r="BB221" i="2" s="1"/>
  <c r="N221" i="2"/>
  <c r="N220" i="2" s="1"/>
  <c r="M221" i="2"/>
  <c r="J221" i="2"/>
  <c r="G221" i="2"/>
  <c r="D221" i="2"/>
  <c r="AY220" i="2"/>
  <c r="AV220" i="2"/>
  <c r="AU220" i="2"/>
  <c r="AT220" i="2"/>
  <c r="AS220" i="2"/>
  <c r="AR220" i="2"/>
  <c r="AQ220" i="2"/>
  <c r="AP220" i="2"/>
  <c r="AO220" i="2"/>
  <c r="AN220" i="2"/>
  <c r="AM220" i="2"/>
  <c r="AJ220" i="2"/>
  <c r="AI220" i="2"/>
  <c r="AH220" i="2"/>
  <c r="AG220" i="2"/>
  <c r="AF220" i="2"/>
  <c r="AE220" i="2"/>
  <c r="AD220" i="2"/>
  <c r="AC220" i="2"/>
  <c r="AB220" i="2"/>
  <c r="AA220" i="2"/>
  <c r="X220" i="2"/>
  <c r="W220" i="2"/>
  <c r="V220" i="2"/>
  <c r="U220" i="2"/>
  <c r="T220" i="2"/>
  <c r="S220" i="2"/>
  <c r="R220" i="2"/>
  <c r="Q220" i="2"/>
  <c r="P220" i="2"/>
  <c r="O220" i="2"/>
  <c r="L220" i="2"/>
  <c r="K220" i="2"/>
  <c r="J220" i="2"/>
  <c r="I220" i="2"/>
  <c r="H220" i="2"/>
  <c r="G220" i="2"/>
  <c r="F220" i="2"/>
  <c r="E220" i="2"/>
  <c r="D220" i="2"/>
  <c r="BB219" i="2"/>
  <c r="AY219" i="2"/>
  <c r="AX219" i="2"/>
  <c r="AX216" i="2" s="1"/>
  <c r="AW216" i="2" s="1"/>
  <c r="AW219" i="2"/>
  <c r="AT219" i="2"/>
  <c r="AQ219" i="2"/>
  <c r="AN219" i="2"/>
  <c r="AM219" i="2"/>
  <c r="AL219" i="2"/>
  <c r="AK219" i="2"/>
  <c r="AH219" i="2"/>
  <c r="AE219" i="2"/>
  <c r="AB219" i="2"/>
  <c r="AA219" i="2"/>
  <c r="Z219" i="2"/>
  <c r="BA219" i="2" s="1"/>
  <c r="Y219" i="2"/>
  <c r="V219" i="2"/>
  <c r="S219" i="2"/>
  <c r="P219" i="2"/>
  <c r="O219" i="2"/>
  <c r="N219" i="2"/>
  <c r="M219" i="2"/>
  <c r="J219" i="2"/>
  <c r="G219" i="2"/>
  <c r="D219" i="2"/>
  <c r="BA218" i="2"/>
  <c r="AY218" i="2"/>
  <c r="AX218" i="2"/>
  <c r="AW218" i="2"/>
  <c r="AT218" i="2"/>
  <c r="AQ218" i="2"/>
  <c r="AN218" i="2"/>
  <c r="AM218" i="2"/>
  <c r="AL218" i="2"/>
  <c r="AH218" i="2"/>
  <c r="AE218" i="2"/>
  <c r="AB218" i="2"/>
  <c r="AA218" i="2"/>
  <c r="Z218" i="2"/>
  <c r="Y218" i="2"/>
  <c r="V218" i="2"/>
  <c r="S218" i="2"/>
  <c r="P218" i="2"/>
  <c r="O218" i="2"/>
  <c r="N218" i="2"/>
  <c r="J218" i="2"/>
  <c r="G218" i="2"/>
  <c r="D218" i="2"/>
  <c r="AY217" i="2"/>
  <c r="AX217" i="2"/>
  <c r="AW217" i="2"/>
  <c r="AT217" i="2"/>
  <c r="AQ217" i="2"/>
  <c r="AN217" i="2"/>
  <c r="AM217" i="2"/>
  <c r="AL217" i="2"/>
  <c r="AL216" i="2" s="1"/>
  <c r="AK216" i="2" s="1"/>
  <c r="AK217" i="2"/>
  <c r="AH217" i="2"/>
  <c r="AE217" i="2"/>
  <c r="AB217" i="2"/>
  <c r="AA217" i="2"/>
  <c r="Z217" i="2"/>
  <c r="Y217" i="2"/>
  <c r="V217" i="2"/>
  <c r="S217" i="2"/>
  <c r="P217" i="2"/>
  <c r="O217" i="2"/>
  <c r="BB217" i="2" s="1"/>
  <c r="N217" i="2"/>
  <c r="N216" i="2" s="1"/>
  <c r="M217" i="2"/>
  <c r="J217" i="2"/>
  <c r="G217" i="2"/>
  <c r="D217" i="2"/>
  <c r="AY216" i="2"/>
  <c r="AV216" i="2"/>
  <c r="AU216" i="2"/>
  <c r="AT216" i="2"/>
  <c r="AS216" i="2"/>
  <c r="AR216" i="2"/>
  <c r="AQ216" i="2"/>
  <c r="AP216" i="2"/>
  <c r="AO216" i="2"/>
  <c r="AN216" i="2"/>
  <c r="AM216" i="2"/>
  <c r="AJ216" i="2"/>
  <c r="AI216" i="2"/>
  <c r="AH216" i="2"/>
  <c r="AG216" i="2"/>
  <c r="AF216" i="2"/>
  <c r="AE216" i="2"/>
  <c r="AD216" i="2"/>
  <c r="AC216" i="2"/>
  <c r="AB216" i="2"/>
  <c r="AA216" i="2"/>
  <c r="X216" i="2"/>
  <c r="W216" i="2"/>
  <c r="V216" i="2"/>
  <c r="U216" i="2"/>
  <c r="T216" i="2"/>
  <c r="S216" i="2"/>
  <c r="R216" i="2"/>
  <c r="Q216" i="2"/>
  <c r="P216" i="2"/>
  <c r="L216" i="2"/>
  <c r="K216" i="2"/>
  <c r="J216" i="2"/>
  <c r="I216" i="2"/>
  <c r="H216" i="2"/>
  <c r="G216" i="2"/>
  <c r="F216" i="2"/>
  <c r="E216" i="2"/>
  <c r="D216" i="2"/>
  <c r="BB215" i="2"/>
  <c r="AY215" i="2"/>
  <c r="AX215" i="2"/>
  <c r="AX212" i="2" s="1"/>
  <c r="AW215" i="2"/>
  <c r="AT215" i="2"/>
  <c r="AQ215" i="2"/>
  <c r="AN215" i="2"/>
  <c r="AM215" i="2"/>
  <c r="AL215" i="2"/>
  <c r="AK215" i="2"/>
  <c r="AH215" i="2"/>
  <c r="AE215" i="2"/>
  <c r="AB215" i="2"/>
  <c r="AA215" i="2"/>
  <c r="Z215" i="2"/>
  <c r="BA215" i="2" s="1"/>
  <c r="Y215" i="2"/>
  <c r="V215" i="2"/>
  <c r="S215" i="2"/>
  <c r="P215" i="2"/>
  <c r="O215" i="2"/>
  <c r="N215" i="2"/>
  <c r="M215" i="2"/>
  <c r="J215" i="2"/>
  <c r="G215" i="2"/>
  <c r="D215" i="2"/>
  <c r="BA214" i="2"/>
  <c r="AY214" i="2"/>
  <c r="AX214" i="2"/>
  <c r="AW214" i="2"/>
  <c r="AT214" i="2"/>
  <c r="AQ214" i="2"/>
  <c r="AN214" i="2"/>
  <c r="AM214" i="2"/>
  <c r="AM212" i="2" s="1"/>
  <c r="AM211" i="2" s="1"/>
  <c r="AM209" i="2" s="1"/>
  <c r="AL214" i="2"/>
  <c r="AK214" i="2" s="1"/>
  <c r="AH214" i="2"/>
  <c r="AE214" i="2"/>
  <c r="AB214" i="2"/>
  <c r="AA214" i="2"/>
  <c r="Z214" i="2"/>
  <c r="Y214" i="2"/>
  <c r="V214" i="2"/>
  <c r="S214" i="2"/>
  <c r="P214" i="2"/>
  <c r="O214" i="2"/>
  <c r="BB214" i="2" s="1"/>
  <c r="AZ214" i="2" s="1"/>
  <c r="N214" i="2"/>
  <c r="J214" i="2"/>
  <c r="G214" i="2"/>
  <c r="D214" i="2"/>
  <c r="AY213" i="2"/>
  <c r="AX213" i="2"/>
  <c r="AW213" i="2"/>
  <c r="AT213" i="2"/>
  <c r="AQ213" i="2"/>
  <c r="AN213" i="2"/>
  <c r="AM213" i="2"/>
  <c r="AL213" i="2"/>
  <c r="AL212" i="2" s="1"/>
  <c r="AK213" i="2"/>
  <c r="AH213" i="2"/>
  <c r="AE213" i="2"/>
  <c r="AB213" i="2"/>
  <c r="AA213" i="2"/>
  <c r="Z213" i="2"/>
  <c r="Y213" i="2"/>
  <c r="V213" i="2"/>
  <c r="S213" i="2"/>
  <c r="P213" i="2"/>
  <c r="O213" i="2"/>
  <c r="BB213" i="2" s="1"/>
  <c r="N213" i="2"/>
  <c r="N212" i="2" s="1"/>
  <c r="M213" i="2"/>
  <c r="J213" i="2"/>
  <c r="G213" i="2"/>
  <c r="D213" i="2"/>
  <c r="AY212" i="2"/>
  <c r="AY211" i="2" s="1"/>
  <c r="AV212" i="2"/>
  <c r="AV211" i="2" s="1"/>
  <c r="AU212" i="2"/>
  <c r="AU211" i="2" s="1"/>
  <c r="AT212" i="2"/>
  <c r="AS212" i="2"/>
  <c r="AR212" i="2"/>
  <c r="AQ212" i="2"/>
  <c r="AP212" i="2"/>
  <c r="AO212" i="2"/>
  <c r="AN212" i="2"/>
  <c r="AJ212" i="2"/>
  <c r="AJ211" i="2" s="1"/>
  <c r="AJ209" i="2" s="1"/>
  <c r="AI212" i="2"/>
  <c r="AI211" i="2" s="1"/>
  <c r="AH212" i="2"/>
  <c r="AG212" i="2"/>
  <c r="AF212" i="2"/>
  <c r="AE212" i="2"/>
  <c r="AD212" i="2"/>
  <c r="AC212" i="2"/>
  <c r="AB212" i="2"/>
  <c r="AA212" i="2"/>
  <c r="AA211" i="2" s="1"/>
  <c r="X212" i="2"/>
  <c r="X211" i="2" s="1"/>
  <c r="W212" i="2"/>
  <c r="W211" i="2" s="1"/>
  <c r="V212" i="2"/>
  <c r="U212" i="2"/>
  <c r="T212" i="2"/>
  <c r="S212" i="2"/>
  <c r="R212" i="2"/>
  <c r="Q212" i="2"/>
  <c r="P212" i="2"/>
  <c r="O212" i="2"/>
  <c r="L212" i="2"/>
  <c r="L211" i="2" s="1"/>
  <c r="K212" i="2"/>
  <c r="K211" i="2" s="1"/>
  <c r="J212" i="2"/>
  <c r="I212" i="2"/>
  <c r="H212" i="2"/>
  <c r="G212" i="2"/>
  <c r="F212" i="2"/>
  <c r="E212" i="2"/>
  <c r="D212" i="2"/>
  <c r="AS211" i="2"/>
  <c r="AR211" i="2"/>
  <c r="AQ211" i="2"/>
  <c r="AP211" i="2"/>
  <c r="AO211" i="2"/>
  <c r="AG211" i="2"/>
  <c r="AF211" i="2"/>
  <c r="AE211" i="2"/>
  <c r="AD211" i="2"/>
  <c r="AD209" i="2" s="1"/>
  <c r="AC211" i="2"/>
  <c r="U211" i="2"/>
  <c r="T211" i="2"/>
  <c r="S211" i="2"/>
  <c r="R211" i="2"/>
  <c r="Q211" i="2"/>
  <c r="I211" i="2"/>
  <c r="H211" i="2"/>
  <c r="G211" i="2"/>
  <c r="F211" i="2"/>
  <c r="E211" i="2"/>
  <c r="AS209" i="2"/>
  <c r="AY207" i="2"/>
  <c r="AX207" i="2"/>
  <c r="AW207" i="2"/>
  <c r="AT207" i="2"/>
  <c r="AQ207" i="2"/>
  <c r="AN207" i="2"/>
  <c r="AM207" i="2"/>
  <c r="AL207" i="2"/>
  <c r="AK207" i="2" s="1"/>
  <c r="AH207" i="2"/>
  <c r="AE207" i="2"/>
  <c r="AB207" i="2"/>
  <c r="AA207" i="2"/>
  <c r="Z207" i="2"/>
  <c r="Y207" i="2"/>
  <c r="V207" i="2"/>
  <c r="S207" i="2"/>
  <c r="P207" i="2"/>
  <c r="O207" i="2"/>
  <c r="BB207" i="2" s="1"/>
  <c r="N207" i="2"/>
  <c r="BA207" i="2" s="1"/>
  <c r="AZ207" i="2" s="1"/>
  <c r="J207" i="2"/>
  <c r="G207" i="2"/>
  <c r="D207" i="2"/>
  <c r="AY206" i="2"/>
  <c r="AX206" i="2"/>
  <c r="AW206" i="2" s="1"/>
  <c r="AT206" i="2"/>
  <c r="AQ206" i="2"/>
  <c r="AN206" i="2"/>
  <c r="AM206" i="2"/>
  <c r="AL206" i="2"/>
  <c r="AK206" i="2"/>
  <c r="AH206" i="2"/>
  <c r="AE206" i="2"/>
  <c r="AB206" i="2"/>
  <c r="AA206" i="2"/>
  <c r="Z206" i="2"/>
  <c r="Y206" i="2" s="1"/>
  <c r="V206" i="2"/>
  <c r="S206" i="2"/>
  <c r="P206" i="2"/>
  <c r="O206" i="2"/>
  <c r="N206" i="2"/>
  <c r="M206" i="2"/>
  <c r="J206" i="2"/>
  <c r="G206" i="2"/>
  <c r="D206" i="2"/>
  <c r="BB205" i="2"/>
  <c r="AY205" i="2"/>
  <c r="AX205" i="2"/>
  <c r="AX202" i="2" s="1"/>
  <c r="AW205" i="2"/>
  <c r="AT205" i="2"/>
  <c r="AQ205" i="2"/>
  <c r="AN205" i="2"/>
  <c r="AM205" i="2"/>
  <c r="AL205" i="2"/>
  <c r="AK205" i="2"/>
  <c r="AH205" i="2"/>
  <c r="AE205" i="2"/>
  <c r="AB205" i="2"/>
  <c r="AA205" i="2"/>
  <c r="Z205" i="2"/>
  <c r="Z202" i="2" s="1"/>
  <c r="Y205" i="2"/>
  <c r="V205" i="2"/>
  <c r="S205" i="2"/>
  <c r="P205" i="2"/>
  <c r="O205" i="2"/>
  <c r="N205" i="2"/>
  <c r="BA205" i="2" s="1"/>
  <c r="AZ205" i="2" s="1"/>
  <c r="M205" i="2"/>
  <c r="J205" i="2"/>
  <c r="G205" i="2"/>
  <c r="D205" i="2"/>
  <c r="BA204" i="2"/>
  <c r="AY204" i="2"/>
  <c r="AX204" i="2"/>
  <c r="AW204" i="2"/>
  <c r="AT204" i="2"/>
  <c r="AQ204" i="2"/>
  <c r="AN204" i="2"/>
  <c r="AM204" i="2"/>
  <c r="AM202" i="2" s="1"/>
  <c r="AL204" i="2"/>
  <c r="AK204" i="2" s="1"/>
  <c r="AH204" i="2"/>
  <c r="AE204" i="2"/>
  <c r="AB204" i="2"/>
  <c r="AA204" i="2"/>
  <c r="Z204" i="2"/>
  <c r="Y204" i="2"/>
  <c r="V204" i="2"/>
  <c r="S204" i="2"/>
  <c r="P204" i="2"/>
  <c r="O204" i="2"/>
  <c r="BB204" i="2" s="1"/>
  <c r="AZ204" i="2" s="1"/>
  <c r="N204" i="2"/>
  <c r="J204" i="2"/>
  <c r="G204" i="2"/>
  <c r="D204" i="2"/>
  <c r="AY203" i="2"/>
  <c r="AX203" i="2"/>
  <c r="AW203" i="2"/>
  <c r="AT203" i="2"/>
  <c r="AQ203" i="2"/>
  <c r="AN203" i="2"/>
  <c r="AM203" i="2"/>
  <c r="AL203" i="2"/>
  <c r="AL202" i="2" s="1"/>
  <c r="AK202" i="2" s="1"/>
  <c r="AH203" i="2"/>
  <c r="AE203" i="2"/>
  <c r="AB203" i="2"/>
  <c r="AA203" i="2"/>
  <c r="Z203" i="2"/>
  <c r="Y203" i="2"/>
  <c r="V203" i="2"/>
  <c r="S203" i="2"/>
  <c r="P203" i="2"/>
  <c r="O203" i="2"/>
  <c r="BB203" i="2" s="1"/>
  <c r="N203" i="2"/>
  <c r="BA203" i="2" s="1"/>
  <c r="J203" i="2"/>
  <c r="G203" i="2"/>
  <c r="D203" i="2"/>
  <c r="AY202" i="2"/>
  <c r="AY198" i="2" s="1"/>
  <c r="AV202" i="2"/>
  <c r="AU202" i="2"/>
  <c r="AT202" i="2"/>
  <c r="AS202" i="2"/>
  <c r="AR202" i="2"/>
  <c r="AQ202" i="2"/>
  <c r="AP202" i="2"/>
  <c r="AO202" i="2"/>
  <c r="AN202" i="2"/>
  <c r="AJ202" i="2"/>
  <c r="AI202" i="2"/>
  <c r="AH202" i="2"/>
  <c r="AG202" i="2"/>
  <c r="AF202" i="2"/>
  <c r="AE202" i="2"/>
  <c r="AD202" i="2"/>
  <c r="AC202" i="2"/>
  <c r="AB202" i="2"/>
  <c r="AA202" i="2"/>
  <c r="X202" i="2"/>
  <c r="W202" i="2"/>
  <c r="V202" i="2"/>
  <c r="U202" i="2"/>
  <c r="T202" i="2"/>
  <c r="S202" i="2"/>
  <c r="R202" i="2"/>
  <c r="Q202" i="2"/>
  <c r="P202" i="2"/>
  <c r="O202" i="2"/>
  <c r="F202" i="1" s="1"/>
  <c r="R202" i="1" s="1"/>
  <c r="N202" i="2"/>
  <c r="L202" i="2"/>
  <c r="K202" i="2"/>
  <c r="J202" i="2" s="1"/>
  <c r="I202" i="2"/>
  <c r="H202" i="2"/>
  <c r="G202" i="2"/>
  <c r="F202" i="2"/>
  <c r="D202" i="2" s="1"/>
  <c r="E202" i="2"/>
  <c r="AY201" i="2"/>
  <c r="AX201" i="2"/>
  <c r="AT201" i="2"/>
  <c r="AQ201" i="2"/>
  <c r="AN201" i="2"/>
  <c r="AM201" i="2"/>
  <c r="AK201" i="2" s="1"/>
  <c r="AL201" i="2"/>
  <c r="AH201" i="2"/>
  <c r="AE201" i="2"/>
  <c r="AB201" i="2"/>
  <c r="AA201" i="2"/>
  <c r="Z201" i="2"/>
  <c r="V201" i="2"/>
  <c r="S201" i="2"/>
  <c r="P201" i="2"/>
  <c r="O201" i="2"/>
  <c r="M201" i="2" s="1"/>
  <c r="D201" i="1" s="1"/>
  <c r="N201" i="2"/>
  <c r="J201" i="2"/>
  <c r="G201" i="2"/>
  <c r="D201" i="2"/>
  <c r="BB200" i="2"/>
  <c r="BA200" i="2"/>
  <c r="AY200" i="2"/>
  <c r="AX200" i="2"/>
  <c r="AW200" i="2"/>
  <c r="AT200" i="2"/>
  <c r="AQ200" i="2"/>
  <c r="AN200" i="2"/>
  <c r="AM200" i="2"/>
  <c r="AM199" i="2" s="1"/>
  <c r="AM198" i="2" s="1"/>
  <c r="AL200" i="2"/>
  <c r="AH200" i="2"/>
  <c r="AE200" i="2"/>
  <c r="AB200" i="2"/>
  <c r="AA200" i="2"/>
  <c r="Z200" i="2"/>
  <c r="Y200" i="2"/>
  <c r="V200" i="2"/>
  <c r="S200" i="2"/>
  <c r="P200" i="2"/>
  <c r="O200" i="2"/>
  <c r="N200" i="2"/>
  <c r="J200" i="2"/>
  <c r="G200" i="2"/>
  <c r="D200" i="2"/>
  <c r="AY199" i="2"/>
  <c r="AV199" i="2"/>
  <c r="AV198" i="2" s="1"/>
  <c r="AT198" i="2" s="1"/>
  <c r="AU199" i="2"/>
  <c r="AS199" i="2"/>
  <c r="AS198" i="2" s="1"/>
  <c r="AR199" i="2"/>
  <c r="AQ199" i="2" s="1"/>
  <c r="AP199" i="2"/>
  <c r="AO199" i="2"/>
  <c r="AJ199" i="2"/>
  <c r="AJ198" i="2" s="1"/>
  <c r="AI199" i="2"/>
  <c r="AH199" i="2" s="1"/>
  <c r="AG199" i="2"/>
  <c r="AG198" i="2" s="1"/>
  <c r="AF199" i="2"/>
  <c r="AE199" i="2" s="1"/>
  <c r="AD199" i="2"/>
  <c r="AC199" i="2"/>
  <c r="AC198" i="2" s="1"/>
  <c r="AB198" i="2" s="1"/>
  <c r="AB199" i="2"/>
  <c r="AA199" i="2"/>
  <c r="X199" i="2"/>
  <c r="W199" i="2"/>
  <c r="V199" i="2" s="1"/>
  <c r="U199" i="2"/>
  <c r="U198" i="2" s="1"/>
  <c r="T199" i="2"/>
  <c r="T198" i="2" s="1"/>
  <c r="S198" i="2" s="1"/>
  <c r="R199" i="2"/>
  <c r="Q199" i="2"/>
  <c r="P199" i="2"/>
  <c r="O199" i="2"/>
  <c r="N199" i="2"/>
  <c r="L199" i="2"/>
  <c r="K199" i="2"/>
  <c r="J199" i="2" s="1"/>
  <c r="I199" i="2"/>
  <c r="I198" i="2" s="1"/>
  <c r="H199" i="2"/>
  <c r="G199" i="2" s="1"/>
  <c r="F199" i="2"/>
  <c r="E199" i="2"/>
  <c r="D199" i="2" s="1"/>
  <c r="AU198" i="2"/>
  <c r="AR198" i="2"/>
  <c r="AQ198" i="2"/>
  <c r="AP198" i="2"/>
  <c r="AF198" i="2"/>
  <c r="AE198" i="2"/>
  <c r="AD198" i="2"/>
  <c r="X198" i="2"/>
  <c r="W198" i="2"/>
  <c r="R198" i="2"/>
  <c r="Q198" i="2"/>
  <c r="P198" i="2" s="1"/>
  <c r="L198" i="2"/>
  <c r="K198" i="2"/>
  <c r="J198" i="2" s="1"/>
  <c r="H198" i="2"/>
  <c r="G198" i="2" s="1"/>
  <c r="F198" i="2"/>
  <c r="E198" i="2"/>
  <c r="D198" i="2"/>
  <c r="BB196" i="2"/>
  <c r="AZ196" i="2" s="1"/>
  <c r="BA196" i="2"/>
  <c r="AY196" i="2"/>
  <c r="AX196" i="2"/>
  <c r="AW196" i="2"/>
  <c r="AT196" i="2"/>
  <c r="AQ196" i="2"/>
  <c r="AN196" i="2"/>
  <c r="AM196" i="2"/>
  <c r="AL196" i="2"/>
  <c r="AK196" i="2"/>
  <c r="AH196" i="2"/>
  <c r="AE196" i="2"/>
  <c r="AB196" i="2"/>
  <c r="AA196" i="2"/>
  <c r="Z196" i="2"/>
  <c r="Y196" i="2"/>
  <c r="V196" i="2"/>
  <c r="S196" i="2"/>
  <c r="P196" i="2"/>
  <c r="O196" i="2"/>
  <c r="N196" i="2"/>
  <c r="M196" i="2"/>
  <c r="J196" i="2"/>
  <c r="G196" i="2"/>
  <c r="D196" i="2"/>
  <c r="AY195" i="2"/>
  <c r="AX195" i="2"/>
  <c r="AW195" i="2" s="1"/>
  <c r="AT195" i="2"/>
  <c r="AQ195" i="2"/>
  <c r="AN195" i="2"/>
  <c r="AM195" i="2"/>
  <c r="AK195" i="2" s="1"/>
  <c r="AL195" i="2"/>
  <c r="AH195" i="2"/>
  <c r="AE195" i="2"/>
  <c r="AB195" i="2"/>
  <c r="AA195" i="2"/>
  <c r="Z195" i="2"/>
  <c r="V195" i="2"/>
  <c r="S195" i="2"/>
  <c r="P195" i="2"/>
  <c r="O195" i="2"/>
  <c r="M195" i="2" s="1"/>
  <c r="N195" i="2"/>
  <c r="J195" i="2"/>
  <c r="G195" i="2"/>
  <c r="D195" i="2"/>
  <c r="BB194" i="2"/>
  <c r="BA194" i="2"/>
  <c r="AY194" i="2"/>
  <c r="AX194" i="2"/>
  <c r="AW194" i="2"/>
  <c r="AT194" i="2"/>
  <c r="AQ194" i="2"/>
  <c r="AN194" i="2"/>
  <c r="AM194" i="2"/>
  <c r="AL194" i="2"/>
  <c r="AK194" i="2"/>
  <c r="AH194" i="2"/>
  <c r="AE194" i="2"/>
  <c r="AB194" i="2"/>
  <c r="AA194" i="2"/>
  <c r="Z194" i="2"/>
  <c r="Y194" i="2"/>
  <c r="V194" i="2"/>
  <c r="S194" i="2"/>
  <c r="P194" i="2"/>
  <c r="O194" i="2"/>
  <c r="N194" i="2"/>
  <c r="M194" i="2"/>
  <c r="J194" i="2"/>
  <c r="G194" i="2"/>
  <c r="D194" i="2"/>
  <c r="AY193" i="2"/>
  <c r="AW193" i="2" s="1"/>
  <c r="AX193" i="2"/>
  <c r="AX192" i="2" s="1"/>
  <c r="AT193" i="2"/>
  <c r="AQ193" i="2"/>
  <c r="AN193" i="2"/>
  <c r="AM193" i="2"/>
  <c r="AM192" i="2" s="1"/>
  <c r="AL193" i="2"/>
  <c r="AH193" i="2"/>
  <c r="AE193" i="2"/>
  <c r="AB193" i="2"/>
  <c r="AA193" i="2"/>
  <c r="Y193" i="2" s="1"/>
  <c r="Z193" i="2"/>
  <c r="Z192" i="2" s="1"/>
  <c r="V193" i="2"/>
  <c r="S193" i="2"/>
  <c r="P193" i="2"/>
  <c r="O193" i="2"/>
  <c r="N193" i="2"/>
  <c r="J193" i="2"/>
  <c r="G193" i="2"/>
  <c r="D193" i="2"/>
  <c r="AV192" i="2"/>
  <c r="AU192" i="2"/>
  <c r="AS192" i="2"/>
  <c r="AR192" i="2"/>
  <c r="AQ192" i="2"/>
  <c r="AP192" i="2"/>
  <c r="AN192" i="2" s="1"/>
  <c r="AO192" i="2"/>
  <c r="AJ192" i="2"/>
  <c r="AI192" i="2"/>
  <c r="AG192" i="2"/>
  <c r="AF192" i="2"/>
  <c r="AE192" i="2"/>
  <c r="AD192" i="2"/>
  <c r="AB192" i="2" s="1"/>
  <c r="AC192" i="2"/>
  <c r="X192" i="2"/>
  <c r="W192" i="2"/>
  <c r="U192" i="2"/>
  <c r="T192" i="2"/>
  <c r="S192" i="2"/>
  <c r="R192" i="2"/>
  <c r="P192" i="2" s="1"/>
  <c r="Q192" i="2"/>
  <c r="L192" i="2"/>
  <c r="K192" i="2"/>
  <c r="I192" i="2"/>
  <c r="H192" i="2"/>
  <c r="G192" i="2"/>
  <c r="F192" i="2"/>
  <c r="D192" i="2" s="1"/>
  <c r="E192" i="2"/>
  <c r="AY191" i="2"/>
  <c r="AY189" i="2" s="1"/>
  <c r="AX191" i="2"/>
  <c r="AT191" i="2"/>
  <c r="AQ191" i="2"/>
  <c r="AN191" i="2"/>
  <c r="AM191" i="2"/>
  <c r="AK191" i="2" s="1"/>
  <c r="AL191" i="2"/>
  <c r="AH191" i="2"/>
  <c r="AE191" i="2"/>
  <c r="AB191" i="2"/>
  <c r="AA191" i="2"/>
  <c r="AA189" i="2" s="1"/>
  <c r="Z191" i="2"/>
  <c r="V191" i="2"/>
  <c r="S191" i="2"/>
  <c r="P191" i="2"/>
  <c r="O191" i="2"/>
  <c r="M191" i="2" s="1"/>
  <c r="N191" i="2"/>
  <c r="BA191" i="2" s="1"/>
  <c r="J191" i="2"/>
  <c r="G191" i="2"/>
  <c r="D191" i="2"/>
  <c r="BB190" i="2"/>
  <c r="BA190" i="2"/>
  <c r="AY190" i="2"/>
  <c r="AX190" i="2"/>
  <c r="AW190" i="2"/>
  <c r="AT190" i="2"/>
  <c r="AQ190" i="2"/>
  <c r="AN190" i="2"/>
  <c r="AM190" i="2"/>
  <c r="AL190" i="2"/>
  <c r="AK190" i="2"/>
  <c r="AH190" i="2"/>
  <c r="AE190" i="2"/>
  <c r="AB190" i="2"/>
  <c r="AA190" i="2"/>
  <c r="Z190" i="2"/>
  <c r="Y190" i="2"/>
  <c r="V190" i="2"/>
  <c r="S190" i="2"/>
  <c r="P190" i="2"/>
  <c r="O190" i="2"/>
  <c r="N190" i="2"/>
  <c r="M190" i="2"/>
  <c r="J190" i="2"/>
  <c r="G190" i="2"/>
  <c r="D190" i="2"/>
  <c r="AV189" i="2"/>
  <c r="AU189" i="2"/>
  <c r="AT189" i="2"/>
  <c r="AS189" i="2"/>
  <c r="AR189" i="2"/>
  <c r="AP189" i="2"/>
  <c r="AO189" i="2"/>
  <c r="AN189" i="2"/>
  <c r="AM189" i="2"/>
  <c r="AK189" i="2" s="1"/>
  <c r="AL189" i="2"/>
  <c r="AJ189" i="2"/>
  <c r="AI189" i="2"/>
  <c r="AH189" i="2"/>
  <c r="AG189" i="2"/>
  <c r="AF189" i="2"/>
  <c r="AE189" i="2" s="1"/>
  <c r="AD189" i="2"/>
  <c r="AC189" i="2"/>
  <c r="AB189" i="2"/>
  <c r="X189" i="2"/>
  <c r="W189" i="2"/>
  <c r="V189" i="2"/>
  <c r="U189" i="2"/>
  <c r="U185" i="2" s="1"/>
  <c r="T189" i="2"/>
  <c r="T185" i="2" s="1"/>
  <c r="S185" i="2" s="1"/>
  <c r="R189" i="2"/>
  <c r="Q189" i="2"/>
  <c r="P189" i="2"/>
  <c r="O189" i="2"/>
  <c r="M189" i="2" s="1"/>
  <c r="N189" i="2"/>
  <c r="L189" i="2"/>
  <c r="K189" i="2"/>
  <c r="J189" i="2"/>
  <c r="I189" i="2"/>
  <c r="H189" i="2"/>
  <c r="F189" i="2"/>
  <c r="E189" i="2"/>
  <c r="D189" i="2"/>
  <c r="BB188" i="2"/>
  <c r="AZ188" i="2" s="1"/>
  <c r="BA188" i="2"/>
  <c r="AY188" i="2"/>
  <c r="AX188" i="2"/>
  <c r="AW188" i="2"/>
  <c r="AT188" i="2"/>
  <c r="AQ188" i="2"/>
  <c r="AN188" i="2"/>
  <c r="AM188" i="2"/>
  <c r="AL188" i="2"/>
  <c r="AK188" i="2"/>
  <c r="AH188" i="2"/>
  <c r="AE188" i="2"/>
  <c r="AB188" i="2"/>
  <c r="AA188" i="2"/>
  <c r="Z188" i="2"/>
  <c r="Y188" i="2"/>
  <c r="V188" i="2"/>
  <c r="S188" i="2"/>
  <c r="P188" i="2"/>
  <c r="O188" i="2"/>
  <c r="N188" i="2"/>
  <c r="M188" i="2"/>
  <c r="J188" i="2"/>
  <c r="G188" i="2"/>
  <c r="D188" i="2"/>
  <c r="AY187" i="2"/>
  <c r="AY186" i="2" s="1"/>
  <c r="AX187" i="2"/>
  <c r="AT187" i="2"/>
  <c r="AQ187" i="2"/>
  <c r="AN187" i="2"/>
  <c r="AM187" i="2"/>
  <c r="AM186" i="2" s="1"/>
  <c r="AL187" i="2"/>
  <c r="AH187" i="2"/>
  <c r="AE187" i="2"/>
  <c r="AB187" i="2"/>
  <c r="AA187" i="2"/>
  <c r="AA186" i="2" s="1"/>
  <c r="Z187" i="2"/>
  <c r="V187" i="2"/>
  <c r="S187" i="2"/>
  <c r="P187" i="2"/>
  <c r="O187" i="2"/>
  <c r="O186" i="2" s="1"/>
  <c r="N187" i="2"/>
  <c r="J187" i="2"/>
  <c r="G187" i="2"/>
  <c r="D187" i="2"/>
  <c r="AV186" i="2"/>
  <c r="AT186" i="2" s="1"/>
  <c r="AU186" i="2"/>
  <c r="AS186" i="2"/>
  <c r="AR186" i="2"/>
  <c r="AQ186" i="2"/>
  <c r="AP186" i="2"/>
  <c r="AP185" i="2" s="1"/>
  <c r="AO186" i="2"/>
  <c r="AL186" i="2"/>
  <c r="AJ186" i="2"/>
  <c r="AH186" i="2" s="1"/>
  <c r="AI186" i="2"/>
  <c r="AG186" i="2"/>
  <c r="AF186" i="2"/>
  <c r="AE186" i="2"/>
  <c r="AD186" i="2"/>
  <c r="AD185" i="2" s="1"/>
  <c r="AC186" i="2"/>
  <c r="X186" i="2"/>
  <c r="V186" i="2" s="1"/>
  <c r="W186" i="2"/>
  <c r="U186" i="2"/>
  <c r="T186" i="2"/>
  <c r="S186" i="2"/>
  <c r="R186" i="2"/>
  <c r="R185" i="2" s="1"/>
  <c r="Q186" i="2"/>
  <c r="N186" i="2"/>
  <c r="L186" i="2"/>
  <c r="J186" i="2" s="1"/>
  <c r="K186" i="2"/>
  <c r="I186" i="2"/>
  <c r="H186" i="2"/>
  <c r="G186" i="2"/>
  <c r="F186" i="2"/>
  <c r="F185" i="2" s="1"/>
  <c r="E186" i="2"/>
  <c r="AS185" i="2"/>
  <c r="AG185" i="2"/>
  <c r="AF185" i="2"/>
  <c r="AE185" i="2" s="1"/>
  <c r="I185" i="2"/>
  <c r="H185" i="2"/>
  <c r="G185" i="2" s="1"/>
  <c r="BB183" i="2"/>
  <c r="AY183" i="2"/>
  <c r="AX183" i="2"/>
  <c r="AW183" i="2"/>
  <c r="AT183" i="2"/>
  <c r="AQ183" i="2"/>
  <c r="AN183" i="2"/>
  <c r="AM183" i="2"/>
  <c r="AL183" i="2"/>
  <c r="AK183" i="2"/>
  <c r="AH183" i="2"/>
  <c r="AE183" i="2"/>
  <c r="AB183" i="2"/>
  <c r="AA183" i="2"/>
  <c r="Z183" i="2"/>
  <c r="Y183" i="2"/>
  <c r="V183" i="2"/>
  <c r="S183" i="2"/>
  <c r="P183" i="2"/>
  <c r="O183" i="2"/>
  <c r="N183" i="2"/>
  <c r="BA183" i="2" s="1"/>
  <c r="AZ183" i="2" s="1"/>
  <c r="M183" i="2"/>
  <c r="J183" i="2"/>
  <c r="G183" i="2"/>
  <c r="D183" i="2"/>
  <c r="AY182" i="2"/>
  <c r="AX182" i="2"/>
  <c r="AT182" i="2"/>
  <c r="AQ182" i="2"/>
  <c r="AN182" i="2"/>
  <c r="AM182" i="2"/>
  <c r="AK182" i="2" s="1"/>
  <c r="AL182" i="2"/>
  <c r="AH182" i="2"/>
  <c r="AE182" i="2"/>
  <c r="AB182" i="2"/>
  <c r="AA182" i="2"/>
  <c r="Z182" i="2"/>
  <c r="V182" i="2"/>
  <c r="S182" i="2"/>
  <c r="P182" i="2"/>
  <c r="O182" i="2"/>
  <c r="M182" i="2" s="1"/>
  <c r="N182" i="2"/>
  <c r="J182" i="2"/>
  <c r="G182" i="2"/>
  <c r="D182" i="2"/>
  <c r="BB181" i="2"/>
  <c r="BA181" i="2"/>
  <c r="AZ181" i="2" s="1"/>
  <c r="AY181" i="2"/>
  <c r="AX181" i="2"/>
  <c r="AW181" i="2"/>
  <c r="AT181" i="2"/>
  <c r="AQ181" i="2"/>
  <c r="AN181" i="2"/>
  <c r="AM181" i="2"/>
  <c r="AL181" i="2"/>
  <c r="AK181" i="2"/>
  <c r="AH181" i="2"/>
  <c r="AE181" i="2"/>
  <c r="AB181" i="2"/>
  <c r="AA181" i="2"/>
  <c r="Z181" i="2"/>
  <c r="Y181" i="2"/>
  <c r="V181" i="2"/>
  <c r="S181" i="2"/>
  <c r="P181" i="2"/>
  <c r="O181" i="2"/>
  <c r="N181" i="2"/>
  <c r="M181" i="2"/>
  <c r="J181" i="2"/>
  <c r="G181" i="2"/>
  <c r="D181" i="2"/>
  <c r="AY180" i="2"/>
  <c r="AW180" i="2" s="1"/>
  <c r="AX180" i="2"/>
  <c r="AT180" i="2"/>
  <c r="AQ180" i="2"/>
  <c r="AN180" i="2"/>
  <c r="AM180" i="2"/>
  <c r="AM176" i="2" s="1"/>
  <c r="AL180" i="2"/>
  <c r="AH180" i="2"/>
  <c r="AE180" i="2"/>
  <c r="AB180" i="2"/>
  <c r="AA180" i="2"/>
  <c r="Y180" i="2" s="1"/>
  <c r="Z180" i="2"/>
  <c r="V180" i="2"/>
  <c r="S180" i="2"/>
  <c r="P180" i="2"/>
  <c r="O180" i="2"/>
  <c r="N180" i="2"/>
  <c r="J180" i="2"/>
  <c r="G180" i="2"/>
  <c r="D180" i="2"/>
  <c r="BB179" i="2"/>
  <c r="AY179" i="2"/>
  <c r="AX179" i="2"/>
  <c r="AW179" i="2"/>
  <c r="AT179" i="2"/>
  <c r="AQ179" i="2"/>
  <c r="AN179" i="2"/>
  <c r="AM179" i="2"/>
  <c r="AL179" i="2"/>
  <c r="AK179" i="2"/>
  <c r="AH179" i="2"/>
  <c r="AE179" i="2"/>
  <c r="AB179" i="2"/>
  <c r="AA179" i="2"/>
  <c r="Z179" i="2"/>
  <c r="Y179" i="2"/>
  <c r="V179" i="2"/>
  <c r="S179" i="2"/>
  <c r="P179" i="2"/>
  <c r="O179" i="2"/>
  <c r="N179" i="2"/>
  <c r="BA179" i="2" s="1"/>
  <c r="AZ179" i="2" s="1"/>
  <c r="M179" i="2"/>
  <c r="J179" i="2"/>
  <c r="G179" i="2"/>
  <c r="D179" i="2"/>
  <c r="AY178" i="2"/>
  <c r="AY176" i="2" s="1"/>
  <c r="AX178" i="2"/>
  <c r="AT178" i="2"/>
  <c r="AQ178" i="2"/>
  <c r="AN178" i="2"/>
  <c r="AM178" i="2"/>
  <c r="AK178" i="2" s="1"/>
  <c r="AL178" i="2"/>
  <c r="AH178" i="2"/>
  <c r="AE178" i="2"/>
  <c r="AB178" i="2"/>
  <c r="AA178" i="2"/>
  <c r="AA176" i="2" s="1"/>
  <c r="Z178" i="2"/>
  <c r="V178" i="2"/>
  <c r="S178" i="2"/>
  <c r="P178" i="2"/>
  <c r="O178" i="2"/>
  <c r="M178" i="2" s="1"/>
  <c r="N178" i="2"/>
  <c r="J178" i="2"/>
  <c r="G178" i="2"/>
  <c r="D178" i="2"/>
  <c r="BB177" i="2"/>
  <c r="BA177" i="2"/>
  <c r="AY177" i="2"/>
  <c r="AX177" i="2"/>
  <c r="AW177" i="2"/>
  <c r="AT177" i="2"/>
  <c r="AQ177" i="2"/>
  <c r="AN177" i="2"/>
  <c r="AM177" i="2"/>
  <c r="AL177" i="2"/>
  <c r="AK177" i="2"/>
  <c r="AH177" i="2"/>
  <c r="AE177" i="2"/>
  <c r="AB177" i="2"/>
  <c r="AA177" i="2"/>
  <c r="Z177" i="2"/>
  <c r="Y177" i="2"/>
  <c r="V177" i="2"/>
  <c r="S177" i="2"/>
  <c r="P177" i="2"/>
  <c r="O177" i="2"/>
  <c r="N177" i="2"/>
  <c r="M177" i="2"/>
  <c r="J177" i="2"/>
  <c r="G177" i="2"/>
  <c r="D177" i="2"/>
  <c r="AV176" i="2"/>
  <c r="AU176" i="2"/>
  <c r="AT176" i="2"/>
  <c r="AS176" i="2"/>
  <c r="AR176" i="2"/>
  <c r="AP176" i="2"/>
  <c r="AO176" i="2"/>
  <c r="AN176" i="2"/>
  <c r="AJ176" i="2"/>
  <c r="AI176" i="2"/>
  <c r="AH176" i="2"/>
  <c r="AG176" i="2"/>
  <c r="AF176" i="2"/>
  <c r="AD176" i="2"/>
  <c r="AC176" i="2"/>
  <c r="AB176" i="2"/>
  <c r="X176" i="2"/>
  <c r="W176" i="2"/>
  <c r="V176" i="2"/>
  <c r="U176" i="2"/>
  <c r="T176" i="2"/>
  <c r="S176" i="2" s="1"/>
  <c r="R176" i="2"/>
  <c r="Q176" i="2"/>
  <c r="P176" i="2"/>
  <c r="L176" i="2"/>
  <c r="K176" i="2"/>
  <c r="J176" i="2"/>
  <c r="I176" i="2"/>
  <c r="H176" i="2"/>
  <c r="F176" i="2"/>
  <c r="E176" i="2"/>
  <c r="D176" i="2"/>
  <c r="BB175" i="2"/>
  <c r="AY175" i="2"/>
  <c r="AX175" i="2"/>
  <c r="AW175" i="2"/>
  <c r="AT175" i="2"/>
  <c r="AQ175" i="2"/>
  <c r="AN175" i="2"/>
  <c r="AM175" i="2"/>
  <c r="AL175" i="2"/>
  <c r="AK175" i="2"/>
  <c r="AH175" i="2"/>
  <c r="AE175" i="2"/>
  <c r="AB175" i="2"/>
  <c r="AA175" i="2"/>
  <c r="Z175" i="2"/>
  <c r="Y175" i="2"/>
  <c r="V175" i="2"/>
  <c r="S175" i="2"/>
  <c r="P175" i="2"/>
  <c r="O175" i="2"/>
  <c r="N175" i="2"/>
  <c r="BA175" i="2" s="1"/>
  <c r="AZ175" i="2" s="1"/>
  <c r="M175" i="2"/>
  <c r="J175" i="2"/>
  <c r="G175" i="2"/>
  <c r="D175" i="2"/>
  <c r="AY174" i="2"/>
  <c r="AY173" i="2" s="1"/>
  <c r="AX174" i="2"/>
  <c r="AT174" i="2"/>
  <c r="AQ174" i="2"/>
  <c r="AN174" i="2"/>
  <c r="AM174" i="2"/>
  <c r="AM173" i="2" s="1"/>
  <c r="AK173" i="2" s="1"/>
  <c r="AL174" i="2"/>
  <c r="AK174" i="2" s="1"/>
  <c r="AH174" i="2"/>
  <c r="AE174" i="2"/>
  <c r="AB174" i="2"/>
  <c r="AA174" i="2"/>
  <c r="AA173" i="2" s="1"/>
  <c r="Z174" i="2"/>
  <c r="V174" i="2"/>
  <c r="S174" i="2"/>
  <c r="P174" i="2"/>
  <c r="O174" i="2"/>
  <c r="O173" i="2" s="1"/>
  <c r="M173" i="2" s="1"/>
  <c r="N174" i="2"/>
  <c r="M174" i="2" s="1"/>
  <c r="J174" i="2"/>
  <c r="G174" i="2"/>
  <c r="D174" i="2"/>
  <c r="AV173" i="2"/>
  <c r="AU173" i="2"/>
  <c r="AT173" i="2" s="1"/>
  <c r="AS173" i="2"/>
  <c r="AR173" i="2"/>
  <c r="AQ173" i="2"/>
  <c r="AP173" i="2"/>
  <c r="AO173" i="2"/>
  <c r="AN173" i="2" s="1"/>
  <c r="AL173" i="2"/>
  <c r="AJ173" i="2"/>
  <c r="AI173" i="2"/>
  <c r="AH173" i="2" s="1"/>
  <c r="AG173" i="2"/>
  <c r="AF173" i="2"/>
  <c r="AE173" i="2"/>
  <c r="AD173" i="2"/>
  <c r="AC173" i="2"/>
  <c r="X173" i="2"/>
  <c r="W173" i="2"/>
  <c r="V173" i="2" s="1"/>
  <c r="U173" i="2"/>
  <c r="T173" i="2"/>
  <c r="S173" i="2"/>
  <c r="R173" i="2"/>
  <c r="Q173" i="2"/>
  <c r="N173" i="2"/>
  <c r="L173" i="2"/>
  <c r="J173" i="2" s="1"/>
  <c r="K173" i="2"/>
  <c r="I173" i="2"/>
  <c r="H173" i="2"/>
  <c r="G173" i="2"/>
  <c r="F173" i="2"/>
  <c r="E173" i="2"/>
  <c r="D173" i="2" s="1"/>
  <c r="AY172" i="2"/>
  <c r="AX172" i="2"/>
  <c r="AW172" i="2" s="1"/>
  <c r="AT172" i="2"/>
  <c r="AQ172" i="2"/>
  <c r="AN172" i="2"/>
  <c r="AM172" i="2"/>
  <c r="AL172" i="2"/>
  <c r="AH172" i="2"/>
  <c r="AE172" i="2"/>
  <c r="AB172" i="2"/>
  <c r="AA172" i="2"/>
  <c r="Z172" i="2"/>
  <c r="Y172" i="2" s="1"/>
  <c r="V172" i="2"/>
  <c r="S172" i="2"/>
  <c r="P172" i="2"/>
  <c r="O172" i="2"/>
  <c r="N172" i="2"/>
  <c r="J172" i="2"/>
  <c r="G172" i="2"/>
  <c r="D172" i="2"/>
  <c r="BB171" i="2"/>
  <c r="AY171" i="2"/>
  <c r="AX171" i="2"/>
  <c r="AW171" i="2"/>
  <c r="AT171" i="2"/>
  <c r="AQ171" i="2"/>
  <c r="AN171" i="2"/>
  <c r="AM171" i="2"/>
  <c r="AL171" i="2"/>
  <c r="AK171" i="2"/>
  <c r="AH171" i="2"/>
  <c r="AE171" i="2"/>
  <c r="AB171" i="2"/>
  <c r="AA171" i="2"/>
  <c r="Z171" i="2"/>
  <c r="Y171" i="2"/>
  <c r="V171" i="2"/>
  <c r="S171" i="2"/>
  <c r="P171" i="2"/>
  <c r="O171" i="2"/>
  <c r="N171" i="2"/>
  <c r="M171" i="2" s="1"/>
  <c r="J171" i="2"/>
  <c r="G171" i="2"/>
  <c r="D171" i="2"/>
  <c r="AY170" i="2"/>
  <c r="AY169" i="2" s="1"/>
  <c r="AX170" i="2"/>
  <c r="AT170" i="2"/>
  <c r="AQ170" i="2"/>
  <c r="AN170" i="2"/>
  <c r="AM170" i="2"/>
  <c r="AL170" i="2"/>
  <c r="AK170" i="2" s="1"/>
  <c r="AH170" i="2"/>
  <c r="AE170" i="2"/>
  <c r="AB170" i="2"/>
  <c r="AA170" i="2"/>
  <c r="AA169" i="2" s="1"/>
  <c r="Z170" i="2"/>
  <c r="V170" i="2"/>
  <c r="S170" i="2"/>
  <c r="P170" i="2"/>
  <c r="O170" i="2"/>
  <c r="O169" i="2" s="1"/>
  <c r="N170" i="2"/>
  <c r="M170" i="2" s="1"/>
  <c r="J170" i="2"/>
  <c r="G170" i="2"/>
  <c r="D170" i="2"/>
  <c r="AV169" i="2"/>
  <c r="AU169" i="2"/>
  <c r="AT169" i="2" s="1"/>
  <c r="AS169" i="2"/>
  <c r="AR169" i="2"/>
  <c r="AQ169" i="2"/>
  <c r="AP169" i="2"/>
  <c r="AO169" i="2"/>
  <c r="AJ169" i="2"/>
  <c r="AI169" i="2"/>
  <c r="AH169" i="2" s="1"/>
  <c r="AG169" i="2"/>
  <c r="AF169" i="2"/>
  <c r="AE169" i="2"/>
  <c r="AD169" i="2"/>
  <c r="AC169" i="2"/>
  <c r="X169" i="2"/>
  <c r="W169" i="2"/>
  <c r="V169" i="2" s="1"/>
  <c r="U169" i="2"/>
  <c r="T169" i="2"/>
  <c r="S169" i="2"/>
  <c r="R169" i="2"/>
  <c r="Q169" i="2"/>
  <c r="L169" i="2"/>
  <c r="J169" i="2" s="1"/>
  <c r="K169" i="2"/>
  <c r="I169" i="2"/>
  <c r="H169" i="2"/>
  <c r="G169" i="2"/>
  <c r="F169" i="2"/>
  <c r="E169" i="2"/>
  <c r="AY168" i="2"/>
  <c r="AW168" i="2" s="1"/>
  <c r="AX168" i="2"/>
  <c r="AT168" i="2"/>
  <c r="AQ168" i="2"/>
  <c r="AN168" i="2"/>
  <c r="AM168" i="2"/>
  <c r="AL168" i="2"/>
  <c r="AH168" i="2"/>
  <c r="AE168" i="2"/>
  <c r="AB168" i="2"/>
  <c r="AA168" i="2"/>
  <c r="Y168" i="2" s="1"/>
  <c r="Z168" i="2"/>
  <c r="V168" i="2"/>
  <c r="S168" i="2"/>
  <c r="P168" i="2"/>
  <c r="O168" i="2"/>
  <c r="N168" i="2"/>
  <c r="J168" i="2"/>
  <c r="G168" i="2"/>
  <c r="D168" i="2"/>
  <c r="BB167" i="2"/>
  <c r="AY167" i="2"/>
  <c r="AX167" i="2"/>
  <c r="AW167" i="2"/>
  <c r="AT167" i="2"/>
  <c r="AQ167" i="2"/>
  <c r="AN167" i="2"/>
  <c r="AM167" i="2"/>
  <c r="AL167" i="2"/>
  <c r="AK167" i="2" s="1"/>
  <c r="AH167" i="2"/>
  <c r="AE167" i="2"/>
  <c r="AB167" i="2"/>
  <c r="AA167" i="2"/>
  <c r="Z167" i="2"/>
  <c r="Y167" i="2"/>
  <c r="V167" i="2"/>
  <c r="S167" i="2"/>
  <c r="P167" i="2"/>
  <c r="O167" i="2"/>
  <c r="N167" i="2"/>
  <c r="M167" i="2" s="1"/>
  <c r="J167" i="2"/>
  <c r="G167" i="2"/>
  <c r="D167" i="2"/>
  <c r="AY166" i="2"/>
  <c r="AX166" i="2"/>
  <c r="AV166" i="2"/>
  <c r="AU166" i="2"/>
  <c r="AT166" i="2" s="1"/>
  <c r="AS166" i="2"/>
  <c r="AR166" i="2"/>
  <c r="AQ166" i="2" s="1"/>
  <c r="AP166" i="2"/>
  <c r="AO166" i="2"/>
  <c r="AN166" i="2"/>
  <c r="AM166" i="2"/>
  <c r="AL166" i="2"/>
  <c r="AJ166" i="2"/>
  <c r="AI166" i="2"/>
  <c r="AH166" i="2" s="1"/>
  <c r="AG166" i="2"/>
  <c r="AF166" i="2"/>
  <c r="AE166" i="2" s="1"/>
  <c r="AD166" i="2"/>
  <c r="AC166" i="2"/>
  <c r="AB166" i="2"/>
  <c r="AA166" i="2"/>
  <c r="Z166" i="2"/>
  <c r="X166" i="2"/>
  <c r="W166" i="2"/>
  <c r="V166" i="2" s="1"/>
  <c r="U166" i="2"/>
  <c r="T166" i="2"/>
  <c r="S166" i="2" s="1"/>
  <c r="R166" i="2"/>
  <c r="Q166" i="2"/>
  <c r="P166" i="2"/>
  <c r="O166" i="2"/>
  <c r="N166" i="2"/>
  <c r="M166" i="2" s="1"/>
  <c r="L166" i="2"/>
  <c r="K166" i="2"/>
  <c r="J166" i="2" s="1"/>
  <c r="I166" i="2"/>
  <c r="H166" i="2"/>
  <c r="G166" i="2" s="1"/>
  <c r="F166" i="2"/>
  <c r="E166" i="2"/>
  <c r="D166" i="2"/>
  <c r="BB165" i="2"/>
  <c r="BA165" i="2"/>
  <c r="AY165" i="2"/>
  <c r="AX165" i="2"/>
  <c r="AW165" i="2" s="1"/>
  <c r="AT165" i="2"/>
  <c r="AQ165" i="2"/>
  <c r="AN165" i="2"/>
  <c r="AM165" i="2"/>
  <c r="AL165" i="2"/>
  <c r="AK165" i="2"/>
  <c r="AH165" i="2"/>
  <c r="AE165" i="2"/>
  <c r="AB165" i="2"/>
  <c r="AA165" i="2"/>
  <c r="Z165" i="2"/>
  <c r="Y165" i="2" s="1"/>
  <c r="V165" i="2"/>
  <c r="S165" i="2"/>
  <c r="P165" i="2"/>
  <c r="O165" i="2"/>
  <c r="N165" i="2"/>
  <c r="M165" i="2"/>
  <c r="J165" i="2"/>
  <c r="G165" i="2"/>
  <c r="D165" i="2"/>
  <c r="AY164" i="2"/>
  <c r="AX164" i="2"/>
  <c r="AW164" i="2" s="1"/>
  <c r="AT164" i="2"/>
  <c r="AQ164" i="2"/>
  <c r="AN164" i="2"/>
  <c r="AM164" i="2"/>
  <c r="AL164" i="2"/>
  <c r="AH164" i="2"/>
  <c r="AE164" i="2"/>
  <c r="AB164" i="2"/>
  <c r="AA164" i="2"/>
  <c r="Z164" i="2"/>
  <c r="Y164" i="2" s="1"/>
  <c r="V164" i="2"/>
  <c r="S164" i="2"/>
  <c r="P164" i="2"/>
  <c r="O164" i="2"/>
  <c r="N164" i="2"/>
  <c r="J164" i="2"/>
  <c r="G164" i="2"/>
  <c r="D164" i="2"/>
  <c r="BB163" i="2"/>
  <c r="BA163" i="2"/>
  <c r="AZ163" i="2" s="1"/>
  <c r="AY163" i="2"/>
  <c r="AX163" i="2"/>
  <c r="AW163" i="2"/>
  <c r="AT163" i="2"/>
  <c r="AQ163" i="2"/>
  <c r="AN163" i="2"/>
  <c r="AM163" i="2"/>
  <c r="AL163" i="2"/>
  <c r="AK163" i="2" s="1"/>
  <c r="AH163" i="2"/>
  <c r="AE163" i="2"/>
  <c r="AB163" i="2"/>
  <c r="AA163" i="2"/>
  <c r="Z163" i="2"/>
  <c r="Y163" i="2"/>
  <c r="V163" i="2"/>
  <c r="S163" i="2"/>
  <c r="P163" i="2"/>
  <c r="O163" i="2"/>
  <c r="N163" i="2"/>
  <c r="M163" i="2" s="1"/>
  <c r="J163" i="2"/>
  <c r="G163" i="2"/>
  <c r="D163" i="2"/>
  <c r="AY162" i="2"/>
  <c r="AX162" i="2"/>
  <c r="AV162" i="2"/>
  <c r="AU162" i="2"/>
  <c r="AT162" i="2" s="1"/>
  <c r="AS162" i="2"/>
  <c r="AR162" i="2"/>
  <c r="AQ162" i="2" s="1"/>
  <c r="AP162" i="2"/>
  <c r="AO162" i="2"/>
  <c r="AN162" i="2"/>
  <c r="AM162" i="2"/>
  <c r="AJ162" i="2"/>
  <c r="AI162" i="2"/>
  <c r="AH162" i="2" s="1"/>
  <c r="AG162" i="2"/>
  <c r="AG161" i="2" s="1"/>
  <c r="AF162" i="2"/>
  <c r="AE162" i="2" s="1"/>
  <c r="AD162" i="2"/>
  <c r="AC162" i="2"/>
  <c r="AB162" i="2"/>
  <c r="AA162" i="2"/>
  <c r="Z162" i="2"/>
  <c r="X162" i="2"/>
  <c r="W162" i="2"/>
  <c r="V162" i="2" s="1"/>
  <c r="U162" i="2"/>
  <c r="U161" i="2" s="1"/>
  <c r="T162" i="2"/>
  <c r="S162" i="2" s="1"/>
  <c r="R162" i="2"/>
  <c r="Q162" i="2"/>
  <c r="P162" i="2"/>
  <c r="O162" i="2"/>
  <c r="L162" i="2"/>
  <c r="J162" i="2" s="1"/>
  <c r="K162" i="2"/>
  <c r="I162" i="2"/>
  <c r="I161" i="2" s="1"/>
  <c r="H162" i="2"/>
  <c r="G162" i="2" s="1"/>
  <c r="F162" i="2"/>
  <c r="E162" i="2"/>
  <c r="D162" i="2"/>
  <c r="AV161" i="2"/>
  <c r="AU161" i="2"/>
  <c r="AT161" i="2" s="1"/>
  <c r="AJ161" i="2"/>
  <c r="AI161" i="2"/>
  <c r="AH161" i="2" s="1"/>
  <c r="AC161" i="2"/>
  <c r="X161" i="2"/>
  <c r="W161" i="2"/>
  <c r="V161" i="2" s="1"/>
  <c r="R161" i="2"/>
  <c r="Q161" i="2"/>
  <c r="L161" i="2"/>
  <c r="K161" i="2"/>
  <c r="J161" i="2" s="1"/>
  <c r="F161" i="2"/>
  <c r="AY159" i="2"/>
  <c r="AX159" i="2"/>
  <c r="AW159" i="2" s="1"/>
  <c r="AT159" i="2"/>
  <c r="AQ159" i="2"/>
  <c r="AN159" i="2"/>
  <c r="AM159" i="2"/>
  <c r="AL159" i="2"/>
  <c r="AH159" i="2"/>
  <c r="AE159" i="2"/>
  <c r="AB159" i="2"/>
  <c r="AA159" i="2"/>
  <c r="Z159" i="2"/>
  <c r="Y159" i="2" s="1"/>
  <c r="V159" i="2"/>
  <c r="S159" i="2"/>
  <c r="P159" i="2"/>
  <c r="O159" i="2"/>
  <c r="N159" i="2"/>
  <c r="J159" i="2"/>
  <c r="G159" i="2"/>
  <c r="D159" i="2"/>
  <c r="BB158" i="2"/>
  <c r="BA158" i="2"/>
  <c r="AZ158" i="2" s="1"/>
  <c r="AY158" i="2"/>
  <c r="AX158" i="2"/>
  <c r="AW158" i="2"/>
  <c r="AT158" i="2"/>
  <c r="AQ158" i="2"/>
  <c r="AN158" i="2"/>
  <c r="AM158" i="2"/>
  <c r="AL158" i="2"/>
  <c r="AK158" i="2" s="1"/>
  <c r="AH158" i="2"/>
  <c r="AE158" i="2"/>
  <c r="AB158" i="2"/>
  <c r="AA158" i="2"/>
  <c r="Z158" i="2"/>
  <c r="Y158" i="2"/>
  <c r="V158" i="2"/>
  <c r="S158" i="2"/>
  <c r="P158" i="2"/>
  <c r="O158" i="2"/>
  <c r="N158" i="2"/>
  <c r="M158" i="2" s="1"/>
  <c r="J158" i="2"/>
  <c r="G158" i="2"/>
  <c r="D158" i="2"/>
  <c r="AY157" i="2"/>
  <c r="AX157" i="2"/>
  <c r="AT157" i="2"/>
  <c r="AQ157" i="2"/>
  <c r="AN157" i="2"/>
  <c r="AM157" i="2"/>
  <c r="AL157" i="2"/>
  <c r="AK157" i="2" s="1"/>
  <c r="AH157" i="2"/>
  <c r="AE157" i="2"/>
  <c r="AB157" i="2"/>
  <c r="AA157" i="2"/>
  <c r="Z157" i="2"/>
  <c r="V157" i="2"/>
  <c r="S157" i="2"/>
  <c r="P157" i="2"/>
  <c r="O157" i="2"/>
  <c r="N157" i="2"/>
  <c r="J157" i="2"/>
  <c r="G157" i="2"/>
  <c r="D157" i="2"/>
  <c r="BB156" i="2"/>
  <c r="BA156" i="2"/>
  <c r="AY156" i="2"/>
  <c r="AX156" i="2"/>
  <c r="AW156" i="2" s="1"/>
  <c r="AT156" i="2"/>
  <c r="AQ156" i="2"/>
  <c r="AN156" i="2"/>
  <c r="AM156" i="2"/>
  <c r="AL156" i="2"/>
  <c r="AK156" i="2"/>
  <c r="AH156" i="2"/>
  <c r="AE156" i="2"/>
  <c r="AB156" i="2"/>
  <c r="AA156" i="2"/>
  <c r="Z156" i="2"/>
  <c r="Y156" i="2" s="1"/>
  <c r="V156" i="2"/>
  <c r="S156" i="2"/>
  <c r="P156" i="2"/>
  <c r="O156" i="2"/>
  <c r="N156" i="2"/>
  <c r="M156" i="2"/>
  <c r="J156" i="2"/>
  <c r="G156" i="2"/>
  <c r="D156" i="2"/>
  <c r="AY155" i="2"/>
  <c r="AX155" i="2"/>
  <c r="AT155" i="2"/>
  <c r="AQ155" i="2"/>
  <c r="AN155" i="2"/>
  <c r="AM155" i="2"/>
  <c r="AM154" i="2" s="1"/>
  <c r="AL155" i="2"/>
  <c r="AH155" i="2"/>
  <c r="AE155" i="2"/>
  <c r="AB155" i="2"/>
  <c r="AA155" i="2"/>
  <c r="Z155" i="2"/>
  <c r="V155" i="2"/>
  <c r="S155" i="2"/>
  <c r="P155" i="2"/>
  <c r="O155" i="2"/>
  <c r="N155" i="2"/>
  <c r="J155" i="2"/>
  <c r="G155" i="2"/>
  <c r="D155" i="2"/>
  <c r="AV154" i="2"/>
  <c r="AU154" i="2"/>
  <c r="AT154" i="2" s="1"/>
  <c r="AS154" i="2"/>
  <c r="AR154" i="2"/>
  <c r="AQ154" i="2"/>
  <c r="AP154" i="2"/>
  <c r="AO154" i="2"/>
  <c r="AN154" i="2" s="1"/>
  <c r="AJ154" i="2"/>
  <c r="AI154" i="2"/>
  <c r="AG154" i="2"/>
  <c r="AF154" i="2"/>
  <c r="AE154" i="2"/>
  <c r="AD154" i="2"/>
  <c r="AC154" i="2"/>
  <c r="AB154" i="2" s="1"/>
  <c r="X154" i="2"/>
  <c r="W154" i="2"/>
  <c r="U154" i="2"/>
  <c r="T154" i="2"/>
  <c r="S154" i="2"/>
  <c r="R154" i="2"/>
  <c r="Q154" i="2"/>
  <c r="P154" i="2" s="1"/>
  <c r="L154" i="2"/>
  <c r="K154" i="2"/>
  <c r="J154" i="2" s="1"/>
  <c r="I154" i="2"/>
  <c r="H154" i="2"/>
  <c r="G154" i="2"/>
  <c r="F154" i="2"/>
  <c r="E154" i="2"/>
  <c r="AY153" i="2"/>
  <c r="AY151" i="2" s="1"/>
  <c r="AX153" i="2"/>
  <c r="AT153" i="2"/>
  <c r="AQ153" i="2"/>
  <c r="AN153" i="2"/>
  <c r="AM153" i="2"/>
  <c r="AL153" i="2"/>
  <c r="AK153" i="2" s="1"/>
  <c r="AH153" i="2"/>
  <c r="AE153" i="2"/>
  <c r="AB153" i="2"/>
  <c r="AA153" i="2"/>
  <c r="AA151" i="2" s="1"/>
  <c r="Z153" i="2"/>
  <c r="V153" i="2"/>
  <c r="S153" i="2"/>
  <c r="P153" i="2"/>
  <c r="O153" i="2"/>
  <c r="N153" i="2"/>
  <c r="J153" i="2"/>
  <c r="G153" i="2"/>
  <c r="D153" i="2"/>
  <c r="BB152" i="2"/>
  <c r="BA152" i="2"/>
  <c r="AY152" i="2"/>
  <c r="AX152" i="2"/>
  <c r="AW152" i="2" s="1"/>
  <c r="AT152" i="2"/>
  <c r="AQ152" i="2"/>
  <c r="AN152" i="2"/>
  <c r="AM152" i="2"/>
  <c r="AL152" i="2"/>
  <c r="AK152" i="2"/>
  <c r="AH152" i="2"/>
  <c r="AE152" i="2"/>
  <c r="AB152" i="2"/>
  <c r="AA152" i="2"/>
  <c r="Z152" i="2"/>
  <c r="Y152" i="2" s="1"/>
  <c r="V152" i="2"/>
  <c r="S152" i="2"/>
  <c r="P152" i="2"/>
  <c r="O152" i="2"/>
  <c r="N152" i="2"/>
  <c r="M152" i="2"/>
  <c r="J152" i="2"/>
  <c r="G152" i="2"/>
  <c r="D152" i="2"/>
  <c r="AX151" i="2"/>
  <c r="AV151" i="2"/>
  <c r="AU151" i="2"/>
  <c r="AT151" i="2"/>
  <c r="AS151" i="2"/>
  <c r="AR151" i="2"/>
  <c r="AP151" i="2"/>
  <c r="AO151" i="2"/>
  <c r="AN151" i="2"/>
  <c r="AM151" i="2"/>
  <c r="AL151" i="2"/>
  <c r="AK151" i="2" s="1"/>
  <c r="AJ151" i="2"/>
  <c r="AI151" i="2"/>
  <c r="AH151" i="2"/>
  <c r="AG151" i="2"/>
  <c r="AF151" i="2"/>
  <c r="AD151" i="2"/>
  <c r="AC151" i="2"/>
  <c r="AB151" i="2" s="1"/>
  <c r="X151" i="2"/>
  <c r="W151" i="2"/>
  <c r="V151" i="2"/>
  <c r="U151" i="2"/>
  <c r="U135" i="2" s="1"/>
  <c r="T151" i="2"/>
  <c r="R151" i="2"/>
  <c r="Q151" i="2"/>
  <c r="P151" i="2"/>
  <c r="O151" i="2"/>
  <c r="N151" i="2"/>
  <c r="M151" i="2" s="1"/>
  <c r="L151" i="2"/>
  <c r="K151" i="2"/>
  <c r="J151" i="2"/>
  <c r="I151" i="2"/>
  <c r="H151" i="2"/>
  <c r="G151" i="2" s="1"/>
  <c r="F151" i="2"/>
  <c r="E151" i="2"/>
  <c r="D151" i="2"/>
  <c r="BB150" i="2"/>
  <c r="BA150" i="2"/>
  <c r="AZ150" i="2" s="1"/>
  <c r="AY150" i="2"/>
  <c r="AX150" i="2"/>
  <c r="AW150" i="2"/>
  <c r="AT150" i="2"/>
  <c r="AQ150" i="2"/>
  <c r="AN150" i="2"/>
  <c r="AM150" i="2"/>
  <c r="AL150" i="2"/>
  <c r="AK150" i="2"/>
  <c r="AH150" i="2"/>
  <c r="AE150" i="2"/>
  <c r="AB150" i="2"/>
  <c r="AA150" i="2"/>
  <c r="Z150" i="2"/>
  <c r="Y150" i="2"/>
  <c r="V150" i="2"/>
  <c r="S150" i="2"/>
  <c r="P150" i="2"/>
  <c r="O150" i="2"/>
  <c r="N150" i="2"/>
  <c r="M150" i="2" s="1"/>
  <c r="J150" i="2"/>
  <c r="G150" i="2"/>
  <c r="D150" i="2"/>
  <c r="AY149" i="2"/>
  <c r="AY147" i="2" s="1"/>
  <c r="AX149" i="2"/>
  <c r="AT149" i="2"/>
  <c r="AQ149" i="2"/>
  <c r="AN149" i="2"/>
  <c r="AM149" i="2"/>
  <c r="AL149" i="2"/>
  <c r="AK149" i="2" s="1"/>
  <c r="AH149" i="2"/>
  <c r="AE149" i="2"/>
  <c r="AB149" i="2"/>
  <c r="AA149" i="2"/>
  <c r="AA147" i="2" s="1"/>
  <c r="Z149" i="2"/>
  <c r="V149" i="2"/>
  <c r="S149" i="2"/>
  <c r="P149" i="2"/>
  <c r="O149" i="2"/>
  <c r="N149" i="2"/>
  <c r="J149" i="2"/>
  <c r="G149" i="2"/>
  <c r="D149" i="2"/>
  <c r="BB148" i="2"/>
  <c r="BA148" i="2"/>
  <c r="AY148" i="2"/>
  <c r="AX148" i="2"/>
  <c r="AW148" i="2" s="1"/>
  <c r="AT148" i="2"/>
  <c r="AQ148" i="2"/>
  <c r="AN148" i="2"/>
  <c r="AM148" i="2"/>
  <c r="AL148" i="2"/>
  <c r="AK148" i="2"/>
  <c r="AH148" i="2"/>
  <c r="AE148" i="2"/>
  <c r="AB148" i="2"/>
  <c r="AA148" i="2"/>
  <c r="Z148" i="2"/>
  <c r="Y148" i="2" s="1"/>
  <c r="V148" i="2"/>
  <c r="S148" i="2"/>
  <c r="P148" i="2"/>
  <c r="O148" i="2"/>
  <c r="N148" i="2"/>
  <c r="M148" i="2"/>
  <c r="J148" i="2"/>
  <c r="G148" i="2"/>
  <c r="D148" i="2"/>
  <c r="AV147" i="2"/>
  <c r="AU147" i="2"/>
  <c r="AT147" i="2"/>
  <c r="AS147" i="2"/>
  <c r="AR147" i="2"/>
  <c r="AQ147" i="2" s="1"/>
  <c r="AP147" i="2"/>
  <c r="AO147" i="2"/>
  <c r="AN147" i="2"/>
  <c r="AM147" i="2"/>
  <c r="AL147" i="2"/>
  <c r="AK147" i="2" s="1"/>
  <c r="AJ147" i="2"/>
  <c r="AI147" i="2"/>
  <c r="AH147" i="2"/>
  <c r="AG147" i="2"/>
  <c r="AF147" i="2"/>
  <c r="AE147" i="2" s="1"/>
  <c r="AD147" i="2"/>
  <c r="AC147" i="2"/>
  <c r="AB147" i="2" s="1"/>
  <c r="X147" i="2"/>
  <c r="W147" i="2"/>
  <c r="V147" i="2"/>
  <c r="U147" i="2"/>
  <c r="T147" i="2"/>
  <c r="S147" i="2" s="1"/>
  <c r="R147" i="2"/>
  <c r="Q147" i="2"/>
  <c r="P147" i="2"/>
  <c r="O147" i="2"/>
  <c r="N147" i="2"/>
  <c r="M147" i="2" s="1"/>
  <c r="L147" i="2"/>
  <c r="K147" i="2"/>
  <c r="J147" i="2"/>
  <c r="I147" i="2"/>
  <c r="H147" i="2"/>
  <c r="F147" i="2"/>
  <c r="E147" i="2"/>
  <c r="D147" i="2"/>
  <c r="BB146" i="2"/>
  <c r="BA146" i="2"/>
  <c r="AZ146" i="2" s="1"/>
  <c r="AY146" i="2"/>
  <c r="AX146" i="2"/>
  <c r="AW146" i="2"/>
  <c r="AT146" i="2"/>
  <c r="AQ146" i="2"/>
  <c r="AN146" i="2"/>
  <c r="AM146" i="2"/>
  <c r="AL146" i="2"/>
  <c r="AK146" i="2"/>
  <c r="AH146" i="2"/>
  <c r="AE146" i="2"/>
  <c r="AB146" i="2"/>
  <c r="AA146" i="2"/>
  <c r="Z146" i="2"/>
  <c r="Y146" i="2"/>
  <c r="V146" i="2"/>
  <c r="S146" i="2"/>
  <c r="P146" i="2"/>
  <c r="O146" i="2"/>
  <c r="N146" i="2"/>
  <c r="M146" i="2" s="1"/>
  <c r="J146" i="2"/>
  <c r="G146" i="2"/>
  <c r="D146" i="2"/>
  <c r="AY145" i="2"/>
  <c r="AY143" i="2" s="1"/>
  <c r="AX145" i="2"/>
  <c r="AT145" i="2"/>
  <c r="AQ145" i="2"/>
  <c r="AN145" i="2"/>
  <c r="AM145" i="2"/>
  <c r="AL145" i="2"/>
  <c r="AK145" i="2" s="1"/>
  <c r="AH145" i="2"/>
  <c r="AE145" i="2"/>
  <c r="AB145" i="2"/>
  <c r="AA145" i="2"/>
  <c r="AA143" i="2" s="1"/>
  <c r="Z145" i="2"/>
  <c r="V145" i="2"/>
  <c r="S145" i="2"/>
  <c r="P145" i="2"/>
  <c r="O145" i="2"/>
  <c r="N145" i="2"/>
  <c r="M145" i="2" s="1"/>
  <c r="J145" i="2"/>
  <c r="G145" i="2"/>
  <c r="D145" i="2"/>
  <c r="BB144" i="2"/>
  <c r="AY144" i="2"/>
  <c r="AX144" i="2"/>
  <c r="AW144" i="2" s="1"/>
  <c r="AT144" i="2"/>
  <c r="AQ144" i="2"/>
  <c r="AN144" i="2"/>
  <c r="AM144" i="2"/>
  <c r="AL144" i="2"/>
  <c r="AK144" i="2" s="1"/>
  <c r="AH144" i="2"/>
  <c r="AE144" i="2"/>
  <c r="AB144" i="2"/>
  <c r="AA144" i="2"/>
  <c r="Z144" i="2"/>
  <c r="Y144" i="2" s="1"/>
  <c r="V144" i="2"/>
  <c r="S144" i="2"/>
  <c r="P144" i="2"/>
  <c r="O144" i="2"/>
  <c r="N144" i="2"/>
  <c r="M144" i="2"/>
  <c r="J144" i="2"/>
  <c r="G144" i="2"/>
  <c r="D144" i="2"/>
  <c r="AV143" i="2"/>
  <c r="AU143" i="2"/>
  <c r="AT143" i="2"/>
  <c r="AS143" i="2"/>
  <c r="AR143" i="2"/>
  <c r="AQ143" i="2" s="1"/>
  <c r="AP143" i="2"/>
  <c r="AO143" i="2"/>
  <c r="AN143" i="2" s="1"/>
  <c r="AM143" i="2"/>
  <c r="AJ143" i="2"/>
  <c r="AI143" i="2"/>
  <c r="AH143" i="2" s="1"/>
  <c r="AG143" i="2"/>
  <c r="AF143" i="2"/>
  <c r="AD143" i="2"/>
  <c r="AC143" i="2"/>
  <c r="AB143" i="2" s="1"/>
  <c r="X143" i="2"/>
  <c r="W143" i="2"/>
  <c r="V143" i="2"/>
  <c r="U143" i="2"/>
  <c r="T143" i="2"/>
  <c r="S143" i="2" s="1"/>
  <c r="R143" i="2"/>
  <c r="Q143" i="2"/>
  <c r="P143" i="2" s="1"/>
  <c r="O143" i="2"/>
  <c r="L143" i="2"/>
  <c r="K143" i="2"/>
  <c r="J143" i="2"/>
  <c r="I143" i="2"/>
  <c r="H143" i="2"/>
  <c r="F143" i="2"/>
  <c r="E143" i="2"/>
  <c r="D143" i="2" s="1"/>
  <c r="BB142" i="2"/>
  <c r="BA142" i="2"/>
  <c r="AZ142" i="2" s="1"/>
  <c r="AY142" i="2"/>
  <c r="AX142" i="2"/>
  <c r="AW142" i="2" s="1"/>
  <c r="AT142" i="2"/>
  <c r="AQ142" i="2"/>
  <c r="AN142" i="2"/>
  <c r="AM142" i="2"/>
  <c r="AL142" i="2"/>
  <c r="AK142" i="2" s="1"/>
  <c r="AH142" i="2"/>
  <c r="AE142" i="2"/>
  <c r="AB142" i="2"/>
  <c r="AA142" i="2"/>
  <c r="Z142" i="2"/>
  <c r="Y142" i="2"/>
  <c r="V142" i="2"/>
  <c r="S142" i="2"/>
  <c r="P142" i="2"/>
  <c r="O142" i="2"/>
  <c r="N142" i="2"/>
  <c r="M142" i="2" s="1"/>
  <c r="J142" i="2"/>
  <c r="G142" i="2"/>
  <c r="D142" i="2"/>
  <c r="AY141" i="2"/>
  <c r="AY140" i="2" s="1"/>
  <c r="AX141" i="2"/>
  <c r="AT141" i="2"/>
  <c r="AQ141" i="2"/>
  <c r="AN141" i="2"/>
  <c r="AM141" i="2"/>
  <c r="AM140" i="2" s="1"/>
  <c r="AL141" i="2"/>
  <c r="AH141" i="2"/>
  <c r="AE141" i="2"/>
  <c r="AB141" i="2"/>
  <c r="AA141" i="2"/>
  <c r="AA140" i="2" s="1"/>
  <c r="Z141" i="2"/>
  <c r="V141" i="2"/>
  <c r="S141" i="2"/>
  <c r="P141" i="2"/>
  <c r="O141" i="2"/>
  <c r="O140" i="2" s="1"/>
  <c r="N141" i="2"/>
  <c r="J141" i="2"/>
  <c r="G141" i="2"/>
  <c r="D141" i="2"/>
  <c r="AV140" i="2"/>
  <c r="AU140" i="2"/>
  <c r="AT140" i="2" s="1"/>
  <c r="AS140" i="2"/>
  <c r="AR140" i="2"/>
  <c r="AQ140" i="2" s="1"/>
  <c r="AP140" i="2"/>
  <c r="AO140" i="2"/>
  <c r="AJ140" i="2"/>
  <c r="AI140" i="2"/>
  <c r="AH140" i="2" s="1"/>
  <c r="AG140" i="2"/>
  <c r="AF140" i="2"/>
  <c r="AE140" i="2" s="1"/>
  <c r="AD140" i="2"/>
  <c r="AC140" i="2"/>
  <c r="AB140" i="2" s="1"/>
  <c r="X140" i="2"/>
  <c r="W140" i="2"/>
  <c r="V140" i="2" s="1"/>
  <c r="U140" i="2"/>
  <c r="T140" i="2"/>
  <c r="S140" i="2" s="1"/>
  <c r="R140" i="2"/>
  <c r="R135" i="2" s="1"/>
  <c r="Q140" i="2"/>
  <c r="L140" i="2"/>
  <c r="K140" i="2"/>
  <c r="J140" i="2" s="1"/>
  <c r="I140" i="2"/>
  <c r="H140" i="2"/>
  <c r="G140" i="2"/>
  <c r="F140" i="2"/>
  <c r="E140" i="2"/>
  <c r="D140" i="2" s="1"/>
  <c r="AY139" i="2"/>
  <c r="AX139" i="2"/>
  <c r="AW139" i="2" s="1"/>
  <c r="AT139" i="2"/>
  <c r="AQ139" i="2"/>
  <c r="AN139" i="2"/>
  <c r="AM139" i="2"/>
  <c r="AL139" i="2"/>
  <c r="AK139" i="2" s="1"/>
  <c r="AH139" i="2"/>
  <c r="AE139" i="2"/>
  <c r="AB139" i="2"/>
  <c r="AA139" i="2"/>
  <c r="Z139" i="2"/>
  <c r="Y139" i="2" s="1"/>
  <c r="V139" i="2"/>
  <c r="S139" i="2"/>
  <c r="P139" i="2"/>
  <c r="O139" i="2"/>
  <c r="BB139" i="2" s="1"/>
  <c r="N139" i="2"/>
  <c r="J139" i="2"/>
  <c r="G139" i="2"/>
  <c r="D139" i="2"/>
  <c r="BB138" i="2"/>
  <c r="BA138" i="2"/>
  <c r="AZ138" i="2" s="1"/>
  <c r="AY138" i="2"/>
  <c r="AX138" i="2"/>
  <c r="AW138" i="2" s="1"/>
  <c r="AT138" i="2"/>
  <c r="AQ138" i="2"/>
  <c r="AN138" i="2"/>
  <c r="AM138" i="2"/>
  <c r="AL138" i="2"/>
  <c r="AK138" i="2" s="1"/>
  <c r="AH138" i="2"/>
  <c r="AE138" i="2"/>
  <c r="AB138" i="2"/>
  <c r="AA138" i="2"/>
  <c r="Z138" i="2"/>
  <c r="Y138" i="2"/>
  <c r="V138" i="2"/>
  <c r="S138" i="2"/>
  <c r="P138" i="2"/>
  <c r="O138" i="2"/>
  <c r="N138" i="2"/>
  <c r="M138" i="2" s="1"/>
  <c r="J138" i="2"/>
  <c r="G138" i="2"/>
  <c r="D138" i="2"/>
  <c r="AY137" i="2"/>
  <c r="AY136" i="2" s="1"/>
  <c r="AX137" i="2"/>
  <c r="AT137" i="2"/>
  <c r="AQ137" i="2"/>
  <c r="AN137" i="2"/>
  <c r="AM137" i="2"/>
  <c r="AM136" i="2" s="1"/>
  <c r="AM135" i="2" s="1"/>
  <c r="AL137" i="2"/>
  <c r="AH137" i="2"/>
  <c r="AE137" i="2"/>
  <c r="AB137" i="2"/>
  <c r="AA137" i="2"/>
  <c r="AA136" i="2" s="1"/>
  <c r="Z137" i="2"/>
  <c r="V137" i="2"/>
  <c r="S137" i="2"/>
  <c r="P137" i="2"/>
  <c r="O137" i="2"/>
  <c r="N137" i="2"/>
  <c r="J137" i="2"/>
  <c r="G137" i="2"/>
  <c r="D137" i="2"/>
  <c r="AV136" i="2"/>
  <c r="AV135" i="2" s="1"/>
  <c r="AU136" i="2"/>
  <c r="AT136" i="2" s="1"/>
  <c r="AS136" i="2"/>
  <c r="AR136" i="2"/>
  <c r="AP136" i="2"/>
  <c r="AO136" i="2"/>
  <c r="AJ136" i="2"/>
  <c r="AI136" i="2"/>
  <c r="AG136" i="2"/>
  <c r="AF136" i="2"/>
  <c r="AF135" i="2" s="1"/>
  <c r="AE135" i="2" s="1"/>
  <c r="AD136" i="2"/>
  <c r="AC136" i="2"/>
  <c r="X136" i="2"/>
  <c r="W136" i="2"/>
  <c r="V136" i="2" s="1"/>
  <c r="U136" i="2"/>
  <c r="T136" i="2"/>
  <c r="R136" i="2"/>
  <c r="Q136" i="2"/>
  <c r="P136" i="2" s="1"/>
  <c r="L136" i="2"/>
  <c r="K136" i="2"/>
  <c r="J136" i="2" s="1"/>
  <c r="I136" i="2"/>
  <c r="H136" i="2"/>
  <c r="F136" i="2"/>
  <c r="F135" i="2" s="1"/>
  <c r="E136" i="2"/>
  <c r="D136" i="2" s="1"/>
  <c r="AU135" i="2"/>
  <c r="AT135" i="2" s="1"/>
  <c r="AS135" i="2"/>
  <c r="AI135" i="2"/>
  <c r="AG135" i="2"/>
  <c r="AD135" i="2"/>
  <c r="X135" i="2"/>
  <c r="W135" i="2"/>
  <c r="V135" i="2" s="1"/>
  <c r="L135" i="2"/>
  <c r="K135" i="2"/>
  <c r="J135" i="2" s="1"/>
  <c r="I135" i="2"/>
  <c r="BB133" i="2"/>
  <c r="AY133" i="2"/>
  <c r="AX133" i="2"/>
  <c r="AW133" i="2"/>
  <c r="AT133" i="2"/>
  <c r="AQ133" i="2"/>
  <c r="AN133" i="2"/>
  <c r="AM133" i="2"/>
  <c r="AK133" i="2" s="1"/>
  <c r="AL133" i="2"/>
  <c r="AH133" i="2"/>
  <c r="AE133" i="2"/>
  <c r="AB133" i="2"/>
  <c r="AA133" i="2"/>
  <c r="Z133" i="2"/>
  <c r="Y133" i="2" s="1"/>
  <c r="V133" i="2"/>
  <c r="S133" i="2"/>
  <c r="P133" i="2"/>
  <c r="O133" i="2"/>
  <c r="M133" i="2" s="1"/>
  <c r="N133" i="2"/>
  <c r="J133" i="2"/>
  <c r="G133" i="2"/>
  <c r="D133" i="2"/>
  <c r="BA132" i="2"/>
  <c r="AY132" i="2"/>
  <c r="AX132" i="2"/>
  <c r="AT132" i="2"/>
  <c r="AQ132" i="2"/>
  <c r="AN132" i="2"/>
  <c r="AM132" i="2"/>
  <c r="AK132" i="2" s="1"/>
  <c r="AL132" i="2"/>
  <c r="AH132" i="2"/>
  <c r="AE132" i="2"/>
  <c r="AB132" i="2"/>
  <c r="AA132" i="2"/>
  <c r="Z132" i="2"/>
  <c r="Y132" i="2" s="1"/>
  <c r="V132" i="2"/>
  <c r="S132" i="2"/>
  <c r="P132" i="2"/>
  <c r="O132" i="2"/>
  <c r="N132" i="2"/>
  <c r="J132" i="2"/>
  <c r="G132" i="2"/>
  <c r="D132" i="2"/>
  <c r="BB131" i="2"/>
  <c r="AY131" i="2"/>
  <c r="AW131" i="2" s="1"/>
  <c r="AX131" i="2"/>
  <c r="AT131" i="2"/>
  <c r="AQ131" i="2"/>
  <c r="AN131" i="2"/>
  <c r="AM131" i="2"/>
  <c r="AL131" i="2"/>
  <c r="AL129" i="2" s="1"/>
  <c r="AK129" i="2" s="1"/>
  <c r="AH131" i="2"/>
  <c r="AE131" i="2"/>
  <c r="AB131" i="2"/>
  <c r="AA131" i="2"/>
  <c r="Y131" i="2" s="1"/>
  <c r="Z131" i="2"/>
  <c r="V131" i="2"/>
  <c r="S131" i="2"/>
  <c r="P131" i="2"/>
  <c r="O131" i="2"/>
  <c r="N131" i="2"/>
  <c r="M131" i="2"/>
  <c r="J131" i="2"/>
  <c r="G131" i="2"/>
  <c r="D131" i="2"/>
  <c r="BA130" i="2"/>
  <c r="AY130" i="2"/>
  <c r="AX130" i="2"/>
  <c r="AT130" i="2"/>
  <c r="AQ130" i="2"/>
  <c r="AN130" i="2"/>
  <c r="AM130" i="2"/>
  <c r="AM129" i="2" s="1"/>
  <c r="AL130" i="2"/>
  <c r="AK130" i="2" s="1"/>
  <c r="AH130" i="2"/>
  <c r="AE130" i="2"/>
  <c r="AB130" i="2"/>
  <c r="AA130" i="2"/>
  <c r="Z130" i="2"/>
  <c r="V130" i="2"/>
  <c r="S130" i="2"/>
  <c r="P130" i="2"/>
  <c r="O130" i="2"/>
  <c r="N130" i="2"/>
  <c r="M130" i="2" s="1"/>
  <c r="J130" i="2"/>
  <c r="G130" i="2"/>
  <c r="D130" i="2"/>
  <c r="AX129" i="2"/>
  <c r="AV129" i="2"/>
  <c r="AU129" i="2"/>
  <c r="AS129" i="2"/>
  <c r="AQ129" i="2" s="1"/>
  <c r="AR129" i="2"/>
  <c r="AP129" i="2"/>
  <c r="AN129" i="2" s="1"/>
  <c r="AO129" i="2"/>
  <c r="AJ129" i="2"/>
  <c r="AI129" i="2"/>
  <c r="AG129" i="2"/>
  <c r="AE129" i="2" s="1"/>
  <c r="AF129" i="2"/>
  <c r="AD129" i="2"/>
  <c r="AB129" i="2" s="1"/>
  <c r="AC129" i="2"/>
  <c r="Z129" i="2"/>
  <c r="X129" i="2"/>
  <c r="W129" i="2"/>
  <c r="U129" i="2"/>
  <c r="S129" i="2" s="1"/>
  <c r="T129" i="2"/>
  <c r="R129" i="2"/>
  <c r="P129" i="2" s="1"/>
  <c r="Q129" i="2"/>
  <c r="N129" i="2"/>
  <c r="L129" i="2"/>
  <c r="K129" i="2"/>
  <c r="I129" i="2"/>
  <c r="G129" i="2" s="1"/>
  <c r="H129" i="2"/>
  <c r="F129" i="2"/>
  <c r="D129" i="2" s="1"/>
  <c r="E129" i="2"/>
  <c r="BA128" i="2"/>
  <c r="AY128" i="2"/>
  <c r="AX128" i="2"/>
  <c r="AT128" i="2"/>
  <c r="AQ128" i="2"/>
  <c r="AN128" i="2"/>
  <c r="AM128" i="2"/>
  <c r="AK128" i="2" s="1"/>
  <c r="AL128" i="2"/>
  <c r="AH128" i="2"/>
  <c r="AE128" i="2"/>
  <c r="AB128" i="2"/>
  <c r="AA128" i="2"/>
  <c r="Z128" i="2"/>
  <c r="Y128" i="2" s="1"/>
  <c r="V128" i="2"/>
  <c r="S128" i="2"/>
  <c r="P128" i="2"/>
  <c r="O128" i="2"/>
  <c r="N128" i="2"/>
  <c r="J128" i="2"/>
  <c r="G128" i="2"/>
  <c r="D128" i="2"/>
  <c r="BB127" i="2"/>
  <c r="AY127" i="2"/>
  <c r="AW127" i="2" s="1"/>
  <c r="AX127" i="2"/>
  <c r="AT127" i="2"/>
  <c r="AQ127" i="2"/>
  <c r="AN127" i="2"/>
  <c r="AM127" i="2"/>
  <c r="AL127" i="2"/>
  <c r="AL125" i="2" s="1"/>
  <c r="AK127" i="2"/>
  <c r="AH127" i="2"/>
  <c r="AE127" i="2"/>
  <c r="AB127" i="2"/>
  <c r="AA127" i="2"/>
  <c r="Y127" i="2" s="1"/>
  <c r="Z127" i="2"/>
  <c r="V127" i="2"/>
  <c r="S127" i="2"/>
  <c r="P127" i="2"/>
  <c r="O127" i="2"/>
  <c r="N127" i="2"/>
  <c r="BA127" i="2" s="1"/>
  <c r="J127" i="2"/>
  <c r="G127" i="2"/>
  <c r="D127" i="2"/>
  <c r="BA126" i="2"/>
  <c r="BA125" i="2" s="1"/>
  <c r="AY126" i="2"/>
  <c r="AX126" i="2"/>
  <c r="AT126" i="2"/>
  <c r="AQ126" i="2"/>
  <c r="AN126" i="2"/>
  <c r="AM126" i="2"/>
  <c r="AL126" i="2"/>
  <c r="AK126" i="2" s="1"/>
  <c r="AH126" i="2"/>
  <c r="AE126" i="2"/>
  <c r="AB126" i="2"/>
  <c r="AA126" i="2"/>
  <c r="Z126" i="2"/>
  <c r="V126" i="2"/>
  <c r="S126" i="2"/>
  <c r="P126" i="2"/>
  <c r="O126" i="2"/>
  <c r="N126" i="2"/>
  <c r="M126" i="2" s="1"/>
  <c r="J126" i="2"/>
  <c r="G126" i="2"/>
  <c r="D126" i="2"/>
  <c r="AX125" i="2"/>
  <c r="AV125" i="2"/>
  <c r="AU125" i="2"/>
  <c r="AS125" i="2"/>
  <c r="AQ125" i="2" s="1"/>
  <c r="AR125" i="2"/>
  <c r="AP125" i="2"/>
  <c r="AN125" i="2" s="1"/>
  <c r="AO125" i="2"/>
  <c r="AJ125" i="2"/>
  <c r="AI125" i="2"/>
  <c r="AH125" i="2" s="1"/>
  <c r="AG125" i="2"/>
  <c r="AE125" i="2" s="1"/>
  <c r="AF125" i="2"/>
  <c r="AD125" i="2"/>
  <c r="AB125" i="2" s="1"/>
  <c r="AC125" i="2"/>
  <c r="Z125" i="2"/>
  <c r="X125" i="2"/>
  <c r="W125" i="2"/>
  <c r="U125" i="2"/>
  <c r="S125" i="2" s="1"/>
  <c r="T125" i="2"/>
  <c r="R125" i="2"/>
  <c r="P125" i="2" s="1"/>
  <c r="Q125" i="2"/>
  <c r="N125" i="2"/>
  <c r="L125" i="2"/>
  <c r="K125" i="2"/>
  <c r="J125" i="2" s="1"/>
  <c r="I125" i="2"/>
  <c r="G125" i="2" s="1"/>
  <c r="H125" i="2"/>
  <c r="F125" i="2"/>
  <c r="D125" i="2" s="1"/>
  <c r="E125" i="2"/>
  <c r="BA124" i="2"/>
  <c r="AY124" i="2"/>
  <c r="AY122" i="2" s="1"/>
  <c r="AX124" i="2"/>
  <c r="AW124" i="2" s="1"/>
  <c r="AT124" i="2"/>
  <c r="AQ124" i="2"/>
  <c r="AN124" i="2"/>
  <c r="AM124" i="2"/>
  <c r="AL124" i="2"/>
  <c r="AH124" i="2"/>
  <c r="AE124" i="2"/>
  <c r="AB124" i="2"/>
  <c r="AA124" i="2"/>
  <c r="Z124" i="2"/>
  <c r="Y124" i="2" s="1"/>
  <c r="V124" i="2"/>
  <c r="S124" i="2"/>
  <c r="P124" i="2"/>
  <c r="O124" i="2"/>
  <c r="N124" i="2"/>
  <c r="J124" i="2"/>
  <c r="G124" i="2"/>
  <c r="D124" i="2"/>
  <c r="BB123" i="2"/>
  <c r="AY123" i="2"/>
  <c r="AW123" i="2" s="1"/>
  <c r="AX123" i="2"/>
  <c r="AX122" i="2" s="1"/>
  <c r="AT123" i="2"/>
  <c r="AQ123" i="2"/>
  <c r="AN123" i="2"/>
  <c r="AM123" i="2"/>
  <c r="AL123" i="2"/>
  <c r="AL122" i="2" s="1"/>
  <c r="AK123" i="2"/>
  <c r="AH123" i="2"/>
  <c r="AE123" i="2"/>
  <c r="AB123" i="2"/>
  <c r="AA123" i="2"/>
  <c r="Y123" i="2" s="1"/>
  <c r="Z123" i="2"/>
  <c r="Z122" i="2" s="1"/>
  <c r="V123" i="2"/>
  <c r="S123" i="2"/>
  <c r="P123" i="2"/>
  <c r="O123" i="2"/>
  <c r="N123" i="2"/>
  <c r="M123" i="2" s="1"/>
  <c r="J123" i="2"/>
  <c r="G123" i="2"/>
  <c r="D123" i="2"/>
  <c r="AV122" i="2"/>
  <c r="AU122" i="2"/>
  <c r="AT122" i="2" s="1"/>
  <c r="AS122" i="2"/>
  <c r="AR122" i="2"/>
  <c r="AP122" i="2"/>
  <c r="AN122" i="2" s="1"/>
  <c r="AO122" i="2"/>
  <c r="AJ122" i="2"/>
  <c r="AI122" i="2"/>
  <c r="AI106" i="2" s="1"/>
  <c r="AH122" i="2"/>
  <c r="AG122" i="2"/>
  <c r="AF122" i="2"/>
  <c r="AE122" i="2" s="1"/>
  <c r="AD122" i="2"/>
  <c r="AB122" i="2" s="1"/>
  <c r="AC122" i="2"/>
  <c r="AA122" i="2"/>
  <c r="X122" i="2"/>
  <c r="W122" i="2"/>
  <c r="V122" i="2" s="1"/>
  <c r="U122" i="2"/>
  <c r="T122" i="2"/>
  <c r="S122" i="2" s="1"/>
  <c r="R122" i="2"/>
  <c r="P122" i="2" s="1"/>
  <c r="Q122" i="2"/>
  <c r="O122" i="2"/>
  <c r="L122" i="2"/>
  <c r="K122" i="2"/>
  <c r="J122" i="2" s="1"/>
  <c r="I122" i="2"/>
  <c r="H122" i="2"/>
  <c r="F122" i="2"/>
  <c r="D122" i="2" s="1"/>
  <c r="E122" i="2"/>
  <c r="BB121" i="2"/>
  <c r="AY121" i="2"/>
  <c r="AX121" i="2"/>
  <c r="AW121" i="2"/>
  <c r="AT121" i="2"/>
  <c r="AQ121" i="2"/>
  <c r="AN121" i="2"/>
  <c r="AM121" i="2"/>
  <c r="AK121" i="2" s="1"/>
  <c r="AL121" i="2"/>
  <c r="AH121" i="2"/>
  <c r="AE121" i="2"/>
  <c r="AB121" i="2"/>
  <c r="AA121" i="2"/>
  <c r="Z121" i="2"/>
  <c r="Y121" i="2" s="1"/>
  <c r="V121" i="2"/>
  <c r="S121" i="2"/>
  <c r="P121" i="2"/>
  <c r="O121" i="2"/>
  <c r="M121" i="2" s="1"/>
  <c r="N121" i="2"/>
  <c r="J121" i="2"/>
  <c r="G121" i="2"/>
  <c r="D121" i="2"/>
  <c r="BA120" i="2"/>
  <c r="AY120" i="2"/>
  <c r="AY118" i="2" s="1"/>
  <c r="AX120" i="2"/>
  <c r="AT120" i="2"/>
  <c r="AQ120" i="2"/>
  <c r="AN120" i="2"/>
  <c r="AM120" i="2"/>
  <c r="AK120" i="2" s="1"/>
  <c r="AL120" i="2"/>
  <c r="AH120" i="2"/>
  <c r="AE120" i="2"/>
  <c r="AB120" i="2"/>
  <c r="AA120" i="2"/>
  <c r="AA118" i="2" s="1"/>
  <c r="Z120" i="2"/>
  <c r="V120" i="2"/>
  <c r="S120" i="2"/>
  <c r="P120" i="2"/>
  <c r="O120" i="2"/>
  <c r="N120" i="2"/>
  <c r="J120" i="2"/>
  <c r="G120" i="2"/>
  <c r="D120" i="2"/>
  <c r="BB119" i="2"/>
  <c r="AY119" i="2"/>
  <c r="AW119" i="2" s="1"/>
  <c r="AX119" i="2"/>
  <c r="AT119" i="2"/>
  <c r="AQ119" i="2"/>
  <c r="AN119" i="2"/>
  <c r="AM119" i="2"/>
  <c r="AL119" i="2"/>
  <c r="AL118" i="2" s="1"/>
  <c r="AK119" i="2"/>
  <c r="AH119" i="2"/>
  <c r="AE119" i="2"/>
  <c r="AB119" i="2"/>
  <c r="AA119" i="2"/>
  <c r="Y119" i="2" s="1"/>
  <c r="Z119" i="2"/>
  <c r="V119" i="2"/>
  <c r="S119" i="2"/>
  <c r="P119" i="2"/>
  <c r="O119" i="2"/>
  <c r="N119" i="2"/>
  <c r="J119" i="2"/>
  <c r="G119" i="2"/>
  <c r="D119" i="2"/>
  <c r="AV118" i="2"/>
  <c r="AU118" i="2"/>
  <c r="AT118" i="2" s="1"/>
  <c r="AS118" i="2"/>
  <c r="AR118" i="2"/>
  <c r="AQ118" i="2" s="1"/>
  <c r="AP118" i="2"/>
  <c r="AN118" i="2" s="1"/>
  <c r="AO118" i="2"/>
  <c r="AJ118" i="2"/>
  <c r="AI118" i="2"/>
  <c r="AH118" i="2" s="1"/>
  <c r="AG118" i="2"/>
  <c r="AF118" i="2"/>
  <c r="AD118" i="2"/>
  <c r="AB118" i="2" s="1"/>
  <c r="AC118" i="2"/>
  <c r="X118" i="2"/>
  <c r="W118" i="2"/>
  <c r="W106" i="2" s="1"/>
  <c r="U118" i="2"/>
  <c r="T118" i="2"/>
  <c r="S118" i="2" s="1"/>
  <c r="R118" i="2"/>
  <c r="P118" i="2" s="1"/>
  <c r="Q118" i="2"/>
  <c r="O118" i="2"/>
  <c r="L118" i="2"/>
  <c r="K118" i="2"/>
  <c r="J118" i="2" s="1"/>
  <c r="I118" i="2"/>
  <c r="H118" i="2"/>
  <c r="G118" i="2" s="1"/>
  <c r="F118" i="2"/>
  <c r="D118" i="2" s="1"/>
  <c r="E118" i="2"/>
  <c r="AY117" i="2"/>
  <c r="AX117" i="2"/>
  <c r="AW117" i="2" s="1"/>
  <c r="AT117" i="2"/>
  <c r="AQ117" i="2"/>
  <c r="AN117" i="2"/>
  <c r="AM117" i="2"/>
  <c r="AK117" i="2" s="1"/>
  <c r="AL117" i="2"/>
  <c r="AH117" i="2"/>
  <c r="AE117" i="2"/>
  <c r="AB117" i="2"/>
  <c r="AA117" i="2"/>
  <c r="Z117" i="2"/>
  <c r="Y117" i="2"/>
  <c r="V117" i="2"/>
  <c r="S117" i="2"/>
  <c r="P117" i="2"/>
  <c r="O117" i="2"/>
  <c r="M117" i="2" s="1"/>
  <c r="N117" i="2"/>
  <c r="BA117" i="2" s="1"/>
  <c r="J117" i="2"/>
  <c r="G117" i="2"/>
  <c r="D117" i="2"/>
  <c r="BA116" i="2"/>
  <c r="AY116" i="2"/>
  <c r="AX116" i="2"/>
  <c r="AT116" i="2"/>
  <c r="AQ116" i="2"/>
  <c r="AN116" i="2"/>
  <c r="AM116" i="2"/>
  <c r="AK116" i="2" s="1"/>
  <c r="AL116" i="2"/>
  <c r="AH116" i="2"/>
  <c r="AE116" i="2"/>
  <c r="AB116" i="2"/>
  <c r="AA116" i="2"/>
  <c r="Z116" i="2"/>
  <c r="V116" i="2"/>
  <c r="S116" i="2"/>
  <c r="P116" i="2"/>
  <c r="O116" i="2"/>
  <c r="N116" i="2"/>
  <c r="J116" i="2"/>
  <c r="G116" i="2"/>
  <c r="D116" i="2"/>
  <c r="AY115" i="2"/>
  <c r="AW115" i="2" s="1"/>
  <c r="AX115" i="2"/>
  <c r="AX114" i="2" s="1"/>
  <c r="AT115" i="2"/>
  <c r="AQ115" i="2"/>
  <c r="AN115" i="2"/>
  <c r="AM115" i="2"/>
  <c r="AL115" i="2"/>
  <c r="AL114" i="2" s="1"/>
  <c r="AH115" i="2"/>
  <c r="AE115" i="2"/>
  <c r="AB115" i="2"/>
  <c r="AA115" i="2"/>
  <c r="BB115" i="2" s="1"/>
  <c r="Z115" i="2"/>
  <c r="Z114" i="2" s="1"/>
  <c r="V115" i="2"/>
  <c r="S115" i="2"/>
  <c r="P115" i="2"/>
  <c r="O115" i="2"/>
  <c r="N115" i="2"/>
  <c r="M115" i="2"/>
  <c r="J115" i="2"/>
  <c r="G115" i="2"/>
  <c r="D115" i="2"/>
  <c r="AY114" i="2"/>
  <c r="AV114" i="2"/>
  <c r="AU114" i="2"/>
  <c r="AT114" i="2" s="1"/>
  <c r="AS114" i="2"/>
  <c r="AR114" i="2"/>
  <c r="AP114" i="2"/>
  <c r="AN114" i="2" s="1"/>
  <c r="AO114" i="2"/>
  <c r="AJ114" i="2"/>
  <c r="AI114" i="2"/>
  <c r="AH114" i="2" s="1"/>
  <c r="AG114" i="2"/>
  <c r="AG106" i="2" s="1"/>
  <c r="AF114" i="2"/>
  <c r="AE114" i="2" s="1"/>
  <c r="AD114" i="2"/>
  <c r="AB114" i="2" s="1"/>
  <c r="AC114" i="2"/>
  <c r="X114" i="2"/>
  <c r="W114" i="2"/>
  <c r="V114" i="2"/>
  <c r="U114" i="2"/>
  <c r="T114" i="2"/>
  <c r="S114" i="2" s="1"/>
  <c r="R114" i="2"/>
  <c r="P114" i="2" s="1"/>
  <c r="Q114" i="2"/>
  <c r="O114" i="2"/>
  <c r="L114" i="2"/>
  <c r="K114" i="2"/>
  <c r="J114" i="2" s="1"/>
  <c r="I114" i="2"/>
  <c r="H114" i="2"/>
  <c r="F114" i="2"/>
  <c r="D114" i="2" s="1"/>
  <c r="E114" i="2"/>
  <c r="AY113" i="2"/>
  <c r="AX113" i="2"/>
  <c r="AW113" i="2" s="1"/>
  <c r="AT113" i="2"/>
  <c r="AQ113" i="2"/>
  <c r="AN113" i="2"/>
  <c r="AM113" i="2"/>
  <c r="AK113" i="2" s="1"/>
  <c r="AL113" i="2"/>
  <c r="AH113" i="2"/>
  <c r="AE113" i="2"/>
  <c r="AB113" i="2"/>
  <c r="AA113" i="2"/>
  <c r="Z113" i="2"/>
  <c r="Y113" i="2" s="1"/>
  <c r="V113" i="2"/>
  <c r="S113" i="2"/>
  <c r="P113" i="2"/>
  <c r="O113" i="2"/>
  <c r="N113" i="2"/>
  <c r="J113" i="2"/>
  <c r="G113" i="2"/>
  <c r="D113" i="2"/>
  <c r="BA112" i="2"/>
  <c r="AY112" i="2"/>
  <c r="AY110" i="2" s="1"/>
  <c r="AX112" i="2"/>
  <c r="AT112" i="2"/>
  <c r="AQ112" i="2"/>
  <c r="AN112" i="2"/>
  <c r="AM112" i="2"/>
  <c r="AK112" i="2" s="1"/>
  <c r="AL112" i="2"/>
  <c r="AH112" i="2"/>
  <c r="AE112" i="2"/>
  <c r="AB112" i="2"/>
  <c r="AA112" i="2"/>
  <c r="Z112" i="2"/>
  <c r="V112" i="2"/>
  <c r="S112" i="2"/>
  <c r="P112" i="2"/>
  <c r="O112" i="2"/>
  <c r="N112" i="2"/>
  <c r="J112" i="2"/>
  <c r="G112" i="2"/>
  <c r="D112" i="2"/>
  <c r="AY111" i="2"/>
  <c r="AW111" i="2" s="1"/>
  <c r="AX111" i="2"/>
  <c r="AX110" i="2" s="1"/>
  <c r="AT111" i="2"/>
  <c r="AQ111" i="2"/>
  <c r="AN111" i="2"/>
  <c r="AM111" i="2"/>
  <c r="AL111" i="2"/>
  <c r="AL110" i="2" s="1"/>
  <c r="AK111" i="2"/>
  <c r="AH111" i="2"/>
  <c r="AE111" i="2"/>
  <c r="AB111" i="2"/>
  <c r="AA111" i="2"/>
  <c r="Y111" i="2" s="1"/>
  <c r="Z111" i="2"/>
  <c r="V111" i="2"/>
  <c r="S111" i="2"/>
  <c r="P111" i="2"/>
  <c r="O111" i="2"/>
  <c r="N111" i="2"/>
  <c r="M111" i="2"/>
  <c r="J111" i="2"/>
  <c r="G111" i="2"/>
  <c r="D111" i="2"/>
  <c r="AV110" i="2"/>
  <c r="AU110" i="2"/>
  <c r="AT110" i="2" s="1"/>
  <c r="AS110" i="2"/>
  <c r="AR110" i="2"/>
  <c r="AP110" i="2"/>
  <c r="AN110" i="2" s="1"/>
  <c r="AO110" i="2"/>
  <c r="AM110" i="2"/>
  <c r="AJ110" i="2"/>
  <c r="AI110" i="2"/>
  <c r="AH110" i="2"/>
  <c r="AG110" i="2"/>
  <c r="AF110" i="2"/>
  <c r="AD110" i="2"/>
  <c r="AB110" i="2" s="1"/>
  <c r="AC110" i="2"/>
  <c r="AA110" i="2"/>
  <c r="X110" i="2"/>
  <c r="W110" i="2"/>
  <c r="V110" i="2"/>
  <c r="U110" i="2"/>
  <c r="U106" i="2" s="1"/>
  <c r="T110" i="2"/>
  <c r="R110" i="2"/>
  <c r="P110" i="2" s="1"/>
  <c r="Q110" i="2"/>
  <c r="L110" i="2"/>
  <c r="K110" i="2"/>
  <c r="I110" i="2"/>
  <c r="I106" i="2" s="1"/>
  <c r="H110" i="2"/>
  <c r="F110" i="2"/>
  <c r="D110" i="2" s="1"/>
  <c r="E110" i="2"/>
  <c r="BB109" i="2"/>
  <c r="AY109" i="2"/>
  <c r="AX109" i="2"/>
  <c r="AX107" i="2" s="1"/>
  <c r="AW109" i="2"/>
  <c r="AT109" i="2"/>
  <c r="AQ109" i="2"/>
  <c r="AN109" i="2"/>
  <c r="AM109" i="2"/>
  <c r="AK109" i="2" s="1"/>
  <c r="AL109" i="2"/>
  <c r="AH109" i="2"/>
  <c r="AE109" i="2"/>
  <c r="AB109" i="2"/>
  <c r="AA109" i="2"/>
  <c r="Z109" i="2"/>
  <c r="V109" i="2"/>
  <c r="S109" i="2"/>
  <c r="P109" i="2"/>
  <c r="O109" i="2"/>
  <c r="M109" i="2" s="1"/>
  <c r="N109" i="2"/>
  <c r="J109" i="2"/>
  <c r="G109" i="2"/>
  <c r="D109" i="2"/>
  <c r="BA108" i="2"/>
  <c r="AY108" i="2"/>
  <c r="AY107" i="2" s="1"/>
  <c r="AX108" i="2"/>
  <c r="AT108" i="2"/>
  <c r="AQ108" i="2"/>
  <c r="AN108" i="2"/>
  <c r="AM108" i="2"/>
  <c r="AK108" i="2" s="1"/>
  <c r="AL108" i="2"/>
  <c r="AH108" i="2"/>
  <c r="AE108" i="2"/>
  <c r="AB108" i="2"/>
  <c r="AA108" i="2"/>
  <c r="AA107" i="2" s="1"/>
  <c r="Z108" i="2"/>
  <c r="Y108" i="2" s="1"/>
  <c r="V108" i="2"/>
  <c r="S108" i="2"/>
  <c r="P108" i="2"/>
  <c r="O108" i="2"/>
  <c r="N108" i="2"/>
  <c r="J108" i="2"/>
  <c r="G108" i="2"/>
  <c r="D108" i="2"/>
  <c r="AV107" i="2"/>
  <c r="AU107" i="2"/>
  <c r="AS107" i="2"/>
  <c r="AR107" i="2"/>
  <c r="AR106" i="2" s="1"/>
  <c r="AQ107" i="2"/>
  <c r="AP107" i="2"/>
  <c r="AO107" i="2"/>
  <c r="AM107" i="2"/>
  <c r="AK107" i="2" s="1"/>
  <c r="AL107" i="2"/>
  <c r="AJ107" i="2"/>
  <c r="AI107" i="2"/>
  <c r="AG107" i="2"/>
  <c r="AF107" i="2"/>
  <c r="AD107" i="2"/>
  <c r="AC107" i="2"/>
  <c r="X107" i="2"/>
  <c r="W107" i="2"/>
  <c r="U107" i="2"/>
  <c r="T107" i="2"/>
  <c r="T106" i="2" s="1"/>
  <c r="S107" i="2"/>
  <c r="R107" i="2"/>
  <c r="Q107" i="2"/>
  <c r="O107" i="2"/>
  <c r="N107" i="2"/>
  <c r="L107" i="2"/>
  <c r="K107" i="2"/>
  <c r="I107" i="2"/>
  <c r="H107" i="2"/>
  <c r="H106" i="2" s="1"/>
  <c r="F107" i="2"/>
  <c r="E107" i="2"/>
  <c r="AS106" i="2"/>
  <c r="AP106" i="2"/>
  <c r="AN106" i="2" s="1"/>
  <c r="AO106" i="2"/>
  <c r="AC106" i="2"/>
  <c r="R106" i="2"/>
  <c r="P106" i="2" s="1"/>
  <c r="Q106" i="2"/>
  <c r="E106" i="2"/>
  <c r="BB104" i="2"/>
  <c r="AY104" i="2"/>
  <c r="AX104" i="2"/>
  <c r="AW104" i="2" s="1"/>
  <c r="M104" i="1" s="1"/>
  <c r="AT104" i="2"/>
  <c r="AQ104" i="2"/>
  <c r="AN104" i="2"/>
  <c r="AM104" i="2"/>
  <c r="AL104" i="2"/>
  <c r="AH104" i="2"/>
  <c r="AE104" i="2"/>
  <c r="AB104" i="2"/>
  <c r="AA104" i="2"/>
  <c r="Z104" i="2"/>
  <c r="Y104" i="2"/>
  <c r="V104" i="2"/>
  <c r="S104" i="2"/>
  <c r="P104" i="2"/>
  <c r="O104" i="2"/>
  <c r="N104" i="2"/>
  <c r="M104" i="2" s="1"/>
  <c r="J104" i="2"/>
  <c r="G104" i="2"/>
  <c r="D104" i="2"/>
  <c r="BA103" i="2"/>
  <c r="AY103" i="2"/>
  <c r="AX103" i="2"/>
  <c r="AW103" i="2" s="1"/>
  <c r="AT103" i="2"/>
  <c r="AQ103" i="2"/>
  <c r="AN103" i="2"/>
  <c r="AM103" i="2"/>
  <c r="AK103" i="2" s="1"/>
  <c r="AL103" i="2"/>
  <c r="AH103" i="2"/>
  <c r="AE103" i="2"/>
  <c r="AB103" i="2"/>
  <c r="AA103" i="2"/>
  <c r="Z103" i="2"/>
  <c r="V103" i="2"/>
  <c r="S103" i="2"/>
  <c r="P103" i="2"/>
  <c r="O103" i="2"/>
  <c r="N103" i="2"/>
  <c r="J103" i="2"/>
  <c r="G103" i="2"/>
  <c r="D103" i="2"/>
  <c r="BB102" i="2"/>
  <c r="AY102" i="2"/>
  <c r="AX102" i="2"/>
  <c r="AW102" i="2" s="1"/>
  <c r="AT102" i="2"/>
  <c r="AQ102" i="2"/>
  <c r="AN102" i="2"/>
  <c r="AM102" i="2"/>
  <c r="AL102" i="2"/>
  <c r="AK102" i="2"/>
  <c r="AH102" i="2"/>
  <c r="AE102" i="2"/>
  <c r="AB102" i="2"/>
  <c r="AA102" i="2"/>
  <c r="Z102" i="2"/>
  <c r="Y102" i="2" s="1"/>
  <c r="V102" i="2"/>
  <c r="S102" i="2"/>
  <c r="P102" i="2"/>
  <c r="O102" i="2"/>
  <c r="N102" i="2"/>
  <c r="M102" i="2"/>
  <c r="J102" i="2"/>
  <c r="G102" i="2"/>
  <c r="D102" i="2"/>
  <c r="BA101" i="2"/>
  <c r="AY101" i="2"/>
  <c r="AW101" i="2" s="1"/>
  <c r="AX101" i="2"/>
  <c r="AT101" i="2"/>
  <c r="AQ101" i="2"/>
  <c r="AN101" i="2"/>
  <c r="AM101" i="2"/>
  <c r="AL101" i="2"/>
  <c r="AK101" i="2" s="1"/>
  <c r="AH101" i="2"/>
  <c r="AE101" i="2"/>
  <c r="AB101" i="2"/>
  <c r="AA101" i="2"/>
  <c r="Y101" i="2" s="1"/>
  <c r="Z101" i="2"/>
  <c r="V101" i="2"/>
  <c r="S101" i="2"/>
  <c r="P101" i="2"/>
  <c r="O101" i="2"/>
  <c r="BB101" i="2" s="1"/>
  <c r="N101" i="2"/>
  <c r="J101" i="2"/>
  <c r="G101" i="2"/>
  <c r="D101" i="2"/>
  <c r="AY100" i="2"/>
  <c r="AX100" i="2"/>
  <c r="AX99" i="2" s="1"/>
  <c r="AW99" i="2" s="1"/>
  <c r="AT100" i="2"/>
  <c r="AQ100" i="2"/>
  <c r="AN100" i="2"/>
  <c r="AM100" i="2"/>
  <c r="AL100" i="2"/>
  <c r="AL99" i="2" s="1"/>
  <c r="AH100" i="2"/>
  <c r="AE100" i="2"/>
  <c r="AB100" i="2"/>
  <c r="AA100" i="2"/>
  <c r="Z100" i="2"/>
  <c r="Z99" i="2" s="1"/>
  <c r="V100" i="2"/>
  <c r="S100" i="2"/>
  <c r="P100" i="2"/>
  <c r="O100" i="2"/>
  <c r="N100" i="2"/>
  <c r="J100" i="2"/>
  <c r="G100" i="2"/>
  <c r="D100" i="2"/>
  <c r="AY99" i="2"/>
  <c r="AV99" i="2"/>
  <c r="AU99" i="2"/>
  <c r="AU87" i="2" s="1"/>
  <c r="AS99" i="2"/>
  <c r="AR99" i="2"/>
  <c r="AP99" i="2"/>
  <c r="AO99" i="2"/>
  <c r="AN99" i="2" s="1"/>
  <c r="AJ99" i="2"/>
  <c r="AI99" i="2"/>
  <c r="AH99" i="2" s="1"/>
  <c r="AG99" i="2"/>
  <c r="AE99" i="2" s="1"/>
  <c r="AF99" i="2"/>
  <c r="AD99" i="2"/>
  <c r="AC99" i="2"/>
  <c r="AB99" i="2" s="1"/>
  <c r="X99" i="2"/>
  <c r="W99" i="2"/>
  <c r="V99" i="2"/>
  <c r="U99" i="2"/>
  <c r="S99" i="2" s="1"/>
  <c r="T99" i="2"/>
  <c r="R99" i="2"/>
  <c r="Q99" i="2"/>
  <c r="P99" i="2"/>
  <c r="L99" i="2"/>
  <c r="J99" i="2" s="1"/>
  <c r="K99" i="2"/>
  <c r="I99" i="2"/>
  <c r="G99" i="2" s="1"/>
  <c r="H99" i="2"/>
  <c r="F99" i="2"/>
  <c r="E99" i="2"/>
  <c r="D99" i="2"/>
  <c r="BB98" i="2"/>
  <c r="AY98" i="2"/>
  <c r="AX98" i="2"/>
  <c r="AW98" i="2"/>
  <c r="AT98" i="2"/>
  <c r="AQ98" i="2"/>
  <c r="AN98" i="2"/>
  <c r="AM98" i="2"/>
  <c r="AL98" i="2"/>
  <c r="AK98" i="2"/>
  <c r="AH98" i="2"/>
  <c r="AE98" i="2"/>
  <c r="AB98" i="2"/>
  <c r="AA98" i="2"/>
  <c r="Z98" i="2"/>
  <c r="Y98" i="2"/>
  <c r="V98" i="2"/>
  <c r="S98" i="2"/>
  <c r="P98" i="2"/>
  <c r="O98" i="2"/>
  <c r="N98" i="2"/>
  <c r="M98" i="2"/>
  <c r="J98" i="2"/>
  <c r="G98" i="2"/>
  <c r="D98" i="2"/>
  <c r="BA97" i="2"/>
  <c r="AY97" i="2"/>
  <c r="AW97" i="2" s="1"/>
  <c r="AX97" i="2"/>
  <c r="AT97" i="2"/>
  <c r="AQ97" i="2"/>
  <c r="AN97" i="2"/>
  <c r="AM97" i="2"/>
  <c r="AL97" i="2"/>
  <c r="AH97" i="2"/>
  <c r="AE97" i="2"/>
  <c r="AB97" i="2"/>
  <c r="AA97" i="2"/>
  <c r="Z97" i="2"/>
  <c r="V97" i="2"/>
  <c r="S97" i="2"/>
  <c r="P97" i="2"/>
  <c r="O97" i="2"/>
  <c r="N97" i="2"/>
  <c r="M97" i="2" s="1"/>
  <c r="J97" i="2"/>
  <c r="G97" i="2"/>
  <c r="D97" i="2"/>
  <c r="AY96" i="2"/>
  <c r="O96" i="1" s="1"/>
  <c r="AX96" i="2"/>
  <c r="AV96" i="2"/>
  <c r="AU96" i="2"/>
  <c r="AT96" i="2" s="1"/>
  <c r="AS96" i="2"/>
  <c r="AR96" i="2"/>
  <c r="AQ96" i="2" s="1"/>
  <c r="AP96" i="2"/>
  <c r="AN96" i="2" s="1"/>
  <c r="AO96" i="2"/>
  <c r="AM96" i="2"/>
  <c r="AL96" i="2"/>
  <c r="AK96" i="2"/>
  <c r="AJ96" i="2"/>
  <c r="AI96" i="2"/>
  <c r="AH96" i="2" s="1"/>
  <c r="AG96" i="2"/>
  <c r="AF96" i="2"/>
  <c r="AE96" i="2"/>
  <c r="AD96" i="2"/>
  <c r="AB96" i="2" s="1"/>
  <c r="AC96" i="2"/>
  <c r="Z96" i="2"/>
  <c r="X96" i="2"/>
  <c r="W96" i="2"/>
  <c r="U96" i="2"/>
  <c r="T96" i="2"/>
  <c r="S96" i="2" s="1"/>
  <c r="R96" i="2"/>
  <c r="Q96" i="2"/>
  <c r="P96" i="2"/>
  <c r="O96" i="2"/>
  <c r="L96" i="2"/>
  <c r="K96" i="2"/>
  <c r="I96" i="2"/>
  <c r="H96" i="2"/>
  <c r="G96" i="2"/>
  <c r="F96" i="2"/>
  <c r="E96" i="2"/>
  <c r="D96" i="2"/>
  <c r="AY95" i="2"/>
  <c r="BB95" i="2" s="1"/>
  <c r="AX95" i="2"/>
  <c r="AW95" i="2" s="1"/>
  <c r="AT95" i="2"/>
  <c r="AQ95" i="2"/>
  <c r="AN95" i="2"/>
  <c r="AM95" i="2"/>
  <c r="AL95" i="2"/>
  <c r="AK95" i="2"/>
  <c r="AH95" i="2"/>
  <c r="AE95" i="2"/>
  <c r="AB95" i="2"/>
  <c r="AA95" i="2"/>
  <c r="Z95" i="2"/>
  <c r="V95" i="2"/>
  <c r="S95" i="2"/>
  <c r="P95" i="2"/>
  <c r="O95" i="2"/>
  <c r="M95" i="2" s="1"/>
  <c r="N95" i="2"/>
  <c r="J95" i="2"/>
  <c r="G95" i="2"/>
  <c r="D95" i="2"/>
  <c r="AY94" i="2"/>
  <c r="AY93" i="2" s="1"/>
  <c r="AX94" i="2"/>
  <c r="AX93" i="2" s="1"/>
  <c r="AW93" i="2" s="1"/>
  <c r="AW94" i="2"/>
  <c r="M94" i="1" s="1"/>
  <c r="AT94" i="2"/>
  <c r="AQ94" i="2"/>
  <c r="AN94" i="2"/>
  <c r="AM94" i="2"/>
  <c r="AL94" i="2"/>
  <c r="AL93" i="2" s="1"/>
  <c r="AH94" i="2"/>
  <c r="AE94" i="2"/>
  <c r="AB94" i="2"/>
  <c r="AA94" i="2"/>
  <c r="Z94" i="2"/>
  <c r="Z93" i="2" s="1"/>
  <c r="Y94" i="2"/>
  <c r="V94" i="2"/>
  <c r="S94" i="2"/>
  <c r="P94" i="2"/>
  <c r="O94" i="2"/>
  <c r="N94" i="2"/>
  <c r="M94" i="2" s="1"/>
  <c r="J94" i="2"/>
  <c r="G94" i="2"/>
  <c r="D94" i="2"/>
  <c r="AV93" i="2"/>
  <c r="AU93" i="2"/>
  <c r="AT93" i="2"/>
  <c r="AS93" i="2"/>
  <c r="AR93" i="2"/>
  <c r="AQ93" i="2" s="1"/>
  <c r="AP93" i="2"/>
  <c r="AO93" i="2"/>
  <c r="AN93" i="2"/>
  <c r="AM93" i="2"/>
  <c r="AK93" i="2" s="1"/>
  <c r="AJ93" i="2"/>
  <c r="AI93" i="2"/>
  <c r="AH93" i="2"/>
  <c r="AG93" i="2"/>
  <c r="AF93" i="2"/>
  <c r="AE93" i="2" s="1"/>
  <c r="AD93" i="2"/>
  <c r="AC93" i="2"/>
  <c r="AB93" i="2" s="1"/>
  <c r="X93" i="2"/>
  <c r="X87" i="2" s="1"/>
  <c r="W93" i="2"/>
  <c r="U93" i="2"/>
  <c r="T93" i="2"/>
  <c r="S93" i="2" s="1"/>
  <c r="R93" i="2"/>
  <c r="Q93" i="2"/>
  <c r="P93" i="2" s="1"/>
  <c r="O93" i="2"/>
  <c r="L93" i="2"/>
  <c r="K93" i="2"/>
  <c r="I93" i="2"/>
  <c r="H93" i="2"/>
  <c r="G93" i="2"/>
  <c r="F93" i="2"/>
  <c r="E93" i="2"/>
  <c r="D93" i="2" s="1"/>
  <c r="AY92" i="2"/>
  <c r="AX92" i="2"/>
  <c r="AW92" i="2"/>
  <c r="AT92" i="2"/>
  <c r="AQ92" i="2"/>
  <c r="AN92" i="2"/>
  <c r="AM92" i="2"/>
  <c r="AL92" i="2"/>
  <c r="AK92" i="2" s="1"/>
  <c r="AH92" i="2"/>
  <c r="AE92" i="2"/>
  <c r="AB92" i="2"/>
  <c r="AA92" i="2"/>
  <c r="BB92" i="2" s="1"/>
  <c r="Z92" i="2"/>
  <c r="Y92" i="2" s="1"/>
  <c r="V92" i="2"/>
  <c r="S92" i="2"/>
  <c r="P92" i="2"/>
  <c r="O92" i="2"/>
  <c r="N92" i="2"/>
  <c r="M92" i="2" s="1"/>
  <c r="J92" i="2"/>
  <c r="G92" i="2"/>
  <c r="D92" i="2"/>
  <c r="BB91" i="2"/>
  <c r="BA91" i="2"/>
  <c r="AZ91" i="2" s="1"/>
  <c r="AY91" i="2"/>
  <c r="AX91" i="2"/>
  <c r="AW91" i="2"/>
  <c r="AT91" i="2"/>
  <c r="AQ91" i="2"/>
  <c r="AN91" i="2"/>
  <c r="AM91" i="2"/>
  <c r="AL91" i="2"/>
  <c r="AK91" i="2" s="1"/>
  <c r="AH91" i="2"/>
  <c r="AE91" i="2"/>
  <c r="AB91" i="2"/>
  <c r="AA91" i="2"/>
  <c r="Z91" i="2"/>
  <c r="Y91" i="2"/>
  <c r="V91" i="2"/>
  <c r="S91" i="2"/>
  <c r="P91" i="2"/>
  <c r="O91" i="2"/>
  <c r="N91" i="2"/>
  <c r="M91" i="2" s="1"/>
  <c r="J91" i="2"/>
  <c r="G91" i="2"/>
  <c r="D91" i="2"/>
  <c r="AY90" i="2"/>
  <c r="AX90" i="2"/>
  <c r="AW90" i="2" s="1"/>
  <c r="AT90" i="2"/>
  <c r="AQ90" i="2"/>
  <c r="AN90" i="2"/>
  <c r="AM90" i="2"/>
  <c r="AL90" i="2"/>
  <c r="AH90" i="2"/>
  <c r="AE90" i="2"/>
  <c r="AB90" i="2"/>
  <c r="AA90" i="2"/>
  <c r="Z90" i="2"/>
  <c r="Y90" i="2" s="1"/>
  <c r="V90" i="2"/>
  <c r="S90" i="2"/>
  <c r="P90" i="2"/>
  <c r="O90" i="2"/>
  <c r="N90" i="2"/>
  <c r="J90" i="2"/>
  <c r="G90" i="2"/>
  <c r="D90" i="2"/>
  <c r="BA89" i="2"/>
  <c r="AZ89" i="2" s="1"/>
  <c r="AY89" i="2"/>
  <c r="AX89" i="2"/>
  <c r="AW89" i="2" s="1"/>
  <c r="AT89" i="2"/>
  <c r="AQ89" i="2"/>
  <c r="AN89" i="2"/>
  <c r="AM89" i="2"/>
  <c r="AL89" i="2"/>
  <c r="AK89" i="2" s="1"/>
  <c r="AH89" i="2"/>
  <c r="AE89" i="2"/>
  <c r="AB89" i="2"/>
  <c r="AA89" i="2"/>
  <c r="Z89" i="2"/>
  <c r="Y89" i="2" s="1"/>
  <c r="V89" i="2"/>
  <c r="S89" i="2"/>
  <c r="P89" i="2"/>
  <c r="O89" i="2"/>
  <c r="BB89" i="2" s="1"/>
  <c r="N89" i="2"/>
  <c r="M89" i="2" s="1"/>
  <c r="J89" i="2"/>
  <c r="G89" i="2"/>
  <c r="D89" i="2"/>
  <c r="AY88" i="2"/>
  <c r="AX88" i="2"/>
  <c r="AW88" i="2"/>
  <c r="AV88" i="2"/>
  <c r="AU88" i="2"/>
  <c r="AT88" i="2" s="1"/>
  <c r="AS88" i="2"/>
  <c r="AR88" i="2"/>
  <c r="AQ88" i="2" s="1"/>
  <c r="AP88" i="2"/>
  <c r="AO88" i="2"/>
  <c r="AN88" i="2" s="1"/>
  <c r="AL88" i="2"/>
  <c r="AJ88" i="2"/>
  <c r="AI88" i="2"/>
  <c r="AH88" i="2" s="1"/>
  <c r="AG88" i="2"/>
  <c r="AF88" i="2"/>
  <c r="AE88" i="2" s="1"/>
  <c r="AD88" i="2"/>
  <c r="AC88" i="2"/>
  <c r="AB88" i="2" s="1"/>
  <c r="AA88" i="2"/>
  <c r="Z88" i="2"/>
  <c r="Y88" i="2"/>
  <c r="X88" i="2"/>
  <c r="W88" i="2"/>
  <c r="V88" i="2" s="1"/>
  <c r="U88" i="2"/>
  <c r="T88" i="2"/>
  <c r="S88" i="2" s="1"/>
  <c r="R88" i="2"/>
  <c r="Q88" i="2"/>
  <c r="P88" i="2" s="1"/>
  <c r="O88" i="2"/>
  <c r="L88" i="2"/>
  <c r="K88" i="2"/>
  <c r="J88" i="2" s="1"/>
  <c r="I88" i="2"/>
  <c r="H88" i="2"/>
  <c r="G88" i="2" s="1"/>
  <c r="F88" i="2"/>
  <c r="E88" i="2"/>
  <c r="D88" i="2" s="1"/>
  <c r="AV87" i="2"/>
  <c r="AP87" i="2"/>
  <c r="AO87" i="2"/>
  <c r="AN87" i="2" s="1"/>
  <c r="AJ87" i="2"/>
  <c r="AI87" i="2"/>
  <c r="AH87" i="2" s="1"/>
  <c r="AG87" i="2"/>
  <c r="AD87" i="2"/>
  <c r="U87" i="2"/>
  <c r="R87" i="2"/>
  <c r="R85" i="2" s="1"/>
  <c r="Q87" i="2"/>
  <c r="I87" i="2"/>
  <c r="F87" i="2"/>
  <c r="E87" i="2"/>
  <c r="D87" i="2"/>
  <c r="AG85" i="2"/>
  <c r="U85" i="2"/>
  <c r="BA83" i="2"/>
  <c r="AY83" i="2"/>
  <c r="AX83" i="2"/>
  <c r="AW83" i="2" s="1"/>
  <c r="AT83" i="2"/>
  <c r="AQ83" i="2"/>
  <c r="AN83" i="2"/>
  <c r="AM83" i="2"/>
  <c r="AL83" i="2"/>
  <c r="AK83" i="2"/>
  <c r="AH83" i="2"/>
  <c r="AE83" i="2"/>
  <c r="AB83" i="2"/>
  <c r="AA83" i="2"/>
  <c r="Z83" i="2"/>
  <c r="Y83" i="2" s="1"/>
  <c r="V83" i="2"/>
  <c r="S83" i="2"/>
  <c r="P83" i="2"/>
  <c r="O83" i="2"/>
  <c r="BB83" i="2" s="1"/>
  <c r="N83" i="2"/>
  <c r="M83" i="2"/>
  <c r="J83" i="2"/>
  <c r="G83" i="2"/>
  <c r="D83" i="2"/>
  <c r="AY82" i="2"/>
  <c r="AX82" i="2"/>
  <c r="AW82" i="2"/>
  <c r="AT82" i="2"/>
  <c r="AQ82" i="2"/>
  <c r="AN82" i="2"/>
  <c r="AM82" i="2"/>
  <c r="AL82" i="2"/>
  <c r="AK82" i="2" s="1"/>
  <c r="AH82" i="2"/>
  <c r="AE82" i="2"/>
  <c r="AB82" i="2"/>
  <c r="AA82" i="2"/>
  <c r="Z82" i="2"/>
  <c r="Y82" i="2"/>
  <c r="V82" i="2"/>
  <c r="S82" i="2"/>
  <c r="P82" i="2"/>
  <c r="O82" i="2"/>
  <c r="N82" i="2"/>
  <c r="M82" i="2" s="1"/>
  <c r="J82" i="2"/>
  <c r="G82" i="2"/>
  <c r="D82" i="2"/>
  <c r="BB81" i="2"/>
  <c r="BA81" i="2"/>
  <c r="AZ81" i="2"/>
  <c r="AY81" i="2"/>
  <c r="AX81" i="2"/>
  <c r="AW81" i="2"/>
  <c r="AT81" i="2"/>
  <c r="AQ81" i="2"/>
  <c r="AN81" i="2"/>
  <c r="AM81" i="2"/>
  <c r="AL81" i="2"/>
  <c r="AK81" i="2" s="1"/>
  <c r="AH81" i="2"/>
  <c r="AE81" i="2"/>
  <c r="AB81" i="2"/>
  <c r="AA81" i="2"/>
  <c r="Z81" i="2"/>
  <c r="Y81" i="2"/>
  <c r="V81" i="2"/>
  <c r="S81" i="2"/>
  <c r="P81" i="2"/>
  <c r="O81" i="2"/>
  <c r="N81" i="2"/>
  <c r="M81" i="2" s="1"/>
  <c r="D81" i="1" s="1"/>
  <c r="J81" i="2"/>
  <c r="G81" i="2"/>
  <c r="D81" i="2"/>
  <c r="AY80" i="2"/>
  <c r="AX80" i="2"/>
  <c r="AW80" i="2" s="1"/>
  <c r="AT80" i="2"/>
  <c r="AQ80" i="2"/>
  <c r="AN80" i="2"/>
  <c r="AM80" i="2"/>
  <c r="AM79" i="2" s="1"/>
  <c r="AL80" i="2"/>
  <c r="AL79" i="2" s="1"/>
  <c r="AK80" i="2"/>
  <c r="AH80" i="2"/>
  <c r="AE80" i="2"/>
  <c r="AB80" i="2"/>
  <c r="AA80" i="2"/>
  <c r="Z80" i="2"/>
  <c r="Y80" i="2" s="1"/>
  <c r="V80" i="2"/>
  <c r="S80" i="2"/>
  <c r="P80" i="2"/>
  <c r="O80" i="2"/>
  <c r="N80" i="2"/>
  <c r="M80" i="2" s="1"/>
  <c r="J80" i="2"/>
  <c r="G80" i="2"/>
  <c r="D80" i="2"/>
  <c r="AY79" i="2"/>
  <c r="AV79" i="2"/>
  <c r="AV69" i="2" s="1"/>
  <c r="AU79" i="2"/>
  <c r="AU69" i="2" s="1"/>
  <c r="AT79" i="2"/>
  <c r="AS79" i="2"/>
  <c r="AR79" i="2"/>
  <c r="AQ79" i="2"/>
  <c r="AP79" i="2"/>
  <c r="AO79" i="2"/>
  <c r="AN79" i="2" s="1"/>
  <c r="AJ79" i="2"/>
  <c r="AJ69" i="2" s="1"/>
  <c r="AI79" i="2"/>
  <c r="AG79" i="2"/>
  <c r="AF79" i="2"/>
  <c r="AE79" i="2"/>
  <c r="AD79" i="2"/>
  <c r="AC79" i="2"/>
  <c r="AB79" i="2" s="1"/>
  <c r="AA79" i="2"/>
  <c r="X79" i="2"/>
  <c r="X69" i="2" s="1"/>
  <c r="W79" i="2"/>
  <c r="W69" i="2" s="1"/>
  <c r="V69" i="2" s="1"/>
  <c r="U79" i="2"/>
  <c r="T79" i="2"/>
  <c r="S79" i="2"/>
  <c r="R79" i="2"/>
  <c r="Q79" i="2"/>
  <c r="P79" i="2" s="1"/>
  <c r="L79" i="2"/>
  <c r="L69" i="2" s="1"/>
  <c r="K79" i="2"/>
  <c r="K69" i="2" s="1"/>
  <c r="J69" i="2" s="1"/>
  <c r="J79" i="2"/>
  <c r="I79" i="2"/>
  <c r="H79" i="2"/>
  <c r="G79" i="2"/>
  <c r="F79" i="2"/>
  <c r="E79" i="2"/>
  <c r="D79" i="2" s="1"/>
  <c r="AY78" i="2"/>
  <c r="AY76" i="2" s="1"/>
  <c r="AX78" i="2"/>
  <c r="AX76" i="2" s="1"/>
  <c r="AT78" i="2"/>
  <c r="AQ78" i="2"/>
  <c r="AN78" i="2"/>
  <c r="AM78" i="2"/>
  <c r="AL78" i="2"/>
  <c r="AK78" i="2" s="1"/>
  <c r="AH78" i="2"/>
  <c r="AE78" i="2"/>
  <c r="AB78" i="2"/>
  <c r="AA78" i="2"/>
  <c r="Z78" i="2"/>
  <c r="V78" i="2"/>
  <c r="S78" i="2"/>
  <c r="P78" i="2"/>
  <c r="O78" i="2"/>
  <c r="N78" i="2"/>
  <c r="M78" i="2" s="1"/>
  <c r="J78" i="2"/>
  <c r="G78" i="2"/>
  <c r="D78" i="2"/>
  <c r="BB77" i="2"/>
  <c r="BA77" i="2"/>
  <c r="AZ77" i="2" s="1"/>
  <c r="AY77" i="2"/>
  <c r="AX77" i="2"/>
  <c r="AW77" i="2" s="1"/>
  <c r="AT77" i="2"/>
  <c r="AQ77" i="2"/>
  <c r="AN77" i="2"/>
  <c r="AM77" i="2"/>
  <c r="AM76" i="2" s="1"/>
  <c r="AL77" i="2"/>
  <c r="AK77" i="2" s="1"/>
  <c r="AH77" i="2"/>
  <c r="AE77" i="2"/>
  <c r="AB77" i="2"/>
  <c r="AA77" i="2"/>
  <c r="Z77" i="2"/>
  <c r="Y77" i="2" s="1"/>
  <c r="V77" i="2"/>
  <c r="S77" i="2"/>
  <c r="P77" i="2"/>
  <c r="O77" i="2"/>
  <c r="O76" i="2" s="1"/>
  <c r="N77" i="2"/>
  <c r="M77" i="2" s="1"/>
  <c r="J77" i="2"/>
  <c r="G77" i="2"/>
  <c r="D77" i="2"/>
  <c r="AV76" i="2"/>
  <c r="AU76" i="2"/>
  <c r="AT76" i="2" s="1"/>
  <c r="AS76" i="2"/>
  <c r="AS69" i="2" s="1"/>
  <c r="AR76" i="2"/>
  <c r="AP76" i="2"/>
  <c r="AO76" i="2"/>
  <c r="AN76" i="2" s="1"/>
  <c r="AL76" i="2"/>
  <c r="AJ76" i="2"/>
  <c r="AI76" i="2"/>
  <c r="AH76" i="2" s="1"/>
  <c r="AG76" i="2"/>
  <c r="AF76" i="2"/>
  <c r="AD76" i="2"/>
  <c r="AC76" i="2"/>
  <c r="AB76" i="2" s="1"/>
  <c r="X76" i="2"/>
  <c r="W76" i="2"/>
  <c r="V76" i="2" s="1"/>
  <c r="U76" i="2"/>
  <c r="U69" i="2" s="1"/>
  <c r="T76" i="2"/>
  <c r="S76" i="2"/>
  <c r="R76" i="2"/>
  <c r="Q76" i="2"/>
  <c r="P76" i="2" s="1"/>
  <c r="N76" i="2"/>
  <c r="M76" i="2" s="1"/>
  <c r="L76" i="2"/>
  <c r="K76" i="2"/>
  <c r="J76" i="2" s="1"/>
  <c r="I76" i="2"/>
  <c r="I69" i="2" s="1"/>
  <c r="H76" i="2"/>
  <c r="G76" i="2"/>
  <c r="F76" i="2"/>
  <c r="E76" i="2"/>
  <c r="D76" i="2" s="1"/>
  <c r="BA75" i="2"/>
  <c r="AY75" i="2"/>
  <c r="AX75" i="2"/>
  <c r="AW75" i="2" s="1"/>
  <c r="AT75" i="2"/>
  <c r="AQ75" i="2"/>
  <c r="AN75" i="2"/>
  <c r="AM75" i="2"/>
  <c r="AL75" i="2"/>
  <c r="AK75" i="2" s="1"/>
  <c r="AH75" i="2"/>
  <c r="AE75" i="2"/>
  <c r="AB75" i="2"/>
  <c r="AA75" i="2"/>
  <c r="Z75" i="2"/>
  <c r="Y75" i="2" s="1"/>
  <c r="V75" i="2"/>
  <c r="S75" i="2"/>
  <c r="P75" i="2"/>
  <c r="O75" i="2"/>
  <c r="BB75" i="2" s="1"/>
  <c r="N75" i="2"/>
  <c r="M75" i="2" s="1"/>
  <c r="J75" i="2"/>
  <c r="G75" i="2"/>
  <c r="D75" i="2"/>
  <c r="AY74" i="2"/>
  <c r="AY73" i="2" s="1"/>
  <c r="AX74" i="2"/>
  <c r="AX73" i="2" s="1"/>
  <c r="AT74" i="2"/>
  <c r="AQ74" i="2"/>
  <c r="AN74" i="2"/>
  <c r="AM74" i="2"/>
  <c r="AL74" i="2"/>
  <c r="AL73" i="2" s="1"/>
  <c r="AK73" i="2" s="1"/>
  <c r="AH74" i="2"/>
  <c r="AE74" i="2"/>
  <c r="AB74" i="2"/>
  <c r="AA74" i="2"/>
  <c r="Z74" i="2"/>
  <c r="V74" i="2"/>
  <c r="S74" i="2"/>
  <c r="P74" i="2"/>
  <c r="O74" i="2"/>
  <c r="N74" i="2"/>
  <c r="N73" i="2" s="1"/>
  <c r="M73" i="2" s="1"/>
  <c r="J74" i="2"/>
  <c r="G74" i="2"/>
  <c r="D74" i="2"/>
  <c r="AV73" i="2"/>
  <c r="AU73" i="2"/>
  <c r="AT73" i="2" s="1"/>
  <c r="AS73" i="2"/>
  <c r="AR73" i="2"/>
  <c r="AQ73" i="2" s="1"/>
  <c r="AP73" i="2"/>
  <c r="AO73" i="2"/>
  <c r="AN73" i="2"/>
  <c r="AM73" i="2"/>
  <c r="AJ73" i="2"/>
  <c r="AI73" i="2"/>
  <c r="AH73" i="2" s="1"/>
  <c r="AG73" i="2"/>
  <c r="AF73" i="2"/>
  <c r="AE73" i="2" s="1"/>
  <c r="AD73" i="2"/>
  <c r="AB73" i="2" s="1"/>
  <c r="AC73" i="2"/>
  <c r="X73" i="2"/>
  <c r="W73" i="2"/>
  <c r="V73" i="2" s="1"/>
  <c r="U73" i="2"/>
  <c r="T73" i="2"/>
  <c r="S73" i="2" s="1"/>
  <c r="R73" i="2"/>
  <c r="Q73" i="2"/>
  <c r="P73" i="2" s="1"/>
  <c r="O73" i="2"/>
  <c r="L73" i="2"/>
  <c r="K73" i="2"/>
  <c r="J73" i="2" s="1"/>
  <c r="I73" i="2"/>
  <c r="H73" i="2"/>
  <c r="G73" i="2" s="1"/>
  <c r="F73" i="2"/>
  <c r="E73" i="2"/>
  <c r="E69" i="2" s="1"/>
  <c r="D69" i="2" s="1"/>
  <c r="D73" i="2"/>
  <c r="AY72" i="2"/>
  <c r="AX72" i="2"/>
  <c r="AW72" i="2" s="1"/>
  <c r="AT72" i="2"/>
  <c r="AQ72" i="2"/>
  <c r="AN72" i="2"/>
  <c r="AM72" i="2"/>
  <c r="AM70" i="2" s="1"/>
  <c r="AM69" i="2" s="1"/>
  <c r="AL72" i="2"/>
  <c r="AH72" i="2"/>
  <c r="AE72" i="2"/>
  <c r="AB72" i="2"/>
  <c r="AA72" i="2"/>
  <c r="Z72" i="2"/>
  <c r="Y72" i="2" s="1"/>
  <c r="V72" i="2"/>
  <c r="S72" i="2"/>
  <c r="P72" i="2"/>
  <c r="O72" i="2"/>
  <c r="F72" i="1" s="1"/>
  <c r="R72" i="1" s="1"/>
  <c r="N72" i="2"/>
  <c r="J72" i="2"/>
  <c r="G72" i="2"/>
  <c r="D72" i="2"/>
  <c r="BA71" i="2"/>
  <c r="AZ71" i="2" s="1"/>
  <c r="AY71" i="2"/>
  <c r="AX71" i="2"/>
  <c r="AW71" i="2" s="1"/>
  <c r="AT71" i="2"/>
  <c r="AQ71" i="2"/>
  <c r="AN71" i="2"/>
  <c r="AM71" i="2"/>
  <c r="AL71" i="2"/>
  <c r="AK71" i="2" s="1"/>
  <c r="J71" i="1" s="1"/>
  <c r="AH71" i="2"/>
  <c r="AE71" i="2"/>
  <c r="AB71" i="2"/>
  <c r="AA71" i="2"/>
  <c r="Z71" i="2"/>
  <c r="Y71" i="2" s="1"/>
  <c r="V71" i="2"/>
  <c r="S71" i="2"/>
  <c r="P71" i="2"/>
  <c r="O71" i="2"/>
  <c r="BB71" i="2" s="1"/>
  <c r="N71" i="2"/>
  <c r="M71" i="2" s="1"/>
  <c r="J71" i="2"/>
  <c r="G71" i="2"/>
  <c r="D71" i="2"/>
  <c r="AY70" i="2"/>
  <c r="AX70" i="2"/>
  <c r="AW70" i="2" s="1"/>
  <c r="AV70" i="2"/>
  <c r="AU70" i="2"/>
  <c r="AT70" i="2" s="1"/>
  <c r="AS70" i="2"/>
  <c r="AR70" i="2"/>
  <c r="AQ70" i="2" s="1"/>
  <c r="AP70" i="2"/>
  <c r="AO70" i="2"/>
  <c r="AN70" i="2" s="1"/>
  <c r="AL70" i="2"/>
  <c r="AJ70" i="2"/>
  <c r="AI70" i="2"/>
  <c r="AH70" i="2" s="1"/>
  <c r="AG70" i="2"/>
  <c r="AF70" i="2"/>
  <c r="AE70" i="2" s="1"/>
  <c r="AD70" i="2"/>
  <c r="AC70" i="2"/>
  <c r="AB70" i="2" s="1"/>
  <c r="AA70" i="2"/>
  <c r="Z70" i="2"/>
  <c r="Y70" i="2" s="1"/>
  <c r="X70" i="2"/>
  <c r="W70" i="2"/>
  <c r="V70" i="2" s="1"/>
  <c r="U70" i="2"/>
  <c r="T70" i="2"/>
  <c r="S70" i="2" s="1"/>
  <c r="R70" i="2"/>
  <c r="Q70" i="2"/>
  <c r="P70" i="2" s="1"/>
  <c r="L70" i="2"/>
  <c r="K70" i="2"/>
  <c r="J70" i="2" s="1"/>
  <c r="I70" i="2"/>
  <c r="H70" i="2"/>
  <c r="G70" i="2" s="1"/>
  <c r="F70" i="2"/>
  <c r="E70" i="2"/>
  <c r="D70" i="2" s="1"/>
  <c r="AP69" i="2"/>
  <c r="AO69" i="2"/>
  <c r="AN69" i="2"/>
  <c r="AC69" i="2"/>
  <c r="R69" i="2"/>
  <c r="Q69" i="2"/>
  <c r="F69" i="2"/>
  <c r="AY67" i="2"/>
  <c r="AX67" i="2"/>
  <c r="AW67" i="2" s="1"/>
  <c r="AT67" i="2"/>
  <c r="AQ67" i="2"/>
  <c r="AN67" i="2"/>
  <c r="AM67" i="2"/>
  <c r="AL67" i="2"/>
  <c r="AK67" i="2" s="1"/>
  <c r="AH67" i="2"/>
  <c r="AE67" i="2"/>
  <c r="AB67" i="2"/>
  <c r="AA67" i="2"/>
  <c r="Z67" i="2"/>
  <c r="Y67" i="2" s="1"/>
  <c r="V67" i="2"/>
  <c r="S67" i="2"/>
  <c r="P67" i="2"/>
  <c r="O67" i="2"/>
  <c r="BB67" i="2" s="1"/>
  <c r="N67" i="2"/>
  <c r="M67" i="2"/>
  <c r="J67" i="2"/>
  <c r="G67" i="2"/>
  <c r="D67" i="2"/>
  <c r="BA66" i="2"/>
  <c r="AY66" i="2"/>
  <c r="AX66" i="2"/>
  <c r="AW66" i="2" s="1"/>
  <c r="AT66" i="2"/>
  <c r="AQ66" i="2"/>
  <c r="AN66" i="2"/>
  <c r="AM66" i="2"/>
  <c r="AL66" i="2"/>
  <c r="AK66" i="2" s="1"/>
  <c r="AH66" i="2"/>
  <c r="AE66" i="2"/>
  <c r="AB66" i="2"/>
  <c r="AA66" i="2"/>
  <c r="Z66" i="2"/>
  <c r="Y66" i="2" s="1"/>
  <c r="V66" i="2"/>
  <c r="S66" i="2"/>
  <c r="P66" i="2"/>
  <c r="O66" i="2"/>
  <c r="BB66" i="2" s="1"/>
  <c r="N66" i="2"/>
  <c r="M66" i="2" s="1"/>
  <c r="J66" i="2"/>
  <c r="G66" i="2"/>
  <c r="D66" i="2"/>
  <c r="AY65" i="2"/>
  <c r="AY63" i="2" s="1"/>
  <c r="AX65" i="2"/>
  <c r="AX63" i="2" s="1"/>
  <c r="AT65" i="2"/>
  <c r="AQ65" i="2"/>
  <c r="AN65" i="2"/>
  <c r="AM65" i="2"/>
  <c r="AL65" i="2"/>
  <c r="AK65" i="2" s="1"/>
  <c r="AH65" i="2"/>
  <c r="AE65" i="2"/>
  <c r="AB65" i="2"/>
  <c r="AA65" i="2"/>
  <c r="Z65" i="2"/>
  <c r="V65" i="2"/>
  <c r="S65" i="2"/>
  <c r="P65" i="2"/>
  <c r="O65" i="2"/>
  <c r="N65" i="2"/>
  <c r="M65" i="2" s="1"/>
  <c r="J65" i="2"/>
  <c r="G65" i="2"/>
  <c r="D65" i="2"/>
  <c r="BB64" i="2"/>
  <c r="BA64" i="2"/>
  <c r="AZ64" i="2" s="1"/>
  <c r="AY64" i="2"/>
  <c r="AX64" i="2"/>
  <c r="AW64" i="2" s="1"/>
  <c r="AT64" i="2"/>
  <c r="AQ64" i="2"/>
  <c r="AN64" i="2"/>
  <c r="AM64" i="2"/>
  <c r="AM63" i="2" s="1"/>
  <c r="AL64" i="2"/>
  <c r="AK64" i="2" s="1"/>
  <c r="AH64" i="2"/>
  <c r="AE64" i="2"/>
  <c r="AB64" i="2"/>
  <c r="AA64" i="2"/>
  <c r="Z64" i="2"/>
  <c r="Y64" i="2" s="1"/>
  <c r="V64" i="2"/>
  <c r="S64" i="2"/>
  <c r="P64" i="2"/>
  <c r="O64" i="2"/>
  <c r="O63" i="2" s="1"/>
  <c r="N64" i="2"/>
  <c r="M64" i="2" s="1"/>
  <c r="J64" i="2"/>
  <c r="G64" i="2"/>
  <c r="D64" i="2"/>
  <c r="AV63" i="2"/>
  <c r="AU63" i="2"/>
  <c r="AT63" i="2" s="1"/>
  <c r="AS63" i="2"/>
  <c r="AS49" i="2" s="1"/>
  <c r="AR63" i="2"/>
  <c r="AP63" i="2"/>
  <c r="AO63" i="2"/>
  <c r="AN63" i="2" s="1"/>
  <c r="AL63" i="2"/>
  <c r="AJ63" i="2"/>
  <c r="AI63" i="2"/>
  <c r="AH63" i="2" s="1"/>
  <c r="AG63" i="2"/>
  <c r="AF63" i="2"/>
  <c r="AF49" i="2" s="1"/>
  <c r="AD63" i="2"/>
  <c r="AC63" i="2"/>
  <c r="AB63" i="2" s="1"/>
  <c r="X63" i="2"/>
  <c r="W63" i="2"/>
  <c r="V63" i="2" s="1"/>
  <c r="U63" i="2"/>
  <c r="U49" i="2" s="1"/>
  <c r="T63" i="2"/>
  <c r="T49" i="2" s="1"/>
  <c r="S49" i="2" s="1"/>
  <c r="R63" i="2"/>
  <c r="Q63" i="2"/>
  <c r="P63" i="2" s="1"/>
  <c r="N63" i="2"/>
  <c r="M63" i="2" s="1"/>
  <c r="L63" i="2"/>
  <c r="K63" i="2"/>
  <c r="J63" i="2" s="1"/>
  <c r="I63" i="2"/>
  <c r="I49" i="2" s="1"/>
  <c r="H63" i="2"/>
  <c r="H49" i="2" s="1"/>
  <c r="G49" i="2" s="1"/>
  <c r="G63" i="2"/>
  <c r="F63" i="2"/>
  <c r="E63" i="2"/>
  <c r="D63" i="2" s="1"/>
  <c r="BA62" i="2"/>
  <c r="AY62" i="2"/>
  <c r="AX62" i="2"/>
  <c r="AW62" i="2" s="1"/>
  <c r="AT62" i="2"/>
  <c r="AQ62" i="2"/>
  <c r="AN62" i="2"/>
  <c r="AM62" i="2"/>
  <c r="AL62" i="2"/>
  <c r="AK62" i="2" s="1"/>
  <c r="AH62" i="2"/>
  <c r="AE62" i="2"/>
  <c r="AB62" i="2"/>
  <c r="AA62" i="2"/>
  <c r="Z62" i="2"/>
  <c r="Y62" i="2" s="1"/>
  <c r="V62" i="2"/>
  <c r="S62" i="2"/>
  <c r="P62" i="2"/>
  <c r="O62" i="2"/>
  <c r="BB62" i="2" s="1"/>
  <c r="N62" i="2"/>
  <c r="M62" i="2" s="1"/>
  <c r="J62" i="2"/>
  <c r="G62" i="2"/>
  <c r="D62" i="2"/>
  <c r="AY61" i="2"/>
  <c r="AY57" i="2" s="1"/>
  <c r="AX61" i="2"/>
  <c r="AW61" i="2" s="1"/>
  <c r="AT61" i="2"/>
  <c r="AQ61" i="2"/>
  <c r="AN61" i="2"/>
  <c r="AM61" i="2"/>
  <c r="AL61" i="2"/>
  <c r="AK61" i="2" s="1"/>
  <c r="AH61" i="2"/>
  <c r="AE61" i="2"/>
  <c r="AB61" i="2"/>
  <c r="AA61" i="2"/>
  <c r="Z61" i="2"/>
  <c r="Y61" i="2" s="1"/>
  <c r="V61" i="2"/>
  <c r="S61" i="2"/>
  <c r="P61" i="2"/>
  <c r="O61" i="2"/>
  <c r="N61" i="2"/>
  <c r="M61" i="2" s="1"/>
  <c r="J61" i="2"/>
  <c r="G61" i="2"/>
  <c r="D61" i="2"/>
  <c r="BB60" i="2"/>
  <c r="BA60" i="2"/>
  <c r="AZ60" i="2"/>
  <c r="AY60" i="2"/>
  <c r="AX60" i="2"/>
  <c r="AW60" i="2" s="1"/>
  <c r="AT60" i="2"/>
  <c r="AQ60" i="2"/>
  <c r="AN60" i="2"/>
  <c r="AM60" i="2"/>
  <c r="AL60" i="2"/>
  <c r="AK60" i="2" s="1"/>
  <c r="AH60" i="2"/>
  <c r="AE60" i="2"/>
  <c r="AB60" i="2"/>
  <c r="AA60" i="2"/>
  <c r="Z60" i="2"/>
  <c r="Y60" i="2" s="1"/>
  <c r="V60" i="2"/>
  <c r="S60" i="2"/>
  <c r="P60" i="2"/>
  <c r="O60" i="2"/>
  <c r="N60" i="2"/>
  <c r="M60" i="2" s="1"/>
  <c r="J60" i="2"/>
  <c r="G60" i="2"/>
  <c r="D60" i="2"/>
  <c r="AY59" i="2"/>
  <c r="AX59" i="2"/>
  <c r="AW59" i="2" s="1"/>
  <c r="AT59" i="2"/>
  <c r="AQ59" i="2"/>
  <c r="AN59" i="2"/>
  <c r="AM59" i="2"/>
  <c r="AL59" i="2"/>
  <c r="AK59" i="2" s="1"/>
  <c r="AH59" i="2"/>
  <c r="AE59" i="2"/>
  <c r="AB59" i="2"/>
  <c r="AA59" i="2"/>
  <c r="Z59" i="2"/>
  <c r="Y59" i="2" s="1"/>
  <c r="V59" i="2"/>
  <c r="S59" i="2"/>
  <c r="P59" i="2"/>
  <c r="O59" i="2"/>
  <c r="BB59" i="2" s="1"/>
  <c r="N59" i="2"/>
  <c r="J59" i="2"/>
  <c r="G59" i="2"/>
  <c r="D59" i="2"/>
  <c r="BA58" i="2"/>
  <c r="AY58" i="2"/>
  <c r="AX58" i="2"/>
  <c r="AW58" i="2" s="1"/>
  <c r="AT58" i="2"/>
  <c r="AQ58" i="2"/>
  <c r="AN58" i="2"/>
  <c r="AM58" i="2"/>
  <c r="AL58" i="2"/>
  <c r="AK58" i="2" s="1"/>
  <c r="AH58" i="2"/>
  <c r="AE58" i="2"/>
  <c r="AB58" i="2"/>
  <c r="AA58" i="2"/>
  <c r="Z58" i="2"/>
  <c r="Y58" i="2" s="1"/>
  <c r="V58" i="2"/>
  <c r="S58" i="2"/>
  <c r="P58" i="2"/>
  <c r="O58" i="2"/>
  <c r="BB58" i="2" s="1"/>
  <c r="N58" i="2"/>
  <c r="M58" i="2" s="1"/>
  <c r="D58" i="1" s="1"/>
  <c r="P58" i="1" s="1"/>
  <c r="J58" i="2"/>
  <c r="G58" i="2"/>
  <c r="D58" i="2"/>
  <c r="AV57" i="2"/>
  <c r="AU57" i="2"/>
  <c r="AT57" i="2" s="1"/>
  <c r="AS57" i="2"/>
  <c r="AR57" i="2"/>
  <c r="AQ57" i="2" s="1"/>
  <c r="AP57" i="2"/>
  <c r="AO57" i="2"/>
  <c r="AN57" i="2" s="1"/>
  <c r="AM57" i="2"/>
  <c r="AK57" i="2" s="1"/>
  <c r="AL57" i="2"/>
  <c r="AJ57" i="2"/>
  <c r="AI57" i="2"/>
  <c r="AH57" i="2" s="1"/>
  <c r="AG57" i="2"/>
  <c r="AF57" i="2"/>
  <c r="AE57" i="2" s="1"/>
  <c r="AD57" i="2"/>
  <c r="AC57" i="2"/>
  <c r="AB57" i="2" s="1"/>
  <c r="Z57" i="2"/>
  <c r="X57" i="2"/>
  <c r="W57" i="2"/>
  <c r="V57" i="2" s="1"/>
  <c r="U57" i="2"/>
  <c r="T57" i="2"/>
  <c r="S57" i="2" s="1"/>
  <c r="R57" i="2"/>
  <c r="Q57" i="2"/>
  <c r="P57" i="2" s="1"/>
  <c r="O57" i="2"/>
  <c r="M57" i="2" s="1"/>
  <c r="N57" i="2"/>
  <c r="L57" i="2"/>
  <c r="K57" i="2"/>
  <c r="J57" i="2" s="1"/>
  <c r="I57" i="2"/>
  <c r="H57" i="2"/>
  <c r="G57" i="2" s="1"/>
  <c r="F57" i="2"/>
  <c r="E57" i="2"/>
  <c r="D57" i="2" s="1"/>
  <c r="BB56" i="2"/>
  <c r="BA56" i="2"/>
  <c r="AZ56" i="2"/>
  <c r="AY56" i="2"/>
  <c r="AX56" i="2"/>
  <c r="AW56" i="2" s="1"/>
  <c r="AT56" i="2"/>
  <c r="AQ56" i="2"/>
  <c r="AN56" i="2"/>
  <c r="AM56" i="2"/>
  <c r="AL56" i="2"/>
  <c r="AK56" i="2" s="1"/>
  <c r="AH56" i="2"/>
  <c r="AE56" i="2"/>
  <c r="AB56" i="2"/>
  <c r="AA56" i="2"/>
  <c r="Z56" i="2"/>
  <c r="Y56" i="2" s="1"/>
  <c r="V56" i="2"/>
  <c r="S56" i="2"/>
  <c r="P56" i="2"/>
  <c r="O56" i="2"/>
  <c r="N56" i="2"/>
  <c r="M56" i="2" s="1"/>
  <c r="J56" i="2"/>
  <c r="G56" i="2"/>
  <c r="D56" i="2"/>
  <c r="AY55" i="2"/>
  <c r="AX55" i="2"/>
  <c r="AW55" i="2" s="1"/>
  <c r="AT55" i="2"/>
  <c r="AQ55" i="2"/>
  <c r="AN55" i="2"/>
  <c r="AM55" i="2"/>
  <c r="AM54" i="2" s="1"/>
  <c r="AL55" i="2"/>
  <c r="AL54" i="2" s="1"/>
  <c r="AK54" i="2" s="1"/>
  <c r="AK55" i="2"/>
  <c r="AH55" i="2"/>
  <c r="AE55" i="2"/>
  <c r="AB55" i="2"/>
  <c r="AA55" i="2"/>
  <c r="Z55" i="2"/>
  <c r="Y55" i="2" s="1"/>
  <c r="V55" i="2"/>
  <c r="S55" i="2"/>
  <c r="P55" i="2"/>
  <c r="O55" i="2"/>
  <c r="N55" i="2"/>
  <c r="J55" i="2"/>
  <c r="G55" i="2"/>
  <c r="D55" i="2"/>
  <c r="AY54" i="2"/>
  <c r="AV54" i="2"/>
  <c r="AU54" i="2"/>
  <c r="AT54" i="2" s="1"/>
  <c r="AS54" i="2"/>
  <c r="AR54" i="2"/>
  <c r="AQ54" i="2" s="1"/>
  <c r="AP54" i="2"/>
  <c r="AO54" i="2"/>
  <c r="AN54" i="2" s="1"/>
  <c r="AJ54" i="2"/>
  <c r="AI54" i="2"/>
  <c r="AH54" i="2"/>
  <c r="AG54" i="2"/>
  <c r="AF54" i="2"/>
  <c r="AE54" i="2" s="1"/>
  <c r="AD54" i="2"/>
  <c r="AC54" i="2"/>
  <c r="AB54" i="2" s="1"/>
  <c r="AA54" i="2"/>
  <c r="X54" i="2"/>
  <c r="W54" i="2"/>
  <c r="V54" i="2"/>
  <c r="U54" i="2"/>
  <c r="T54" i="2"/>
  <c r="S54" i="2" s="1"/>
  <c r="R54" i="2"/>
  <c r="Q54" i="2"/>
  <c r="P54" i="2" s="1"/>
  <c r="L54" i="2"/>
  <c r="K54" i="2"/>
  <c r="J54" i="2" s="1"/>
  <c r="I54" i="2"/>
  <c r="H54" i="2"/>
  <c r="G54" i="2" s="1"/>
  <c r="F54" i="2"/>
  <c r="E54" i="2"/>
  <c r="D54" i="2" s="1"/>
  <c r="AY53" i="2"/>
  <c r="AX53" i="2"/>
  <c r="AT53" i="2"/>
  <c r="AQ53" i="2"/>
  <c r="AN53" i="2"/>
  <c r="AM53" i="2"/>
  <c r="AL53" i="2"/>
  <c r="AK53" i="2" s="1"/>
  <c r="AH53" i="2"/>
  <c r="AE53" i="2"/>
  <c r="AB53" i="2"/>
  <c r="AA53" i="2"/>
  <c r="Z53" i="2"/>
  <c r="Y53" i="2" s="1"/>
  <c r="V53" i="2"/>
  <c r="S53" i="2"/>
  <c r="P53" i="2"/>
  <c r="O53" i="2"/>
  <c r="N53" i="2"/>
  <c r="M53" i="2" s="1"/>
  <c r="J53" i="2"/>
  <c r="G53" i="2"/>
  <c r="D53" i="2"/>
  <c r="BB52" i="2"/>
  <c r="BA52" i="2"/>
  <c r="AZ52" i="2"/>
  <c r="AY52" i="2"/>
  <c r="AX52" i="2"/>
  <c r="AW52" i="2" s="1"/>
  <c r="AT52" i="2"/>
  <c r="AQ52" i="2"/>
  <c r="AN52" i="2"/>
  <c r="AM52" i="2"/>
  <c r="AL52" i="2"/>
  <c r="AK52" i="2" s="1"/>
  <c r="AH52" i="2"/>
  <c r="AE52" i="2"/>
  <c r="AB52" i="2"/>
  <c r="AA52" i="2"/>
  <c r="Z52" i="2"/>
  <c r="Y52" i="2" s="1"/>
  <c r="V52" i="2"/>
  <c r="S52" i="2"/>
  <c r="P52" i="2"/>
  <c r="O52" i="2"/>
  <c r="N52" i="2"/>
  <c r="M52" i="2" s="1"/>
  <c r="J52" i="2"/>
  <c r="G52" i="2"/>
  <c r="D52" i="2"/>
  <c r="AY51" i="2"/>
  <c r="AX51" i="2"/>
  <c r="AW51" i="2" s="1"/>
  <c r="AT51" i="2"/>
  <c r="AQ51" i="2"/>
  <c r="AN51" i="2"/>
  <c r="AM51" i="2"/>
  <c r="AM50" i="2" s="1"/>
  <c r="AL51" i="2"/>
  <c r="AL50" i="2" s="1"/>
  <c r="AK51" i="2"/>
  <c r="AH51" i="2"/>
  <c r="AE51" i="2"/>
  <c r="AB51" i="2"/>
  <c r="AA51" i="2"/>
  <c r="Z51" i="2"/>
  <c r="Y51" i="2" s="1"/>
  <c r="V51" i="2"/>
  <c r="S51" i="2"/>
  <c r="P51" i="2"/>
  <c r="O51" i="2"/>
  <c r="N51" i="2"/>
  <c r="M51" i="2" s="1"/>
  <c r="D51" i="1" s="1"/>
  <c r="P51" i="1" s="1"/>
  <c r="J51" i="2"/>
  <c r="G51" i="2"/>
  <c r="D51" i="2"/>
  <c r="AV50" i="2"/>
  <c r="AV49" i="2" s="1"/>
  <c r="AU50" i="2"/>
  <c r="AU49" i="2" s="1"/>
  <c r="AT49" i="2" s="1"/>
  <c r="AS50" i="2"/>
  <c r="AR50" i="2"/>
  <c r="AQ50" i="2" s="1"/>
  <c r="AP50" i="2"/>
  <c r="AO50" i="2"/>
  <c r="AN50" i="2" s="1"/>
  <c r="AJ50" i="2"/>
  <c r="AJ49" i="2" s="1"/>
  <c r="AI50" i="2"/>
  <c r="AI49" i="2" s="1"/>
  <c r="AH50" i="2"/>
  <c r="AG50" i="2"/>
  <c r="AF50" i="2"/>
  <c r="AE50" i="2" s="1"/>
  <c r="AD50" i="2"/>
  <c r="AC50" i="2"/>
  <c r="AB50" i="2" s="1"/>
  <c r="X50" i="2"/>
  <c r="W50" i="2"/>
  <c r="V50" i="2"/>
  <c r="U50" i="2"/>
  <c r="T50" i="2"/>
  <c r="S50" i="2" s="1"/>
  <c r="R50" i="2"/>
  <c r="Q50" i="2"/>
  <c r="P50" i="2" s="1"/>
  <c r="L50" i="2"/>
  <c r="L49" i="2" s="1"/>
  <c r="K50" i="2"/>
  <c r="I50" i="2"/>
  <c r="H50" i="2"/>
  <c r="G50" i="2" s="1"/>
  <c r="F50" i="2"/>
  <c r="E50" i="2"/>
  <c r="D50" i="2" s="1"/>
  <c r="AP49" i="2"/>
  <c r="AL49" i="2"/>
  <c r="AD49" i="2"/>
  <c r="R49" i="2"/>
  <c r="F49" i="2"/>
  <c r="BB47" i="2"/>
  <c r="BA47" i="2"/>
  <c r="AZ47" i="2"/>
  <c r="AY47" i="2"/>
  <c r="AX47" i="2"/>
  <c r="AW47" i="2" s="1"/>
  <c r="AT47" i="2"/>
  <c r="AQ47" i="2"/>
  <c r="AN47" i="2"/>
  <c r="AM47" i="2"/>
  <c r="AL47" i="2"/>
  <c r="AK47" i="2" s="1"/>
  <c r="AH47" i="2"/>
  <c r="AE47" i="2"/>
  <c r="AB47" i="2"/>
  <c r="AA47" i="2"/>
  <c r="Z47" i="2"/>
  <c r="Y47" i="2" s="1"/>
  <c r="V47" i="2"/>
  <c r="S47" i="2"/>
  <c r="P47" i="2"/>
  <c r="O47" i="2"/>
  <c r="N47" i="2"/>
  <c r="M47" i="2" s="1"/>
  <c r="J47" i="2"/>
  <c r="G47" i="2"/>
  <c r="D47" i="2"/>
  <c r="AY46" i="2"/>
  <c r="AX46" i="2"/>
  <c r="AW46" i="2" s="1"/>
  <c r="AT46" i="2"/>
  <c r="AQ46" i="2"/>
  <c r="AN46" i="2"/>
  <c r="AM46" i="2"/>
  <c r="AL46" i="2"/>
  <c r="AK46" i="2" s="1"/>
  <c r="AH46" i="2"/>
  <c r="AE46" i="2"/>
  <c r="AB46" i="2"/>
  <c r="AA46" i="2"/>
  <c r="Z46" i="2"/>
  <c r="Y46" i="2" s="1"/>
  <c r="V46" i="2"/>
  <c r="S46" i="2"/>
  <c r="P46" i="2"/>
  <c r="O46" i="2"/>
  <c r="BB46" i="2" s="1"/>
  <c r="N46" i="2"/>
  <c r="BA46" i="2" s="1"/>
  <c r="J46" i="2"/>
  <c r="G46" i="2"/>
  <c r="D46" i="2"/>
  <c r="BA45" i="2"/>
  <c r="AY45" i="2"/>
  <c r="AX45" i="2"/>
  <c r="AW45" i="2" s="1"/>
  <c r="AT45" i="2"/>
  <c r="AQ45" i="2"/>
  <c r="AN45" i="2"/>
  <c r="AM45" i="2"/>
  <c r="AL45" i="2"/>
  <c r="AK45" i="2" s="1"/>
  <c r="AH45" i="2"/>
  <c r="AE45" i="2"/>
  <c r="AB45" i="2"/>
  <c r="AA45" i="2"/>
  <c r="Z45" i="2"/>
  <c r="Y45" i="2" s="1"/>
  <c r="V45" i="2"/>
  <c r="S45" i="2"/>
  <c r="P45" i="2"/>
  <c r="O45" i="2"/>
  <c r="BB45" i="2" s="1"/>
  <c r="BB44" i="2" s="1"/>
  <c r="N45" i="2"/>
  <c r="M45" i="2" s="1"/>
  <c r="D45" i="1" s="1"/>
  <c r="P45" i="1" s="1"/>
  <c r="J45" i="2"/>
  <c r="G45" i="2"/>
  <c r="D45" i="2"/>
  <c r="AY44" i="2"/>
  <c r="AX44" i="2"/>
  <c r="AW44" i="2"/>
  <c r="AV44" i="2"/>
  <c r="AU44" i="2"/>
  <c r="AT44" i="2" s="1"/>
  <c r="AS44" i="2"/>
  <c r="AR44" i="2"/>
  <c r="AQ44" i="2" s="1"/>
  <c r="AP44" i="2"/>
  <c r="AO44" i="2"/>
  <c r="AN44" i="2" s="1"/>
  <c r="AM44" i="2"/>
  <c r="AL44" i="2"/>
  <c r="AK44" i="2" s="1"/>
  <c r="AJ44" i="2"/>
  <c r="AI44" i="2"/>
  <c r="AH44" i="2" s="1"/>
  <c r="AG44" i="2"/>
  <c r="AF44" i="2"/>
  <c r="AE44" i="2" s="1"/>
  <c r="AD44" i="2"/>
  <c r="AC44" i="2"/>
  <c r="AB44" i="2" s="1"/>
  <c r="AA44" i="2"/>
  <c r="Z44" i="2"/>
  <c r="Y44" i="2"/>
  <c r="X44" i="2"/>
  <c r="W44" i="2"/>
  <c r="V44" i="2" s="1"/>
  <c r="U44" i="2"/>
  <c r="T44" i="2"/>
  <c r="S44" i="2" s="1"/>
  <c r="R44" i="2"/>
  <c r="Q44" i="2"/>
  <c r="P44" i="2" s="1"/>
  <c r="O44" i="2"/>
  <c r="M44" i="2" s="1"/>
  <c r="N44" i="2"/>
  <c r="L44" i="2"/>
  <c r="K44" i="2"/>
  <c r="J44" i="2" s="1"/>
  <c r="I44" i="2"/>
  <c r="H44" i="2"/>
  <c r="G44" i="2" s="1"/>
  <c r="F44" i="2"/>
  <c r="E44" i="2"/>
  <c r="D44" i="2" s="1"/>
  <c r="BB43" i="2"/>
  <c r="BA43" i="2"/>
  <c r="AZ43" i="2"/>
  <c r="AY43" i="2"/>
  <c r="AX43" i="2"/>
  <c r="AW43" i="2" s="1"/>
  <c r="AT43" i="2"/>
  <c r="AQ43" i="2"/>
  <c r="AN43" i="2"/>
  <c r="AM43" i="2"/>
  <c r="AL43" i="2"/>
  <c r="AK43" i="2" s="1"/>
  <c r="AH43" i="2"/>
  <c r="AE43" i="2"/>
  <c r="AB43" i="2"/>
  <c r="AA43" i="2"/>
  <c r="Z43" i="2"/>
  <c r="Y43" i="2" s="1"/>
  <c r="V43" i="2"/>
  <c r="S43" i="2"/>
  <c r="P43" i="2"/>
  <c r="O43" i="2"/>
  <c r="N43" i="2"/>
  <c r="M43" i="2" s="1"/>
  <c r="J43" i="2"/>
  <c r="G43" i="2"/>
  <c r="D43" i="2"/>
  <c r="AY42" i="2"/>
  <c r="AX42" i="2"/>
  <c r="AW42" i="2" s="1"/>
  <c r="AT42" i="2"/>
  <c r="AQ42" i="2"/>
  <c r="AN42" i="2"/>
  <c r="AM42" i="2"/>
  <c r="AL42" i="2"/>
  <c r="AK42" i="2"/>
  <c r="AH42" i="2"/>
  <c r="AE42" i="2"/>
  <c r="AB42" i="2"/>
  <c r="AA42" i="2"/>
  <c r="Z42" i="2"/>
  <c r="Y42" i="2" s="1"/>
  <c r="V42" i="2"/>
  <c r="S42" i="2"/>
  <c r="P42" i="2"/>
  <c r="O42" i="2"/>
  <c r="N42" i="2"/>
  <c r="BA42" i="2" s="1"/>
  <c r="J42" i="2"/>
  <c r="G42" i="2"/>
  <c r="D42" i="2"/>
  <c r="AY41" i="2"/>
  <c r="AX41" i="2"/>
  <c r="AW41" i="2" s="1"/>
  <c r="AT41" i="2"/>
  <c r="AQ41" i="2"/>
  <c r="AN41" i="2"/>
  <c r="AM41" i="2"/>
  <c r="AL41" i="2"/>
  <c r="AK41" i="2" s="1"/>
  <c r="AH41" i="2"/>
  <c r="AE41" i="2"/>
  <c r="AB41" i="2"/>
  <c r="AA41" i="2"/>
  <c r="Z41" i="2"/>
  <c r="Y41" i="2" s="1"/>
  <c r="V41" i="2"/>
  <c r="S41" i="2"/>
  <c r="P41" i="2"/>
  <c r="O41" i="2"/>
  <c r="BB41" i="2" s="1"/>
  <c r="N41" i="2"/>
  <c r="M41" i="2" s="1"/>
  <c r="J41" i="2"/>
  <c r="G41" i="2"/>
  <c r="D41" i="2"/>
  <c r="AY40" i="2"/>
  <c r="AX40" i="2"/>
  <c r="AW40" i="2"/>
  <c r="AT40" i="2"/>
  <c r="AQ40" i="2"/>
  <c r="AN40" i="2"/>
  <c r="AM40" i="2"/>
  <c r="AL40" i="2"/>
  <c r="AK40" i="2" s="1"/>
  <c r="AH40" i="2"/>
  <c r="AE40" i="2"/>
  <c r="AB40" i="2"/>
  <c r="AA40" i="2"/>
  <c r="BB40" i="2" s="1"/>
  <c r="Z40" i="2"/>
  <c r="Y40" i="2"/>
  <c r="V40" i="2"/>
  <c r="S40" i="2"/>
  <c r="P40" i="2"/>
  <c r="O40" i="2"/>
  <c r="N40" i="2"/>
  <c r="M40" i="2" s="1"/>
  <c r="J40" i="2"/>
  <c r="G40" i="2"/>
  <c r="D40" i="2"/>
  <c r="BB39" i="2"/>
  <c r="BA39" i="2"/>
  <c r="AZ39" i="2" s="1"/>
  <c r="AY39" i="2"/>
  <c r="AX39" i="2"/>
  <c r="AW39" i="2" s="1"/>
  <c r="AT39" i="2"/>
  <c r="AQ39" i="2"/>
  <c r="AN39" i="2"/>
  <c r="AM39" i="2"/>
  <c r="AL39" i="2"/>
  <c r="AK39" i="2" s="1"/>
  <c r="AH39" i="2"/>
  <c r="AE39" i="2"/>
  <c r="AB39" i="2"/>
  <c r="AA39" i="2"/>
  <c r="Z39" i="2"/>
  <c r="Y39" i="2" s="1"/>
  <c r="V39" i="2"/>
  <c r="S39" i="2"/>
  <c r="P39" i="2"/>
  <c r="O39" i="2"/>
  <c r="N39" i="2"/>
  <c r="M39" i="2" s="1"/>
  <c r="J39" i="2"/>
  <c r="G39" i="2"/>
  <c r="D39" i="2"/>
  <c r="AY38" i="2"/>
  <c r="AX38" i="2"/>
  <c r="AW38" i="2" s="1"/>
  <c r="AT38" i="2"/>
  <c r="AQ38" i="2"/>
  <c r="AN38" i="2"/>
  <c r="AM38" i="2"/>
  <c r="AL38" i="2"/>
  <c r="AK38" i="2" s="1"/>
  <c r="AH38" i="2"/>
  <c r="AE38" i="2"/>
  <c r="AB38" i="2"/>
  <c r="AA38" i="2"/>
  <c r="Z38" i="2"/>
  <c r="Y38" i="2" s="1"/>
  <c r="V38" i="2"/>
  <c r="S38" i="2"/>
  <c r="P38" i="2"/>
  <c r="O38" i="2"/>
  <c r="N38" i="2"/>
  <c r="BA38" i="2" s="1"/>
  <c r="J38" i="2"/>
  <c r="G38" i="2"/>
  <c r="D38" i="2"/>
  <c r="AY37" i="2"/>
  <c r="AX37" i="2"/>
  <c r="AW37" i="2" s="1"/>
  <c r="AT37" i="2"/>
  <c r="AQ37" i="2"/>
  <c r="AN37" i="2"/>
  <c r="AM37" i="2"/>
  <c r="AL37" i="2"/>
  <c r="AK37" i="2" s="1"/>
  <c r="AH37" i="2"/>
  <c r="AE37" i="2"/>
  <c r="AB37" i="2"/>
  <c r="AA37" i="2"/>
  <c r="Z37" i="2"/>
  <c r="Y37" i="2" s="1"/>
  <c r="V37" i="2"/>
  <c r="S37" i="2"/>
  <c r="P37" i="2"/>
  <c r="O37" i="2"/>
  <c r="BB37" i="2" s="1"/>
  <c r="N37" i="2"/>
  <c r="M37" i="2" s="1"/>
  <c r="J37" i="2"/>
  <c r="G37" i="2"/>
  <c r="D37" i="2"/>
  <c r="AY36" i="2"/>
  <c r="AX36" i="2"/>
  <c r="AW36" i="2" s="1"/>
  <c r="AT36" i="2"/>
  <c r="AQ36" i="2"/>
  <c r="AN36" i="2"/>
  <c r="AM36" i="2"/>
  <c r="AL36" i="2"/>
  <c r="AK36" i="2" s="1"/>
  <c r="AH36" i="2"/>
  <c r="AE36" i="2"/>
  <c r="AB36" i="2"/>
  <c r="AA36" i="2"/>
  <c r="BB36" i="2" s="1"/>
  <c r="Z36" i="2"/>
  <c r="Y36" i="2" s="1"/>
  <c r="V36" i="2"/>
  <c r="S36" i="2"/>
  <c r="P36" i="2"/>
  <c r="O36" i="2"/>
  <c r="N36" i="2"/>
  <c r="M36" i="2" s="1"/>
  <c r="J36" i="2"/>
  <c r="G36" i="2"/>
  <c r="D36" i="2"/>
  <c r="BB35" i="2"/>
  <c r="BA35" i="2"/>
  <c r="AZ35" i="2"/>
  <c r="AY35" i="2"/>
  <c r="AX35" i="2"/>
  <c r="AW35" i="2" s="1"/>
  <c r="AT35" i="2"/>
  <c r="AQ35" i="2"/>
  <c r="AN35" i="2"/>
  <c r="AM35" i="2"/>
  <c r="AL35" i="2"/>
  <c r="AK35" i="2" s="1"/>
  <c r="AH35" i="2"/>
  <c r="AE35" i="2"/>
  <c r="AB35" i="2"/>
  <c r="AA35" i="2"/>
  <c r="Z35" i="2"/>
  <c r="Y35" i="2" s="1"/>
  <c r="V35" i="2"/>
  <c r="S35" i="2"/>
  <c r="P35" i="2"/>
  <c r="O35" i="2"/>
  <c r="N35" i="2"/>
  <c r="M35" i="2" s="1"/>
  <c r="J35" i="2"/>
  <c r="G35" i="2"/>
  <c r="D35" i="2"/>
  <c r="AY34" i="2"/>
  <c r="AX34" i="2"/>
  <c r="AW34" i="2" s="1"/>
  <c r="AT34" i="2"/>
  <c r="AQ34" i="2"/>
  <c r="AN34" i="2"/>
  <c r="AM34" i="2"/>
  <c r="AL34" i="2"/>
  <c r="AK34" i="2" s="1"/>
  <c r="AH34" i="2"/>
  <c r="AE34" i="2"/>
  <c r="AB34" i="2"/>
  <c r="AA34" i="2"/>
  <c r="Z34" i="2"/>
  <c r="Y34" i="2" s="1"/>
  <c r="V34" i="2"/>
  <c r="S34" i="2"/>
  <c r="P34" i="2"/>
  <c r="O34" i="2"/>
  <c r="BB34" i="2" s="1"/>
  <c r="N34" i="2"/>
  <c r="M34" i="2" s="1"/>
  <c r="J34" i="2"/>
  <c r="G34" i="2"/>
  <c r="D34" i="2"/>
  <c r="AY33" i="2"/>
  <c r="AX33" i="2"/>
  <c r="AW33" i="2" s="1"/>
  <c r="AT33" i="2"/>
  <c r="AQ33" i="2"/>
  <c r="AN33" i="2"/>
  <c r="AM33" i="2"/>
  <c r="AL33" i="2"/>
  <c r="AK33" i="2" s="1"/>
  <c r="AH33" i="2"/>
  <c r="AE33" i="2"/>
  <c r="AB33" i="2"/>
  <c r="AA33" i="2"/>
  <c r="Z33" i="2"/>
  <c r="Y33" i="2" s="1"/>
  <c r="V33" i="2"/>
  <c r="S33" i="2"/>
  <c r="P33" i="2"/>
  <c r="O33" i="2"/>
  <c r="BB33" i="2" s="1"/>
  <c r="N33" i="2"/>
  <c r="M33" i="2" s="1"/>
  <c r="J33" i="2"/>
  <c r="G33" i="2"/>
  <c r="D33" i="2"/>
  <c r="AY32" i="2"/>
  <c r="AX32" i="2"/>
  <c r="AW32" i="2"/>
  <c r="AT32" i="2"/>
  <c r="AQ32" i="2"/>
  <c r="AN32" i="2"/>
  <c r="AM32" i="2"/>
  <c r="AL32" i="2"/>
  <c r="AK32" i="2" s="1"/>
  <c r="AH32" i="2"/>
  <c r="AE32" i="2"/>
  <c r="AB32" i="2"/>
  <c r="AA32" i="2"/>
  <c r="Z32" i="2"/>
  <c r="Y32" i="2" s="1"/>
  <c r="V32" i="2"/>
  <c r="S32" i="2"/>
  <c r="P32" i="2"/>
  <c r="O32" i="2"/>
  <c r="N32" i="2"/>
  <c r="M32" i="2" s="1"/>
  <c r="J32" i="2"/>
  <c r="G32" i="2"/>
  <c r="D32" i="2"/>
  <c r="BB31" i="2"/>
  <c r="AZ31" i="2" s="1"/>
  <c r="BA31" i="2"/>
  <c r="AY31" i="2"/>
  <c r="AX31" i="2"/>
  <c r="AW31" i="2" s="1"/>
  <c r="AT31" i="2"/>
  <c r="AQ31" i="2"/>
  <c r="AN31" i="2"/>
  <c r="AM31" i="2"/>
  <c r="AL31" i="2"/>
  <c r="AK31" i="2" s="1"/>
  <c r="AH31" i="2"/>
  <c r="AE31" i="2"/>
  <c r="AB31" i="2"/>
  <c r="AA31" i="2"/>
  <c r="Z31" i="2"/>
  <c r="Y31" i="2" s="1"/>
  <c r="V31" i="2"/>
  <c r="S31" i="2"/>
  <c r="P31" i="2"/>
  <c r="O31" i="2"/>
  <c r="O30" i="2" s="1"/>
  <c r="N31" i="2"/>
  <c r="M31" i="2" s="1"/>
  <c r="J31" i="2"/>
  <c r="G31" i="2"/>
  <c r="D31" i="2"/>
  <c r="AV30" i="2"/>
  <c r="AU30" i="2"/>
  <c r="AT30" i="2" s="1"/>
  <c r="AS30" i="2"/>
  <c r="AS29" i="2" s="1"/>
  <c r="AR30" i="2"/>
  <c r="AR29" i="2" s="1"/>
  <c r="AQ29" i="2" s="1"/>
  <c r="AP30" i="2"/>
  <c r="AO30" i="2"/>
  <c r="AN30" i="2" s="1"/>
  <c r="AJ30" i="2"/>
  <c r="AI30" i="2"/>
  <c r="AH30" i="2" s="1"/>
  <c r="AG30" i="2"/>
  <c r="AG29" i="2" s="1"/>
  <c r="AF30" i="2"/>
  <c r="AF29" i="2" s="1"/>
  <c r="AE29" i="2" s="1"/>
  <c r="AE30" i="2"/>
  <c r="AD30" i="2"/>
  <c r="AC30" i="2"/>
  <c r="AB30" i="2" s="1"/>
  <c r="X30" i="2"/>
  <c r="W30" i="2"/>
  <c r="V30" i="2" s="1"/>
  <c r="U30" i="2"/>
  <c r="U29" i="2" s="1"/>
  <c r="T30" i="2"/>
  <c r="T29" i="2" s="1"/>
  <c r="S29" i="2" s="1"/>
  <c r="S30" i="2"/>
  <c r="R30" i="2"/>
  <c r="Q30" i="2"/>
  <c r="P30" i="2" s="1"/>
  <c r="L30" i="2"/>
  <c r="K30" i="2"/>
  <c r="J30" i="2" s="1"/>
  <c r="I30" i="2"/>
  <c r="I29" i="2" s="1"/>
  <c r="I10" i="2" s="1"/>
  <c r="H30" i="2"/>
  <c r="F30" i="2"/>
  <c r="E30" i="2"/>
  <c r="D30" i="2" s="1"/>
  <c r="AV29" i="2"/>
  <c r="AU29" i="2"/>
  <c r="AT29" i="2"/>
  <c r="AP29" i="2"/>
  <c r="AO29" i="2"/>
  <c r="AN29" i="2" s="1"/>
  <c r="AJ29" i="2"/>
  <c r="AI29" i="2"/>
  <c r="AH29" i="2"/>
  <c r="AD29" i="2"/>
  <c r="AC29" i="2"/>
  <c r="AB29" i="2" s="1"/>
  <c r="X29" i="2"/>
  <c r="W29" i="2"/>
  <c r="V29" i="2" s="1"/>
  <c r="R29" i="2"/>
  <c r="Q29" i="2"/>
  <c r="P29" i="2" s="1"/>
  <c r="L29" i="2"/>
  <c r="J29" i="2" s="1"/>
  <c r="K29" i="2"/>
  <c r="F29" i="2"/>
  <c r="E29" i="2"/>
  <c r="D29" i="2" s="1"/>
  <c r="AY27" i="2"/>
  <c r="AX27" i="2"/>
  <c r="AW27" i="2" s="1"/>
  <c r="AT27" i="2"/>
  <c r="AQ27" i="2"/>
  <c r="AN27" i="2"/>
  <c r="AM27" i="2"/>
  <c r="AL27" i="2"/>
  <c r="AK27" i="2" s="1"/>
  <c r="AH27" i="2"/>
  <c r="AE27" i="2"/>
  <c r="AB27" i="2"/>
  <c r="AA27" i="2"/>
  <c r="Y27" i="2" s="1"/>
  <c r="Z27" i="2"/>
  <c r="V27" i="2"/>
  <c r="S27" i="2"/>
  <c r="P27" i="2"/>
  <c r="O27" i="2"/>
  <c r="N27" i="2"/>
  <c r="J27" i="2"/>
  <c r="G27" i="2"/>
  <c r="D27" i="2"/>
  <c r="BB26" i="2"/>
  <c r="AY26" i="2"/>
  <c r="AX26" i="2"/>
  <c r="AT26" i="2"/>
  <c r="AQ26" i="2"/>
  <c r="AN26" i="2"/>
  <c r="AM26" i="2"/>
  <c r="AL26" i="2"/>
  <c r="AK26" i="2" s="1"/>
  <c r="AH26" i="2"/>
  <c r="AE26" i="2"/>
  <c r="AB26" i="2"/>
  <c r="AA26" i="2"/>
  <c r="AA25" i="2" s="1"/>
  <c r="Z26" i="2"/>
  <c r="V26" i="2"/>
  <c r="S26" i="2"/>
  <c r="P26" i="2"/>
  <c r="O26" i="2"/>
  <c r="N26" i="2"/>
  <c r="J26" i="2"/>
  <c r="G26" i="2"/>
  <c r="D26" i="2"/>
  <c r="AY25" i="2"/>
  <c r="AX25" i="2"/>
  <c r="AV25" i="2"/>
  <c r="AU25" i="2"/>
  <c r="AS25" i="2"/>
  <c r="AR25" i="2"/>
  <c r="AQ25" i="2"/>
  <c r="AP25" i="2"/>
  <c r="AO25" i="2"/>
  <c r="AN25" i="2" s="1"/>
  <c r="AM25" i="2"/>
  <c r="AL25" i="2"/>
  <c r="AK25" i="2" s="1"/>
  <c r="AJ25" i="2"/>
  <c r="AI25" i="2"/>
  <c r="AG25" i="2"/>
  <c r="AF25" i="2"/>
  <c r="AE25" i="2"/>
  <c r="AD25" i="2"/>
  <c r="AC25" i="2"/>
  <c r="Z25" i="2"/>
  <c r="Y25" i="2" s="1"/>
  <c r="X25" i="2"/>
  <c r="W25" i="2"/>
  <c r="U25" i="2"/>
  <c r="T25" i="2"/>
  <c r="S25" i="2" s="1"/>
  <c r="R25" i="2"/>
  <c r="Q25" i="2"/>
  <c r="P25" i="2" s="1"/>
  <c r="L25" i="2"/>
  <c r="K25" i="2"/>
  <c r="I25" i="2"/>
  <c r="H25" i="2"/>
  <c r="F25" i="2"/>
  <c r="E25" i="2"/>
  <c r="D25" i="2" s="1"/>
  <c r="AY23" i="2"/>
  <c r="AX23" i="2"/>
  <c r="AT23" i="2"/>
  <c r="AQ23" i="2"/>
  <c r="AN23" i="2"/>
  <c r="AM23" i="2"/>
  <c r="AL23" i="2"/>
  <c r="AH23" i="2"/>
  <c r="AE23" i="2"/>
  <c r="AB23" i="2"/>
  <c r="AA23" i="2"/>
  <c r="Z23" i="2"/>
  <c r="Y23" i="2" s="1"/>
  <c r="V23" i="2"/>
  <c r="S23" i="2"/>
  <c r="P23" i="2"/>
  <c r="O23" i="2"/>
  <c r="N23" i="2"/>
  <c r="J23" i="2"/>
  <c r="G23" i="2"/>
  <c r="D23" i="2"/>
  <c r="AY22" i="2"/>
  <c r="AX22" i="2"/>
  <c r="AW22" i="2"/>
  <c r="AT22" i="2"/>
  <c r="AQ22" i="2"/>
  <c r="AN22" i="2"/>
  <c r="AM22" i="2"/>
  <c r="AL22" i="2"/>
  <c r="AH22" i="2"/>
  <c r="AE22" i="2"/>
  <c r="AB22" i="2"/>
  <c r="AA22" i="2"/>
  <c r="Z22" i="2"/>
  <c r="Y22" i="2"/>
  <c r="V22" i="2"/>
  <c r="S22" i="2"/>
  <c r="P22" i="2"/>
  <c r="O22" i="2"/>
  <c r="N22" i="2"/>
  <c r="N20" i="2" s="1"/>
  <c r="J22" i="2"/>
  <c r="G22" i="2"/>
  <c r="D22" i="2"/>
  <c r="BA21" i="2"/>
  <c r="AY21" i="2"/>
  <c r="AY20" i="2" s="1"/>
  <c r="AX21" i="2"/>
  <c r="AW21" i="2" s="1"/>
  <c r="AT21" i="2"/>
  <c r="AQ21" i="2"/>
  <c r="AN21" i="2"/>
  <c r="AM21" i="2"/>
  <c r="AK21" i="2" s="1"/>
  <c r="AL21" i="2"/>
  <c r="AH21" i="2"/>
  <c r="AE21" i="2"/>
  <c r="AB21" i="2"/>
  <c r="AA21" i="2"/>
  <c r="Z21" i="2"/>
  <c r="V21" i="2"/>
  <c r="S21" i="2"/>
  <c r="P21" i="2"/>
  <c r="O21" i="2"/>
  <c r="BB21" i="2" s="1"/>
  <c r="N21" i="2"/>
  <c r="M21" i="2" s="1"/>
  <c r="J21" i="2"/>
  <c r="G21" i="2"/>
  <c r="D21" i="2"/>
  <c r="AX20" i="2"/>
  <c r="AX12" i="2" s="1"/>
  <c r="AV20" i="2"/>
  <c r="AT20" i="2" s="1"/>
  <c r="AU20" i="2"/>
  <c r="AS20" i="2"/>
  <c r="AR20" i="2"/>
  <c r="AQ20" i="2"/>
  <c r="AP20" i="2"/>
  <c r="AN20" i="2" s="1"/>
  <c r="AO20" i="2"/>
  <c r="AL20" i="2"/>
  <c r="AJ20" i="2"/>
  <c r="AH20" i="2" s="1"/>
  <c r="AI20" i="2"/>
  <c r="AG20" i="2"/>
  <c r="AF20" i="2"/>
  <c r="AE20" i="2"/>
  <c r="AD20" i="2"/>
  <c r="AC20" i="2"/>
  <c r="Z20" i="2"/>
  <c r="X20" i="2"/>
  <c r="V20" i="2" s="1"/>
  <c r="W20" i="2"/>
  <c r="U20" i="2"/>
  <c r="T20" i="2"/>
  <c r="S20" i="2"/>
  <c r="R20" i="2"/>
  <c r="P20" i="2" s="1"/>
  <c r="Q20" i="2"/>
  <c r="L20" i="2"/>
  <c r="J20" i="2" s="1"/>
  <c r="K20" i="2"/>
  <c r="I20" i="2"/>
  <c r="H20" i="2"/>
  <c r="G20" i="2"/>
  <c r="F20" i="2"/>
  <c r="D20" i="2" s="1"/>
  <c r="E20" i="2"/>
  <c r="BA19" i="2"/>
  <c r="AY19" i="2"/>
  <c r="AW19" i="2" s="1"/>
  <c r="AX19" i="2"/>
  <c r="AT19" i="2"/>
  <c r="AQ19" i="2"/>
  <c r="AN19" i="2"/>
  <c r="AM19" i="2"/>
  <c r="AK19" i="2" s="1"/>
  <c r="AL19" i="2"/>
  <c r="AH19" i="2"/>
  <c r="AE19" i="2"/>
  <c r="AB19" i="2"/>
  <c r="AA19" i="2"/>
  <c r="Y19" i="2" s="1"/>
  <c r="Z19" i="2"/>
  <c r="V19" i="2"/>
  <c r="S19" i="2"/>
  <c r="P19" i="2"/>
  <c r="O19" i="2"/>
  <c r="N19" i="2"/>
  <c r="J19" i="2"/>
  <c r="G19" i="2"/>
  <c r="D19" i="2"/>
  <c r="BB18" i="2"/>
  <c r="AY18" i="2"/>
  <c r="AX18" i="2"/>
  <c r="AW18" i="2"/>
  <c r="AT18" i="2"/>
  <c r="AQ18" i="2"/>
  <c r="AN18" i="2"/>
  <c r="AM18" i="2"/>
  <c r="AL18" i="2"/>
  <c r="AK18" i="2" s="1"/>
  <c r="J18" i="1" s="1"/>
  <c r="AH18" i="2"/>
  <c r="AE18" i="2"/>
  <c r="AB18" i="2"/>
  <c r="AA18" i="2"/>
  <c r="Z18" i="2"/>
  <c r="Y18" i="2"/>
  <c r="V18" i="2"/>
  <c r="S18" i="2"/>
  <c r="P18" i="2"/>
  <c r="O18" i="2"/>
  <c r="N18" i="2"/>
  <c r="J18" i="2"/>
  <c r="G18" i="2"/>
  <c r="D18" i="2"/>
  <c r="BA17" i="2"/>
  <c r="AY17" i="2"/>
  <c r="AW17" i="2" s="1"/>
  <c r="AX17" i="2"/>
  <c r="AT17" i="2"/>
  <c r="AQ17" i="2"/>
  <c r="AN17" i="2"/>
  <c r="AM17" i="2"/>
  <c r="AK17" i="2" s="1"/>
  <c r="AL17" i="2"/>
  <c r="AH17" i="2"/>
  <c r="AE17" i="2"/>
  <c r="AB17" i="2"/>
  <c r="AA17" i="2"/>
  <c r="Y17" i="2" s="1"/>
  <c r="Z17" i="2"/>
  <c r="V17" i="2"/>
  <c r="S17" i="2"/>
  <c r="P17" i="2"/>
  <c r="O17" i="2"/>
  <c r="M17" i="2" s="1"/>
  <c r="N17" i="2"/>
  <c r="J17" i="2"/>
  <c r="G17" i="2"/>
  <c r="D17" i="2"/>
  <c r="BB16" i="2"/>
  <c r="AY16" i="2"/>
  <c r="AX16" i="2"/>
  <c r="AW16" i="2"/>
  <c r="AT16" i="2"/>
  <c r="AQ16" i="2"/>
  <c r="AN16" i="2"/>
  <c r="AM16" i="2"/>
  <c r="AL16" i="2"/>
  <c r="AK16" i="2"/>
  <c r="AH16" i="2"/>
  <c r="AE16" i="2"/>
  <c r="AB16" i="2"/>
  <c r="AA16" i="2"/>
  <c r="Z16" i="2"/>
  <c r="Z13" i="2" s="1"/>
  <c r="Y16" i="2"/>
  <c r="V16" i="2"/>
  <c r="S16" i="2"/>
  <c r="P16" i="2"/>
  <c r="O16" i="2"/>
  <c r="N16" i="2"/>
  <c r="BA16" i="2" s="1"/>
  <c r="AZ16" i="2" s="1"/>
  <c r="M16" i="2"/>
  <c r="J16" i="2"/>
  <c r="G16" i="2"/>
  <c r="D16" i="2"/>
  <c r="BA15" i="2"/>
  <c r="AY15" i="2"/>
  <c r="AW15" i="2" s="1"/>
  <c r="AX15" i="2"/>
  <c r="AT15" i="2"/>
  <c r="AQ15" i="2"/>
  <c r="AN15" i="2"/>
  <c r="AM15" i="2"/>
  <c r="AL15" i="2"/>
  <c r="AH15" i="2"/>
  <c r="AE15" i="2"/>
  <c r="AB15" i="2"/>
  <c r="AA15" i="2"/>
  <c r="Z15" i="2"/>
  <c r="Y15" i="2" s="1"/>
  <c r="V15" i="2"/>
  <c r="S15" i="2"/>
  <c r="P15" i="2"/>
  <c r="O15" i="2"/>
  <c r="N15" i="2"/>
  <c r="J15" i="2"/>
  <c r="G15" i="2"/>
  <c r="D15" i="2"/>
  <c r="BB14" i="2"/>
  <c r="AY14" i="2"/>
  <c r="AX14" i="2"/>
  <c r="AX13" i="2" s="1"/>
  <c r="AW14" i="2"/>
  <c r="AT14" i="2"/>
  <c r="AQ14" i="2"/>
  <c r="AN14" i="2"/>
  <c r="AM14" i="2"/>
  <c r="AL14" i="2"/>
  <c r="AK14" i="2"/>
  <c r="AH14" i="2"/>
  <c r="AE14" i="2"/>
  <c r="AB14" i="2"/>
  <c r="AA14" i="2"/>
  <c r="Z14" i="2"/>
  <c r="Y14" i="2"/>
  <c r="V14" i="2"/>
  <c r="S14" i="2"/>
  <c r="P14" i="2"/>
  <c r="O14" i="2"/>
  <c r="N14" i="2"/>
  <c r="M14" i="2"/>
  <c r="J14" i="2"/>
  <c r="G14" i="2"/>
  <c r="D14" i="2"/>
  <c r="AV13" i="2"/>
  <c r="AU13" i="2"/>
  <c r="AU12" i="2" s="1"/>
  <c r="AT13" i="2"/>
  <c r="AS13" i="2"/>
  <c r="AS12" i="2" s="1"/>
  <c r="AQ12" i="2" s="1"/>
  <c r="AR13" i="2"/>
  <c r="AQ13" i="2" s="1"/>
  <c r="AP13" i="2"/>
  <c r="AO13" i="2"/>
  <c r="AN13" i="2"/>
  <c r="AM13" i="2"/>
  <c r="AJ13" i="2"/>
  <c r="AI13" i="2"/>
  <c r="AI12" i="2" s="1"/>
  <c r="AH13" i="2"/>
  <c r="AG13" i="2"/>
  <c r="AG12" i="2" s="1"/>
  <c r="AE12" i="2" s="1"/>
  <c r="AF13" i="2"/>
  <c r="AE13" i="2" s="1"/>
  <c r="AD13" i="2"/>
  <c r="AC13" i="2"/>
  <c r="AB13" i="2"/>
  <c r="AA13" i="2"/>
  <c r="X13" i="2"/>
  <c r="W13" i="2"/>
  <c r="W12" i="2" s="1"/>
  <c r="V13" i="2"/>
  <c r="U13" i="2"/>
  <c r="U12" i="2" s="1"/>
  <c r="S12" i="2" s="1"/>
  <c r="T13" i="2"/>
  <c r="S13" i="2" s="1"/>
  <c r="R13" i="2"/>
  <c r="Q13" i="2"/>
  <c r="P13" i="2"/>
  <c r="L13" i="2"/>
  <c r="K13" i="2"/>
  <c r="K12" i="2" s="1"/>
  <c r="J13" i="2"/>
  <c r="I13" i="2"/>
  <c r="I12" i="2" s="1"/>
  <c r="G12" i="2" s="1"/>
  <c r="H13" i="2"/>
  <c r="G13" i="2" s="1"/>
  <c r="F13" i="2"/>
  <c r="E13" i="2"/>
  <c r="D13" i="2"/>
  <c r="AV12" i="2"/>
  <c r="AV10" i="2" s="1"/>
  <c r="AR12" i="2"/>
  <c r="AP12" i="2"/>
  <c r="AP10" i="2" s="1"/>
  <c r="AO12" i="2"/>
  <c r="AN12" i="2" s="1"/>
  <c r="AJ12" i="2"/>
  <c r="AF12" i="2"/>
  <c r="AC12" i="2"/>
  <c r="X12" i="2"/>
  <c r="T12" i="2"/>
  <c r="R12" i="2"/>
  <c r="Q12" i="2"/>
  <c r="P12" i="2" s="1"/>
  <c r="L12" i="2"/>
  <c r="H12" i="2"/>
  <c r="F12" i="2"/>
  <c r="F10" i="2" s="1"/>
  <c r="E12" i="2"/>
  <c r="D12" i="2" s="1"/>
  <c r="U10" i="2"/>
  <c r="A497" i="1"/>
  <c r="A496" i="1"/>
  <c r="A495" i="1"/>
  <c r="A494" i="1"/>
  <c r="O489" i="1"/>
  <c r="N489" i="1"/>
  <c r="M489" i="1"/>
  <c r="L489" i="1"/>
  <c r="K489" i="1"/>
  <c r="J489" i="1"/>
  <c r="I489" i="1"/>
  <c r="H489" i="1"/>
  <c r="G489" i="1"/>
  <c r="F489" i="1"/>
  <c r="R489" i="1" s="1"/>
  <c r="E489" i="1"/>
  <c r="Q489" i="1" s="1"/>
  <c r="D489" i="1"/>
  <c r="P489" i="1" s="1"/>
  <c r="Q488" i="1"/>
  <c r="O488" i="1"/>
  <c r="N488" i="1"/>
  <c r="M488" i="1"/>
  <c r="L488" i="1"/>
  <c r="K488" i="1"/>
  <c r="J488" i="1"/>
  <c r="I488" i="1"/>
  <c r="H488" i="1"/>
  <c r="G488" i="1"/>
  <c r="F488" i="1"/>
  <c r="R488" i="1" s="1"/>
  <c r="E488" i="1"/>
  <c r="D488" i="1"/>
  <c r="O487" i="1"/>
  <c r="N487" i="1"/>
  <c r="M487" i="1"/>
  <c r="L487" i="1"/>
  <c r="K487" i="1"/>
  <c r="J487" i="1"/>
  <c r="I487" i="1"/>
  <c r="H487" i="1"/>
  <c r="G487" i="1"/>
  <c r="F487" i="1"/>
  <c r="R487" i="1" s="1"/>
  <c r="E487" i="1"/>
  <c r="D487" i="1"/>
  <c r="O486" i="1"/>
  <c r="N486" i="1"/>
  <c r="M486" i="1"/>
  <c r="L486" i="1"/>
  <c r="K486" i="1"/>
  <c r="I486" i="1"/>
  <c r="H486" i="1"/>
  <c r="G486" i="1"/>
  <c r="F486" i="1"/>
  <c r="R486" i="1" s="1"/>
  <c r="E486" i="1"/>
  <c r="D486" i="1"/>
  <c r="O485" i="1"/>
  <c r="N485" i="1"/>
  <c r="M485" i="1"/>
  <c r="L485" i="1"/>
  <c r="K485" i="1"/>
  <c r="I485" i="1"/>
  <c r="H485" i="1"/>
  <c r="G485" i="1"/>
  <c r="D485" i="1"/>
  <c r="R484" i="1"/>
  <c r="O484" i="1"/>
  <c r="N484" i="1"/>
  <c r="L484" i="1"/>
  <c r="K484" i="1"/>
  <c r="J484" i="1"/>
  <c r="I484" i="1"/>
  <c r="H484" i="1"/>
  <c r="G484" i="1"/>
  <c r="F484" i="1"/>
  <c r="E484" i="1"/>
  <c r="Q484" i="1" s="1"/>
  <c r="D484" i="1"/>
  <c r="O483" i="1"/>
  <c r="N483" i="1"/>
  <c r="M483" i="1"/>
  <c r="L483" i="1"/>
  <c r="K483" i="1"/>
  <c r="J483" i="1"/>
  <c r="I483" i="1"/>
  <c r="H483" i="1"/>
  <c r="G483" i="1"/>
  <c r="F483" i="1"/>
  <c r="R483" i="1" s="1"/>
  <c r="E483" i="1"/>
  <c r="Q483" i="1" s="1"/>
  <c r="D483" i="1"/>
  <c r="P483" i="1" s="1"/>
  <c r="O482" i="1"/>
  <c r="L482" i="1"/>
  <c r="K482" i="1"/>
  <c r="I482" i="1"/>
  <c r="H482" i="1"/>
  <c r="G482" i="1"/>
  <c r="F482" i="1"/>
  <c r="R482" i="1" s="1"/>
  <c r="E482" i="1"/>
  <c r="D482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P481" i="1" s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O479" i="1"/>
  <c r="L479" i="1"/>
  <c r="K479" i="1"/>
  <c r="J479" i="1"/>
  <c r="I479" i="1"/>
  <c r="H479" i="1"/>
  <c r="G479" i="1"/>
  <c r="F479" i="1"/>
  <c r="E479" i="1"/>
  <c r="D479" i="1"/>
  <c r="O478" i="1"/>
  <c r="N478" i="1"/>
  <c r="M478" i="1"/>
  <c r="L478" i="1"/>
  <c r="K478" i="1"/>
  <c r="J478" i="1"/>
  <c r="I478" i="1"/>
  <c r="H478" i="1"/>
  <c r="G478" i="1"/>
  <c r="F478" i="1"/>
  <c r="R478" i="1" s="1"/>
  <c r="E478" i="1"/>
  <c r="Q478" i="1" s="1"/>
  <c r="D478" i="1"/>
  <c r="P478" i="1" s="1"/>
  <c r="O477" i="1"/>
  <c r="N477" i="1"/>
  <c r="M477" i="1"/>
  <c r="L477" i="1"/>
  <c r="K477" i="1"/>
  <c r="J477" i="1"/>
  <c r="I477" i="1"/>
  <c r="H477" i="1"/>
  <c r="G477" i="1"/>
  <c r="F477" i="1"/>
  <c r="E477" i="1"/>
  <c r="Q477" i="1" s="1"/>
  <c r="D477" i="1"/>
  <c r="P477" i="1" s="1"/>
  <c r="O476" i="1"/>
  <c r="N476" i="1"/>
  <c r="M476" i="1"/>
  <c r="L476" i="1"/>
  <c r="K476" i="1"/>
  <c r="J476" i="1"/>
  <c r="I476" i="1"/>
  <c r="H476" i="1"/>
  <c r="G476" i="1"/>
  <c r="F476" i="1"/>
  <c r="R476" i="1" s="1"/>
  <c r="E476" i="1"/>
  <c r="Q476" i="1" s="1"/>
  <c r="D476" i="1"/>
  <c r="P476" i="1" s="1"/>
  <c r="L475" i="1"/>
  <c r="K475" i="1"/>
  <c r="J475" i="1"/>
  <c r="F475" i="1"/>
  <c r="E475" i="1"/>
  <c r="O473" i="1"/>
  <c r="N473" i="1"/>
  <c r="M473" i="1"/>
  <c r="L473" i="1"/>
  <c r="K473" i="1"/>
  <c r="I473" i="1"/>
  <c r="H473" i="1"/>
  <c r="G473" i="1"/>
  <c r="F473" i="1"/>
  <c r="E473" i="1"/>
  <c r="Q473" i="1" s="1"/>
  <c r="O472" i="1"/>
  <c r="N472" i="1"/>
  <c r="M472" i="1"/>
  <c r="L472" i="1"/>
  <c r="K472" i="1"/>
  <c r="J472" i="1"/>
  <c r="I472" i="1"/>
  <c r="H472" i="1"/>
  <c r="G472" i="1"/>
  <c r="F472" i="1"/>
  <c r="E472" i="1"/>
  <c r="D472" i="1"/>
  <c r="R471" i="1"/>
  <c r="Q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P471" i="1" s="1"/>
  <c r="O470" i="1"/>
  <c r="N470" i="1"/>
  <c r="M470" i="1"/>
  <c r="L470" i="1"/>
  <c r="K470" i="1"/>
  <c r="J470" i="1"/>
  <c r="I470" i="1"/>
  <c r="H470" i="1"/>
  <c r="G470" i="1"/>
  <c r="F470" i="1"/>
  <c r="E470" i="1"/>
  <c r="Q470" i="1" s="1"/>
  <c r="D470" i="1"/>
  <c r="P470" i="1" s="1"/>
  <c r="O469" i="1"/>
  <c r="N469" i="1"/>
  <c r="M469" i="1"/>
  <c r="L469" i="1"/>
  <c r="K469" i="1"/>
  <c r="J469" i="1"/>
  <c r="F469" i="1"/>
  <c r="E469" i="1"/>
  <c r="D469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R467" i="1"/>
  <c r="Q467" i="1"/>
  <c r="O467" i="1"/>
  <c r="N467" i="1"/>
  <c r="L467" i="1"/>
  <c r="K467" i="1"/>
  <c r="J467" i="1"/>
  <c r="I467" i="1"/>
  <c r="H467" i="1"/>
  <c r="F467" i="1"/>
  <c r="E467" i="1"/>
  <c r="D467" i="1"/>
  <c r="O466" i="1"/>
  <c r="N466" i="1"/>
  <c r="M466" i="1"/>
  <c r="L466" i="1"/>
  <c r="K466" i="1"/>
  <c r="J466" i="1"/>
  <c r="I466" i="1"/>
  <c r="H466" i="1"/>
  <c r="G466" i="1"/>
  <c r="F466" i="1"/>
  <c r="E466" i="1"/>
  <c r="Q466" i="1" s="1"/>
  <c r="D466" i="1"/>
  <c r="O465" i="1"/>
  <c r="N465" i="1"/>
  <c r="M465" i="1"/>
  <c r="L465" i="1"/>
  <c r="K465" i="1"/>
  <c r="I465" i="1"/>
  <c r="H465" i="1"/>
  <c r="G465" i="1"/>
  <c r="F465" i="1"/>
  <c r="E465" i="1"/>
  <c r="Q465" i="1" s="1"/>
  <c r="D465" i="1"/>
  <c r="O464" i="1"/>
  <c r="N464" i="1"/>
  <c r="M464" i="1"/>
  <c r="L464" i="1"/>
  <c r="K464" i="1"/>
  <c r="J464" i="1"/>
  <c r="I464" i="1"/>
  <c r="H464" i="1"/>
  <c r="G464" i="1"/>
  <c r="O463" i="1"/>
  <c r="N463" i="1"/>
  <c r="L463" i="1"/>
  <c r="O461" i="1"/>
  <c r="N461" i="1"/>
  <c r="M461" i="1"/>
  <c r="L461" i="1"/>
  <c r="K461" i="1"/>
  <c r="J461" i="1"/>
  <c r="I461" i="1"/>
  <c r="H461" i="1"/>
  <c r="G461" i="1"/>
  <c r="F461" i="1"/>
  <c r="R461" i="1" s="1"/>
  <c r="E461" i="1"/>
  <c r="D461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P460" i="1" s="1"/>
  <c r="O459" i="1"/>
  <c r="N459" i="1"/>
  <c r="M459" i="1"/>
  <c r="L459" i="1"/>
  <c r="K459" i="1"/>
  <c r="J459" i="1"/>
  <c r="I459" i="1"/>
  <c r="H459" i="1"/>
  <c r="G459" i="1"/>
  <c r="F459" i="1"/>
  <c r="E459" i="1"/>
  <c r="D459" i="1"/>
  <c r="R458" i="1"/>
  <c r="Q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O457" i="1"/>
  <c r="N457" i="1"/>
  <c r="M457" i="1"/>
  <c r="L457" i="1"/>
  <c r="K457" i="1"/>
  <c r="J457" i="1"/>
  <c r="I457" i="1"/>
  <c r="H457" i="1"/>
  <c r="G457" i="1"/>
  <c r="F457" i="1"/>
  <c r="E457" i="1"/>
  <c r="Q457" i="1" s="1"/>
  <c r="D457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P456" i="1" s="1"/>
  <c r="O455" i="1"/>
  <c r="N455" i="1"/>
  <c r="M455" i="1"/>
  <c r="L455" i="1"/>
  <c r="K455" i="1"/>
  <c r="J455" i="1"/>
  <c r="I455" i="1"/>
  <c r="H455" i="1"/>
  <c r="G455" i="1"/>
  <c r="F455" i="1"/>
  <c r="R455" i="1" s="1"/>
  <c r="E455" i="1"/>
  <c r="D455" i="1"/>
  <c r="P455" i="1" s="1"/>
  <c r="Q454" i="1"/>
  <c r="O454" i="1"/>
  <c r="N454" i="1"/>
  <c r="M454" i="1"/>
  <c r="L454" i="1"/>
  <c r="K454" i="1"/>
  <c r="J454" i="1"/>
  <c r="I454" i="1"/>
  <c r="H454" i="1"/>
  <c r="G454" i="1"/>
  <c r="F454" i="1"/>
  <c r="R454" i="1" s="1"/>
  <c r="E454" i="1"/>
  <c r="D454" i="1"/>
  <c r="P454" i="1" s="1"/>
  <c r="O453" i="1"/>
  <c r="N453" i="1"/>
  <c r="L453" i="1"/>
  <c r="K453" i="1"/>
  <c r="I453" i="1"/>
  <c r="H453" i="1"/>
  <c r="O452" i="1"/>
  <c r="L452" i="1"/>
  <c r="I452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R449" i="1"/>
  <c r="O449" i="1"/>
  <c r="N449" i="1"/>
  <c r="M449" i="1"/>
  <c r="L449" i="1"/>
  <c r="K449" i="1"/>
  <c r="J449" i="1"/>
  <c r="I449" i="1"/>
  <c r="H449" i="1"/>
  <c r="G449" i="1"/>
  <c r="F449" i="1"/>
  <c r="E449" i="1"/>
  <c r="Q449" i="1" s="1"/>
  <c r="D449" i="1"/>
  <c r="P449" i="1" s="1"/>
  <c r="O448" i="1"/>
  <c r="N448" i="1"/>
  <c r="M448" i="1"/>
  <c r="L448" i="1"/>
  <c r="K448" i="1"/>
  <c r="J448" i="1"/>
  <c r="I448" i="1"/>
  <c r="H448" i="1"/>
  <c r="G448" i="1"/>
  <c r="F448" i="1"/>
  <c r="E448" i="1"/>
  <c r="Q448" i="1" s="1"/>
  <c r="D448" i="1"/>
  <c r="P448" i="1" s="1"/>
  <c r="O447" i="1"/>
  <c r="N447" i="1"/>
  <c r="M447" i="1"/>
  <c r="L447" i="1"/>
  <c r="K447" i="1"/>
  <c r="J447" i="1"/>
  <c r="I447" i="1"/>
  <c r="H447" i="1"/>
  <c r="G447" i="1"/>
  <c r="F447" i="1"/>
  <c r="R447" i="1" s="1"/>
  <c r="E447" i="1"/>
  <c r="Q447" i="1" s="1"/>
  <c r="D447" i="1"/>
  <c r="P447" i="1" s="1"/>
  <c r="O446" i="1"/>
  <c r="N446" i="1"/>
  <c r="M446" i="1"/>
  <c r="L446" i="1"/>
  <c r="K446" i="1"/>
  <c r="J446" i="1"/>
  <c r="I446" i="1"/>
  <c r="H446" i="1"/>
  <c r="G446" i="1"/>
  <c r="R445" i="1"/>
  <c r="O445" i="1"/>
  <c r="N445" i="1"/>
  <c r="M445" i="1"/>
  <c r="L445" i="1"/>
  <c r="K445" i="1"/>
  <c r="J445" i="1"/>
  <c r="I445" i="1"/>
  <c r="H445" i="1"/>
  <c r="G445" i="1"/>
  <c r="F445" i="1"/>
  <c r="E445" i="1"/>
  <c r="Q445" i="1" s="1"/>
  <c r="D445" i="1"/>
  <c r="P445" i="1" s="1"/>
  <c r="O444" i="1"/>
  <c r="N444" i="1"/>
  <c r="M444" i="1"/>
  <c r="L444" i="1"/>
  <c r="K444" i="1"/>
  <c r="J444" i="1"/>
  <c r="I444" i="1"/>
  <c r="H444" i="1"/>
  <c r="G444" i="1"/>
  <c r="F444" i="1"/>
  <c r="E444" i="1"/>
  <c r="Q444" i="1" s="1"/>
  <c r="D444" i="1"/>
  <c r="P444" i="1" s="1"/>
  <c r="O443" i="1"/>
  <c r="N443" i="1"/>
  <c r="M443" i="1"/>
  <c r="L443" i="1"/>
  <c r="K443" i="1"/>
  <c r="J443" i="1"/>
  <c r="I443" i="1"/>
  <c r="H443" i="1"/>
  <c r="G443" i="1"/>
  <c r="F443" i="1"/>
  <c r="R443" i="1" s="1"/>
  <c r="E443" i="1"/>
  <c r="Q443" i="1" s="1"/>
  <c r="O442" i="1"/>
  <c r="N442" i="1"/>
  <c r="M442" i="1"/>
  <c r="L442" i="1"/>
  <c r="K442" i="1"/>
  <c r="J442" i="1"/>
  <c r="I442" i="1"/>
  <c r="H442" i="1"/>
  <c r="G442" i="1"/>
  <c r="F442" i="1"/>
  <c r="R442" i="1" s="1"/>
  <c r="E442" i="1"/>
  <c r="Q442" i="1" s="1"/>
  <c r="D442" i="1"/>
  <c r="P442" i="1" s="1"/>
  <c r="Q441" i="1"/>
  <c r="O441" i="1"/>
  <c r="N441" i="1"/>
  <c r="L441" i="1"/>
  <c r="K441" i="1"/>
  <c r="J441" i="1"/>
  <c r="I441" i="1"/>
  <c r="H441" i="1"/>
  <c r="F441" i="1"/>
  <c r="R441" i="1" s="1"/>
  <c r="E441" i="1"/>
  <c r="D441" i="1"/>
  <c r="O440" i="1"/>
  <c r="N440" i="1"/>
  <c r="M440" i="1"/>
  <c r="L440" i="1"/>
  <c r="K440" i="1"/>
  <c r="J440" i="1"/>
  <c r="I440" i="1"/>
  <c r="H440" i="1"/>
  <c r="G440" i="1"/>
  <c r="F440" i="1"/>
  <c r="R440" i="1" s="1"/>
  <c r="E440" i="1"/>
  <c r="D440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P439" i="1" s="1"/>
  <c r="O438" i="1"/>
  <c r="N438" i="1"/>
  <c r="M438" i="1"/>
  <c r="L438" i="1"/>
  <c r="K438" i="1"/>
  <c r="J438" i="1"/>
  <c r="I438" i="1"/>
  <c r="H438" i="1"/>
  <c r="G438" i="1"/>
  <c r="O437" i="1"/>
  <c r="N437" i="1"/>
  <c r="L437" i="1"/>
  <c r="K437" i="1"/>
  <c r="J437" i="1"/>
  <c r="I437" i="1"/>
  <c r="H437" i="1"/>
  <c r="G437" i="1"/>
  <c r="O433" i="1"/>
  <c r="N433" i="1"/>
  <c r="M433" i="1"/>
  <c r="L433" i="1"/>
  <c r="K433" i="1"/>
  <c r="J433" i="1"/>
  <c r="I433" i="1"/>
  <c r="H433" i="1"/>
  <c r="G433" i="1"/>
  <c r="F433" i="1"/>
  <c r="E433" i="1"/>
  <c r="O432" i="1"/>
  <c r="N432" i="1"/>
  <c r="M432" i="1"/>
  <c r="L432" i="1"/>
  <c r="K432" i="1"/>
  <c r="J432" i="1"/>
  <c r="I432" i="1"/>
  <c r="H432" i="1"/>
  <c r="G432" i="1"/>
  <c r="F432" i="1"/>
  <c r="R432" i="1" s="1"/>
  <c r="E432" i="1"/>
  <c r="D432" i="1"/>
  <c r="P432" i="1" s="1"/>
  <c r="Q431" i="1"/>
  <c r="O431" i="1"/>
  <c r="N431" i="1"/>
  <c r="M431" i="1"/>
  <c r="L431" i="1"/>
  <c r="K431" i="1"/>
  <c r="J431" i="1"/>
  <c r="I431" i="1"/>
  <c r="H431" i="1"/>
  <c r="G431" i="1"/>
  <c r="F431" i="1"/>
  <c r="R431" i="1" s="1"/>
  <c r="E431" i="1"/>
  <c r="D431" i="1"/>
  <c r="P431" i="1" s="1"/>
  <c r="O430" i="1"/>
  <c r="N430" i="1"/>
  <c r="M430" i="1"/>
  <c r="L430" i="1"/>
  <c r="K430" i="1"/>
  <c r="J430" i="1"/>
  <c r="I430" i="1"/>
  <c r="H430" i="1"/>
  <c r="G430" i="1"/>
  <c r="F430" i="1"/>
  <c r="R430" i="1" s="1"/>
  <c r="E430" i="1"/>
  <c r="D430" i="1"/>
  <c r="P430" i="1" s="1"/>
  <c r="O429" i="1"/>
  <c r="N429" i="1"/>
  <c r="M429" i="1"/>
  <c r="L429" i="1"/>
  <c r="K429" i="1"/>
  <c r="J429" i="1"/>
  <c r="I429" i="1"/>
  <c r="F429" i="1"/>
  <c r="E429" i="1"/>
  <c r="D429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P428" i="1" s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O426" i="1"/>
  <c r="N426" i="1"/>
  <c r="M426" i="1"/>
  <c r="L426" i="1"/>
  <c r="K426" i="1"/>
  <c r="J426" i="1"/>
  <c r="I426" i="1"/>
  <c r="H426" i="1"/>
  <c r="G426" i="1"/>
  <c r="F426" i="1"/>
  <c r="E426" i="1"/>
  <c r="Q426" i="1" s="1"/>
  <c r="D426" i="1"/>
  <c r="P426" i="1" s="1"/>
  <c r="O425" i="1"/>
  <c r="N425" i="1"/>
  <c r="M425" i="1"/>
  <c r="L425" i="1"/>
  <c r="K425" i="1"/>
  <c r="J425" i="1"/>
  <c r="I425" i="1"/>
  <c r="H425" i="1"/>
  <c r="G425" i="1"/>
  <c r="F425" i="1"/>
  <c r="R425" i="1" s="1"/>
  <c r="E425" i="1"/>
  <c r="Q425" i="1" s="1"/>
  <c r="O424" i="1"/>
  <c r="N424" i="1"/>
  <c r="M424" i="1"/>
  <c r="L424" i="1"/>
  <c r="K424" i="1"/>
  <c r="I424" i="1"/>
  <c r="H424" i="1"/>
  <c r="G424" i="1"/>
  <c r="F424" i="1"/>
  <c r="R424" i="1" s="1"/>
  <c r="E424" i="1"/>
  <c r="Q424" i="1" s="1"/>
  <c r="Q423" i="1"/>
  <c r="O423" i="1"/>
  <c r="N423" i="1"/>
  <c r="M423" i="1"/>
  <c r="L423" i="1"/>
  <c r="K423" i="1"/>
  <c r="J423" i="1"/>
  <c r="I423" i="1"/>
  <c r="H423" i="1"/>
  <c r="F423" i="1"/>
  <c r="R423" i="1" s="1"/>
  <c r="E423" i="1"/>
  <c r="D423" i="1"/>
  <c r="O422" i="1"/>
  <c r="N422" i="1"/>
  <c r="L422" i="1"/>
  <c r="K422" i="1"/>
  <c r="I422" i="1"/>
  <c r="H422" i="1"/>
  <c r="F422" i="1"/>
  <c r="R422" i="1" s="1"/>
  <c r="E422" i="1"/>
  <c r="O421" i="1"/>
  <c r="L421" i="1"/>
  <c r="K421" i="1"/>
  <c r="O420" i="1"/>
  <c r="L420" i="1"/>
  <c r="Q418" i="1"/>
  <c r="O418" i="1"/>
  <c r="N418" i="1"/>
  <c r="M418" i="1"/>
  <c r="L418" i="1"/>
  <c r="K418" i="1"/>
  <c r="J418" i="1"/>
  <c r="I418" i="1"/>
  <c r="H418" i="1"/>
  <c r="F418" i="1"/>
  <c r="R418" i="1" s="1"/>
  <c r="E418" i="1"/>
  <c r="D418" i="1"/>
  <c r="O417" i="1"/>
  <c r="N417" i="1"/>
  <c r="M417" i="1"/>
  <c r="L417" i="1"/>
  <c r="K417" i="1"/>
  <c r="J417" i="1"/>
  <c r="I417" i="1"/>
  <c r="H417" i="1"/>
  <c r="F417" i="1"/>
  <c r="R417" i="1" s="1"/>
  <c r="E417" i="1"/>
  <c r="Q417" i="1" s="1"/>
  <c r="D417" i="1"/>
  <c r="O416" i="1"/>
  <c r="N416" i="1"/>
  <c r="M416" i="1"/>
  <c r="L416" i="1"/>
  <c r="K416" i="1"/>
  <c r="J416" i="1"/>
  <c r="I416" i="1"/>
  <c r="H416" i="1"/>
  <c r="G416" i="1"/>
  <c r="F416" i="1"/>
  <c r="R416" i="1" s="1"/>
  <c r="E416" i="1"/>
  <c r="Q416" i="1" s="1"/>
  <c r="D416" i="1"/>
  <c r="P416" i="1" s="1"/>
  <c r="O415" i="1"/>
  <c r="N415" i="1"/>
  <c r="M415" i="1"/>
  <c r="L415" i="1"/>
  <c r="K415" i="1"/>
  <c r="J415" i="1"/>
  <c r="I415" i="1"/>
  <c r="H415" i="1"/>
  <c r="G415" i="1"/>
  <c r="F415" i="1"/>
  <c r="E415" i="1"/>
  <c r="Q414" i="1"/>
  <c r="O414" i="1"/>
  <c r="N414" i="1"/>
  <c r="M414" i="1"/>
  <c r="L414" i="1"/>
  <c r="K414" i="1"/>
  <c r="J414" i="1"/>
  <c r="I414" i="1"/>
  <c r="H414" i="1"/>
  <c r="F414" i="1"/>
  <c r="R414" i="1" s="1"/>
  <c r="E414" i="1"/>
  <c r="D414" i="1"/>
  <c r="O413" i="1"/>
  <c r="N413" i="1"/>
  <c r="L413" i="1"/>
  <c r="K413" i="1"/>
  <c r="I413" i="1"/>
  <c r="H413" i="1"/>
  <c r="F413" i="1"/>
  <c r="E413" i="1"/>
  <c r="Q413" i="1" s="1"/>
  <c r="O412" i="1"/>
  <c r="F412" i="1"/>
  <c r="O411" i="1"/>
  <c r="N411" i="1"/>
  <c r="M411" i="1"/>
  <c r="L411" i="1"/>
  <c r="K411" i="1"/>
  <c r="I411" i="1"/>
  <c r="H411" i="1"/>
  <c r="G411" i="1"/>
  <c r="F411" i="1"/>
  <c r="E411" i="1"/>
  <c r="Q411" i="1" s="1"/>
  <c r="O410" i="1"/>
  <c r="N410" i="1"/>
  <c r="M410" i="1"/>
  <c r="L410" i="1"/>
  <c r="K410" i="1"/>
  <c r="J410" i="1"/>
  <c r="I410" i="1"/>
  <c r="H410" i="1"/>
  <c r="F410" i="1"/>
  <c r="R410" i="1" s="1"/>
  <c r="E410" i="1"/>
  <c r="Q410" i="1" s="1"/>
  <c r="D410" i="1"/>
  <c r="O409" i="1"/>
  <c r="N409" i="1"/>
  <c r="M409" i="1"/>
  <c r="L409" i="1"/>
  <c r="K409" i="1"/>
  <c r="I409" i="1"/>
  <c r="H409" i="1"/>
  <c r="G409" i="1"/>
  <c r="F409" i="1"/>
  <c r="R409" i="1" s="1"/>
  <c r="O408" i="1"/>
  <c r="N408" i="1"/>
  <c r="M408" i="1"/>
  <c r="L408" i="1"/>
  <c r="K408" i="1"/>
  <c r="J408" i="1"/>
  <c r="I408" i="1"/>
  <c r="H408" i="1"/>
  <c r="G408" i="1"/>
  <c r="F408" i="1"/>
  <c r="R408" i="1" s="1"/>
  <c r="E408" i="1"/>
  <c r="Q408" i="1" s="1"/>
  <c r="D408" i="1"/>
  <c r="P408" i="1" s="1"/>
  <c r="O407" i="1"/>
  <c r="N407" i="1"/>
  <c r="M407" i="1"/>
  <c r="L407" i="1"/>
  <c r="K407" i="1"/>
  <c r="I407" i="1"/>
  <c r="H407" i="1"/>
  <c r="G407" i="1"/>
  <c r="F407" i="1"/>
  <c r="R407" i="1" s="1"/>
  <c r="E407" i="1"/>
  <c r="Q407" i="1" s="1"/>
  <c r="O406" i="1"/>
  <c r="N406" i="1"/>
  <c r="M406" i="1"/>
  <c r="L406" i="1"/>
  <c r="I406" i="1"/>
  <c r="H406" i="1"/>
  <c r="G406" i="1"/>
  <c r="O405" i="1"/>
  <c r="N405" i="1"/>
  <c r="M405" i="1"/>
  <c r="L405" i="1"/>
  <c r="K405" i="1"/>
  <c r="J405" i="1"/>
  <c r="I405" i="1"/>
  <c r="H405" i="1"/>
  <c r="G405" i="1"/>
  <c r="F405" i="1"/>
  <c r="E405" i="1"/>
  <c r="Q405" i="1" s="1"/>
  <c r="D405" i="1"/>
  <c r="P405" i="1" s="1"/>
  <c r="O404" i="1"/>
  <c r="N404" i="1"/>
  <c r="M404" i="1"/>
  <c r="L404" i="1"/>
  <c r="K404" i="1"/>
  <c r="J404" i="1"/>
  <c r="I404" i="1"/>
  <c r="H404" i="1"/>
  <c r="G404" i="1"/>
  <c r="F404" i="1"/>
  <c r="R404" i="1" s="1"/>
  <c r="E404" i="1"/>
  <c r="Q404" i="1" s="1"/>
  <c r="D404" i="1"/>
  <c r="P404" i="1" s="1"/>
  <c r="O403" i="1"/>
  <c r="N403" i="1"/>
  <c r="M403" i="1"/>
  <c r="L403" i="1"/>
  <c r="K403" i="1"/>
  <c r="I403" i="1"/>
  <c r="H403" i="1"/>
  <c r="F403" i="1"/>
  <c r="R403" i="1" s="1"/>
  <c r="E403" i="1"/>
  <c r="Q403" i="1" s="1"/>
  <c r="O402" i="1"/>
  <c r="M402" i="1"/>
  <c r="L402" i="1"/>
  <c r="O401" i="1"/>
  <c r="O399" i="1"/>
  <c r="N399" i="1"/>
  <c r="M399" i="1"/>
  <c r="L399" i="1"/>
  <c r="K399" i="1"/>
  <c r="J399" i="1"/>
  <c r="I399" i="1"/>
  <c r="H399" i="1"/>
  <c r="G399" i="1"/>
  <c r="F399" i="1"/>
  <c r="R399" i="1" s="1"/>
  <c r="E399" i="1"/>
  <c r="O398" i="1"/>
  <c r="N398" i="1"/>
  <c r="M398" i="1"/>
  <c r="L398" i="1"/>
  <c r="K398" i="1"/>
  <c r="J398" i="1"/>
  <c r="I398" i="1"/>
  <c r="H398" i="1"/>
  <c r="G398" i="1"/>
  <c r="F398" i="1"/>
  <c r="E398" i="1"/>
  <c r="R397" i="1"/>
  <c r="Q397" i="1"/>
  <c r="O397" i="1"/>
  <c r="N397" i="1"/>
  <c r="L397" i="1"/>
  <c r="K397" i="1"/>
  <c r="J397" i="1"/>
  <c r="I397" i="1"/>
  <c r="H397" i="1"/>
  <c r="F397" i="1"/>
  <c r="E397" i="1"/>
  <c r="D397" i="1"/>
  <c r="O396" i="1"/>
  <c r="N396" i="1"/>
  <c r="L396" i="1"/>
  <c r="K396" i="1"/>
  <c r="J396" i="1"/>
  <c r="I396" i="1"/>
  <c r="H396" i="1"/>
  <c r="G396" i="1"/>
  <c r="F396" i="1"/>
  <c r="E396" i="1"/>
  <c r="Q396" i="1" s="1"/>
  <c r="D396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P395" i="1" s="1"/>
  <c r="O394" i="1"/>
  <c r="N394" i="1"/>
  <c r="L394" i="1"/>
  <c r="I394" i="1"/>
  <c r="H394" i="1"/>
  <c r="G394" i="1"/>
  <c r="F394" i="1"/>
  <c r="E394" i="1"/>
  <c r="D394" i="1"/>
  <c r="R393" i="1"/>
  <c r="Q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O392" i="1"/>
  <c r="N392" i="1"/>
  <c r="M392" i="1"/>
  <c r="L392" i="1"/>
  <c r="K392" i="1"/>
  <c r="J392" i="1"/>
  <c r="I392" i="1"/>
  <c r="H392" i="1"/>
  <c r="G392" i="1"/>
  <c r="F392" i="1"/>
  <c r="R392" i="1" s="1"/>
  <c r="E392" i="1"/>
  <c r="Q392" i="1" s="1"/>
  <c r="D392" i="1"/>
  <c r="O391" i="1"/>
  <c r="N391" i="1"/>
  <c r="M391" i="1"/>
  <c r="L391" i="1"/>
  <c r="K391" i="1"/>
  <c r="J391" i="1"/>
  <c r="I391" i="1"/>
  <c r="H391" i="1"/>
  <c r="G391" i="1"/>
  <c r="F391" i="1"/>
  <c r="E391" i="1"/>
  <c r="O390" i="1"/>
  <c r="N390" i="1"/>
  <c r="M390" i="1"/>
  <c r="L390" i="1"/>
  <c r="K390" i="1"/>
  <c r="J390" i="1"/>
  <c r="I390" i="1"/>
  <c r="H390" i="1"/>
  <c r="G390" i="1"/>
  <c r="F390" i="1"/>
  <c r="R390" i="1" s="1"/>
  <c r="E390" i="1"/>
  <c r="D390" i="1"/>
  <c r="P390" i="1" s="1"/>
  <c r="O389" i="1"/>
  <c r="N389" i="1"/>
  <c r="L389" i="1"/>
  <c r="I389" i="1"/>
  <c r="H389" i="1"/>
  <c r="F389" i="1"/>
  <c r="R389" i="1" s="1"/>
  <c r="E389" i="1"/>
  <c r="O388" i="1"/>
  <c r="L388" i="1"/>
  <c r="I388" i="1"/>
  <c r="F388" i="1"/>
  <c r="O386" i="1"/>
  <c r="N386" i="1"/>
  <c r="M386" i="1"/>
  <c r="L386" i="1"/>
  <c r="K386" i="1"/>
  <c r="I386" i="1"/>
  <c r="H386" i="1"/>
  <c r="F386" i="1"/>
  <c r="R386" i="1" s="1"/>
  <c r="E386" i="1"/>
  <c r="Q386" i="1" s="1"/>
  <c r="O385" i="1"/>
  <c r="N385" i="1"/>
  <c r="M385" i="1"/>
  <c r="L385" i="1"/>
  <c r="K385" i="1"/>
  <c r="J385" i="1"/>
  <c r="I385" i="1"/>
  <c r="H385" i="1"/>
  <c r="G385" i="1"/>
  <c r="F385" i="1"/>
  <c r="R385" i="1" s="1"/>
  <c r="E385" i="1"/>
  <c r="D385" i="1"/>
  <c r="R384" i="1"/>
  <c r="O384" i="1"/>
  <c r="N384" i="1"/>
  <c r="L384" i="1"/>
  <c r="K384" i="1"/>
  <c r="I384" i="1"/>
  <c r="H384" i="1"/>
  <c r="F384" i="1"/>
  <c r="E384" i="1"/>
  <c r="Q384" i="1" s="1"/>
  <c r="D384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L382" i="1"/>
  <c r="K382" i="1"/>
  <c r="J382" i="1"/>
  <c r="F382" i="1"/>
  <c r="E382" i="1"/>
  <c r="D382" i="1"/>
  <c r="F381" i="1"/>
  <c r="R379" i="1"/>
  <c r="O379" i="1"/>
  <c r="N379" i="1"/>
  <c r="M379" i="1"/>
  <c r="L379" i="1"/>
  <c r="K379" i="1"/>
  <c r="I379" i="1"/>
  <c r="H379" i="1"/>
  <c r="G379" i="1"/>
  <c r="F379" i="1"/>
  <c r="E379" i="1"/>
  <c r="Q379" i="1" s="1"/>
  <c r="D379" i="1"/>
  <c r="O378" i="1"/>
  <c r="N378" i="1"/>
  <c r="M378" i="1"/>
  <c r="L378" i="1"/>
  <c r="K378" i="1"/>
  <c r="J378" i="1"/>
  <c r="I378" i="1"/>
  <c r="H378" i="1"/>
  <c r="G378" i="1"/>
  <c r="F378" i="1"/>
  <c r="R378" i="1" s="1"/>
  <c r="E378" i="1"/>
  <c r="Q378" i="1" s="1"/>
  <c r="D378" i="1"/>
  <c r="O377" i="1"/>
  <c r="N377" i="1"/>
  <c r="M377" i="1"/>
  <c r="L377" i="1"/>
  <c r="K377" i="1"/>
  <c r="J377" i="1"/>
  <c r="I377" i="1"/>
  <c r="H377" i="1"/>
  <c r="G377" i="1"/>
  <c r="F377" i="1"/>
  <c r="E377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P376" i="1" s="1"/>
  <c r="R375" i="1"/>
  <c r="Q375" i="1"/>
  <c r="O375" i="1"/>
  <c r="N375" i="1"/>
  <c r="L375" i="1"/>
  <c r="K375" i="1"/>
  <c r="J375" i="1"/>
  <c r="I375" i="1"/>
  <c r="H375" i="1"/>
  <c r="F375" i="1"/>
  <c r="E375" i="1"/>
  <c r="D375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P374" i="1" s="1"/>
  <c r="O373" i="1"/>
  <c r="L373" i="1"/>
  <c r="K373" i="1"/>
  <c r="J373" i="1"/>
  <c r="I373" i="1"/>
  <c r="F373" i="1"/>
  <c r="R373" i="1" s="1"/>
  <c r="E373" i="1"/>
  <c r="D373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P372" i="1" s="1"/>
  <c r="R371" i="1"/>
  <c r="O371" i="1"/>
  <c r="N371" i="1"/>
  <c r="L371" i="1"/>
  <c r="K371" i="1"/>
  <c r="J371" i="1"/>
  <c r="I371" i="1"/>
  <c r="F371" i="1"/>
  <c r="E371" i="1"/>
  <c r="D371" i="1"/>
  <c r="O370" i="1"/>
  <c r="N370" i="1"/>
  <c r="L370" i="1"/>
  <c r="K370" i="1"/>
  <c r="J370" i="1"/>
  <c r="I370" i="1"/>
  <c r="H370" i="1"/>
  <c r="G370" i="1"/>
  <c r="F370" i="1"/>
  <c r="E370" i="1"/>
  <c r="Q370" i="1" s="1"/>
  <c r="D370" i="1"/>
  <c r="O369" i="1"/>
  <c r="L369" i="1"/>
  <c r="K369" i="1"/>
  <c r="J369" i="1"/>
  <c r="I369" i="1"/>
  <c r="F369" i="1"/>
  <c r="R369" i="1" s="1"/>
  <c r="E369" i="1"/>
  <c r="D369" i="1"/>
  <c r="O368" i="1"/>
  <c r="N368" i="1"/>
  <c r="M368" i="1"/>
  <c r="L368" i="1"/>
  <c r="K368" i="1"/>
  <c r="J368" i="1"/>
  <c r="I368" i="1"/>
  <c r="H368" i="1"/>
  <c r="F368" i="1"/>
  <c r="R368" i="1" s="1"/>
  <c r="E368" i="1"/>
  <c r="D368" i="1"/>
  <c r="R367" i="1"/>
  <c r="Q367" i="1"/>
  <c r="O367" i="1"/>
  <c r="N367" i="1"/>
  <c r="L367" i="1"/>
  <c r="K367" i="1"/>
  <c r="J367" i="1"/>
  <c r="I367" i="1"/>
  <c r="H367" i="1"/>
  <c r="F367" i="1"/>
  <c r="E367" i="1"/>
  <c r="D367" i="1"/>
  <c r="O366" i="1"/>
  <c r="N366" i="1"/>
  <c r="M366" i="1"/>
  <c r="L366" i="1"/>
  <c r="K366" i="1"/>
  <c r="J366" i="1"/>
  <c r="I366" i="1"/>
  <c r="H366" i="1"/>
  <c r="G366" i="1"/>
  <c r="F366" i="1"/>
  <c r="E366" i="1"/>
  <c r="Q366" i="1" s="1"/>
  <c r="D366" i="1"/>
  <c r="O365" i="1"/>
  <c r="L365" i="1"/>
  <c r="K365" i="1"/>
  <c r="J365" i="1"/>
  <c r="I365" i="1"/>
  <c r="F365" i="1"/>
  <c r="R365" i="1" s="1"/>
  <c r="E365" i="1"/>
  <c r="D365" i="1"/>
  <c r="L364" i="1"/>
  <c r="I364" i="1"/>
  <c r="O360" i="1"/>
  <c r="N360" i="1"/>
  <c r="M360" i="1"/>
  <c r="L360" i="1"/>
  <c r="K360" i="1"/>
  <c r="J360" i="1"/>
  <c r="I360" i="1"/>
  <c r="H360" i="1"/>
  <c r="G360" i="1"/>
  <c r="F360" i="1"/>
  <c r="R360" i="1" s="1"/>
  <c r="E360" i="1"/>
  <c r="D360" i="1"/>
  <c r="O359" i="1"/>
  <c r="N359" i="1"/>
  <c r="M359" i="1"/>
  <c r="L359" i="1"/>
  <c r="K359" i="1"/>
  <c r="I359" i="1"/>
  <c r="H359" i="1"/>
  <c r="G359" i="1"/>
  <c r="F359" i="1"/>
  <c r="R359" i="1" s="1"/>
  <c r="E359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P358" i="1" s="1"/>
  <c r="R357" i="1"/>
  <c r="Q357" i="1"/>
  <c r="O357" i="1"/>
  <c r="N357" i="1"/>
  <c r="M357" i="1"/>
  <c r="L357" i="1"/>
  <c r="K357" i="1"/>
  <c r="J357" i="1"/>
  <c r="I357" i="1"/>
  <c r="H357" i="1"/>
  <c r="G357" i="1"/>
  <c r="F357" i="1"/>
  <c r="E357" i="1"/>
  <c r="O356" i="1"/>
  <c r="N356" i="1"/>
  <c r="M356" i="1"/>
  <c r="L356" i="1"/>
  <c r="K356" i="1"/>
  <c r="J356" i="1"/>
  <c r="I356" i="1"/>
  <c r="H356" i="1"/>
  <c r="G356" i="1"/>
  <c r="F356" i="1"/>
  <c r="R356" i="1" s="1"/>
  <c r="E356" i="1"/>
  <c r="D356" i="1"/>
  <c r="P356" i="1" s="1"/>
  <c r="O355" i="1"/>
  <c r="N355" i="1"/>
  <c r="L355" i="1"/>
  <c r="K355" i="1"/>
  <c r="J355" i="1"/>
  <c r="I355" i="1"/>
  <c r="H355" i="1"/>
  <c r="G355" i="1"/>
  <c r="F355" i="1"/>
  <c r="R355" i="1" s="1"/>
  <c r="E355" i="1"/>
  <c r="Q355" i="1" s="1"/>
  <c r="D355" i="1"/>
  <c r="O354" i="1"/>
  <c r="N354" i="1"/>
  <c r="M354" i="1"/>
  <c r="L354" i="1"/>
  <c r="K354" i="1"/>
  <c r="J354" i="1"/>
  <c r="I354" i="1"/>
  <c r="H354" i="1"/>
  <c r="G354" i="1"/>
  <c r="F354" i="1"/>
  <c r="R354" i="1" s="1"/>
  <c r="E354" i="1"/>
  <c r="Q354" i="1" s="1"/>
  <c r="D354" i="1"/>
  <c r="P354" i="1" s="1"/>
  <c r="Q353" i="1"/>
  <c r="O353" i="1"/>
  <c r="N353" i="1"/>
  <c r="M353" i="1"/>
  <c r="L353" i="1"/>
  <c r="K353" i="1"/>
  <c r="J353" i="1"/>
  <c r="I353" i="1"/>
  <c r="H353" i="1"/>
  <c r="G353" i="1"/>
  <c r="F353" i="1"/>
  <c r="R353" i="1" s="1"/>
  <c r="E353" i="1"/>
  <c r="D353" i="1"/>
  <c r="O352" i="1"/>
  <c r="N352" i="1"/>
  <c r="M352" i="1"/>
  <c r="L352" i="1"/>
  <c r="K352" i="1"/>
  <c r="J352" i="1"/>
  <c r="I352" i="1"/>
  <c r="H352" i="1"/>
  <c r="G352" i="1"/>
  <c r="F352" i="1"/>
  <c r="R352" i="1" s="1"/>
  <c r="E352" i="1"/>
  <c r="D352" i="1"/>
  <c r="O351" i="1"/>
  <c r="N351" i="1"/>
  <c r="L351" i="1"/>
  <c r="K351" i="1"/>
  <c r="J351" i="1"/>
  <c r="I351" i="1"/>
  <c r="H351" i="1"/>
  <c r="G351" i="1"/>
  <c r="F351" i="1"/>
  <c r="R351" i="1" s="1"/>
  <c r="E351" i="1"/>
  <c r="D351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P350" i="1" s="1"/>
  <c r="R349" i="1"/>
  <c r="Q349" i="1"/>
  <c r="O349" i="1"/>
  <c r="N349" i="1"/>
  <c r="M349" i="1"/>
  <c r="L349" i="1"/>
  <c r="K349" i="1"/>
  <c r="J349" i="1"/>
  <c r="I349" i="1"/>
  <c r="H349" i="1"/>
  <c r="G349" i="1"/>
  <c r="F349" i="1"/>
  <c r="E349" i="1"/>
  <c r="O348" i="1"/>
  <c r="N348" i="1"/>
  <c r="M348" i="1"/>
  <c r="L348" i="1"/>
  <c r="K348" i="1"/>
  <c r="J348" i="1"/>
  <c r="I348" i="1"/>
  <c r="H348" i="1"/>
  <c r="G348" i="1"/>
  <c r="F348" i="1"/>
  <c r="E348" i="1"/>
  <c r="Q348" i="1" s="1"/>
  <c r="D348" i="1"/>
  <c r="O347" i="1"/>
  <c r="N347" i="1"/>
  <c r="M347" i="1"/>
  <c r="L347" i="1"/>
  <c r="I347" i="1"/>
  <c r="H347" i="1"/>
  <c r="F347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P346" i="1" s="1"/>
  <c r="R345" i="1"/>
  <c r="O345" i="1"/>
  <c r="N345" i="1"/>
  <c r="M345" i="1"/>
  <c r="L345" i="1"/>
  <c r="K345" i="1"/>
  <c r="I345" i="1"/>
  <c r="H345" i="1"/>
  <c r="G345" i="1"/>
  <c r="F345" i="1"/>
  <c r="O344" i="1"/>
  <c r="N344" i="1"/>
  <c r="M344" i="1"/>
  <c r="L344" i="1"/>
  <c r="K344" i="1"/>
  <c r="J344" i="1"/>
  <c r="I344" i="1"/>
  <c r="H344" i="1"/>
  <c r="G344" i="1"/>
  <c r="F344" i="1"/>
  <c r="E344" i="1"/>
  <c r="Q344" i="1" s="1"/>
  <c r="D344" i="1"/>
  <c r="O343" i="1"/>
  <c r="N343" i="1"/>
  <c r="M343" i="1"/>
  <c r="L343" i="1"/>
  <c r="I343" i="1"/>
  <c r="H343" i="1"/>
  <c r="G343" i="1"/>
  <c r="F343" i="1"/>
  <c r="O342" i="1"/>
  <c r="N342" i="1"/>
  <c r="M342" i="1"/>
  <c r="L342" i="1"/>
  <c r="K342" i="1"/>
  <c r="J342" i="1"/>
  <c r="I342" i="1"/>
  <c r="H342" i="1"/>
  <c r="G342" i="1"/>
  <c r="F342" i="1"/>
  <c r="E342" i="1"/>
  <c r="Q342" i="1" s="1"/>
  <c r="D342" i="1"/>
  <c r="P342" i="1" s="1"/>
  <c r="R341" i="1"/>
  <c r="O341" i="1"/>
  <c r="N341" i="1"/>
  <c r="M341" i="1"/>
  <c r="L341" i="1"/>
  <c r="K341" i="1"/>
  <c r="J341" i="1"/>
  <c r="I341" i="1"/>
  <c r="H341" i="1"/>
  <c r="G341" i="1"/>
  <c r="F341" i="1"/>
  <c r="E341" i="1"/>
  <c r="Q341" i="1" s="1"/>
  <c r="D341" i="1"/>
  <c r="O340" i="1"/>
  <c r="N340" i="1"/>
  <c r="M340" i="1"/>
  <c r="L340" i="1"/>
  <c r="K340" i="1"/>
  <c r="J340" i="1"/>
  <c r="I340" i="1"/>
  <c r="H340" i="1"/>
  <c r="G340" i="1"/>
  <c r="F340" i="1"/>
  <c r="R340" i="1" s="1"/>
  <c r="E340" i="1"/>
  <c r="Q340" i="1" s="1"/>
  <c r="D340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P338" i="1" s="1"/>
  <c r="R337" i="1"/>
  <c r="Q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P337" i="1" s="1"/>
  <c r="O336" i="1"/>
  <c r="N336" i="1"/>
  <c r="M336" i="1"/>
  <c r="L336" i="1"/>
  <c r="K336" i="1"/>
  <c r="J336" i="1"/>
  <c r="I336" i="1"/>
  <c r="H336" i="1"/>
  <c r="G336" i="1"/>
  <c r="F336" i="1"/>
  <c r="E336" i="1"/>
  <c r="Q336" i="1" s="1"/>
  <c r="O335" i="1"/>
  <c r="N335" i="1"/>
  <c r="M335" i="1"/>
  <c r="L335" i="1"/>
  <c r="I335" i="1"/>
  <c r="H335" i="1"/>
  <c r="G335" i="1"/>
  <c r="F335" i="1"/>
  <c r="R335" i="1" s="1"/>
  <c r="O334" i="1"/>
  <c r="N334" i="1"/>
  <c r="M334" i="1"/>
  <c r="L334" i="1"/>
  <c r="K334" i="1"/>
  <c r="J334" i="1"/>
  <c r="I334" i="1"/>
  <c r="H334" i="1"/>
  <c r="G334" i="1"/>
  <c r="F334" i="1"/>
  <c r="E334" i="1"/>
  <c r="D334" i="1"/>
  <c r="P334" i="1" s="1"/>
  <c r="O333" i="1"/>
  <c r="N333" i="1"/>
  <c r="M333" i="1"/>
  <c r="L333" i="1"/>
  <c r="K333" i="1"/>
  <c r="J333" i="1"/>
  <c r="I333" i="1"/>
  <c r="H333" i="1"/>
  <c r="G333" i="1"/>
  <c r="F333" i="1"/>
  <c r="R333" i="1" s="1"/>
  <c r="E333" i="1"/>
  <c r="Q333" i="1" s="1"/>
  <c r="O332" i="1"/>
  <c r="N332" i="1"/>
  <c r="M332" i="1"/>
  <c r="L332" i="1"/>
  <c r="K332" i="1"/>
  <c r="I332" i="1"/>
  <c r="H332" i="1"/>
  <c r="G332" i="1"/>
  <c r="F332" i="1"/>
  <c r="E332" i="1"/>
  <c r="Q332" i="1" s="1"/>
  <c r="O331" i="1"/>
  <c r="L331" i="1"/>
  <c r="I331" i="1"/>
  <c r="H331" i="1"/>
  <c r="F331" i="1"/>
  <c r="R331" i="1" s="1"/>
  <c r="E331" i="1"/>
  <c r="D331" i="1"/>
  <c r="O330" i="1"/>
  <c r="L330" i="1"/>
  <c r="F330" i="1"/>
  <c r="Q328" i="1"/>
  <c r="O328" i="1"/>
  <c r="N328" i="1"/>
  <c r="M328" i="1"/>
  <c r="L328" i="1"/>
  <c r="K328" i="1"/>
  <c r="I328" i="1"/>
  <c r="H328" i="1"/>
  <c r="G328" i="1"/>
  <c r="F328" i="1"/>
  <c r="R328" i="1" s="1"/>
  <c r="E328" i="1"/>
  <c r="O327" i="1"/>
  <c r="N327" i="1"/>
  <c r="M327" i="1"/>
  <c r="L327" i="1"/>
  <c r="K327" i="1"/>
  <c r="J327" i="1"/>
  <c r="I327" i="1"/>
  <c r="H327" i="1"/>
  <c r="G327" i="1"/>
  <c r="F327" i="1"/>
  <c r="E327" i="1"/>
  <c r="O326" i="1"/>
  <c r="N326" i="1"/>
  <c r="L326" i="1"/>
  <c r="K326" i="1"/>
  <c r="J326" i="1"/>
  <c r="I326" i="1"/>
  <c r="H326" i="1"/>
  <c r="F326" i="1"/>
  <c r="E326" i="1"/>
  <c r="D326" i="1"/>
  <c r="O325" i="1"/>
  <c r="N325" i="1"/>
  <c r="L325" i="1"/>
  <c r="K325" i="1"/>
  <c r="J325" i="1"/>
  <c r="I325" i="1"/>
  <c r="H325" i="1"/>
  <c r="F325" i="1"/>
  <c r="E325" i="1"/>
  <c r="D325" i="1"/>
  <c r="Q324" i="1"/>
  <c r="O324" i="1"/>
  <c r="N324" i="1"/>
  <c r="M324" i="1"/>
  <c r="L324" i="1"/>
  <c r="K324" i="1"/>
  <c r="I324" i="1"/>
  <c r="H324" i="1"/>
  <c r="G324" i="1"/>
  <c r="F324" i="1"/>
  <c r="R324" i="1" s="1"/>
  <c r="E324" i="1"/>
  <c r="O323" i="1"/>
  <c r="L323" i="1"/>
  <c r="K323" i="1"/>
  <c r="J323" i="1"/>
  <c r="I323" i="1"/>
  <c r="E323" i="1"/>
  <c r="O322" i="1"/>
  <c r="N322" i="1"/>
  <c r="L322" i="1"/>
  <c r="K322" i="1"/>
  <c r="J322" i="1"/>
  <c r="I322" i="1"/>
  <c r="H322" i="1"/>
  <c r="F322" i="1"/>
  <c r="R322" i="1" s="1"/>
  <c r="E322" i="1"/>
  <c r="Q322" i="1" s="1"/>
  <c r="D322" i="1"/>
  <c r="O321" i="1"/>
  <c r="N321" i="1"/>
  <c r="L321" i="1"/>
  <c r="K321" i="1"/>
  <c r="J321" i="1"/>
  <c r="I321" i="1"/>
  <c r="H321" i="1"/>
  <c r="F321" i="1"/>
  <c r="R321" i="1" s="1"/>
  <c r="E321" i="1"/>
  <c r="Q321" i="1" s="1"/>
  <c r="D321" i="1"/>
  <c r="Q320" i="1"/>
  <c r="O320" i="1"/>
  <c r="N320" i="1"/>
  <c r="M320" i="1"/>
  <c r="L320" i="1"/>
  <c r="K320" i="1"/>
  <c r="J320" i="1"/>
  <c r="I320" i="1"/>
  <c r="H320" i="1"/>
  <c r="G320" i="1"/>
  <c r="F320" i="1"/>
  <c r="R320" i="1" s="1"/>
  <c r="E320" i="1"/>
  <c r="D320" i="1"/>
  <c r="O319" i="1"/>
  <c r="L319" i="1"/>
  <c r="K319" i="1"/>
  <c r="J319" i="1"/>
  <c r="I319" i="1"/>
  <c r="F319" i="1"/>
  <c r="R319" i="1" s="1"/>
  <c r="E319" i="1"/>
  <c r="D319" i="1"/>
  <c r="O318" i="1"/>
  <c r="N318" i="1"/>
  <c r="M318" i="1"/>
  <c r="L318" i="1"/>
  <c r="K318" i="1"/>
  <c r="J318" i="1"/>
  <c r="I318" i="1"/>
  <c r="H318" i="1"/>
  <c r="G318" i="1"/>
  <c r="F318" i="1"/>
  <c r="R318" i="1" s="1"/>
  <c r="E318" i="1"/>
  <c r="Q318" i="1" s="1"/>
  <c r="D318" i="1"/>
  <c r="P318" i="1" s="1"/>
  <c r="O317" i="1"/>
  <c r="N317" i="1"/>
  <c r="L317" i="1"/>
  <c r="K317" i="1"/>
  <c r="J317" i="1"/>
  <c r="I317" i="1"/>
  <c r="H317" i="1"/>
  <c r="G317" i="1"/>
  <c r="F317" i="1"/>
  <c r="R317" i="1" s="1"/>
  <c r="E317" i="1"/>
  <c r="Q317" i="1" s="1"/>
  <c r="D317" i="1"/>
  <c r="R316" i="1"/>
  <c r="O316" i="1"/>
  <c r="N316" i="1"/>
  <c r="M316" i="1"/>
  <c r="L316" i="1"/>
  <c r="K316" i="1"/>
  <c r="J316" i="1"/>
  <c r="I316" i="1"/>
  <c r="H316" i="1"/>
  <c r="G316" i="1"/>
  <c r="F316" i="1"/>
  <c r="E316" i="1"/>
  <c r="Q316" i="1" s="1"/>
  <c r="D316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P314" i="1" s="1"/>
  <c r="O313" i="1"/>
  <c r="N313" i="1"/>
  <c r="M313" i="1"/>
  <c r="L313" i="1"/>
  <c r="K313" i="1"/>
  <c r="J313" i="1"/>
  <c r="I313" i="1"/>
  <c r="H313" i="1"/>
  <c r="F313" i="1"/>
  <c r="E313" i="1"/>
  <c r="Q313" i="1" s="1"/>
  <c r="D313" i="1"/>
  <c r="R312" i="1"/>
  <c r="O312" i="1"/>
  <c r="N312" i="1"/>
  <c r="M312" i="1"/>
  <c r="L312" i="1"/>
  <c r="K312" i="1"/>
  <c r="J312" i="1"/>
  <c r="I312" i="1"/>
  <c r="H312" i="1"/>
  <c r="G312" i="1"/>
  <c r="F312" i="1"/>
  <c r="E312" i="1"/>
  <c r="Q312" i="1" s="1"/>
  <c r="D312" i="1"/>
  <c r="O311" i="1"/>
  <c r="N311" i="1"/>
  <c r="M311" i="1"/>
  <c r="L311" i="1"/>
  <c r="K311" i="1"/>
  <c r="J311" i="1"/>
  <c r="H311" i="1"/>
  <c r="F311" i="1"/>
  <c r="E311" i="1"/>
  <c r="Q311" i="1" s="1"/>
  <c r="D311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P310" i="1" s="1"/>
  <c r="O309" i="1"/>
  <c r="N309" i="1"/>
  <c r="L309" i="1"/>
  <c r="K309" i="1"/>
  <c r="J309" i="1"/>
  <c r="I309" i="1"/>
  <c r="H309" i="1"/>
  <c r="F309" i="1"/>
  <c r="R309" i="1" s="1"/>
  <c r="E309" i="1"/>
  <c r="R308" i="1"/>
  <c r="O308" i="1"/>
  <c r="N308" i="1"/>
  <c r="M308" i="1"/>
  <c r="L308" i="1"/>
  <c r="K308" i="1"/>
  <c r="J308" i="1"/>
  <c r="I308" i="1"/>
  <c r="H308" i="1"/>
  <c r="G308" i="1"/>
  <c r="F308" i="1"/>
  <c r="E308" i="1"/>
  <c r="Q308" i="1" s="1"/>
  <c r="D308" i="1"/>
  <c r="N307" i="1"/>
  <c r="L307" i="1"/>
  <c r="K307" i="1"/>
  <c r="J307" i="1"/>
  <c r="I307" i="1"/>
  <c r="F307" i="1"/>
  <c r="E307" i="1"/>
  <c r="D307" i="1"/>
  <c r="O306" i="1"/>
  <c r="N306" i="1"/>
  <c r="M306" i="1"/>
  <c r="L306" i="1"/>
  <c r="K306" i="1"/>
  <c r="J306" i="1"/>
  <c r="I306" i="1"/>
  <c r="H306" i="1"/>
  <c r="G306" i="1"/>
  <c r="F306" i="1"/>
  <c r="E306" i="1"/>
  <c r="Q306" i="1" s="1"/>
  <c r="D306" i="1"/>
  <c r="O305" i="1"/>
  <c r="N305" i="1"/>
  <c r="L305" i="1"/>
  <c r="K305" i="1"/>
  <c r="J305" i="1"/>
  <c r="I305" i="1"/>
  <c r="H305" i="1"/>
  <c r="F305" i="1"/>
  <c r="E305" i="1"/>
  <c r="D305" i="1"/>
  <c r="Q304" i="1"/>
  <c r="O304" i="1"/>
  <c r="N304" i="1"/>
  <c r="M304" i="1"/>
  <c r="L304" i="1"/>
  <c r="K304" i="1"/>
  <c r="J304" i="1"/>
  <c r="I304" i="1"/>
  <c r="H304" i="1"/>
  <c r="G304" i="1"/>
  <c r="F304" i="1"/>
  <c r="R304" i="1" s="1"/>
  <c r="E304" i="1"/>
  <c r="D304" i="1"/>
  <c r="P304" i="1" s="1"/>
  <c r="O303" i="1"/>
  <c r="L303" i="1"/>
  <c r="K303" i="1"/>
  <c r="J303" i="1"/>
  <c r="I303" i="1"/>
  <c r="H303" i="1"/>
  <c r="F303" i="1"/>
  <c r="R303" i="1" s="1"/>
  <c r="E303" i="1"/>
  <c r="D303" i="1"/>
  <c r="L302" i="1"/>
  <c r="O300" i="1"/>
  <c r="N300" i="1"/>
  <c r="M300" i="1"/>
  <c r="L300" i="1"/>
  <c r="K300" i="1"/>
  <c r="J300" i="1"/>
  <c r="I300" i="1"/>
  <c r="H300" i="1"/>
  <c r="G300" i="1"/>
  <c r="F300" i="1"/>
  <c r="R300" i="1" s="1"/>
  <c r="E300" i="1"/>
  <c r="D300" i="1"/>
  <c r="P300" i="1" s="1"/>
  <c r="O299" i="1"/>
  <c r="N299" i="1"/>
  <c r="M299" i="1"/>
  <c r="L299" i="1"/>
  <c r="K299" i="1"/>
  <c r="J299" i="1"/>
  <c r="I299" i="1"/>
  <c r="H299" i="1"/>
  <c r="G299" i="1"/>
  <c r="F299" i="1"/>
  <c r="R299" i="1" s="1"/>
  <c r="E299" i="1"/>
  <c r="Q299" i="1" s="1"/>
  <c r="D299" i="1"/>
  <c r="O298" i="1"/>
  <c r="N298" i="1"/>
  <c r="M298" i="1"/>
  <c r="L298" i="1"/>
  <c r="K298" i="1"/>
  <c r="J298" i="1"/>
  <c r="I298" i="1"/>
  <c r="H298" i="1"/>
  <c r="G298" i="1"/>
  <c r="F298" i="1"/>
  <c r="E298" i="1"/>
  <c r="O297" i="1"/>
  <c r="N297" i="1"/>
  <c r="M297" i="1"/>
  <c r="L297" i="1"/>
  <c r="K297" i="1"/>
  <c r="J297" i="1"/>
  <c r="I297" i="1"/>
  <c r="H297" i="1"/>
  <c r="G297" i="1"/>
  <c r="F297" i="1"/>
  <c r="E297" i="1"/>
  <c r="Q297" i="1" s="1"/>
  <c r="D297" i="1"/>
  <c r="P297" i="1" s="1"/>
  <c r="O296" i="1"/>
  <c r="N296" i="1"/>
  <c r="M296" i="1"/>
  <c r="L296" i="1"/>
  <c r="K296" i="1"/>
  <c r="I296" i="1"/>
  <c r="H296" i="1"/>
  <c r="G296" i="1"/>
  <c r="F296" i="1"/>
  <c r="E296" i="1"/>
  <c r="Q296" i="1" s="1"/>
  <c r="R295" i="1"/>
  <c r="Q295" i="1"/>
  <c r="O295" i="1"/>
  <c r="N295" i="1"/>
  <c r="M295" i="1"/>
  <c r="L295" i="1"/>
  <c r="K295" i="1"/>
  <c r="I295" i="1"/>
  <c r="H295" i="1"/>
  <c r="G295" i="1"/>
  <c r="F295" i="1"/>
  <c r="E295" i="1"/>
  <c r="D295" i="1"/>
  <c r="O294" i="1"/>
  <c r="N294" i="1"/>
  <c r="M294" i="1"/>
  <c r="L294" i="1"/>
  <c r="K294" i="1"/>
  <c r="I294" i="1"/>
  <c r="H294" i="1"/>
  <c r="F294" i="1"/>
  <c r="R294" i="1" s="1"/>
  <c r="E294" i="1"/>
  <c r="Q294" i="1" s="1"/>
  <c r="D294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P293" i="1" s="1"/>
  <c r="O292" i="1"/>
  <c r="N292" i="1"/>
  <c r="L292" i="1"/>
  <c r="K292" i="1"/>
  <c r="I292" i="1"/>
  <c r="H292" i="1"/>
  <c r="G292" i="1"/>
  <c r="F292" i="1"/>
  <c r="E292" i="1"/>
  <c r="Q292" i="1" s="1"/>
  <c r="O291" i="1"/>
  <c r="L291" i="1"/>
  <c r="K291" i="1"/>
  <c r="H291" i="1"/>
  <c r="E291" i="1"/>
  <c r="O290" i="1"/>
  <c r="N290" i="1"/>
  <c r="M290" i="1"/>
  <c r="L290" i="1"/>
  <c r="K290" i="1"/>
  <c r="J290" i="1"/>
  <c r="I290" i="1"/>
  <c r="H290" i="1"/>
  <c r="G290" i="1"/>
  <c r="F290" i="1"/>
  <c r="E290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P289" i="1" s="1"/>
  <c r="O288" i="1"/>
  <c r="N288" i="1"/>
  <c r="M288" i="1"/>
  <c r="L288" i="1"/>
  <c r="K288" i="1"/>
  <c r="I288" i="1"/>
  <c r="H288" i="1"/>
  <c r="F288" i="1"/>
  <c r="E288" i="1"/>
  <c r="Q287" i="1"/>
  <c r="O287" i="1"/>
  <c r="N287" i="1"/>
  <c r="M287" i="1"/>
  <c r="L287" i="1"/>
  <c r="K287" i="1"/>
  <c r="J287" i="1"/>
  <c r="H287" i="1"/>
  <c r="E287" i="1"/>
  <c r="O286" i="1"/>
  <c r="N286" i="1"/>
  <c r="M286" i="1"/>
  <c r="L286" i="1"/>
  <c r="K286" i="1"/>
  <c r="J286" i="1"/>
  <c r="I286" i="1"/>
  <c r="H286" i="1"/>
  <c r="G286" i="1"/>
  <c r="F286" i="1"/>
  <c r="E286" i="1"/>
  <c r="O285" i="1"/>
  <c r="N285" i="1"/>
  <c r="M285" i="1"/>
  <c r="L285" i="1"/>
  <c r="K285" i="1"/>
  <c r="J285" i="1"/>
  <c r="I285" i="1"/>
  <c r="H285" i="1"/>
  <c r="G285" i="1"/>
  <c r="F285" i="1"/>
  <c r="R285" i="1" s="1"/>
  <c r="E285" i="1"/>
  <c r="D285" i="1"/>
  <c r="P285" i="1" s="1"/>
  <c r="O284" i="1"/>
  <c r="N284" i="1"/>
  <c r="M284" i="1"/>
  <c r="L284" i="1"/>
  <c r="K284" i="1"/>
  <c r="I284" i="1"/>
  <c r="H284" i="1"/>
  <c r="F284" i="1"/>
  <c r="E284" i="1"/>
  <c r="Q283" i="1"/>
  <c r="O283" i="1"/>
  <c r="N283" i="1"/>
  <c r="L283" i="1"/>
  <c r="K283" i="1"/>
  <c r="I283" i="1"/>
  <c r="H283" i="1"/>
  <c r="G283" i="1"/>
  <c r="E283" i="1"/>
  <c r="O282" i="1"/>
  <c r="L282" i="1"/>
  <c r="H282" i="1"/>
  <c r="E282" i="1"/>
  <c r="O280" i="1"/>
  <c r="N280" i="1"/>
  <c r="M280" i="1"/>
  <c r="L280" i="1"/>
  <c r="K280" i="1"/>
  <c r="J280" i="1"/>
  <c r="I280" i="1"/>
  <c r="H280" i="1"/>
  <c r="G280" i="1"/>
  <c r="F280" i="1"/>
  <c r="E280" i="1"/>
  <c r="Q280" i="1" s="1"/>
  <c r="D280" i="1"/>
  <c r="P280" i="1" s="1"/>
  <c r="O279" i="1"/>
  <c r="N279" i="1"/>
  <c r="M279" i="1"/>
  <c r="L279" i="1"/>
  <c r="K279" i="1"/>
  <c r="J279" i="1"/>
  <c r="I279" i="1"/>
  <c r="H279" i="1"/>
  <c r="G279" i="1"/>
  <c r="F279" i="1"/>
  <c r="R279" i="1" s="1"/>
  <c r="E279" i="1"/>
  <c r="Q279" i="1" s="1"/>
  <c r="Q278" i="1"/>
  <c r="O278" i="1"/>
  <c r="N278" i="1"/>
  <c r="M278" i="1"/>
  <c r="L278" i="1"/>
  <c r="K278" i="1"/>
  <c r="J278" i="1"/>
  <c r="I278" i="1"/>
  <c r="H278" i="1"/>
  <c r="G278" i="1"/>
  <c r="F278" i="1"/>
  <c r="R278" i="1" s="1"/>
  <c r="E278" i="1"/>
  <c r="D278" i="1"/>
  <c r="O277" i="1"/>
  <c r="N277" i="1"/>
  <c r="M277" i="1"/>
  <c r="L277" i="1"/>
  <c r="K277" i="1"/>
  <c r="J277" i="1"/>
  <c r="I277" i="1"/>
  <c r="H277" i="1"/>
  <c r="G277" i="1"/>
  <c r="F277" i="1"/>
  <c r="R277" i="1" s="1"/>
  <c r="E277" i="1"/>
  <c r="O276" i="1"/>
  <c r="N276" i="1"/>
  <c r="M276" i="1"/>
  <c r="L276" i="1"/>
  <c r="K276" i="1"/>
  <c r="J276" i="1"/>
  <c r="I276" i="1"/>
  <c r="H276" i="1"/>
  <c r="G276" i="1"/>
  <c r="F276" i="1"/>
  <c r="R276" i="1" s="1"/>
  <c r="E276" i="1"/>
  <c r="Q276" i="1" s="1"/>
  <c r="D276" i="1"/>
  <c r="P276" i="1" s="1"/>
  <c r="O275" i="1"/>
  <c r="L275" i="1"/>
  <c r="K275" i="1"/>
  <c r="J275" i="1"/>
  <c r="I275" i="1"/>
  <c r="H275" i="1"/>
  <c r="G275" i="1"/>
  <c r="F275" i="1"/>
  <c r="R275" i="1" s="1"/>
  <c r="E275" i="1"/>
  <c r="O274" i="1"/>
  <c r="N274" i="1"/>
  <c r="M274" i="1"/>
  <c r="L274" i="1"/>
  <c r="K274" i="1"/>
  <c r="J274" i="1"/>
  <c r="I274" i="1"/>
  <c r="H274" i="1"/>
  <c r="G274" i="1"/>
  <c r="F274" i="1"/>
  <c r="R274" i="1" s="1"/>
  <c r="E274" i="1"/>
  <c r="Q274" i="1" s="1"/>
  <c r="D274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O272" i="1"/>
  <c r="N272" i="1"/>
  <c r="M272" i="1"/>
  <c r="L272" i="1"/>
  <c r="K272" i="1"/>
  <c r="J272" i="1"/>
  <c r="I272" i="1"/>
  <c r="H272" i="1"/>
  <c r="G272" i="1"/>
  <c r="F272" i="1"/>
  <c r="R272" i="1" s="1"/>
  <c r="E272" i="1"/>
  <c r="D272" i="1"/>
  <c r="P272" i="1" s="1"/>
  <c r="O271" i="1"/>
  <c r="L271" i="1"/>
  <c r="K271" i="1"/>
  <c r="J271" i="1"/>
  <c r="I271" i="1"/>
  <c r="F271" i="1"/>
  <c r="R271" i="1" s="1"/>
  <c r="E271" i="1"/>
  <c r="D271" i="1"/>
  <c r="R270" i="1"/>
  <c r="Q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O269" i="1"/>
  <c r="N269" i="1"/>
  <c r="M269" i="1"/>
  <c r="L269" i="1"/>
  <c r="K269" i="1"/>
  <c r="J269" i="1"/>
  <c r="I269" i="1"/>
  <c r="H269" i="1"/>
  <c r="G269" i="1"/>
  <c r="F269" i="1"/>
  <c r="R269" i="1" s="1"/>
  <c r="E269" i="1"/>
  <c r="Q269" i="1" s="1"/>
  <c r="D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R267" i="1" s="1"/>
  <c r="E267" i="1"/>
  <c r="Q267" i="1" s="1"/>
  <c r="D267" i="1"/>
  <c r="P267" i="1" s="1"/>
  <c r="R266" i="1"/>
  <c r="O266" i="1"/>
  <c r="N266" i="1"/>
  <c r="M266" i="1"/>
  <c r="L266" i="1"/>
  <c r="K266" i="1"/>
  <c r="J266" i="1"/>
  <c r="I266" i="1"/>
  <c r="H266" i="1"/>
  <c r="G266" i="1"/>
  <c r="F266" i="1"/>
  <c r="E266" i="1"/>
  <c r="Q266" i="1" s="1"/>
  <c r="D266" i="1"/>
  <c r="O265" i="1"/>
  <c r="N265" i="1"/>
  <c r="M265" i="1"/>
  <c r="L265" i="1"/>
  <c r="K265" i="1"/>
  <c r="I265" i="1"/>
  <c r="H265" i="1"/>
  <c r="G265" i="1"/>
  <c r="F265" i="1"/>
  <c r="E265" i="1"/>
  <c r="D265" i="1"/>
  <c r="O264" i="1"/>
  <c r="N264" i="1"/>
  <c r="M264" i="1"/>
  <c r="L264" i="1"/>
  <c r="K264" i="1"/>
  <c r="J264" i="1"/>
  <c r="I264" i="1"/>
  <c r="H264" i="1"/>
  <c r="G264" i="1"/>
  <c r="F264" i="1"/>
  <c r="R264" i="1" s="1"/>
  <c r="E264" i="1"/>
  <c r="D264" i="1"/>
  <c r="P264" i="1" s="1"/>
  <c r="O263" i="1"/>
  <c r="N263" i="1"/>
  <c r="M263" i="1"/>
  <c r="L263" i="1"/>
  <c r="K263" i="1"/>
  <c r="J263" i="1"/>
  <c r="I263" i="1"/>
  <c r="H263" i="1"/>
  <c r="G263" i="1"/>
  <c r="F263" i="1"/>
  <c r="E263" i="1"/>
  <c r="Q263" i="1" s="1"/>
  <c r="D263" i="1"/>
  <c r="P263" i="1" s="1"/>
  <c r="R262" i="1"/>
  <c r="O262" i="1"/>
  <c r="N262" i="1"/>
  <c r="M262" i="1"/>
  <c r="L262" i="1"/>
  <c r="K262" i="1"/>
  <c r="J262" i="1"/>
  <c r="I262" i="1"/>
  <c r="H262" i="1"/>
  <c r="G262" i="1"/>
  <c r="F262" i="1"/>
  <c r="E262" i="1"/>
  <c r="Q262" i="1" s="1"/>
  <c r="D262" i="1"/>
  <c r="O261" i="1"/>
  <c r="N261" i="1"/>
  <c r="L261" i="1"/>
  <c r="K261" i="1"/>
  <c r="I261" i="1"/>
  <c r="H261" i="1"/>
  <c r="G261" i="1"/>
  <c r="F261" i="1"/>
  <c r="R261" i="1" s="1"/>
  <c r="E261" i="1"/>
  <c r="Q261" i="1" s="1"/>
  <c r="D261" i="1"/>
  <c r="O260" i="1"/>
  <c r="N260" i="1"/>
  <c r="M260" i="1"/>
  <c r="L260" i="1"/>
  <c r="K260" i="1"/>
  <c r="J260" i="1"/>
  <c r="I260" i="1"/>
  <c r="F260" i="1"/>
  <c r="R260" i="1" s="1"/>
  <c r="O259" i="1"/>
  <c r="L259" i="1"/>
  <c r="I259" i="1"/>
  <c r="Q257" i="1"/>
  <c r="O257" i="1"/>
  <c r="N257" i="1"/>
  <c r="M257" i="1"/>
  <c r="L257" i="1"/>
  <c r="K257" i="1"/>
  <c r="J257" i="1"/>
  <c r="I257" i="1"/>
  <c r="H257" i="1"/>
  <c r="G257" i="1"/>
  <c r="F257" i="1"/>
  <c r="R257" i="1" s="1"/>
  <c r="E257" i="1"/>
  <c r="D257" i="1"/>
  <c r="O256" i="1"/>
  <c r="N256" i="1"/>
  <c r="M256" i="1"/>
  <c r="L256" i="1"/>
  <c r="K256" i="1"/>
  <c r="J256" i="1"/>
  <c r="I256" i="1"/>
  <c r="H256" i="1"/>
  <c r="G256" i="1"/>
  <c r="F256" i="1"/>
  <c r="R256" i="1" s="1"/>
  <c r="E256" i="1"/>
  <c r="D256" i="1"/>
  <c r="O255" i="1"/>
  <c r="N255" i="1"/>
  <c r="M255" i="1"/>
  <c r="L255" i="1"/>
  <c r="K255" i="1"/>
  <c r="J255" i="1"/>
  <c r="I255" i="1"/>
  <c r="H255" i="1"/>
  <c r="G255" i="1"/>
  <c r="F255" i="1"/>
  <c r="E255" i="1"/>
  <c r="Q255" i="1" s="1"/>
  <c r="D255" i="1"/>
  <c r="P255" i="1" s="1"/>
  <c r="O254" i="1"/>
  <c r="N254" i="1"/>
  <c r="M254" i="1"/>
  <c r="L254" i="1"/>
  <c r="K254" i="1"/>
  <c r="J254" i="1"/>
  <c r="I254" i="1"/>
  <c r="H254" i="1"/>
  <c r="G254" i="1"/>
  <c r="F254" i="1"/>
  <c r="E254" i="1"/>
  <c r="D254" i="1"/>
  <c r="P254" i="1" s="1"/>
  <c r="Q253" i="1"/>
  <c r="O253" i="1"/>
  <c r="N253" i="1"/>
  <c r="M253" i="1"/>
  <c r="L253" i="1"/>
  <c r="K253" i="1"/>
  <c r="J253" i="1"/>
  <c r="I253" i="1"/>
  <c r="H253" i="1"/>
  <c r="G253" i="1"/>
  <c r="F253" i="1"/>
  <c r="R253" i="1" s="1"/>
  <c r="E253" i="1"/>
  <c r="D253" i="1"/>
  <c r="P253" i="1" s="1"/>
  <c r="O252" i="1"/>
  <c r="N252" i="1"/>
  <c r="L252" i="1"/>
  <c r="K252" i="1"/>
  <c r="J252" i="1"/>
  <c r="I252" i="1"/>
  <c r="H252" i="1"/>
  <c r="G252" i="1"/>
  <c r="F252" i="1"/>
  <c r="R252" i="1" s="1"/>
  <c r="E252" i="1"/>
  <c r="Q252" i="1" s="1"/>
  <c r="D252" i="1"/>
  <c r="O251" i="1"/>
  <c r="N251" i="1"/>
  <c r="M251" i="1"/>
  <c r="L251" i="1"/>
  <c r="K251" i="1"/>
  <c r="J251" i="1"/>
  <c r="I251" i="1"/>
  <c r="H251" i="1"/>
  <c r="G251" i="1"/>
  <c r="F251" i="1"/>
  <c r="R251" i="1" s="1"/>
  <c r="E251" i="1"/>
  <c r="Q251" i="1" s="1"/>
  <c r="D251" i="1"/>
  <c r="P251" i="1" s="1"/>
  <c r="O250" i="1"/>
  <c r="N250" i="1"/>
  <c r="M250" i="1"/>
  <c r="L250" i="1"/>
  <c r="I250" i="1"/>
  <c r="H250" i="1"/>
  <c r="G250" i="1"/>
  <c r="F250" i="1"/>
  <c r="R250" i="1" s="1"/>
  <c r="R249" i="1"/>
  <c r="O249" i="1"/>
  <c r="N249" i="1"/>
  <c r="M249" i="1"/>
  <c r="L249" i="1"/>
  <c r="K249" i="1"/>
  <c r="J249" i="1"/>
  <c r="I249" i="1"/>
  <c r="H249" i="1"/>
  <c r="G249" i="1"/>
  <c r="F249" i="1"/>
  <c r="E249" i="1"/>
  <c r="Q249" i="1" s="1"/>
  <c r="D249" i="1"/>
  <c r="O248" i="1"/>
  <c r="N248" i="1"/>
  <c r="M248" i="1"/>
  <c r="L248" i="1"/>
  <c r="K248" i="1"/>
  <c r="I248" i="1"/>
  <c r="H248" i="1"/>
  <c r="F248" i="1"/>
  <c r="R248" i="1" s="1"/>
  <c r="E248" i="1"/>
  <c r="Q248" i="1" s="1"/>
  <c r="D248" i="1"/>
  <c r="O247" i="1"/>
  <c r="N247" i="1"/>
  <c r="M247" i="1"/>
  <c r="L247" i="1"/>
  <c r="K247" i="1"/>
  <c r="J247" i="1"/>
  <c r="I247" i="1"/>
  <c r="H247" i="1"/>
  <c r="G247" i="1"/>
  <c r="F247" i="1"/>
  <c r="R247" i="1" s="1"/>
  <c r="O246" i="1"/>
  <c r="N246" i="1"/>
  <c r="M246" i="1"/>
  <c r="L246" i="1"/>
  <c r="K246" i="1"/>
  <c r="J246" i="1"/>
  <c r="I246" i="1"/>
  <c r="H246" i="1"/>
  <c r="G246" i="1"/>
  <c r="F246" i="1"/>
  <c r="R246" i="1" s="1"/>
  <c r="E246" i="1"/>
  <c r="Q246" i="1" s="1"/>
  <c r="D246" i="1"/>
  <c r="R245" i="1"/>
  <c r="O245" i="1"/>
  <c r="N245" i="1"/>
  <c r="M245" i="1"/>
  <c r="L245" i="1"/>
  <c r="K245" i="1"/>
  <c r="J245" i="1"/>
  <c r="I245" i="1"/>
  <c r="H245" i="1"/>
  <c r="G245" i="1"/>
  <c r="F245" i="1"/>
  <c r="E245" i="1"/>
  <c r="Q245" i="1" s="1"/>
  <c r="D245" i="1"/>
  <c r="O244" i="1"/>
  <c r="N244" i="1"/>
  <c r="L244" i="1"/>
  <c r="K244" i="1"/>
  <c r="I244" i="1"/>
  <c r="H244" i="1"/>
  <c r="G244" i="1"/>
  <c r="F244" i="1"/>
  <c r="E244" i="1"/>
  <c r="D244" i="1"/>
  <c r="O243" i="1"/>
  <c r="L243" i="1"/>
  <c r="K243" i="1"/>
  <c r="J243" i="1"/>
  <c r="I243" i="1"/>
  <c r="H243" i="1"/>
  <c r="G243" i="1"/>
  <c r="F243" i="1"/>
  <c r="R243" i="1" s="1"/>
  <c r="O242" i="1"/>
  <c r="N242" i="1"/>
  <c r="M242" i="1"/>
  <c r="L242" i="1"/>
  <c r="K242" i="1"/>
  <c r="J242" i="1"/>
  <c r="I242" i="1"/>
  <c r="H242" i="1"/>
  <c r="G242" i="1"/>
  <c r="F242" i="1"/>
  <c r="E242" i="1"/>
  <c r="D242" i="1"/>
  <c r="Q241" i="1"/>
  <c r="O241" i="1"/>
  <c r="N241" i="1"/>
  <c r="M241" i="1"/>
  <c r="L241" i="1"/>
  <c r="K241" i="1"/>
  <c r="J241" i="1"/>
  <c r="I241" i="1"/>
  <c r="H241" i="1"/>
  <c r="G241" i="1"/>
  <c r="F241" i="1"/>
  <c r="R241" i="1" s="1"/>
  <c r="E241" i="1"/>
  <c r="D241" i="1"/>
  <c r="O240" i="1"/>
  <c r="N240" i="1"/>
  <c r="M240" i="1"/>
  <c r="L240" i="1"/>
  <c r="K240" i="1"/>
  <c r="J240" i="1"/>
  <c r="I240" i="1"/>
  <c r="H240" i="1"/>
  <c r="G240" i="1"/>
  <c r="F240" i="1"/>
  <c r="E240" i="1"/>
  <c r="Q240" i="1" s="1"/>
  <c r="D240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P239" i="1" s="1"/>
  <c r="O238" i="1"/>
  <c r="N238" i="1"/>
  <c r="M238" i="1"/>
  <c r="L238" i="1"/>
  <c r="K238" i="1"/>
  <c r="I238" i="1"/>
  <c r="H238" i="1"/>
  <c r="G238" i="1"/>
  <c r="F238" i="1"/>
  <c r="E238" i="1"/>
  <c r="Q238" i="1" s="1"/>
  <c r="O237" i="1"/>
  <c r="N237" i="1"/>
  <c r="M237" i="1"/>
  <c r="L237" i="1"/>
  <c r="I237" i="1"/>
  <c r="H237" i="1"/>
  <c r="G237" i="1"/>
  <c r="F237" i="1"/>
  <c r="R237" i="1" s="1"/>
  <c r="O236" i="1"/>
  <c r="N236" i="1"/>
  <c r="M236" i="1"/>
  <c r="L236" i="1"/>
  <c r="K236" i="1"/>
  <c r="J236" i="1"/>
  <c r="I236" i="1"/>
  <c r="H236" i="1"/>
  <c r="G236" i="1"/>
  <c r="F236" i="1"/>
  <c r="R236" i="1" s="1"/>
  <c r="E236" i="1"/>
  <c r="Q236" i="1" s="1"/>
  <c r="D236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P235" i="1" s="1"/>
  <c r="O234" i="1"/>
  <c r="N234" i="1"/>
  <c r="M234" i="1"/>
  <c r="L234" i="1"/>
  <c r="K234" i="1"/>
  <c r="J234" i="1"/>
  <c r="I234" i="1"/>
  <c r="H234" i="1"/>
  <c r="G234" i="1"/>
  <c r="F234" i="1"/>
  <c r="R234" i="1" s="1"/>
  <c r="E234" i="1"/>
  <c r="D234" i="1"/>
  <c r="P234" i="1" s="1"/>
  <c r="Q233" i="1"/>
  <c r="O233" i="1"/>
  <c r="N233" i="1"/>
  <c r="M233" i="1"/>
  <c r="L233" i="1"/>
  <c r="K233" i="1"/>
  <c r="J233" i="1"/>
  <c r="I233" i="1"/>
  <c r="H233" i="1"/>
  <c r="G233" i="1"/>
  <c r="F233" i="1"/>
  <c r="R233" i="1" s="1"/>
  <c r="E233" i="1"/>
  <c r="D233" i="1"/>
  <c r="P233" i="1" s="1"/>
  <c r="O232" i="1"/>
  <c r="N232" i="1"/>
  <c r="M232" i="1"/>
  <c r="L232" i="1"/>
  <c r="K232" i="1"/>
  <c r="J232" i="1"/>
  <c r="I232" i="1"/>
  <c r="H232" i="1"/>
  <c r="G232" i="1"/>
  <c r="F232" i="1"/>
  <c r="E232" i="1"/>
  <c r="Q232" i="1" s="1"/>
  <c r="D232" i="1"/>
  <c r="P232" i="1" s="1"/>
  <c r="O231" i="1"/>
  <c r="N231" i="1"/>
  <c r="M231" i="1"/>
  <c r="L231" i="1"/>
  <c r="K231" i="1"/>
  <c r="J231" i="1"/>
  <c r="I231" i="1"/>
  <c r="H231" i="1"/>
  <c r="G231" i="1"/>
  <c r="F231" i="1"/>
  <c r="R231" i="1" s="1"/>
  <c r="E231" i="1"/>
  <c r="Q231" i="1" s="1"/>
  <c r="D231" i="1"/>
  <c r="P231" i="1" s="1"/>
  <c r="O230" i="1"/>
  <c r="N230" i="1"/>
  <c r="M230" i="1"/>
  <c r="L230" i="1"/>
  <c r="K230" i="1"/>
  <c r="J230" i="1"/>
  <c r="I230" i="1"/>
  <c r="H230" i="1"/>
  <c r="G230" i="1"/>
  <c r="F230" i="1"/>
  <c r="R230" i="1" s="1"/>
  <c r="E230" i="1"/>
  <c r="Q230" i="1" s="1"/>
  <c r="D230" i="1"/>
  <c r="R229" i="1"/>
  <c r="O229" i="1"/>
  <c r="N229" i="1"/>
  <c r="M229" i="1"/>
  <c r="L229" i="1"/>
  <c r="K229" i="1"/>
  <c r="J229" i="1"/>
  <c r="I229" i="1"/>
  <c r="H229" i="1"/>
  <c r="G229" i="1"/>
  <c r="F229" i="1"/>
  <c r="E229" i="1"/>
  <c r="Q229" i="1" s="1"/>
  <c r="D229" i="1"/>
  <c r="O228" i="1"/>
  <c r="N228" i="1"/>
  <c r="M228" i="1"/>
  <c r="L228" i="1"/>
  <c r="K228" i="1"/>
  <c r="I228" i="1"/>
  <c r="H228" i="1"/>
  <c r="G228" i="1"/>
  <c r="F228" i="1"/>
  <c r="O227" i="1"/>
  <c r="L227" i="1"/>
  <c r="I227" i="1"/>
  <c r="F227" i="1"/>
  <c r="R227" i="1" s="1"/>
  <c r="O225" i="1"/>
  <c r="N225" i="1"/>
  <c r="M225" i="1"/>
  <c r="L225" i="1"/>
  <c r="K225" i="1"/>
  <c r="J225" i="1"/>
  <c r="I225" i="1"/>
  <c r="H225" i="1"/>
  <c r="G225" i="1"/>
  <c r="F225" i="1"/>
  <c r="R225" i="1" s="1"/>
  <c r="E225" i="1"/>
  <c r="Q225" i="1" s="1"/>
  <c r="D225" i="1"/>
  <c r="P225" i="1" s="1"/>
  <c r="R224" i="1"/>
  <c r="O224" i="1"/>
  <c r="N224" i="1"/>
  <c r="L224" i="1"/>
  <c r="K224" i="1"/>
  <c r="J224" i="1"/>
  <c r="I224" i="1"/>
  <c r="H224" i="1"/>
  <c r="F224" i="1"/>
  <c r="E224" i="1"/>
  <c r="Q224" i="1" s="1"/>
  <c r="D224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P223" i="1" s="1"/>
  <c r="O222" i="1"/>
  <c r="N222" i="1"/>
  <c r="M222" i="1"/>
  <c r="L222" i="1"/>
  <c r="K222" i="1"/>
  <c r="I222" i="1"/>
  <c r="H222" i="1"/>
  <c r="G222" i="1"/>
  <c r="F222" i="1"/>
  <c r="R222" i="1" s="1"/>
  <c r="E222" i="1"/>
  <c r="O221" i="1"/>
  <c r="N221" i="1"/>
  <c r="M221" i="1"/>
  <c r="L221" i="1"/>
  <c r="K221" i="1"/>
  <c r="J221" i="1"/>
  <c r="I221" i="1"/>
  <c r="H221" i="1"/>
  <c r="G221" i="1"/>
  <c r="F221" i="1"/>
  <c r="E221" i="1"/>
  <c r="Q221" i="1" s="1"/>
  <c r="D221" i="1"/>
  <c r="R220" i="1"/>
  <c r="O220" i="1"/>
  <c r="N220" i="1"/>
  <c r="L220" i="1"/>
  <c r="K220" i="1"/>
  <c r="I220" i="1"/>
  <c r="F220" i="1"/>
  <c r="E220" i="1"/>
  <c r="O219" i="1"/>
  <c r="N219" i="1"/>
  <c r="M219" i="1"/>
  <c r="L219" i="1"/>
  <c r="K219" i="1"/>
  <c r="J219" i="1"/>
  <c r="I219" i="1"/>
  <c r="H219" i="1"/>
  <c r="G219" i="1"/>
  <c r="F219" i="1"/>
  <c r="R219" i="1" s="1"/>
  <c r="E219" i="1"/>
  <c r="Q219" i="1" s="1"/>
  <c r="D219" i="1"/>
  <c r="O218" i="1"/>
  <c r="N218" i="1"/>
  <c r="M218" i="1"/>
  <c r="L218" i="1"/>
  <c r="K218" i="1"/>
  <c r="I218" i="1"/>
  <c r="H218" i="1"/>
  <c r="G218" i="1"/>
  <c r="F218" i="1"/>
  <c r="E218" i="1"/>
  <c r="O217" i="1"/>
  <c r="N217" i="1"/>
  <c r="M217" i="1"/>
  <c r="L217" i="1"/>
  <c r="K217" i="1"/>
  <c r="J217" i="1"/>
  <c r="I217" i="1"/>
  <c r="H217" i="1"/>
  <c r="G217" i="1"/>
  <c r="F217" i="1"/>
  <c r="R217" i="1" s="1"/>
  <c r="E217" i="1"/>
  <c r="Q217" i="1" s="1"/>
  <c r="D217" i="1"/>
  <c r="P217" i="1" s="1"/>
  <c r="O216" i="1"/>
  <c r="N216" i="1"/>
  <c r="M216" i="1"/>
  <c r="L216" i="1"/>
  <c r="K216" i="1"/>
  <c r="J216" i="1"/>
  <c r="I216" i="1"/>
  <c r="E216" i="1"/>
  <c r="O215" i="1"/>
  <c r="N215" i="1"/>
  <c r="M215" i="1"/>
  <c r="L215" i="1"/>
  <c r="K215" i="1"/>
  <c r="J215" i="1"/>
  <c r="I215" i="1"/>
  <c r="H215" i="1"/>
  <c r="G215" i="1"/>
  <c r="F215" i="1"/>
  <c r="R215" i="1" s="1"/>
  <c r="E215" i="1"/>
  <c r="D215" i="1"/>
  <c r="O214" i="1"/>
  <c r="N214" i="1"/>
  <c r="M214" i="1"/>
  <c r="L214" i="1"/>
  <c r="K214" i="1"/>
  <c r="J214" i="1"/>
  <c r="I214" i="1"/>
  <c r="H214" i="1"/>
  <c r="G214" i="1"/>
  <c r="F214" i="1"/>
  <c r="R214" i="1" s="1"/>
  <c r="E214" i="1"/>
  <c r="Q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R212" i="1"/>
  <c r="O212" i="1"/>
  <c r="N212" i="1"/>
  <c r="L212" i="1"/>
  <c r="K212" i="1"/>
  <c r="I212" i="1"/>
  <c r="F212" i="1"/>
  <c r="E212" i="1"/>
  <c r="O211" i="1"/>
  <c r="L211" i="1"/>
  <c r="I211" i="1"/>
  <c r="L209" i="1"/>
  <c r="O207" i="1"/>
  <c r="N207" i="1"/>
  <c r="M207" i="1"/>
  <c r="L207" i="1"/>
  <c r="K207" i="1"/>
  <c r="J207" i="1"/>
  <c r="I207" i="1"/>
  <c r="H207" i="1"/>
  <c r="G207" i="1"/>
  <c r="F207" i="1"/>
  <c r="E207" i="1"/>
  <c r="O206" i="1"/>
  <c r="N206" i="1"/>
  <c r="M206" i="1"/>
  <c r="L206" i="1"/>
  <c r="K206" i="1"/>
  <c r="J206" i="1"/>
  <c r="I206" i="1"/>
  <c r="H206" i="1"/>
  <c r="G206" i="1"/>
  <c r="F206" i="1"/>
  <c r="R206" i="1" s="1"/>
  <c r="E206" i="1"/>
  <c r="Q206" i="1" s="1"/>
  <c r="D206" i="1"/>
  <c r="P206" i="1" s="1"/>
  <c r="O205" i="1"/>
  <c r="N205" i="1"/>
  <c r="M205" i="1"/>
  <c r="L205" i="1"/>
  <c r="K205" i="1"/>
  <c r="J205" i="1"/>
  <c r="I205" i="1"/>
  <c r="H205" i="1"/>
  <c r="G205" i="1"/>
  <c r="F205" i="1"/>
  <c r="E205" i="1"/>
  <c r="D205" i="1"/>
  <c r="P205" i="1" s="1"/>
  <c r="O204" i="1"/>
  <c r="N204" i="1"/>
  <c r="M204" i="1"/>
  <c r="L204" i="1"/>
  <c r="K204" i="1"/>
  <c r="J204" i="1"/>
  <c r="I204" i="1"/>
  <c r="H204" i="1"/>
  <c r="G204" i="1"/>
  <c r="F204" i="1"/>
  <c r="E204" i="1"/>
  <c r="R203" i="1"/>
  <c r="Q203" i="1"/>
  <c r="O203" i="1"/>
  <c r="N203" i="1"/>
  <c r="M203" i="1"/>
  <c r="L203" i="1"/>
  <c r="K203" i="1"/>
  <c r="I203" i="1"/>
  <c r="H203" i="1"/>
  <c r="G203" i="1"/>
  <c r="F203" i="1"/>
  <c r="E203" i="1"/>
  <c r="O202" i="1"/>
  <c r="N202" i="1"/>
  <c r="L202" i="1"/>
  <c r="K202" i="1"/>
  <c r="J202" i="1"/>
  <c r="I202" i="1"/>
  <c r="H202" i="1"/>
  <c r="E202" i="1"/>
  <c r="O201" i="1"/>
  <c r="N201" i="1"/>
  <c r="L201" i="1"/>
  <c r="K201" i="1"/>
  <c r="J201" i="1"/>
  <c r="I201" i="1"/>
  <c r="H201" i="1"/>
  <c r="F201" i="1"/>
  <c r="E201" i="1"/>
  <c r="Q201" i="1" s="1"/>
  <c r="O200" i="1"/>
  <c r="N200" i="1"/>
  <c r="M200" i="1"/>
  <c r="L200" i="1"/>
  <c r="K200" i="1"/>
  <c r="I200" i="1"/>
  <c r="H200" i="1"/>
  <c r="G200" i="1"/>
  <c r="F200" i="1"/>
  <c r="R200" i="1" s="1"/>
  <c r="E200" i="1"/>
  <c r="O199" i="1"/>
  <c r="L199" i="1"/>
  <c r="I199" i="1"/>
  <c r="F199" i="1"/>
  <c r="R199" i="1" s="1"/>
  <c r="E199" i="1"/>
  <c r="O198" i="1"/>
  <c r="L198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O195" i="1"/>
  <c r="N195" i="1"/>
  <c r="M195" i="1"/>
  <c r="L195" i="1"/>
  <c r="K195" i="1"/>
  <c r="J195" i="1"/>
  <c r="I195" i="1"/>
  <c r="H195" i="1"/>
  <c r="F195" i="1"/>
  <c r="R195" i="1" s="1"/>
  <c r="E195" i="1"/>
  <c r="D195" i="1"/>
  <c r="O194" i="1"/>
  <c r="N194" i="1"/>
  <c r="M194" i="1"/>
  <c r="L194" i="1"/>
  <c r="K194" i="1"/>
  <c r="J194" i="1"/>
  <c r="I194" i="1"/>
  <c r="H194" i="1"/>
  <c r="G194" i="1"/>
  <c r="F194" i="1"/>
  <c r="R194" i="1" s="1"/>
  <c r="E194" i="1"/>
  <c r="Q194" i="1" s="1"/>
  <c r="D194" i="1"/>
  <c r="P194" i="1" s="1"/>
  <c r="O193" i="1"/>
  <c r="N193" i="1"/>
  <c r="M193" i="1"/>
  <c r="L193" i="1"/>
  <c r="K193" i="1"/>
  <c r="I193" i="1"/>
  <c r="H193" i="1"/>
  <c r="G193" i="1"/>
  <c r="F193" i="1"/>
  <c r="R193" i="1" s="1"/>
  <c r="E193" i="1"/>
  <c r="N192" i="1"/>
  <c r="L192" i="1"/>
  <c r="H192" i="1"/>
  <c r="O191" i="1"/>
  <c r="N191" i="1"/>
  <c r="L191" i="1"/>
  <c r="K191" i="1"/>
  <c r="J191" i="1"/>
  <c r="I191" i="1"/>
  <c r="H191" i="1"/>
  <c r="F191" i="1"/>
  <c r="E191" i="1"/>
  <c r="D191" i="1"/>
  <c r="O190" i="1"/>
  <c r="N190" i="1"/>
  <c r="M190" i="1"/>
  <c r="L190" i="1"/>
  <c r="K190" i="1"/>
  <c r="J190" i="1"/>
  <c r="I190" i="1"/>
  <c r="H190" i="1"/>
  <c r="G190" i="1"/>
  <c r="F190" i="1"/>
  <c r="R190" i="1" s="1"/>
  <c r="E190" i="1"/>
  <c r="Q190" i="1" s="1"/>
  <c r="D190" i="1"/>
  <c r="P190" i="1" s="1"/>
  <c r="O189" i="1"/>
  <c r="L189" i="1"/>
  <c r="K189" i="1"/>
  <c r="J189" i="1"/>
  <c r="I189" i="1"/>
  <c r="F189" i="1"/>
  <c r="E189" i="1"/>
  <c r="D189" i="1"/>
  <c r="O188" i="1"/>
  <c r="N188" i="1"/>
  <c r="M188" i="1"/>
  <c r="L188" i="1"/>
  <c r="K188" i="1"/>
  <c r="J188" i="1"/>
  <c r="I188" i="1"/>
  <c r="H188" i="1"/>
  <c r="G188" i="1"/>
  <c r="F188" i="1"/>
  <c r="E188" i="1"/>
  <c r="Q188" i="1" s="1"/>
  <c r="D188" i="1"/>
  <c r="P188" i="1" s="1"/>
  <c r="O187" i="1"/>
  <c r="N187" i="1"/>
  <c r="L187" i="1"/>
  <c r="K187" i="1"/>
  <c r="I187" i="1"/>
  <c r="H187" i="1"/>
  <c r="F187" i="1"/>
  <c r="E187" i="1"/>
  <c r="Q187" i="1" s="1"/>
  <c r="R186" i="1"/>
  <c r="O186" i="1"/>
  <c r="L186" i="1"/>
  <c r="K186" i="1"/>
  <c r="I186" i="1"/>
  <c r="F186" i="1"/>
  <c r="E186" i="1"/>
  <c r="O183" i="1"/>
  <c r="N183" i="1"/>
  <c r="M183" i="1"/>
  <c r="L183" i="1"/>
  <c r="K183" i="1"/>
  <c r="J183" i="1"/>
  <c r="I183" i="1"/>
  <c r="H183" i="1"/>
  <c r="G183" i="1"/>
  <c r="F183" i="1"/>
  <c r="R183" i="1" s="1"/>
  <c r="E183" i="1"/>
  <c r="Q183" i="1" s="1"/>
  <c r="D183" i="1"/>
  <c r="O182" i="1"/>
  <c r="N182" i="1"/>
  <c r="L182" i="1"/>
  <c r="K182" i="1"/>
  <c r="J182" i="1"/>
  <c r="I182" i="1"/>
  <c r="H182" i="1"/>
  <c r="F182" i="1"/>
  <c r="R182" i="1" s="1"/>
  <c r="E182" i="1"/>
  <c r="D182" i="1"/>
  <c r="O181" i="1"/>
  <c r="N181" i="1"/>
  <c r="M181" i="1"/>
  <c r="L181" i="1"/>
  <c r="K181" i="1"/>
  <c r="J181" i="1"/>
  <c r="I181" i="1"/>
  <c r="H181" i="1"/>
  <c r="G181" i="1"/>
  <c r="F181" i="1"/>
  <c r="R181" i="1" s="1"/>
  <c r="E181" i="1"/>
  <c r="Q181" i="1" s="1"/>
  <c r="D181" i="1"/>
  <c r="P181" i="1" s="1"/>
  <c r="O180" i="1"/>
  <c r="N180" i="1"/>
  <c r="M180" i="1"/>
  <c r="L180" i="1"/>
  <c r="K180" i="1"/>
  <c r="I180" i="1"/>
  <c r="H180" i="1"/>
  <c r="G180" i="1"/>
  <c r="F180" i="1"/>
  <c r="R180" i="1" s="1"/>
  <c r="E180" i="1"/>
  <c r="O179" i="1"/>
  <c r="N179" i="1"/>
  <c r="M179" i="1"/>
  <c r="L179" i="1"/>
  <c r="K179" i="1"/>
  <c r="J179" i="1"/>
  <c r="I179" i="1"/>
  <c r="H179" i="1"/>
  <c r="G179" i="1"/>
  <c r="F179" i="1"/>
  <c r="R179" i="1" s="1"/>
  <c r="E179" i="1"/>
  <c r="Q179" i="1" s="1"/>
  <c r="D179" i="1"/>
  <c r="O178" i="1"/>
  <c r="N178" i="1"/>
  <c r="L178" i="1"/>
  <c r="K178" i="1"/>
  <c r="J178" i="1"/>
  <c r="I178" i="1"/>
  <c r="H178" i="1"/>
  <c r="F178" i="1"/>
  <c r="R178" i="1" s="1"/>
  <c r="E178" i="1"/>
  <c r="D178" i="1"/>
  <c r="O177" i="1"/>
  <c r="N177" i="1"/>
  <c r="M177" i="1"/>
  <c r="L177" i="1"/>
  <c r="K177" i="1"/>
  <c r="J177" i="1"/>
  <c r="I177" i="1"/>
  <c r="H177" i="1"/>
  <c r="G177" i="1"/>
  <c r="F177" i="1"/>
  <c r="R177" i="1" s="1"/>
  <c r="E177" i="1"/>
  <c r="Q177" i="1" s="1"/>
  <c r="D177" i="1"/>
  <c r="P177" i="1" s="1"/>
  <c r="O176" i="1"/>
  <c r="L176" i="1"/>
  <c r="I176" i="1"/>
  <c r="O175" i="1"/>
  <c r="N175" i="1"/>
  <c r="M175" i="1"/>
  <c r="L175" i="1"/>
  <c r="K175" i="1"/>
  <c r="J175" i="1"/>
  <c r="I175" i="1"/>
  <c r="H175" i="1"/>
  <c r="G175" i="1"/>
  <c r="F175" i="1"/>
  <c r="E175" i="1"/>
  <c r="Q175" i="1" s="1"/>
  <c r="D175" i="1"/>
  <c r="O174" i="1"/>
  <c r="N174" i="1"/>
  <c r="L174" i="1"/>
  <c r="K174" i="1"/>
  <c r="J174" i="1"/>
  <c r="I174" i="1"/>
  <c r="H174" i="1"/>
  <c r="F174" i="1"/>
  <c r="R174" i="1" s="1"/>
  <c r="E174" i="1"/>
  <c r="D174" i="1"/>
  <c r="O173" i="1"/>
  <c r="L173" i="1"/>
  <c r="K173" i="1"/>
  <c r="J173" i="1"/>
  <c r="I173" i="1"/>
  <c r="F173" i="1"/>
  <c r="R173" i="1" s="1"/>
  <c r="E173" i="1"/>
  <c r="D173" i="1"/>
  <c r="O172" i="1"/>
  <c r="N172" i="1"/>
  <c r="M172" i="1"/>
  <c r="L172" i="1"/>
  <c r="K172" i="1"/>
  <c r="I172" i="1"/>
  <c r="H172" i="1"/>
  <c r="G172" i="1"/>
  <c r="F172" i="1"/>
  <c r="R172" i="1" s="1"/>
  <c r="E172" i="1"/>
  <c r="Q172" i="1" s="1"/>
  <c r="O171" i="1"/>
  <c r="N171" i="1"/>
  <c r="M171" i="1"/>
  <c r="L171" i="1"/>
  <c r="K171" i="1"/>
  <c r="J171" i="1"/>
  <c r="I171" i="1"/>
  <c r="H171" i="1"/>
  <c r="G171" i="1"/>
  <c r="F171" i="1"/>
  <c r="R171" i="1" s="1"/>
  <c r="E171" i="1"/>
  <c r="Q171" i="1" s="1"/>
  <c r="D171" i="1"/>
  <c r="P171" i="1" s="1"/>
  <c r="O170" i="1"/>
  <c r="N170" i="1"/>
  <c r="L170" i="1"/>
  <c r="K170" i="1"/>
  <c r="J170" i="1"/>
  <c r="I170" i="1"/>
  <c r="H170" i="1"/>
  <c r="F170" i="1"/>
  <c r="E170" i="1"/>
  <c r="D170" i="1"/>
  <c r="O169" i="1"/>
  <c r="I169" i="1"/>
  <c r="F169" i="1"/>
  <c r="O168" i="1"/>
  <c r="N168" i="1"/>
  <c r="M168" i="1"/>
  <c r="L168" i="1"/>
  <c r="K168" i="1"/>
  <c r="I168" i="1"/>
  <c r="H168" i="1"/>
  <c r="G168" i="1"/>
  <c r="F168" i="1"/>
  <c r="E168" i="1"/>
  <c r="Q168" i="1" s="1"/>
  <c r="O167" i="1"/>
  <c r="N167" i="1"/>
  <c r="M167" i="1"/>
  <c r="L167" i="1"/>
  <c r="K167" i="1"/>
  <c r="J167" i="1"/>
  <c r="I167" i="1"/>
  <c r="H167" i="1"/>
  <c r="G167" i="1"/>
  <c r="F167" i="1"/>
  <c r="R167" i="1" s="1"/>
  <c r="E167" i="1"/>
  <c r="D167" i="1"/>
  <c r="O166" i="1"/>
  <c r="N166" i="1"/>
  <c r="L166" i="1"/>
  <c r="K166" i="1"/>
  <c r="I166" i="1"/>
  <c r="H166" i="1"/>
  <c r="F166" i="1"/>
  <c r="E166" i="1"/>
  <c r="D166" i="1"/>
  <c r="O165" i="1"/>
  <c r="N165" i="1"/>
  <c r="M165" i="1"/>
  <c r="L165" i="1"/>
  <c r="K165" i="1"/>
  <c r="J165" i="1"/>
  <c r="I165" i="1"/>
  <c r="H165" i="1"/>
  <c r="G165" i="1"/>
  <c r="F165" i="1"/>
  <c r="R165" i="1" s="1"/>
  <c r="E165" i="1"/>
  <c r="Q165" i="1" s="1"/>
  <c r="D165" i="1"/>
  <c r="P165" i="1" s="1"/>
  <c r="O164" i="1"/>
  <c r="N164" i="1"/>
  <c r="M164" i="1"/>
  <c r="L164" i="1"/>
  <c r="K164" i="1"/>
  <c r="I164" i="1"/>
  <c r="H164" i="1"/>
  <c r="G164" i="1"/>
  <c r="F164" i="1"/>
  <c r="E164" i="1"/>
  <c r="O163" i="1"/>
  <c r="N163" i="1"/>
  <c r="M163" i="1"/>
  <c r="L163" i="1"/>
  <c r="K163" i="1"/>
  <c r="J163" i="1"/>
  <c r="I163" i="1"/>
  <c r="H163" i="1"/>
  <c r="G163" i="1"/>
  <c r="F163" i="1"/>
  <c r="E163" i="1"/>
  <c r="Q163" i="1" s="1"/>
  <c r="D163" i="1"/>
  <c r="O162" i="1"/>
  <c r="N162" i="1"/>
  <c r="L162" i="1"/>
  <c r="I162" i="1"/>
  <c r="H162" i="1"/>
  <c r="F162" i="1"/>
  <c r="R162" i="1" s="1"/>
  <c r="O159" i="1"/>
  <c r="N159" i="1"/>
  <c r="M159" i="1"/>
  <c r="L159" i="1"/>
  <c r="K159" i="1"/>
  <c r="I159" i="1"/>
  <c r="H159" i="1"/>
  <c r="G159" i="1"/>
  <c r="F159" i="1"/>
  <c r="E159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P158" i="1" s="1"/>
  <c r="O157" i="1"/>
  <c r="N157" i="1"/>
  <c r="L157" i="1"/>
  <c r="K157" i="1"/>
  <c r="J157" i="1"/>
  <c r="I157" i="1"/>
  <c r="H157" i="1"/>
  <c r="F157" i="1"/>
  <c r="R157" i="1" s="1"/>
  <c r="E157" i="1"/>
  <c r="Q157" i="1" s="1"/>
  <c r="O156" i="1"/>
  <c r="N156" i="1"/>
  <c r="M156" i="1"/>
  <c r="L156" i="1"/>
  <c r="K156" i="1"/>
  <c r="J156" i="1"/>
  <c r="I156" i="1"/>
  <c r="H156" i="1"/>
  <c r="G156" i="1"/>
  <c r="F156" i="1"/>
  <c r="R156" i="1" s="1"/>
  <c r="E156" i="1"/>
  <c r="Q156" i="1" s="1"/>
  <c r="D156" i="1"/>
  <c r="P156" i="1" s="1"/>
  <c r="O155" i="1"/>
  <c r="N155" i="1"/>
  <c r="L155" i="1"/>
  <c r="K155" i="1"/>
  <c r="I155" i="1"/>
  <c r="H155" i="1"/>
  <c r="F155" i="1"/>
  <c r="R155" i="1" s="1"/>
  <c r="E155" i="1"/>
  <c r="Q155" i="1" s="1"/>
  <c r="L154" i="1"/>
  <c r="O153" i="1"/>
  <c r="N153" i="1"/>
  <c r="L153" i="1"/>
  <c r="K153" i="1"/>
  <c r="J153" i="1"/>
  <c r="I153" i="1"/>
  <c r="H153" i="1"/>
  <c r="F153" i="1"/>
  <c r="R153" i="1" s="1"/>
  <c r="E153" i="1"/>
  <c r="O152" i="1"/>
  <c r="N152" i="1"/>
  <c r="M152" i="1"/>
  <c r="L152" i="1"/>
  <c r="K152" i="1"/>
  <c r="J152" i="1"/>
  <c r="I152" i="1"/>
  <c r="H152" i="1"/>
  <c r="G152" i="1"/>
  <c r="F152" i="1"/>
  <c r="R152" i="1" s="1"/>
  <c r="E152" i="1"/>
  <c r="Q152" i="1" s="1"/>
  <c r="D152" i="1"/>
  <c r="P152" i="1" s="1"/>
  <c r="O151" i="1"/>
  <c r="N151" i="1"/>
  <c r="L151" i="1"/>
  <c r="K151" i="1"/>
  <c r="J151" i="1"/>
  <c r="I151" i="1"/>
  <c r="F151" i="1"/>
  <c r="E151" i="1"/>
  <c r="D151" i="1"/>
  <c r="O150" i="1"/>
  <c r="N150" i="1"/>
  <c r="M150" i="1"/>
  <c r="L150" i="1"/>
  <c r="K150" i="1"/>
  <c r="J150" i="1"/>
  <c r="I150" i="1"/>
  <c r="H150" i="1"/>
  <c r="G150" i="1"/>
  <c r="F150" i="1"/>
  <c r="E150" i="1"/>
  <c r="Q150" i="1" s="1"/>
  <c r="D150" i="1"/>
  <c r="P150" i="1" s="1"/>
  <c r="O149" i="1"/>
  <c r="N149" i="1"/>
  <c r="L149" i="1"/>
  <c r="K149" i="1"/>
  <c r="J149" i="1"/>
  <c r="I149" i="1"/>
  <c r="H149" i="1"/>
  <c r="F149" i="1"/>
  <c r="R149" i="1" s="1"/>
  <c r="E149" i="1"/>
  <c r="O148" i="1"/>
  <c r="N148" i="1"/>
  <c r="M148" i="1"/>
  <c r="L148" i="1"/>
  <c r="K148" i="1"/>
  <c r="J148" i="1"/>
  <c r="I148" i="1"/>
  <c r="H148" i="1"/>
  <c r="G148" i="1"/>
  <c r="F148" i="1"/>
  <c r="R148" i="1" s="1"/>
  <c r="E148" i="1"/>
  <c r="Q148" i="1" s="1"/>
  <c r="D148" i="1"/>
  <c r="P148" i="1" s="1"/>
  <c r="O147" i="1"/>
  <c r="L147" i="1"/>
  <c r="K147" i="1"/>
  <c r="J147" i="1"/>
  <c r="I147" i="1"/>
  <c r="F147" i="1"/>
  <c r="R147" i="1" s="1"/>
  <c r="E147" i="1"/>
  <c r="D147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P146" i="1" s="1"/>
  <c r="O145" i="1"/>
  <c r="N145" i="1"/>
  <c r="L145" i="1"/>
  <c r="K145" i="1"/>
  <c r="J145" i="1"/>
  <c r="I145" i="1"/>
  <c r="H145" i="1"/>
  <c r="F145" i="1"/>
  <c r="R145" i="1" s="1"/>
  <c r="E145" i="1"/>
  <c r="Q145" i="1" s="1"/>
  <c r="D145" i="1"/>
  <c r="O144" i="1"/>
  <c r="N144" i="1"/>
  <c r="M144" i="1"/>
  <c r="L144" i="1"/>
  <c r="K144" i="1"/>
  <c r="J144" i="1"/>
  <c r="I144" i="1"/>
  <c r="H144" i="1"/>
  <c r="G144" i="1"/>
  <c r="F144" i="1"/>
  <c r="R144" i="1" s="1"/>
  <c r="E144" i="1"/>
  <c r="Q144" i="1" s="1"/>
  <c r="D144" i="1"/>
  <c r="P144" i="1" s="1"/>
  <c r="O143" i="1"/>
  <c r="L143" i="1"/>
  <c r="I143" i="1"/>
  <c r="F143" i="1"/>
  <c r="R143" i="1" s="1"/>
  <c r="O142" i="1"/>
  <c r="N142" i="1"/>
  <c r="M142" i="1"/>
  <c r="L142" i="1"/>
  <c r="K142" i="1"/>
  <c r="J142" i="1"/>
  <c r="I142" i="1"/>
  <c r="H142" i="1"/>
  <c r="G142" i="1"/>
  <c r="F142" i="1"/>
  <c r="E142" i="1"/>
  <c r="D142" i="1"/>
  <c r="P142" i="1" s="1"/>
  <c r="O141" i="1"/>
  <c r="N141" i="1"/>
  <c r="L141" i="1"/>
  <c r="K141" i="1"/>
  <c r="I141" i="1"/>
  <c r="H141" i="1"/>
  <c r="F141" i="1"/>
  <c r="E141" i="1"/>
  <c r="Q141" i="1" s="1"/>
  <c r="O140" i="1"/>
  <c r="L140" i="1"/>
  <c r="I140" i="1"/>
  <c r="F140" i="1"/>
  <c r="R140" i="1" s="1"/>
  <c r="O139" i="1"/>
  <c r="N139" i="1"/>
  <c r="M139" i="1"/>
  <c r="L139" i="1"/>
  <c r="K139" i="1"/>
  <c r="J139" i="1"/>
  <c r="I139" i="1"/>
  <c r="H139" i="1"/>
  <c r="G139" i="1"/>
  <c r="F139" i="1"/>
  <c r="E139" i="1"/>
  <c r="O138" i="1"/>
  <c r="N138" i="1"/>
  <c r="M138" i="1"/>
  <c r="L138" i="1"/>
  <c r="K138" i="1"/>
  <c r="J138" i="1"/>
  <c r="I138" i="1"/>
  <c r="H138" i="1"/>
  <c r="G138" i="1"/>
  <c r="F138" i="1"/>
  <c r="E138" i="1"/>
  <c r="Q138" i="1" s="1"/>
  <c r="D138" i="1"/>
  <c r="P138" i="1" s="1"/>
  <c r="O137" i="1"/>
  <c r="N137" i="1"/>
  <c r="L137" i="1"/>
  <c r="K137" i="1"/>
  <c r="I137" i="1"/>
  <c r="H137" i="1"/>
  <c r="F137" i="1"/>
  <c r="R137" i="1" s="1"/>
  <c r="E137" i="1"/>
  <c r="O136" i="1"/>
  <c r="L136" i="1"/>
  <c r="I136" i="1"/>
  <c r="L135" i="1"/>
  <c r="O133" i="1"/>
  <c r="N133" i="1"/>
  <c r="M133" i="1"/>
  <c r="L133" i="1"/>
  <c r="K133" i="1"/>
  <c r="J133" i="1"/>
  <c r="I133" i="1"/>
  <c r="H133" i="1"/>
  <c r="G133" i="1"/>
  <c r="F133" i="1"/>
  <c r="R133" i="1" s="1"/>
  <c r="E133" i="1"/>
  <c r="D133" i="1"/>
  <c r="O132" i="1"/>
  <c r="N132" i="1"/>
  <c r="L132" i="1"/>
  <c r="K132" i="1"/>
  <c r="J132" i="1"/>
  <c r="I132" i="1"/>
  <c r="H132" i="1"/>
  <c r="G132" i="1"/>
  <c r="F132" i="1"/>
  <c r="R132" i="1" s="1"/>
  <c r="E132" i="1"/>
  <c r="Q132" i="1" s="1"/>
  <c r="Q131" i="1"/>
  <c r="O131" i="1"/>
  <c r="N131" i="1"/>
  <c r="M131" i="1"/>
  <c r="L131" i="1"/>
  <c r="K131" i="1"/>
  <c r="I131" i="1"/>
  <c r="H131" i="1"/>
  <c r="G131" i="1"/>
  <c r="F131" i="1"/>
  <c r="R131" i="1" s="1"/>
  <c r="E131" i="1"/>
  <c r="D131" i="1"/>
  <c r="O130" i="1"/>
  <c r="N130" i="1"/>
  <c r="L130" i="1"/>
  <c r="K130" i="1"/>
  <c r="J130" i="1"/>
  <c r="I130" i="1"/>
  <c r="H130" i="1"/>
  <c r="F130" i="1"/>
  <c r="R130" i="1" s="1"/>
  <c r="E130" i="1"/>
  <c r="Q130" i="1" s="1"/>
  <c r="D130" i="1"/>
  <c r="N129" i="1"/>
  <c r="L129" i="1"/>
  <c r="K129" i="1"/>
  <c r="J129" i="1"/>
  <c r="H129" i="1"/>
  <c r="E129" i="1"/>
  <c r="Q129" i="1" s="1"/>
  <c r="O128" i="1"/>
  <c r="N128" i="1"/>
  <c r="L128" i="1"/>
  <c r="K128" i="1"/>
  <c r="J128" i="1"/>
  <c r="I128" i="1"/>
  <c r="H128" i="1"/>
  <c r="G128" i="1"/>
  <c r="F128" i="1"/>
  <c r="R128" i="1" s="1"/>
  <c r="E128" i="1"/>
  <c r="Q128" i="1" s="1"/>
  <c r="O127" i="1"/>
  <c r="N127" i="1"/>
  <c r="M127" i="1"/>
  <c r="L127" i="1"/>
  <c r="K127" i="1"/>
  <c r="J127" i="1"/>
  <c r="I127" i="1"/>
  <c r="H127" i="1"/>
  <c r="G127" i="1"/>
  <c r="F127" i="1"/>
  <c r="R127" i="1" s="1"/>
  <c r="E127" i="1"/>
  <c r="Q127" i="1" s="1"/>
  <c r="O126" i="1"/>
  <c r="N126" i="1"/>
  <c r="L126" i="1"/>
  <c r="K126" i="1"/>
  <c r="J126" i="1"/>
  <c r="I126" i="1"/>
  <c r="H126" i="1"/>
  <c r="F126" i="1"/>
  <c r="R126" i="1" s="1"/>
  <c r="E126" i="1"/>
  <c r="Q126" i="1" s="1"/>
  <c r="D126" i="1"/>
  <c r="N125" i="1"/>
  <c r="K125" i="1"/>
  <c r="H125" i="1"/>
  <c r="E125" i="1"/>
  <c r="O124" i="1"/>
  <c r="N124" i="1"/>
  <c r="M124" i="1"/>
  <c r="L124" i="1"/>
  <c r="K124" i="1"/>
  <c r="I124" i="1"/>
  <c r="H124" i="1"/>
  <c r="G124" i="1"/>
  <c r="F124" i="1"/>
  <c r="R124" i="1" s="1"/>
  <c r="E124" i="1"/>
  <c r="Q124" i="1" s="1"/>
  <c r="O123" i="1"/>
  <c r="N123" i="1"/>
  <c r="M123" i="1"/>
  <c r="L123" i="1"/>
  <c r="K123" i="1"/>
  <c r="J123" i="1"/>
  <c r="I123" i="1"/>
  <c r="H123" i="1"/>
  <c r="G123" i="1"/>
  <c r="F123" i="1"/>
  <c r="R123" i="1" s="1"/>
  <c r="E123" i="1"/>
  <c r="Q123" i="1" s="1"/>
  <c r="D123" i="1"/>
  <c r="P123" i="1" s="1"/>
  <c r="O122" i="1"/>
  <c r="N122" i="1"/>
  <c r="K122" i="1"/>
  <c r="I122" i="1"/>
  <c r="H122" i="1"/>
  <c r="F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P121" i="1" s="1"/>
  <c r="O120" i="1"/>
  <c r="N120" i="1"/>
  <c r="L120" i="1"/>
  <c r="K120" i="1"/>
  <c r="J120" i="1"/>
  <c r="I120" i="1"/>
  <c r="H120" i="1"/>
  <c r="F120" i="1"/>
  <c r="E120" i="1"/>
  <c r="O119" i="1"/>
  <c r="N119" i="1"/>
  <c r="M119" i="1"/>
  <c r="L119" i="1"/>
  <c r="K119" i="1"/>
  <c r="J119" i="1"/>
  <c r="I119" i="1"/>
  <c r="H119" i="1"/>
  <c r="G119" i="1"/>
  <c r="F119" i="1"/>
  <c r="R119" i="1" s="1"/>
  <c r="E119" i="1"/>
  <c r="Q119" i="1" s="1"/>
  <c r="O118" i="1"/>
  <c r="K118" i="1"/>
  <c r="I118" i="1"/>
  <c r="F118" i="1"/>
  <c r="O117" i="1"/>
  <c r="N117" i="1"/>
  <c r="M117" i="1"/>
  <c r="L117" i="1"/>
  <c r="K117" i="1"/>
  <c r="J117" i="1"/>
  <c r="I117" i="1"/>
  <c r="H117" i="1"/>
  <c r="G117" i="1"/>
  <c r="F117" i="1"/>
  <c r="R117" i="1" s="1"/>
  <c r="E117" i="1"/>
  <c r="D117" i="1"/>
  <c r="O116" i="1"/>
  <c r="N116" i="1"/>
  <c r="L116" i="1"/>
  <c r="K116" i="1"/>
  <c r="J116" i="1"/>
  <c r="I116" i="1"/>
  <c r="H116" i="1"/>
  <c r="F116" i="1"/>
  <c r="R116" i="1" s="1"/>
  <c r="E116" i="1"/>
  <c r="Q115" i="1"/>
  <c r="O115" i="1"/>
  <c r="N115" i="1"/>
  <c r="M115" i="1"/>
  <c r="L115" i="1"/>
  <c r="K115" i="1"/>
  <c r="I115" i="1"/>
  <c r="H115" i="1"/>
  <c r="F115" i="1"/>
  <c r="R115" i="1" s="1"/>
  <c r="E115" i="1"/>
  <c r="D115" i="1"/>
  <c r="O114" i="1"/>
  <c r="N114" i="1"/>
  <c r="K114" i="1"/>
  <c r="H114" i="1"/>
  <c r="F114" i="1"/>
  <c r="O113" i="1"/>
  <c r="N113" i="1"/>
  <c r="M113" i="1"/>
  <c r="L113" i="1"/>
  <c r="K113" i="1"/>
  <c r="J113" i="1"/>
  <c r="I113" i="1"/>
  <c r="H113" i="1"/>
  <c r="G113" i="1"/>
  <c r="F113" i="1"/>
  <c r="E113" i="1"/>
  <c r="Q113" i="1" s="1"/>
  <c r="O112" i="1"/>
  <c r="N112" i="1"/>
  <c r="L112" i="1"/>
  <c r="K112" i="1"/>
  <c r="J112" i="1"/>
  <c r="I112" i="1"/>
  <c r="H112" i="1"/>
  <c r="F112" i="1"/>
  <c r="E112" i="1"/>
  <c r="O111" i="1"/>
  <c r="N111" i="1"/>
  <c r="M111" i="1"/>
  <c r="L111" i="1"/>
  <c r="K111" i="1"/>
  <c r="J111" i="1"/>
  <c r="I111" i="1"/>
  <c r="H111" i="1"/>
  <c r="G111" i="1"/>
  <c r="F111" i="1"/>
  <c r="R111" i="1" s="1"/>
  <c r="E111" i="1"/>
  <c r="Q111" i="1" s="1"/>
  <c r="D111" i="1"/>
  <c r="P111" i="1" s="1"/>
  <c r="O110" i="1"/>
  <c r="N110" i="1"/>
  <c r="L110" i="1"/>
  <c r="K110" i="1"/>
  <c r="I110" i="1"/>
  <c r="O109" i="1"/>
  <c r="N109" i="1"/>
  <c r="M109" i="1"/>
  <c r="L109" i="1"/>
  <c r="K109" i="1"/>
  <c r="J109" i="1"/>
  <c r="I109" i="1"/>
  <c r="H109" i="1"/>
  <c r="F109" i="1"/>
  <c r="E109" i="1"/>
  <c r="D109" i="1"/>
  <c r="O108" i="1"/>
  <c r="N108" i="1"/>
  <c r="L108" i="1"/>
  <c r="K108" i="1"/>
  <c r="J108" i="1"/>
  <c r="I108" i="1"/>
  <c r="H108" i="1"/>
  <c r="G108" i="1"/>
  <c r="F108" i="1"/>
  <c r="E108" i="1"/>
  <c r="N107" i="1"/>
  <c r="L107" i="1"/>
  <c r="K107" i="1"/>
  <c r="J107" i="1"/>
  <c r="I107" i="1"/>
  <c r="F107" i="1"/>
  <c r="E107" i="1"/>
  <c r="O104" i="1"/>
  <c r="N104" i="1"/>
  <c r="L104" i="1"/>
  <c r="K104" i="1"/>
  <c r="I104" i="1"/>
  <c r="H104" i="1"/>
  <c r="G104" i="1"/>
  <c r="F104" i="1"/>
  <c r="R104" i="1" s="1"/>
  <c r="E104" i="1"/>
  <c r="D104" i="1"/>
  <c r="O103" i="1"/>
  <c r="N103" i="1"/>
  <c r="M103" i="1"/>
  <c r="L103" i="1"/>
  <c r="K103" i="1"/>
  <c r="J103" i="1"/>
  <c r="I103" i="1"/>
  <c r="H103" i="1"/>
  <c r="F103" i="1"/>
  <c r="E103" i="1"/>
  <c r="O102" i="1"/>
  <c r="N102" i="1"/>
  <c r="M102" i="1"/>
  <c r="L102" i="1"/>
  <c r="K102" i="1"/>
  <c r="J102" i="1"/>
  <c r="I102" i="1"/>
  <c r="H102" i="1"/>
  <c r="G102" i="1"/>
  <c r="F102" i="1"/>
  <c r="R102" i="1" s="1"/>
  <c r="E102" i="1"/>
  <c r="Q102" i="1" s="1"/>
  <c r="D102" i="1"/>
  <c r="P102" i="1" s="1"/>
  <c r="O101" i="1"/>
  <c r="N101" i="1"/>
  <c r="M101" i="1"/>
  <c r="L101" i="1"/>
  <c r="K101" i="1"/>
  <c r="J101" i="1"/>
  <c r="I101" i="1"/>
  <c r="H101" i="1"/>
  <c r="G101" i="1"/>
  <c r="F101" i="1"/>
  <c r="E101" i="1"/>
  <c r="Q101" i="1" s="1"/>
  <c r="Q100" i="1"/>
  <c r="O100" i="1"/>
  <c r="N100" i="1"/>
  <c r="L100" i="1"/>
  <c r="K100" i="1"/>
  <c r="I100" i="1"/>
  <c r="H100" i="1"/>
  <c r="F100" i="1"/>
  <c r="E100" i="1"/>
  <c r="O99" i="1"/>
  <c r="N99" i="1"/>
  <c r="M99" i="1"/>
  <c r="K99" i="1"/>
  <c r="H99" i="1"/>
  <c r="O98" i="1"/>
  <c r="N98" i="1"/>
  <c r="M98" i="1"/>
  <c r="L98" i="1"/>
  <c r="K98" i="1"/>
  <c r="J98" i="1"/>
  <c r="I98" i="1"/>
  <c r="H98" i="1"/>
  <c r="G98" i="1"/>
  <c r="F98" i="1"/>
  <c r="R98" i="1" s="1"/>
  <c r="E98" i="1"/>
  <c r="Q98" i="1" s="1"/>
  <c r="D98" i="1"/>
  <c r="P98" i="1" s="1"/>
  <c r="O97" i="1"/>
  <c r="N97" i="1"/>
  <c r="M97" i="1"/>
  <c r="L97" i="1"/>
  <c r="K97" i="1"/>
  <c r="I97" i="1"/>
  <c r="H97" i="1"/>
  <c r="F97" i="1"/>
  <c r="R97" i="1" s="1"/>
  <c r="E97" i="1"/>
  <c r="D97" i="1"/>
  <c r="N96" i="1"/>
  <c r="L96" i="1"/>
  <c r="K96" i="1"/>
  <c r="J96" i="1"/>
  <c r="H96" i="1"/>
  <c r="F96" i="1"/>
  <c r="O95" i="1"/>
  <c r="N95" i="1"/>
  <c r="M95" i="1"/>
  <c r="L95" i="1"/>
  <c r="K95" i="1"/>
  <c r="J95" i="1"/>
  <c r="I95" i="1"/>
  <c r="H95" i="1"/>
  <c r="F95" i="1"/>
  <c r="R95" i="1" s="1"/>
  <c r="E95" i="1"/>
  <c r="Q95" i="1" s="1"/>
  <c r="D95" i="1"/>
  <c r="O94" i="1"/>
  <c r="N94" i="1"/>
  <c r="L94" i="1"/>
  <c r="K94" i="1"/>
  <c r="Q94" i="1" s="1"/>
  <c r="I94" i="1"/>
  <c r="H94" i="1"/>
  <c r="G94" i="1"/>
  <c r="F94" i="1"/>
  <c r="R94" i="1" s="1"/>
  <c r="E94" i="1"/>
  <c r="D94" i="1"/>
  <c r="O93" i="1"/>
  <c r="N93" i="1"/>
  <c r="M93" i="1"/>
  <c r="L93" i="1"/>
  <c r="K93" i="1"/>
  <c r="J93" i="1"/>
  <c r="H93" i="1"/>
  <c r="F93" i="1"/>
  <c r="O92" i="1"/>
  <c r="N92" i="1"/>
  <c r="M92" i="1"/>
  <c r="L92" i="1"/>
  <c r="K92" i="1"/>
  <c r="J92" i="1"/>
  <c r="I92" i="1"/>
  <c r="H92" i="1"/>
  <c r="G92" i="1"/>
  <c r="F92" i="1"/>
  <c r="E92" i="1"/>
  <c r="Q92" i="1" s="1"/>
  <c r="D92" i="1"/>
  <c r="P92" i="1" s="1"/>
  <c r="O91" i="1"/>
  <c r="N91" i="1"/>
  <c r="M91" i="1"/>
  <c r="L91" i="1"/>
  <c r="K91" i="1"/>
  <c r="J91" i="1"/>
  <c r="I91" i="1"/>
  <c r="H91" i="1"/>
  <c r="G91" i="1"/>
  <c r="F91" i="1"/>
  <c r="R91" i="1" s="1"/>
  <c r="E91" i="1"/>
  <c r="D91" i="1"/>
  <c r="O90" i="1"/>
  <c r="N90" i="1"/>
  <c r="M90" i="1"/>
  <c r="L90" i="1"/>
  <c r="K90" i="1"/>
  <c r="I90" i="1"/>
  <c r="H90" i="1"/>
  <c r="G90" i="1"/>
  <c r="F90" i="1"/>
  <c r="R90" i="1" s="1"/>
  <c r="E90" i="1"/>
  <c r="Q90" i="1" s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K88" i="1"/>
  <c r="I88" i="1"/>
  <c r="H88" i="1"/>
  <c r="G88" i="1"/>
  <c r="F88" i="1"/>
  <c r="O83" i="1"/>
  <c r="N83" i="1"/>
  <c r="M83" i="1"/>
  <c r="L83" i="1"/>
  <c r="K83" i="1"/>
  <c r="J83" i="1"/>
  <c r="I83" i="1"/>
  <c r="H83" i="1"/>
  <c r="G83" i="1"/>
  <c r="F83" i="1"/>
  <c r="R83" i="1" s="1"/>
  <c r="E83" i="1"/>
  <c r="D83" i="1"/>
  <c r="O82" i="1"/>
  <c r="N82" i="1"/>
  <c r="M82" i="1"/>
  <c r="L82" i="1"/>
  <c r="K82" i="1"/>
  <c r="J82" i="1"/>
  <c r="I82" i="1"/>
  <c r="H82" i="1"/>
  <c r="G82" i="1"/>
  <c r="F82" i="1"/>
  <c r="E82" i="1"/>
  <c r="Q82" i="1" s="1"/>
  <c r="D82" i="1"/>
  <c r="P82" i="1" s="1"/>
  <c r="Q81" i="1"/>
  <c r="O81" i="1"/>
  <c r="N81" i="1"/>
  <c r="M81" i="1"/>
  <c r="L81" i="1"/>
  <c r="K81" i="1"/>
  <c r="J81" i="1"/>
  <c r="I81" i="1"/>
  <c r="H81" i="1"/>
  <c r="G81" i="1"/>
  <c r="F81" i="1"/>
  <c r="E81" i="1"/>
  <c r="O80" i="1"/>
  <c r="N80" i="1"/>
  <c r="M80" i="1"/>
  <c r="L80" i="1"/>
  <c r="K80" i="1"/>
  <c r="J80" i="1"/>
  <c r="I80" i="1"/>
  <c r="H80" i="1"/>
  <c r="G80" i="1"/>
  <c r="F80" i="1"/>
  <c r="R80" i="1" s="1"/>
  <c r="E80" i="1"/>
  <c r="Q80" i="1" s="1"/>
  <c r="D80" i="1"/>
  <c r="P80" i="1" s="1"/>
  <c r="O79" i="1"/>
  <c r="L79" i="1"/>
  <c r="K79" i="1"/>
  <c r="I79" i="1"/>
  <c r="Q78" i="1"/>
  <c r="O78" i="1"/>
  <c r="N78" i="1"/>
  <c r="L78" i="1"/>
  <c r="K78" i="1"/>
  <c r="J78" i="1"/>
  <c r="I78" i="1"/>
  <c r="H78" i="1"/>
  <c r="F78" i="1"/>
  <c r="R78" i="1" s="1"/>
  <c r="E78" i="1"/>
  <c r="D78" i="1"/>
  <c r="Q77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O76" i="1"/>
  <c r="N76" i="1"/>
  <c r="L76" i="1"/>
  <c r="K76" i="1"/>
  <c r="F76" i="1"/>
  <c r="E76" i="1"/>
  <c r="D76" i="1"/>
  <c r="O75" i="1"/>
  <c r="N75" i="1"/>
  <c r="M75" i="1"/>
  <c r="L75" i="1"/>
  <c r="K75" i="1"/>
  <c r="J75" i="1"/>
  <c r="I75" i="1"/>
  <c r="H75" i="1"/>
  <c r="G75" i="1"/>
  <c r="F75" i="1"/>
  <c r="E75" i="1"/>
  <c r="D75" i="1"/>
  <c r="P75" i="1" s="1"/>
  <c r="Q74" i="1"/>
  <c r="O74" i="1"/>
  <c r="N74" i="1"/>
  <c r="L74" i="1"/>
  <c r="K74" i="1"/>
  <c r="I74" i="1"/>
  <c r="H74" i="1"/>
  <c r="F74" i="1"/>
  <c r="R74" i="1" s="1"/>
  <c r="E74" i="1"/>
  <c r="O73" i="1"/>
  <c r="N73" i="1"/>
  <c r="L73" i="1"/>
  <c r="K73" i="1"/>
  <c r="J73" i="1"/>
  <c r="F73" i="1"/>
  <c r="E73" i="1"/>
  <c r="D73" i="1"/>
  <c r="O72" i="1"/>
  <c r="N72" i="1"/>
  <c r="M72" i="1"/>
  <c r="L72" i="1"/>
  <c r="K72" i="1"/>
  <c r="I72" i="1"/>
  <c r="H72" i="1"/>
  <c r="G72" i="1"/>
  <c r="E72" i="1"/>
  <c r="Q72" i="1" s="1"/>
  <c r="O71" i="1"/>
  <c r="N71" i="1"/>
  <c r="M71" i="1"/>
  <c r="L71" i="1"/>
  <c r="K71" i="1"/>
  <c r="I71" i="1"/>
  <c r="H71" i="1"/>
  <c r="G71" i="1"/>
  <c r="F71" i="1"/>
  <c r="R71" i="1" s="1"/>
  <c r="E71" i="1"/>
  <c r="Q71" i="1" s="1"/>
  <c r="D71" i="1"/>
  <c r="P71" i="1" s="1"/>
  <c r="O70" i="1"/>
  <c r="N70" i="1"/>
  <c r="M70" i="1"/>
  <c r="L70" i="1"/>
  <c r="K70" i="1"/>
  <c r="I70" i="1"/>
  <c r="H70" i="1"/>
  <c r="G70" i="1"/>
  <c r="L69" i="1"/>
  <c r="O67" i="1"/>
  <c r="N67" i="1"/>
  <c r="M67" i="1"/>
  <c r="L67" i="1"/>
  <c r="K67" i="1"/>
  <c r="J67" i="1"/>
  <c r="I67" i="1"/>
  <c r="H67" i="1"/>
  <c r="G67" i="1"/>
  <c r="F67" i="1"/>
  <c r="R67" i="1" s="1"/>
  <c r="E67" i="1"/>
  <c r="Q67" i="1" s="1"/>
  <c r="D67" i="1"/>
  <c r="P67" i="1" s="1"/>
  <c r="O66" i="1"/>
  <c r="N66" i="1"/>
  <c r="M66" i="1"/>
  <c r="L66" i="1"/>
  <c r="K66" i="1"/>
  <c r="J66" i="1"/>
  <c r="I66" i="1"/>
  <c r="H66" i="1"/>
  <c r="G66" i="1"/>
  <c r="F66" i="1"/>
  <c r="R66" i="1" s="1"/>
  <c r="E66" i="1"/>
  <c r="Q66" i="1" s="1"/>
  <c r="D66" i="1"/>
  <c r="P66" i="1" s="1"/>
  <c r="O65" i="1"/>
  <c r="N65" i="1"/>
  <c r="L65" i="1"/>
  <c r="K65" i="1"/>
  <c r="J65" i="1"/>
  <c r="I65" i="1"/>
  <c r="H65" i="1"/>
  <c r="F65" i="1"/>
  <c r="R65" i="1" s="1"/>
  <c r="E65" i="1"/>
  <c r="Q65" i="1" s="1"/>
  <c r="D65" i="1"/>
  <c r="O64" i="1"/>
  <c r="N64" i="1"/>
  <c r="M64" i="1"/>
  <c r="L64" i="1"/>
  <c r="K64" i="1"/>
  <c r="J64" i="1"/>
  <c r="I64" i="1"/>
  <c r="H64" i="1"/>
  <c r="G64" i="1"/>
  <c r="F64" i="1"/>
  <c r="R64" i="1" s="1"/>
  <c r="E64" i="1"/>
  <c r="Q64" i="1" s="1"/>
  <c r="D64" i="1"/>
  <c r="P64" i="1" s="1"/>
  <c r="O63" i="1"/>
  <c r="N63" i="1"/>
  <c r="L63" i="1"/>
  <c r="K63" i="1"/>
  <c r="F63" i="1"/>
  <c r="E63" i="1"/>
  <c r="D63" i="1"/>
  <c r="O62" i="1"/>
  <c r="N62" i="1"/>
  <c r="M62" i="1"/>
  <c r="L62" i="1"/>
  <c r="K62" i="1"/>
  <c r="J62" i="1"/>
  <c r="I62" i="1"/>
  <c r="H62" i="1"/>
  <c r="G62" i="1"/>
  <c r="F62" i="1"/>
  <c r="R62" i="1" s="1"/>
  <c r="E62" i="1"/>
  <c r="Q62" i="1" s="1"/>
  <c r="D62" i="1"/>
  <c r="P62" i="1" s="1"/>
  <c r="O61" i="1"/>
  <c r="R61" i="1" s="1"/>
  <c r="N61" i="1"/>
  <c r="M61" i="1"/>
  <c r="L61" i="1"/>
  <c r="K61" i="1"/>
  <c r="J61" i="1"/>
  <c r="I61" i="1"/>
  <c r="H61" i="1"/>
  <c r="G61" i="1"/>
  <c r="F61" i="1"/>
  <c r="E61" i="1"/>
  <c r="Q61" i="1" s="1"/>
  <c r="D61" i="1"/>
  <c r="P61" i="1" s="1"/>
  <c r="Q60" i="1"/>
  <c r="O60" i="1"/>
  <c r="N60" i="1"/>
  <c r="M60" i="1"/>
  <c r="L60" i="1"/>
  <c r="K60" i="1"/>
  <c r="J60" i="1"/>
  <c r="I60" i="1"/>
  <c r="H60" i="1"/>
  <c r="G60" i="1"/>
  <c r="F60" i="1"/>
  <c r="R60" i="1" s="1"/>
  <c r="E60" i="1"/>
  <c r="D60" i="1"/>
  <c r="P60" i="1" s="1"/>
  <c r="O59" i="1"/>
  <c r="N59" i="1"/>
  <c r="M59" i="1"/>
  <c r="L59" i="1"/>
  <c r="K59" i="1"/>
  <c r="J59" i="1"/>
  <c r="I59" i="1"/>
  <c r="H59" i="1"/>
  <c r="G59" i="1"/>
  <c r="F59" i="1"/>
  <c r="R59" i="1" s="1"/>
  <c r="E59" i="1"/>
  <c r="Q59" i="1" s="1"/>
  <c r="O58" i="1"/>
  <c r="N58" i="1"/>
  <c r="M58" i="1"/>
  <c r="L58" i="1"/>
  <c r="K58" i="1"/>
  <c r="J58" i="1"/>
  <c r="I58" i="1"/>
  <c r="H58" i="1"/>
  <c r="G58" i="1"/>
  <c r="F58" i="1"/>
  <c r="R58" i="1" s="1"/>
  <c r="E58" i="1"/>
  <c r="Q58" i="1" s="1"/>
  <c r="O57" i="1"/>
  <c r="L57" i="1"/>
  <c r="K57" i="1"/>
  <c r="J57" i="1"/>
  <c r="H57" i="1"/>
  <c r="F57" i="1"/>
  <c r="E57" i="1"/>
  <c r="D57" i="1"/>
  <c r="O56" i="1"/>
  <c r="N56" i="1"/>
  <c r="M56" i="1"/>
  <c r="L56" i="1"/>
  <c r="K56" i="1"/>
  <c r="J56" i="1"/>
  <c r="I56" i="1"/>
  <c r="H56" i="1"/>
  <c r="G56" i="1"/>
  <c r="F56" i="1"/>
  <c r="R56" i="1" s="1"/>
  <c r="E56" i="1"/>
  <c r="Q56" i="1" s="1"/>
  <c r="D56" i="1"/>
  <c r="P56" i="1" s="1"/>
  <c r="O55" i="1"/>
  <c r="N55" i="1"/>
  <c r="M55" i="1"/>
  <c r="L55" i="1"/>
  <c r="K55" i="1"/>
  <c r="J55" i="1"/>
  <c r="I55" i="1"/>
  <c r="H55" i="1"/>
  <c r="G55" i="1"/>
  <c r="F55" i="1"/>
  <c r="R55" i="1" s="1"/>
  <c r="E55" i="1"/>
  <c r="Q55" i="1" s="1"/>
  <c r="O54" i="1"/>
  <c r="L54" i="1"/>
  <c r="K54" i="1"/>
  <c r="J54" i="1"/>
  <c r="I54" i="1"/>
  <c r="O53" i="1"/>
  <c r="N53" i="1"/>
  <c r="L53" i="1"/>
  <c r="K53" i="1"/>
  <c r="J53" i="1"/>
  <c r="I53" i="1"/>
  <c r="H53" i="1"/>
  <c r="G53" i="1"/>
  <c r="F53" i="1"/>
  <c r="R53" i="1" s="1"/>
  <c r="E53" i="1"/>
  <c r="Q53" i="1" s="1"/>
  <c r="D53" i="1"/>
  <c r="O52" i="1"/>
  <c r="N52" i="1"/>
  <c r="M52" i="1"/>
  <c r="L52" i="1"/>
  <c r="K52" i="1"/>
  <c r="J52" i="1"/>
  <c r="I52" i="1"/>
  <c r="H52" i="1"/>
  <c r="G52" i="1"/>
  <c r="F52" i="1"/>
  <c r="R52" i="1" s="1"/>
  <c r="E52" i="1"/>
  <c r="Q52" i="1" s="1"/>
  <c r="D52" i="1"/>
  <c r="P52" i="1" s="1"/>
  <c r="O51" i="1"/>
  <c r="N51" i="1"/>
  <c r="M51" i="1"/>
  <c r="L51" i="1"/>
  <c r="K51" i="1"/>
  <c r="J51" i="1"/>
  <c r="I51" i="1"/>
  <c r="H51" i="1"/>
  <c r="G51" i="1"/>
  <c r="F51" i="1"/>
  <c r="R51" i="1" s="1"/>
  <c r="E51" i="1"/>
  <c r="Q51" i="1" s="1"/>
  <c r="L50" i="1"/>
  <c r="K50" i="1"/>
  <c r="K49" i="1"/>
  <c r="R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P47" i="1" s="1"/>
  <c r="O46" i="1"/>
  <c r="N46" i="1"/>
  <c r="M46" i="1"/>
  <c r="L46" i="1"/>
  <c r="K46" i="1"/>
  <c r="J46" i="1"/>
  <c r="I46" i="1"/>
  <c r="H46" i="1"/>
  <c r="G46" i="1"/>
  <c r="F46" i="1"/>
  <c r="R46" i="1" s="1"/>
  <c r="E46" i="1"/>
  <c r="Q46" i="1" s="1"/>
  <c r="O45" i="1"/>
  <c r="N45" i="1"/>
  <c r="M45" i="1"/>
  <c r="L45" i="1"/>
  <c r="K45" i="1"/>
  <c r="J45" i="1"/>
  <c r="I45" i="1"/>
  <c r="H45" i="1"/>
  <c r="G45" i="1"/>
  <c r="F45" i="1"/>
  <c r="R45" i="1" s="1"/>
  <c r="E45" i="1"/>
  <c r="Q45" i="1" s="1"/>
  <c r="O44" i="1"/>
  <c r="N44" i="1"/>
  <c r="M44" i="1"/>
  <c r="L44" i="1"/>
  <c r="K44" i="1"/>
  <c r="J44" i="1"/>
  <c r="I44" i="1"/>
  <c r="H44" i="1"/>
  <c r="G44" i="1"/>
  <c r="F44" i="1"/>
  <c r="R44" i="1" s="1"/>
  <c r="E44" i="1"/>
  <c r="Q44" i="1" s="1"/>
  <c r="D44" i="1"/>
  <c r="P44" i="1" s="1"/>
  <c r="O43" i="1"/>
  <c r="N43" i="1"/>
  <c r="M43" i="1"/>
  <c r="L43" i="1"/>
  <c r="K43" i="1"/>
  <c r="J43" i="1"/>
  <c r="I43" i="1"/>
  <c r="H43" i="1"/>
  <c r="G43" i="1"/>
  <c r="F43" i="1"/>
  <c r="R43" i="1" s="1"/>
  <c r="E43" i="1"/>
  <c r="Q43" i="1" s="1"/>
  <c r="D43" i="1"/>
  <c r="P43" i="1" s="1"/>
  <c r="O42" i="1"/>
  <c r="N42" i="1"/>
  <c r="M42" i="1"/>
  <c r="L42" i="1"/>
  <c r="K42" i="1"/>
  <c r="J42" i="1"/>
  <c r="I42" i="1"/>
  <c r="H42" i="1"/>
  <c r="G42" i="1"/>
  <c r="F42" i="1"/>
  <c r="R42" i="1" s="1"/>
  <c r="E42" i="1"/>
  <c r="Q42" i="1" s="1"/>
  <c r="O41" i="1"/>
  <c r="N41" i="1"/>
  <c r="M41" i="1"/>
  <c r="L41" i="1"/>
  <c r="K41" i="1"/>
  <c r="J41" i="1"/>
  <c r="I41" i="1"/>
  <c r="H41" i="1"/>
  <c r="G41" i="1"/>
  <c r="F41" i="1"/>
  <c r="R41" i="1" s="1"/>
  <c r="E41" i="1"/>
  <c r="Q41" i="1" s="1"/>
  <c r="D41" i="1"/>
  <c r="P41" i="1" s="1"/>
  <c r="O40" i="1"/>
  <c r="N40" i="1"/>
  <c r="M40" i="1"/>
  <c r="L40" i="1"/>
  <c r="K40" i="1"/>
  <c r="J40" i="1"/>
  <c r="I40" i="1"/>
  <c r="H40" i="1"/>
  <c r="G40" i="1"/>
  <c r="F40" i="1"/>
  <c r="R40" i="1" s="1"/>
  <c r="E40" i="1"/>
  <c r="Q40" i="1" s="1"/>
  <c r="D40" i="1"/>
  <c r="P40" i="1" s="1"/>
  <c r="O39" i="1"/>
  <c r="N39" i="1"/>
  <c r="M39" i="1"/>
  <c r="L39" i="1"/>
  <c r="K39" i="1"/>
  <c r="J39" i="1"/>
  <c r="I39" i="1"/>
  <c r="H39" i="1"/>
  <c r="G39" i="1"/>
  <c r="F39" i="1"/>
  <c r="R39" i="1" s="1"/>
  <c r="E39" i="1"/>
  <c r="Q39" i="1" s="1"/>
  <c r="D39" i="1"/>
  <c r="P39" i="1" s="1"/>
  <c r="O38" i="1"/>
  <c r="N38" i="1"/>
  <c r="M38" i="1"/>
  <c r="L38" i="1"/>
  <c r="K38" i="1"/>
  <c r="J38" i="1"/>
  <c r="I38" i="1"/>
  <c r="H38" i="1"/>
  <c r="G38" i="1"/>
  <c r="F38" i="1"/>
  <c r="R38" i="1" s="1"/>
  <c r="E38" i="1"/>
  <c r="Q38" i="1" s="1"/>
  <c r="O37" i="1"/>
  <c r="N37" i="1"/>
  <c r="M37" i="1"/>
  <c r="L37" i="1"/>
  <c r="K37" i="1"/>
  <c r="J37" i="1"/>
  <c r="I37" i="1"/>
  <c r="H37" i="1"/>
  <c r="G37" i="1"/>
  <c r="F37" i="1"/>
  <c r="R37" i="1" s="1"/>
  <c r="E37" i="1"/>
  <c r="Q37" i="1" s="1"/>
  <c r="D37" i="1"/>
  <c r="P37" i="1" s="1"/>
  <c r="O36" i="1"/>
  <c r="N36" i="1"/>
  <c r="M36" i="1"/>
  <c r="L36" i="1"/>
  <c r="K36" i="1"/>
  <c r="J36" i="1"/>
  <c r="I36" i="1"/>
  <c r="H36" i="1"/>
  <c r="G36" i="1"/>
  <c r="F36" i="1"/>
  <c r="R36" i="1" s="1"/>
  <c r="E36" i="1"/>
  <c r="Q36" i="1" s="1"/>
  <c r="D36" i="1"/>
  <c r="P36" i="1" s="1"/>
  <c r="O35" i="1"/>
  <c r="N35" i="1"/>
  <c r="M35" i="1"/>
  <c r="L35" i="1"/>
  <c r="K35" i="1"/>
  <c r="J35" i="1"/>
  <c r="I35" i="1"/>
  <c r="H35" i="1"/>
  <c r="G35" i="1"/>
  <c r="F35" i="1"/>
  <c r="R35" i="1" s="1"/>
  <c r="E35" i="1"/>
  <c r="Q35" i="1" s="1"/>
  <c r="D35" i="1"/>
  <c r="P35" i="1" s="1"/>
  <c r="O34" i="1"/>
  <c r="N34" i="1"/>
  <c r="M34" i="1"/>
  <c r="L34" i="1"/>
  <c r="K34" i="1"/>
  <c r="J34" i="1"/>
  <c r="I34" i="1"/>
  <c r="H34" i="1"/>
  <c r="G34" i="1"/>
  <c r="F34" i="1"/>
  <c r="R34" i="1" s="1"/>
  <c r="E34" i="1"/>
  <c r="Q34" i="1" s="1"/>
  <c r="D34" i="1"/>
  <c r="P34" i="1" s="1"/>
  <c r="O33" i="1"/>
  <c r="N33" i="1"/>
  <c r="M33" i="1"/>
  <c r="L33" i="1"/>
  <c r="K33" i="1"/>
  <c r="J33" i="1"/>
  <c r="I33" i="1"/>
  <c r="H33" i="1"/>
  <c r="G33" i="1"/>
  <c r="F33" i="1"/>
  <c r="R33" i="1" s="1"/>
  <c r="E33" i="1"/>
  <c r="Q33" i="1" s="1"/>
  <c r="D33" i="1"/>
  <c r="P33" i="1" s="1"/>
  <c r="O32" i="1"/>
  <c r="N32" i="1"/>
  <c r="M32" i="1"/>
  <c r="L32" i="1"/>
  <c r="K32" i="1"/>
  <c r="J32" i="1"/>
  <c r="I32" i="1"/>
  <c r="H32" i="1"/>
  <c r="G32" i="1"/>
  <c r="F32" i="1"/>
  <c r="R32" i="1" s="1"/>
  <c r="E32" i="1"/>
  <c r="Q32" i="1" s="1"/>
  <c r="D32" i="1"/>
  <c r="P32" i="1" s="1"/>
  <c r="O31" i="1"/>
  <c r="N31" i="1"/>
  <c r="M31" i="1"/>
  <c r="L31" i="1"/>
  <c r="K31" i="1"/>
  <c r="J31" i="1"/>
  <c r="I31" i="1"/>
  <c r="H31" i="1"/>
  <c r="G31" i="1"/>
  <c r="F31" i="1"/>
  <c r="R31" i="1" s="1"/>
  <c r="E31" i="1"/>
  <c r="Q31" i="1" s="1"/>
  <c r="D31" i="1"/>
  <c r="P31" i="1" s="1"/>
  <c r="F30" i="1"/>
  <c r="O27" i="1"/>
  <c r="N27" i="1"/>
  <c r="M27" i="1"/>
  <c r="L27" i="1"/>
  <c r="K27" i="1"/>
  <c r="J27" i="1"/>
  <c r="I27" i="1"/>
  <c r="H27" i="1"/>
  <c r="G27" i="1"/>
  <c r="F27" i="1"/>
  <c r="R27" i="1" s="1"/>
  <c r="E27" i="1"/>
  <c r="Q27" i="1" s="1"/>
  <c r="O26" i="1"/>
  <c r="N26" i="1"/>
  <c r="L26" i="1"/>
  <c r="K26" i="1"/>
  <c r="J26" i="1"/>
  <c r="I26" i="1"/>
  <c r="H26" i="1"/>
  <c r="F26" i="1"/>
  <c r="R26" i="1" s="1"/>
  <c r="E26" i="1"/>
  <c r="Q26" i="1" s="1"/>
  <c r="O25" i="1"/>
  <c r="N25" i="1"/>
  <c r="L25" i="1"/>
  <c r="K25" i="1"/>
  <c r="J25" i="1"/>
  <c r="I25" i="1"/>
  <c r="H25" i="1"/>
  <c r="G25" i="1"/>
  <c r="O23" i="1"/>
  <c r="N23" i="1"/>
  <c r="L23" i="1"/>
  <c r="K23" i="1"/>
  <c r="I23" i="1"/>
  <c r="H23" i="1"/>
  <c r="G23" i="1"/>
  <c r="F23" i="1"/>
  <c r="R23" i="1" s="1"/>
  <c r="E23" i="1"/>
  <c r="Q23" i="1" s="1"/>
  <c r="O22" i="1"/>
  <c r="N22" i="1"/>
  <c r="M22" i="1"/>
  <c r="L22" i="1"/>
  <c r="K22" i="1"/>
  <c r="I22" i="1"/>
  <c r="H22" i="1"/>
  <c r="G22" i="1"/>
  <c r="F22" i="1"/>
  <c r="R22" i="1" s="1"/>
  <c r="E22" i="1"/>
  <c r="Q22" i="1" s="1"/>
  <c r="O21" i="1"/>
  <c r="N21" i="1"/>
  <c r="M21" i="1"/>
  <c r="L21" i="1"/>
  <c r="K21" i="1"/>
  <c r="J21" i="1"/>
  <c r="I21" i="1"/>
  <c r="H21" i="1"/>
  <c r="F21" i="1"/>
  <c r="R21" i="1" s="1"/>
  <c r="E21" i="1"/>
  <c r="Q21" i="1" s="1"/>
  <c r="D21" i="1"/>
  <c r="O20" i="1"/>
  <c r="N20" i="1"/>
  <c r="K20" i="1"/>
  <c r="H20" i="1"/>
  <c r="E20" i="1"/>
  <c r="Q20" i="1" s="1"/>
  <c r="O19" i="1"/>
  <c r="N19" i="1"/>
  <c r="M19" i="1"/>
  <c r="L19" i="1"/>
  <c r="K19" i="1"/>
  <c r="J19" i="1"/>
  <c r="I19" i="1"/>
  <c r="H19" i="1"/>
  <c r="G19" i="1"/>
  <c r="F19" i="1"/>
  <c r="R19" i="1" s="1"/>
  <c r="E19" i="1"/>
  <c r="Q19" i="1" s="1"/>
  <c r="O18" i="1"/>
  <c r="N18" i="1"/>
  <c r="M18" i="1"/>
  <c r="L18" i="1"/>
  <c r="I18" i="1"/>
  <c r="H18" i="1"/>
  <c r="G18" i="1"/>
  <c r="F18" i="1"/>
  <c r="R18" i="1" s="1"/>
  <c r="E18" i="1"/>
  <c r="O17" i="1"/>
  <c r="N17" i="1"/>
  <c r="M17" i="1"/>
  <c r="L17" i="1"/>
  <c r="K17" i="1"/>
  <c r="J17" i="1"/>
  <c r="I17" i="1"/>
  <c r="H17" i="1"/>
  <c r="G17" i="1"/>
  <c r="F17" i="1"/>
  <c r="R17" i="1" s="1"/>
  <c r="E17" i="1"/>
  <c r="Q17" i="1" s="1"/>
  <c r="D17" i="1"/>
  <c r="P17" i="1" s="1"/>
  <c r="O16" i="1"/>
  <c r="N16" i="1"/>
  <c r="M16" i="1"/>
  <c r="L16" i="1"/>
  <c r="K16" i="1"/>
  <c r="J16" i="1"/>
  <c r="I16" i="1"/>
  <c r="H16" i="1"/>
  <c r="G16" i="1"/>
  <c r="F16" i="1"/>
  <c r="R16" i="1" s="1"/>
  <c r="E16" i="1"/>
  <c r="Q16" i="1" s="1"/>
  <c r="D16" i="1"/>
  <c r="P16" i="1" s="1"/>
  <c r="O15" i="1"/>
  <c r="N15" i="1"/>
  <c r="M15" i="1"/>
  <c r="L15" i="1"/>
  <c r="K15" i="1"/>
  <c r="I15" i="1"/>
  <c r="H15" i="1"/>
  <c r="G15" i="1"/>
  <c r="F15" i="1"/>
  <c r="R15" i="1" s="1"/>
  <c r="E15" i="1"/>
  <c r="Q15" i="1" s="1"/>
  <c r="O14" i="1"/>
  <c r="N14" i="1"/>
  <c r="M14" i="1"/>
  <c r="L14" i="1"/>
  <c r="K14" i="1"/>
  <c r="J14" i="1"/>
  <c r="I14" i="1"/>
  <c r="H14" i="1"/>
  <c r="G14" i="1"/>
  <c r="F14" i="1"/>
  <c r="R14" i="1" s="1"/>
  <c r="E14" i="1"/>
  <c r="Q14" i="1" s="1"/>
  <c r="D14" i="1"/>
  <c r="P14" i="1" s="1"/>
  <c r="N13" i="1"/>
  <c r="L13" i="1"/>
  <c r="I13" i="1"/>
  <c r="H13" i="1"/>
  <c r="N12" i="1"/>
  <c r="Q18" i="1" l="1"/>
  <c r="P94" i="1"/>
  <c r="Y20" i="2"/>
  <c r="G20" i="1" s="1"/>
  <c r="Z12" i="2"/>
  <c r="Q75" i="1"/>
  <c r="R81" i="1"/>
  <c r="R113" i="1"/>
  <c r="Q121" i="1"/>
  <c r="Q142" i="1"/>
  <c r="Q170" i="1"/>
  <c r="Q204" i="1"/>
  <c r="P248" i="1"/>
  <c r="AJ10" i="2"/>
  <c r="BA345" i="2"/>
  <c r="AZ345" i="2" s="1"/>
  <c r="M345" i="2"/>
  <c r="D345" i="1" s="1"/>
  <c r="N343" i="2"/>
  <c r="E345" i="1"/>
  <c r="Q345" i="1" s="1"/>
  <c r="R75" i="1"/>
  <c r="R77" i="1"/>
  <c r="R82" i="1"/>
  <c r="P83" i="1"/>
  <c r="Q112" i="1"/>
  <c r="Q120" i="1"/>
  <c r="R121" i="1"/>
  <c r="R142" i="1"/>
  <c r="R170" i="1"/>
  <c r="P179" i="1"/>
  <c r="Q180" i="1"/>
  <c r="P183" i="1"/>
  <c r="R188" i="1"/>
  <c r="R189" i="1"/>
  <c r="Q191" i="1"/>
  <c r="Q202" i="1"/>
  <c r="P246" i="1"/>
  <c r="P339" i="1"/>
  <c r="AB20" i="2"/>
  <c r="AD12" i="2"/>
  <c r="AD10" i="2" s="1"/>
  <c r="K49" i="2"/>
  <c r="J49" i="2" s="1"/>
  <c r="J50" i="2"/>
  <c r="F106" i="2"/>
  <c r="O107" i="1"/>
  <c r="R107" i="1" s="1"/>
  <c r="BB25" i="2"/>
  <c r="Y371" i="2"/>
  <c r="G371" i="1" s="1"/>
  <c r="Z369" i="2"/>
  <c r="H371" i="1"/>
  <c r="Q371" i="1" s="1"/>
  <c r="Q83" i="1"/>
  <c r="R191" i="1"/>
  <c r="P215" i="1"/>
  <c r="P306" i="1"/>
  <c r="P322" i="1"/>
  <c r="AY50" i="2"/>
  <c r="AW53" i="2"/>
  <c r="M53" i="1" s="1"/>
  <c r="P53" i="1" s="1"/>
  <c r="J364" i="2"/>
  <c r="R120" i="1"/>
  <c r="R141" i="1"/>
  <c r="Q178" i="1"/>
  <c r="Q182" i="1"/>
  <c r="R187" i="1"/>
  <c r="BA18" i="2"/>
  <c r="AZ18" i="2" s="1"/>
  <c r="M18" i="2"/>
  <c r="D18" i="1" s="1"/>
  <c r="P18" i="1" s="1"/>
  <c r="M19" i="2"/>
  <c r="D19" i="1" s="1"/>
  <c r="P19" i="1" s="1"/>
  <c r="BB19" i="2"/>
  <c r="O13" i="2"/>
  <c r="BB27" i="2"/>
  <c r="O25" i="2"/>
  <c r="F25" i="1" s="1"/>
  <c r="R25" i="1" s="1"/>
  <c r="H29" i="2"/>
  <c r="G29" i="2" s="1"/>
  <c r="G30" i="2"/>
  <c r="AL87" i="2"/>
  <c r="P89" i="1"/>
  <c r="R101" i="1"/>
  <c r="P109" i="1"/>
  <c r="P117" i="1"/>
  <c r="Q193" i="1"/>
  <c r="P196" i="1"/>
  <c r="L10" i="2"/>
  <c r="Q89" i="1"/>
  <c r="R100" i="1"/>
  <c r="Q103" i="1"/>
  <c r="Q104" i="1"/>
  <c r="Q108" i="1"/>
  <c r="Q109" i="1"/>
  <c r="Q117" i="1"/>
  <c r="P167" i="1"/>
  <c r="Q196" i="1"/>
  <c r="R201" i="1"/>
  <c r="P221" i="1"/>
  <c r="M26" i="2"/>
  <c r="D26" i="1" s="1"/>
  <c r="BA26" i="2"/>
  <c r="N25" i="2"/>
  <c r="P81" i="1"/>
  <c r="R89" i="1"/>
  <c r="R103" i="1"/>
  <c r="R108" i="1"/>
  <c r="R109" i="1"/>
  <c r="Q116" i="1"/>
  <c r="Q139" i="1"/>
  <c r="P163" i="1"/>
  <c r="Q164" i="1"/>
  <c r="Q167" i="1"/>
  <c r="R168" i="1"/>
  <c r="P175" i="1"/>
  <c r="Q195" i="1"/>
  <c r="R196" i="1"/>
  <c r="Q200" i="1"/>
  <c r="P242" i="1"/>
  <c r="AK15" i="2"/>
  <c r="J15" i="1" s="1"/>
  <c r="AI69" i="2"/>
  <c r="AH69" i="2" s="1"/>
  <c r="AH79" i="2"/>
  <c r="Q125" i="1"/>
  <c r="R139" i="1"/>
  <c r="Q159" i="1"/>
  <c r="R164" i="1"/>
  <c r="P325" i="1"/>
  <c r="P351" i="1"/>
  <c r="P385" i="1"/>
  <c r="AZ19" i="2"/>
  <c r="K18" i="1"/>
  <c r="Q91" i="1"/>
  <c r="Q97" i="1"/>
  <c r="P133" i="1"/>
  <c r="R138" i="1"/>
  <c r="Q146" i="1"/>
  <c r="Q149" i="1"/>
  <c r="R150" i="1"/>
  <c r="R151" i="1"/>
  <c r="Q153" i="1"/>
  <c r="Q158" i="1"/>
  <c r="R159" i="1"/>
  <c r="R163" i="1"/>
  <c r="Q166" i="1"/>
  <c r="Q174" i="1"/>
  <c r="R175" i="1"/>
  <c r="P219" i="1"/>
  <c r="P230" i="1"/>
  <c r="P368" i="1"/>
  <c r="Q422" i="1"/>
  <c r="P480" i="1"/>
  <c r="V12" i="2"/>
  <c r="AZ21" i="2"/>
  <c r="AB25" i="2"/>
  <c r="BB72" i="2"/>
  <c r="O70" i="2"/>
  <c r="AT364" i="2"/>
  <c r="AU362" i="2"/>
  <c r="AT362" i="2" s="1"/>
  <c r="R112" i="1"/>
  <c r="P178" i="1"/>
  <c r="P91" i="1"/>
  <c r="R92" i="1"/>
  <c r="Q133" i="1"/>
  <c r="Q137" i="1"/>
  <c r="R146" i="1"/>
  <c r="R158" i="1"/>
  <c r="R166" i="1"/>
  <c r="G25" i="2"/>
  <c r="H10" i="2"/>
  <c r="P69" i="2"/>
  <c r="BA72" i="2"/>
  <c r="M72" i="2"/>
  <c r="D72" i="1" s="1"/>
  <c r="N70" i="2"/>
  <c r="Q213" i="1"/>
  <c r="R232" i="1"/>
  <c r="Q254" i="1"/>
  <c r="R263" i="1"/>
  <c r="Q264" i="1"/>
  <c r="P266" i="1"/>
  <c r="R280" i="1"/>
  <c r="P308" i="1"/>
  <c r="R332" i="1"/>
  <c r="Q334" i="1"/>
  <c r="R336" i="1"/>
  <c r="Q356" i="1"/>
  <c r="P366" i="1"/>
  <c r="P370" i="1"/>
  <c r="Q374" i="1"/>
  <c r="R405" i="1"/>
  <c r="R426" i="1"/>
  <c r="Q428" i="1"/>
  <c r="Q430" i="1"/>
  <c r="R444" i="1"/>
  <c r="R448" i="1"/>
  <c r="P450" i="1"/>
  <c r="P466" i="1"/>
  <c r="P468" i="1"/>
  <c r="R470" i="1"/>
  <c r="P472" i="1"/>
  <c r="R477" i="1"/>
  <c r="Q481" i="1"/>
  <c r="BA14" i="2"/>
  <c r="N13" i="2"/>
  <c r="AL13" i="2"/>
  <c r="M15" i="2"/>
  <c r="D15" i="1" s="1"/>
  <c r="AL69" i="2"/>
  <c r="AK70" i="2"/>
  <c r="J70" i="1" s="1"/>
  <c r="Q85" i="2"/>
  <c r="P85" i="2" s="1"/>
  <c r="P87" i="2"/>
  <c r="I85" i="2"/>
  <c r="I491" i="2" s="1"/>
  <c r="M113" i="2"/>
  <c r="D113" i="1" s="1"/>
  <c r="P113" i="1" s="1"/>
  <c r="BB113" i="2"/>
  <c r="R213" i="1"/>
  <c r="R254" i="1"/>
  <c r="P256" i="1"/>
  <c r="P257" i="1"/>
  <c r="Q265" i="1"/>
  <c r="R334" i="1"/>
  <c r="Q338" i="1"/>
  <c r="Q358" i="1"/>
  <c r="P360" i="1"/>
  <c r="Q372" i="1"/>
  <c r="R374" i="1"/>
  <c r="Q376" i="1"/>
  <c r="R411" i="1"/>
  <c r="R428" i="1"/>
  <c r="Q450" i="1"/>
  <c r="Q468" i="1"/>
  <c r="Q472" i="1"/>
  <c r="R479" i="1"/>
  <c r="R481" i="1"/>
  <c r="BB15" i="2"/>
  <c r="AZ15" i="2" s="1"/>
  <c r="O29" i="2"/>
  <c r="F29" i="1" s="1"/>
  <c r="Z63" i="2"/>
  <c r="Y65" i="2"/>
  <c r="G65" i="1" s="1"/>
  <c r="P65" i="1" s="1"/>
  <c r="Z76" i="2"/>
  <c r="Y78" i="2"/>
  <c r="G78" i="1" s="1"/>
  <c r="AZ103" i="2"/>
  <c r="AF106" i="2"/>
  <c r="AE106" i="2" s="1"/>
  <c r="AE107" i="2"/>
  <c r="AT107" i="2"/>
  <c r="AV106" i="2"/>
  <c r="Y141" i="2"/>
  <c r="G141" i="1" s="1"/>
  <c r="Z140" i="2"/>
  <c r="R204" i="1"/>
  <c r="Q215" i="1"/>
  <c r="Q234" i="1"/>
  <c r="R255" i="1"/>
  <c r="Q256" i="1"/>
  <c r="R265" i="1"/>
  <c r="Q305" i="1"/>
  <c r="P312" i="1"/>
  <c r="R338" i="1"/>
  <c r="Q339" i="1"/>
  <c r="P340" i="1"/>
  <c r="P341" i="1"/>
  <c r="R358" i="1"/>
  <c r="Q359" i="1"/>
  <c r="Q360" i="1"/>
  <c r="R366" i="1"/>
  <c r="Q368" i="1"/>
  <c r="R370" i="1"/>
  <c r="R372" i="1"/>
  <c r="R376" i="1"/>
  <c r="Q377" i="1"/>
  <c r="P378" i="1"/>
  <c r="P379" i="1"/>
  <c r="Q390" i="1"/>
  <c r="R429" i="1"/>
  <c r="Q432" i="1"/>
  <c r="R450" i="1"/>
  <c r="R465" i="1"/>
  <c r="R466" i="1"/>
  <c r="R468" i="1"/>
  <c r="R472" i="1"/>
  <c r="R473" i="1"/>
  <c r="R10" i="2"/>
  <c r="J12" i="2"/>
  <c r="K10" i="2"/>
  <c r="AW20" i="2"/>
  <c r="M20" i="1" s="1"/>
  <c r="Y21" i="2"/>
  <c r="G21" i="1" s="1"/>
  <c r="P21" i="1" s="1"/>
  <c r="AA20" i="2"/>
  <c r="I20" i="1" s="1"/>
  <c r="M38" i="2"/>
  <c r="D38" i="1" s="1"/>
  <c r="P38" i="1" s="1"/>
  <c r="AZ45" i="2"/>
  <c r="AZ58" i="2"/>
  <c r="AR49" i="2"/>
  <c r="AQ63" i="2"/>
  <c r="AA63" i="2"/>
  <c r="I63" i="1" s="1"/>
  <c r="R63" i="1" s="1"/>
  <c r="BB65" i="2"/>
  <c r="AQ76" i="2"/>
  <c r="AA76" i="2"/>
  <c r="I76" i="1" s="1"/>
  <c r="R76" i="1" s="1"/>
  <c r="BB78" i="2"/>
  <c r="BB76" i="2" s="1"/>
  <c r="Q205" i="1"/>
  <c r="Q235" i="1"/>
  <c r="P236" i="1"/>
  <c r="P269" i="1"/>
  <c r="P270" i="1"/>
  <c r="R305" i="1"/>
  <c r="R306" i="1"/>
  <c r="Q309" i="1"/>
  <c r="Q310" i="1"/>
  <c r="R339" i="1"/>
  <c r="R377" i="1"/>
  <c r="Q391" i="1"/>
  <c r="P392" i="1"/>
  <c r="P393" i="1"/>
  <c r="Q433" i="1"/>
  <c r="BA63" i="2"/>
  <c r="AZ63" i="2" s="1"/>
  <c r="BA76" i="2"/>
  <c r="L87" i="2"/>
  <c r="J93" i="2"/>
  <c r="H135" i="2"/>
  <c r="G135" i="2" s="1"/>
  <c r="G136" i="2"/>
  <c r="Y178" i="2"/>
  <c r="G178" i="1" s="1"/>
  <c r="Z176" i="2"/>
  <c r="M186" i="2"/>
  <c r="D186" i="1" s="1"/>
  <c r="R205" i="1"/>
  <c r="Q218" i="1"/>
  <c r="R235" i="1"/>
  <c r="Q239" i="1"/>
  <c r="P240" i="1"/>
  <c r="P241" i="1"/>
  <c r="R268" i="1"/>
  <c r="Q293" i="1"/>
  <c r="R310" i="1"/>
  <c r="P344" i="1"/>
  <c r="P348" i="1"/>
  <c r="R391" i="1"/>
  <c r="Q395" i="1"/>
  <c r="R433" i="1"/>
  <c r="Q455" i="1"/>
  <c r="Q456" i="1"/>
  <c r="P457" i="1"/>
  <c r="P458" i="1"/>
  <c r="AS10" i="2"/>
  <c r="M23" i="2"/>
  <c r="D23" i="1" s="1"/>
  <c r="P23" i="1" s="1"/>
  <c r="BA23" i="2"/>
  <c r="BB42" i="2"/>
  <c r="M42" i="2"/>
  <c r="D42" i="1" s="1"/>
  <c r="P42" i="1" s="1"/>
  <c r="BB130" i="2"/>
  <c r="O129" i="2"/>
  <c r="F129" i="1" s="1"/>
  <c r="R218" i="1"/>
  <c r="R238" i="1"/>
  <c r="R239" i="1"/>
  <c r="Q272" i="1"/>
  <c r="P273" i="1"/>
  <c r="P274" i="1"/>
  <c r="R293" i="1"/>
  <c r="P299" i="1"/>
  <c r="R395" i="1"/>
  <c r="R456" i="1"/>
  <c r="AT12" i="2"/>
  <c r="AU10" i="2"/>
  <c r="Y13" i="2"/>
  <c r="G13" i="1" s="1"/>
  <c r="AK22" i="2"/>
  <c r="J22" i="1" s="1"/>
  <c r="BB23" i="2"/>
  <c r="Z73" i="2"/>
  <c r="Y74" i="2"/>
  <c r="G74" i="1" s="1"/>
  <c r="O87" i="2"/>
  <c r="M100" i="2"/>
  <c r="D100" i="1" s="1"/>
  <c r="BB100" i="2"/>
  <c r="BB99" i="2" s="1"/>
  <c r="O99" i="2"/>
  <c r="F99" i="1" s="1"/>
  <c r="AZ101" i="2"/>
  <c r="R221" i="1"/>
  <c r="Q222" i="1"/>
  <c r="Q223" i="1"/>
  <c r="P229" i="1"/>
  <c r="R240" i="1"/>
  <c r="P245" i="1"/>
  <c r="Q273" i="1"/>
  <c r="R292" i="1"/>
  <c r="Q298" i="1"/>
  <c r="R313" i="1"/>
  <c r="Q314" i="1"/>
  <c r="P315" i="1"/>
  <c r="P316" i="1"/>
  <c r="Q327" i="1"/>
  <c r="R342" i="1"/>
  <c r="R343" i="1"/>
  <c r="R344" i="1"/>
  <c r="Q346" i="1"/>
  <c r="R348" i="1"/>
  <c r="Q350" i="1"/>
  <c r="P383" i="1"/>
  <c r="P384" i="1"/>
  <c r="R396" i="1"/>
  <c r="Q398" i="1"/>
  <c r="R457" i="1"/>
  <c r="P459" i="1"/>
  <c r="M22" i="2"/>
  <c r="D22" i="1" s="1"/>
  <c r="BA22" i="2"/>
  <c r="AZ22" i="2" s="1"/>
  <c r="AA73" i="2"/>
  <c r="BB74" i="2"/>
  <c r="AM88" i="2"/>
  <c r="AK88" i="2" s="1"/>
  <c r="J88" i="1" s="1"/>
  <c r="AK90" i="2"/>
  <c r="J90" i="1" s="1"/>
  <c r="Q207" i="1"/>
  <c r="R223" i="1"/>
  <c r="R228" i="1"/>
  <c r="Q242" i="1"/>
  <c r="Q244" i="1"/>
  <c r="R273" i="1"/>
  <c r="P278" i="1"/>
  <c r="Q284" i="1"/>
  <c r="Q285" i="1"/>
  <c r="Q286" i="1"/>
  <c r="Q288" i="1"/>
  <c r="Q289" i="1"/>
  <c r="Q290" i="1"/>
  <c r="R296" i="1"/>
  <c r="R297" i="1"/>
  <c r="R298" i="1"/>
  <c r="R314" i="1"/>
  <c r="Q315" i="1"/>
  <c r="P320" i="1"/>
  <c r="Q325" i="1"/>
  <c r="Q326" i="1"/>
  <c r="R327" i="1"/>
  <c r="R330" i="1"/>
  <c r="R346" i="1"/>
  <c r="R347" i="1"/>
  <c r="R350" i="1"/>
  <c r="Q351" i="1"/>
  <c r="P352" i="1"/>
  <c r="P353" i="1"/>
  <c r="Q383" i="1"/>
  <c r="R388" i="1"/>
  <c r="R394" i="1"/>
  <c r="R398" i="1"/>
  <c r="Q399" i="1"/>
  <c r="R413" i="1"/>
  <c r="Q415" i="1"/>
  <c r="Q439" i="1"/>
  <c r="P440" i="1"/>
  <c r="Q459" i="1"/>
  <c r="Q460" i="1"/>
  <c r="P461" i="1"/>
  <c r="P487" i="1"/>
  <c r="P488" i="1"/>
  <c r="AY13" i="2"/>
  <c r="BB22" i="2"/>
  <c r="BB20" i="2" s="1"/>
  <c r="BB61" i="2"/>
  <c r="BB57" i="2" s="1"/>
  <c r="AA57" i="2"/>
  <c r="I57" i="1" s="1"/>
  <c r="R57" i="1" s="1"/>
  <c r="BA90" i="2"/>
  <c r="N88" i="2"/>
  <c r="M90" i="2"/>
  <c r="D90" i="1" s="1"/>
  <c r="Z107" i="2"/>
  <c r="Y109" i="2"/>
  <c r="G109" i="1" s="1"/>
  <c r="AZ112" i="2"/>
  <c r="R207" i="1"/>
  <c r="R242" i="1"/>
  <c r="R244" i="1"/>
  <c r="P249" i="1"/>
  <c r="P262" i="1"/>
  <c r="Q277" i="1"/>
  <c r="R284" i="1"/>
  <c r="R286" i="1"/>
  <c r="R288" i="1"/>
  <c r="R289" i="1"/>
  <c r="R290" i="1"/>
  <c r="Q300" i="1"/>
  <c r="R315" i="1"/>
  <c r="R325" i="1"/>
  <c r="R326" i="1"/>
  <c r="Q352" i="1"/>
  <c r="R383" i="1"/>
  <c r="Q385" i="1"/>
  <c r="R415" i="1"/>
  <c r="R439" i="1"/>
  <c r="Q440" i="1"/>
  <c r="R459" i="1"/>
  <c r="R460" i="1"/>
  <c r="Q461" i="1"/>
  <c r="Q486" i="1"/>
  <c r="Q487" i="1"/>
  <c r="AH12" i="2"/>
  <c r="V25" i="2"/>
  <c r="BB55" i="2"/>
  <c r="BB54" i="2" s="1"/>
  <c r="O54" i="2"/>
  <c r="F54" i="1" s="1"/>
  <c r="R54" i="1" s="1"/>
  <c r="M55" i="2"/>
  <c r="D55" i="1" s="1"/>
  <c r="P55" i="1" s="1"/>
  <c r="AG49" i="2"/>
  <c r="AE63" i="2"/>
  <c r="AK72" i="2"/>
  <c r="J72" i="1" s="1"/>
  <c r="AG69" i="2"/>
  <c r="AE76" i="2"/>
  <c r="BB97" i="2"/>
  <c r="BB96" i="2" s="1"/>
  <c r="AA96" i="2"/>
  <c r="I96" i="1" s="1"/>
  <c r="R96" i="1" s="1"/>
  <c r="Y97" i="2"/>
  <c r="G97" i="1" s="1"/>
  <c r="P97" i="1" s="1"/>
  <c r="O20" i="2"/>
  <c r="AM20" i="2"/>
  <c r="L20" i="1" s="1"/>
  <c r="J25" i="2"/>
  <c r="BB38" i="2"/>
  <c r="BB30" i="2" s="1"/>
  <c r="BB29" i="2" s="1"/>
  <c r="AM49" i="2"/>
  <c r="L49" i="1" s="1"/>
  <c r="AH49" i="2"/>
  <c r="AK50" i="2"/>
  <c r="J50" i="1" s="1"/>
  <c r="BB63" i="2"/>
  <c r="BA67" i="2"/>
  <c r="AZ67" i="2" s="1"/>
  <c r="V79" i="2"/>
  <c r="AK79" i="2"/>
  <c r="J79" i="1" s="1"/>
  <c r="AX87" i="2"/>
  <c r="M137" i="2"/>
  <c r="D137" i="1" s="1"/>
  <c r="BA137" i="2"/>
  <c r="N136" i="2"/>
  <c r="AO198" i="2"/>
  <c r="AN198" i="2" s="1"/>
  <c r="AN199" i="2"/>
  <c r="AM30" i="2"/>
  <c r="BA51" i="2"/>
  <c r="N50" i="2"/>
  <c r="BB70" i="2"/>
  <c r="BA80" i="2"/>
  <c r="N79" i="2"/>
  <c r="AY87" i="2"/>
  <c r="AK100" i="2"/>
  <c r="J100" i="1" s="1"/>
  <c r="AM99" i="2"/>
  <c r="L99" i="1" s="1"/>
  <c r="AD106" i="2"/>
  <c r="AB106" i="2" s="1"/>
  <c r="V118" i="2"/>
  <c r="AK124" i="2"/>
  <c r="J124" i="1" s="1"/>
  <c r="AM122" i="2"/>
  <c r="L122" i="1" s="1"/>
  <c r="R122" i="1" s="1"/>
  <c r="AW201" i="2"/>
  <c r="M201" i="1" s="1"/>
  <c r="AX199" i="2"/>
  <c r="AW23" i="2"/>
  <c r="M23" i="1" s="1"/>
  <c r="M27" i="2"/>
  <c r="D27" i="1" s="1"/>
  <c r="P27" i="1" s="1"/>
  <c r="BA27" i="2"/>
  <c r="AZ27" i="2" s="1"/>
  <c r="AZ42" i="2"/>
  <c r="BB51" i="2"/>
  <c r="O50" i="2"/>
  <c r="BA55" i="2"/>
  <c r="N54" i="2"/>
  <c r="AE49" i="2"/>
  <c r="AD69" i="2"/>
  <c r="AB69" i="2" s="1"/>
  <c r="BB80" i="2"/>
  <c r="O79" i="2"/>
  <c r="AC87" i="2"/>
  <c r="K87" i="2"/>
  <c r="Y95" i="2"/>
  <c r="G95" i="1" s="1"/>
  <c r="P95" i="1" s="1"/>
  <c r="BA95" i="2"/>
  <c r="AZ95" i="2" s="1"/>
  <c r="AW96" i="2"/>
  <c r="M96" i="1" s="1"/>
  <c r="J107" i="2"/>
  <c r="L106" i="2"/>
  <c r="V129" i="2"/>
  <c r="BB53" i="2"/>
  <c r="AA50" i="2"/>
  <c r="AZ83" i="2"/>
  <c r="BB90" i="2"/>
  <c r="BB88" i="2" s="1"/>
  <c r="BB87" i="2" s="1"/>
  <c r="M107" i="2"/>
  <c r="D107" i="1" s="1"/>
  <c r="K106" i="2"/>
  <c r="J106" i="2" s="1"/>
  <c r="W49" i="2"/>
  <c r="AX57" i="2"/>
  <c r="AW114" i="2"/>
  <c r="M114" i="1" s="1"/>
  <c r="BB17" i="2"/>
  <c r="AZ17" i="2" s="1"/>
  <c r="AT25" i="2"/>
  <c r="AW26" i="2"/>
  <c r="M26" i="1" s="1"/>
  <c r="AQ30" i="2"/>
  <c r="AX30" i="2"/>
  <c r="X49" i="2"/>
  <c r="X10" i="2" s="1"/>
  <c r="AT50" i="2"/>
  <c r="S63" i="2"/>
  <c r="AK63" i="2"/>
  <c r="J63" i="1" s="1"/>
  <c r="AK76" i="2"/>
  <c r="J76" i="1" s="1"/>
  <c r="AT69" i="2"/>
  <c r="BB82" i="2"/>
  <c r="E85" i="2"/>
  <c r="D85" i="2" s="1"/>
  <c r="Z87" i="2"/>
  <c r="BB94" i="2"/>
  <c r="BB93" i="2" s="1"/>
  <c r="AA93" i="2"/>
  <c r="AQ99" i="2"/>
  <c r="AS87" i="2"/>
  <c r="M112" i="2"/>
  <c r="D112" i="1" s="1"/>
  <c r="BB112" i="2"/>
  <c r="O110" i="2"/>
  <c r="F110" i="1" s="1"/>
  <c r="R110" i="1" s="1"/>
  <c r="AW126" i="2"/>
  <c r="M126" i="1" s="1"/>
  <c r="AY125" i="2"/>
  <c r="O125" i="1" s="1"/>
  <c r="AW129" i="2"/>
  <c r="M129" i="1" s="1"/>
  <c r="Z30" i="2"/>
  <c r="AY30" i="2"/>
  <c r="AL30" i="2"/>
  <c r="M46" i="2"/>
  <c r="D46" i="1" s="1"/>
  <c r="P46" i="1" s="1"/>
  <c r="M59" i="2"/>
  <c r="D59" i="1" s="1"/>
  <c r="P59" i="1" s="1"/>
  <c r="AZ62" i="2"/>
  <c r="AZ66" i="2"/>
  <c r="AZ75" i="2"/>
  <c r="F85" i="2"/>
  <c r="AT99" i="2"/>
  <c r="M103" i="2"/>
  <c r="D103" i="1" s="1"/>
  <c r="P103" i="1" s="1"/>
  <c r="BB103" i="2"/>
  <c r="AK110" i="2"/>
  <c r="J110" i="1" s="1"/>
  <c r="BA119" i="2"/>
  <c r="N118" i="2"/>
  <c r="M119" i="2"/>
  <c r="D119" i="1" s="1"/>
  <c r="P119" i="1" s="1"/>
  <c r="E161" i="2"/>
  <c r="D161" i="2" s="1"/>
  <c r="AH25" i="2"/>
  <c r="AW25" i="2"/>
  <c r="M25" i="1" s="1"/>
  <c r="Y26" i="2"/>
  <c r="G26" i="1" s="1"/>
  <c r="AA30" i="2"/>
  <c r="BB32" i="2"/>
  <c r="BA34" i="2"/>
  <c r="AZ34" i="2" s="1"/>
  <c r="N30" i="2"/>
  <c r="AZ46" i="2"/>
  <c r="BA59" i="2"/>
  <c r="AZ59" i="2" s="1"/>
  <c r="AW65" i="2"/>
  <c r="M65" i="1" s="1"/>
  <c r="AY69" i="2"/>
  <c r="O69" i="1" s="1"/>
  <c r="AW74" i="2"/>
  <c r="M74" i="1" s="1"/>
  <c r="AW78" i="2"/>
  <c r="M78" i="1" s="1"/>
  <c r="AO85" i="2"/>
  <c r="AT87" i="2"/>
  <c r="S110" i="2"/>
  <c r="Y115" i="2"/>
  <c r="G115" i="1" s="1"/>
  <c r="AA114" i="2"/>
  <c r="I114" i="1" s="1"/>
  <c r="R114" i="1" s="1"/>
  <c r="AW120" i="2"/>
  <c r="M120" i="1" s="1"/>
  <c r="AT125" i="2"/>
  <c r="AK23" i="2"/>
  <c r="J23" i="1" s="1"/>
  <c r="AW63" i="2"/>
  <c r="M63" i="1" s="1"/>
  <c r="AW73" i="2"/>
  <c r="M73" i="1" s="1"/>
  <c r="AW76" i="2"/>
  <c r="M76" i="1" s="1"/>
  <c r="V93" i="2"/>
  <c r="W87" i="2"/>
  <c r="J96" i="2"/>
  <c r="Y125" i="2"/>
  <c r="G125" i="1" s="1"/>
  <c r="M129" i="2"/>
  <c r="D129" i="1" s="1"/>
  <c r="Y145" i="2"/>
  <c r="G145" i="1" s="1"/>
  <c r="P145" i="1" s="1"/>
  <c r="Z143" i="2"/>
  <c r="BA94" i="2"/>
  <c r="N96" i="2"/>
  <c r="AU106" i="2"/>
  <c r="AT106" i="2" s="1"/>
  <c r="P107" i="2"/>
  <c r="BA111" i="2"/>
  <c r="N110" i="2"/>
  <c r="Y120" i="2"/>
  <c r="G120" i="1" s="1"/>
  <c r="AK122" i="2"/>
  <c r="J122" i="1" s="1"/>
  <c r="M124" i="2"/>
  <c r="D124" i="1" s="1"/>
  <c r="P124" i="1" s="1"/>
  <c r="BB124" i="2"/>
  <c r="AZ124" i="2" s="1"/>
  <c r="Y126" i="2"/>
  <c r="G126" i="1" s="1"/>
  <c r="P126" i="1" s="1"/>
  <c r="AA125" i="2"/>
  <c r="I125" i="1" s="1"/>
  <c r="BB137" i="2"/>
  <c r="BB136" i="2" s="1"/>
  <c r="O136" i="2"/>
  <c r="AK155" i="2"/>
  <c r="J155" i="1" s="1"/>
  <c r="AL154" i="2"/>
  <c r="AN169" i="2"/>
  <c r="AO161" i="2"/>
  <c r="D186" i="2"/>
  <c r="E185" i="2"/>
  <c r="D185" i="2" s="1"/>
  <c r="AQ189" i="2"/>
  <c r="AR185" i="2"/>
  <c r="AQ185" i="2" s="1"/>
  <c r="BA32" i="2"/>
  <c r="AZ32" i="2" s="1"/>
  <c r="BA36" i="2"/>
  <c r="AZ36" i="2" s="1"/>
  <c r="BA40" i="2"/>
  <c r="AZ40" i="2" s="1"/>
  <c r="BA44" i="2"/>
  <c r="AZ44" i="2" s="1"/>
  <c r="E49" i="2"/>
  <c r="D49" i="2" s="1"/>
  <c r="Q49" i="2"/>
  <c r="AC49" i="2"/>
  <c r="AB49" i="2" s="1"/>
  <c r="AO49" i="2"/>
  <c r="Z50" i="2"/>
  <c r="AX50" i="2"/>
  <c r="BA53" i="2"/>
  <c r="AZ53" i="2" s="1"/>
  <c r="Z54" i="2"/>
  <c r="AX54" i="2"/>
  <c r="BA61" i="2"/>
  <c r="AZ61" i="2" s="1"/>
  <c r="BA65" i="2"/>
  <c r="AZ65" i="2" s="1"/>
  <c r="H69" i="2"/>
  <c r="G69" i="2" s="1"/>
  <c r="T69" i="2"/>
  <c r="AF69" i="2"/>
  <c r="AR69" i="2"/>
  <c r="AQ69" i="2" s="1"/>
  <c r="BA70" i="2"/>
  <c r="BA74" i="2"/>
  <c r="AZ74" i="2" s="1"/>
  <c r="BA78" i="2"/>
  <c r="Z79" i="2"/>
  <c r="AX79" i="2"/>
  <c r="BA82" i="2"/>
  <c r="AZ82" i="2" s="1"/>
  <c r="H87" i="2"/>
  <c r="T87" i="2"/>
  <c r="AF87" i="2"/>
  <c r="AR87" i="2"/>
  <c r="BA92" i="2"/>
  <c r="AZ92" i="2" s="1"/>
  <c r="N93" i="2"/>
  <c r="Y100" i="2"/>
  <c r="G100" i="1" s="1"/>
  <c r="AW100" i="2"/>
  <c r="M100" i="1" s="1"/>
  <c r="Y103" i="2"/>
  <c r="G103" i="1" s="1"/>
  <c r="G110" i="2"/>
  <c r="AQ110" i="2"/>
  <c r="AW112" i="2"/>
  <c r="M112" i="1" s="1"/>
  <c r="AX118" i="2"/>
  <c r="AX106" i="2" s="1"/>
  <c r="BA123" i="2"/>
  <c r="N122" i="2"/>
  <c r="J129" i="2"/>
  <c r="AT129" i="2"/>
  <c r="AW130" i="2"/>
  <c r="M130" i="1" s="1"/>
  <c r="AY129" i="2"/>
  <c r="O129" i="1" s="1"/>
  <c r="AJ135" i="2"/>
  <c r="AH135" i="2" s="1"/>
  <c r="AW157" i="2"/>
  <c r="M157" i="1" s="1"/>
  <c r="AK164" i="2"/>
  <c r="J164" i="1" s="1"/>
  <c r="AL162" i="2"/>
  <c r="AP161" i="2"/>
  <c r="Y174" i="2"/>
  <c r="G174" i="1" s="1"/>
  <c r="P174" i="1" s="1"/>
  <c r="Z173" i="2"/>
  <c r="AW187" i="2"/>
  <c r="M187" i="1" s="1"/>
  <c r="AX186" i="2"/>
  <c r="BB193" i="2"/>
  <c r="BB192" i="2" s="1"/>
  <c r="O192" i="2"/>
  <c r="F192" i="1" s="1"/>
  <c r="AL237" i="2"/>
  <c r="AK238" i="2"/>
  <c r="J238" i="1" s="1"/>
  <c r="D106" i="2"/>
  <c r="AH107" i="2"/>
  <c r="AJ106" i="2"/>
  <c r="AJ85" i="2" s="1"/>
  <c r="Z118" i="2"/>
  <c r="AN136" i="2"/>
  <c r="AO135" i="2"/>
  <c r="M155" i="2"/>
  <c r="D155" i="1" s="1"/>
  <c r="BA155" i="2"/>
  <c r="N154" i="2"/>
  <c r="M74" i="2"/>
  <c r="D74" i="1" s="1"/>
  <c r="AK74" i="2"/>
  <c r="J74" i="1" s="1"/>
  <c r="AK94" i="2"/>
  <c r="J94" i="1" s="1"/>
  <c r="AK97" i="2"/>
  <c r="J97" i="1" s="1"/>
  <c r="D107" i="2"/>
  <c r="S106" i="2"/>
  <c r="AL106" i="2"/>
  <c r="BA109" i="2"/>
  <c r="AZ109" i="2" s="1"/>
  <c r="J110" i="2"/>
  <c r="Y112" i="2"/>
  <c r="G112" i="1" s="1"/>
  <c r="AM114" i="2"/>
  <c r="L114" i="1" s="1"/>
  <c r="AK115" i="2"/>
  <c r="J115" i="1" s="1"/>
  <c r="AE118" i="2"/>
  <c r="G122" i="2"/>
  <c r="AQ122" i="2"/>
  <c r="M127" i="2"/>
  <c r="D127" i="1" s="1"/>
  <c r="P127" i="1" s="1"/>
  <c r="M128" i="2"/>
  <c r="D128" i="1" s="1"/>
  <c r="BB128" i="2"/>
  <c r="AZ128" i="2" s="1"/>
  <c r="Y130" i="2"/>
  <c r="G130" i="1" s="1"/>
  <c r="P130" i="1" s="1"/>
  <c r="AA129" i="2"/>
  <c r="BA133" i="2"/>
  <c r="AZ133" i="2" s="1"/>
  <c r="AP135" i="2"/>
  <c r="AP85" i="2" s="1"/>
  <c r="AP491" i="2" s="1"/>
  <c r="M164" i="2"/>
  <c r="D164" i="1" s="1"/>
  <c r="BA164" i="2"/>
  <c r="N162" i="2"/>
  <c r="AZ200" i="2"/>
  <c r="BA199" i="2"/>
  <c r="BA33" i="2"/>
  <c r="AZ33" i="2" s="1"/>
  <c r="BA37" i="2"/>
  <c r="AZ37" i="2" s="1"/>
  <c r="BA41" i="2"/>
  <c r="AZ41" i="2" s="1"/>
  <c r="AW110" i="2"/>
  <c r="M110" i="1" s="1"/>
  <c r="M116" i="2"/>
  <c r="D116" i="1" s="1"/>
  <c r="BB116" i="2"/>
  <c r="AZ116" i="2" s="1"/>
  <c r="AZ127" i="2"/>
  <c r="S136" i="2"/>
  <c r="T135" i="2"/>
  <c r="S135" i="2" s="1"/>
  <c r="AR135" i="2"/>
  <c r="AQ135" i="2" s="1"/>
  <c r="Y137" i="2"/>
  <c r="G137" i="1" s="1"/>
  <c r="Z136" i="2"/>
  <c r="BA98" i="2"/>
  <c r="AZ98" i="2" s="1"/>
  <c r="AK104" i="2"/>
  <c r="J104" i="1" s="1"/>
  <c r="P104" i="1" s="1"/>
  <c r="G107" i="2"/>
  <c r="AN107" i="2"/>
  <c r="AE110" i="2"/>
  <c r="Z110" i="2"/>
  <c r="BA115" i="2"/>
  <c r="N114" i="2"/>
  <c r="BA121" i="2"/>
  <c r="AZ121" i="2" s="1"/>
  <c r="AW122" i="2"/>
  <c r="M122" i="1" s="1"/>
  <c r="AM125" i="2"/>
  <c r="L125" i="1" s="1"/>
  <c r="AW128" i="2"/>
  <c r="M128" i="1" s="1"/>
  <c r="AH129" i="2"/>
  <c r="AK131" i="2"/>
  <c r="J131" i="1" s="1"/>
  <c r="P131" i="1" s="1"/>
  <c r="N140" i="2"/>
  <c r="M141" i="2"/>
  <c r="D141" i="1" s="1"/>
  <c r="BA141" i="2"/>
  <c r="AW149" i="2"/>
  <c r="M149" i="1" s="1"/>
  <c r="AX147" i="2"/>
  <c r="AE151" i="2"/>
  <c r="Y153" i="2"/>
  <c r="G153" i="1" s="1"/>
  <c r="Z151" i="2"/>
  <c r="Y162" i="2"/>
  <c r="G162" i="1" s="1"/>
  <c r="Z161" i="2"/>
  <c r="M199" i="2"/>
  <c r="D199" i="1" s="1"/>
  <c r="N198" i="2"/>
  <c r="BB218" i="2"/>
  <c r="AZ218" i="2" s="1"/>
  <c r="O216" i="2"/>
  <c r="F216" i="1" s="1"/>
  <c r="R216" i="1" s="1"/>
  <c r="G106" i="2"/>
  <c r="V107" i="2"/>
  <c r="X106" i="2"/>
  <c r="V106" i="2" s="1"/>
  <c r="M108" i="2"/>
  <c r="D108" i="1" s="1"/>
  <c r="BB108" i="2"/>
  <c r="BB111" i="2"/>
  <c r="BB110" i="2" s="1"/>
  <c r="G114" i="2"/>
  <c r="AQ114" i="2"/>
  <c r="AW116" i="2"/>
  <c r="M116" i="1" s="1"/>
  <c r="Y122" i="2"/>
  <c r="G122" i="1" s="1"/>
  <c r="V125" i="2"/>
  <c r="M132" i="2"/>
  <c r="D132" i="1" s="1"/>
  <c r="P132" i="1" s="1"/>
  <c r="BB132" i="2"/>
  <c r="AZ132" i="2" s="1"/>
  <c r="D154" i="2"/>
  <c r="E135" i="2"/>
  <c r="D135" i="2" s="1"/>
  <c r="AY154" i="2"/>
  <c r="O154" i="1" s="1"/>
  <c r="AD161" i="2"/>
  <c r="AB161" i="2" s="1"/>
  <c r="AA99" i="2"/>
  <c r="I99" i="1" s="1"/>
  <c r="BB122" i="2"/>
  <c r="BB126" i="2"/>
  <c r="O125" i="2"/>
  <c r="F125" i="1" s="1"/>
  <c r="BA131" i="2"/>
  <c r="AZ131" i="2" s="1"/>
  <c r="Y149" i="2"/>
  <c r="G149" i="1" s="1"/>
  <c r="Z147" i="2"/>
  <c r="AW178" i="2"/>
  <c r="M178" i="1" s="1"/>
  <c r="AX176" i="2"/>
  <c r="V96" i="2"/>
  <c r="N99" i="2"/>
  <c r="BA100" i="2"/>
  <c r="M101" i="2"/>
  <c r="D101" i="1" s="1"/>
  <c r="P101" i="1" s="1"/>
  <c r="BA102" i="2"/>
  <c r="AZ102" i="2" s="1"/>
  <c r="AB107" i="2"/>
  <c r="AQ106" i="2"/>
  <c r="AW108" i="2"/>
  <c r="M108" i="1" s="1"/>
  <c r="AW107" i="2"/>
  <c r="M107" i="1" s="1"/>
  <c r="BA113" i="2"/>
  <c r="AZ113" i="2" s="1"/>
  <c r="Y116" i="2"/>
  <c r="G116" i="1" s="1"/>
  <c r="BB117" i="2"/>
  <c r="AZ117" i="2" s="1"/>
  <c r="AM118" i="2"/>
  <c r="L118" i="1" s="1"/>
  <c r="R118" i="1" s="1"/>
  <c r="M120" i="2"/>
  <c r="D120" i="1" s="1"/>
  <c r="P120" i="1" s="1"/>
  <c r="BB120" i="2"/>
  <c r="BB118" i="2" s="1"/>
  <c r="AW132" i="2"/>
  <c r="M132" i="1" s="1"/>
  <c r="AB136" i="2"/>
  <c r="AC135" i="2"/>
  <c r="AB135" i="2" s="1"/>
  <c r="AN140" i="2"/>
  <c r="AW145" i="2"/>
  <c r="M145" i="1" s="1"/>
  <c r="AX143" i="2"/>
  <c r="M202" i="2"/>
  <c r="D202" i="1" s="1"/>
  <c r="AA311" i="2"/>
  <c r="I311" i="1" s="1"/>
  <c r="R311" i="1" s="1"/>
  <c r="Y313" i="2"/>
  <c r="G313" i="1" s="1"/>
  <c r="P313" i="1" s="1"/>
  <c r="AW321" i="2"/>
  <c r="M321" i="1" s="1"/>
  <c r="AX319" i="2"/>
  <c r="AQ136" i="2"/>
  <c r="N143" i="2"/>
  <c r="AE143" i="2"/>
  <c r="BA145" i="2"/>
  <c r="AZ145" i="2" s="1"/>
  <c r="AZ152" i="2"/>
  <c r="V154" i="2"/>
  <c r="BB155" i="2"/>
  <c r="O154" i="2"/>
  <c r="F154" i="1" s="1"/>
  <c r="Y157" i="2"/>
  <c r="G157" i="1" s="1"/>
  <c r="AA161" i="2"/>
  <c r="I161" i="1" s="1"/>
  <c r="BB164" i="2"/>
  <c r="D169" i="2"/>
  <c r="AW170" i="2"/>
  <c r="M170" i="1" s="1"/>
  <c r="AX169" i="2"/>
  <c r="AE176" i="2"/>
  <c r="AB186" i="2"/>
  <c r="AC185" i="2"/>
  <c r="AB185" i="2" s="1"/>
  <c r="AW191" i="2"/>
  <c r="M191" i="1" s="1"/>
  <c r="AX189" i="2"/>
  <c r="AH192" i="2"/>
  <c r="AI185" i="2"/>
  <c r="AI85" i="2" s="1"/>
  <c r="AH85" i="2" s="1"/>
  <c r="AK193" i="2"/>
  <c r="J193" i="1" s="1"/>
  <c r="AL192" i="2"/>
  <c r="BA195" i="2"/>
  <c r="AA198" i="2"/>
  <c r="I198" i="1" s="1"/>
  <c r="BA238" i="2"/>
  <c r="N237" i="2"/>
  <c r="M238" i="2"/>
  <c r="D238" i="1" s="1"/>
  <c r="P238" i="1" s="1"/>
  <c r="AW137" i="2"/>
  <c r="M137" i="1" s="1"/>
  <c r="AX136" i="2"/>
  <c r="AW141" i="2"/>
  <c r="M141" i="1" s="1"/>
  <c r="AX140" i="2"/>
  <c r="BA144" i="2"/>
  <c r="AZ148" i="2"/>
  <c r="AW151" i="2"/>
  <c r="M151" i="1" s="1"/>
  <c r="AW174" i="2"/>
  <c r="M174" i="1" s="1"/>
  <c r="AX173" i="2"/>
  <c r="AZ177" i="2"/>
  <c r="Y187" i="2"/>
  <c r="G187" i="1" s="1"/>
  <c r="Z186" i="2"/>
  <c r="Y201" i="2"/>
  <c r="G201" i="1" s="1"/>
  <c r="P201" i="1" s="1"/>
  <c r="Z199" i="2"/>
  <c r="BA201" i="2"/>
  <c r="BA104" i="2"/>
  <c r="AZ104" i="2" s="1"/>
  <c r="S151" i="2"/>
  <c r="AW155" i="2"/>
  <c r="M155" i="1" s="1"/>
  <c r="AX154" i="2"/>
  <c r="AZ156" i="2"/>
  <c r="AK159" i="2"/>
  <c r="J159" i="1" s="1"/>
  <c r="P161" i="2"/>
  <c r="AS161" i="2"/>
  <c r="AZ165" i="2"/>
  <c r="AW166" i="2"/>
  <c r="M166" i="1" s="1"/>
  <c r="AB169" i="2"/>
  <c r="Y170" i="2"/>
  <c r="G170" i="1" s="1"/>
  <c r="P170" i="1" s="1"/>
  <c r="Z169" i="2"/>
  <c r="AB173" i="2"/>
  <c r="AK180" i="2"/>
  <c r="J180" i="1" s="1"/>
  <c r="AL176" i="2"/>
  <c r="BA182" i="2"/>
  <c r="AA185" i="2"/>
  <c r="I185" i="1" s="1"/>
  <c r="Y191" i="2"/>
  <c r="G191" i="1" s="1"/>
  <c r="P191" i="1" s="1"/>
  <c r="Z189" i="2"/>
  <c r="M193" i="2"/>
  <c r="D193" i="1" s="1"/>
  <c r="P193" i="1" s="1"/>
  <c r="BA193" i="2"/>
  <c r="N192" i="2"/>
  <c r="M275" i="2"/>
  <c r="D275" i="1" s="1"/>
  <c r="Y155" i="2"/>
  <c r="G155" i="1" s="1"/>
  <c r="Z154" i="2"/>
  <c r="M159" i="2"/>
  <c r="D159" i="1" s="1"/>
  <c r="P159" i="1" s="1"/>
  <c r="BA159" i="2"/>
  <c r="AK172" i="2"/>
  <c r="J172" i="1" s="1"/>
  <c r="AL169" i="2"/>
  <c r="M180" i="2"/>
  <c r="D180" i="1" s="1"/>
  <c r="P180" i="1" s="1"/>
  <c r="BA180" i="2"/>
  <c r="N176" i="2"/>
  <c r="AZ190" i="2"/>
  <c r="BA189" i="2"/>
  <c r="V192" i="2"/>
  <c r="W185" i="2"/>
  <c r="O198" i="2"/>
  <c r="F198" i="1" s="1"/>
  <c r="AV209" i="2"/>
  <c r="AZ215" i="2"/>
  <c r="AW212" i="2"/>
  <c r="M212" i="1" s="1"/>
  <c r="AX211" i="2"/>
  <c r="BB216" i="2"/>
  <c r="Q135" i="2"/>
  <c r="P135" i="2" s="1"/>
  <c r="AE136" i="2"/>
  <c r="AL143" i="2"/>
  <c r="G147" i="2"/>
  <c r="M153" i="2"/>
  <c r="D153" i="1" s="1"/>
  <c r="BA153" i="2"/>
  <c r="AA154" i="2"/>
  <c r="BB159" i="2"/>
  <c r="AW162" i="2"/>
  <c r="M162" i="1" s="1"/>
  <c r="AK166" i="2"/>
  <c r="J166" i="1" s="1"/>
  <c r="AK168" i="2"/>
  <c r="J168" i="1" s="1"/>
  <c r="BB180" i="2"/>
  <c r="O176" i="2"/>
  <c r="F176" i="1" s="1"/>
  <c r="R176" i="1" s="1"/>
  <c r="AW182" i="2"/>
  <c r="M182" i="1" s="1"/>
  <c r="P186" i="2"/>
  <c r="Q185" i="2"/>
  <c r="P185" i="2" s="1"/>
  <c r="S189" i="2"/>
  <c r="Y195" i="2"/>
  <c r="G195" i="1" s="1"/>
  <c r="P195" i="1" s="1"/>
  <c r="V198" i="2"/>
  <c r="M207" i="2"/>
  <c r="D207" i="1" s="1"/>
  <c r="P207" i="1" s="1"/>
  <c r="M149" i="2"/>
  <c r="D149" i="1" s="1"/>
  <c r="P149" i="1" s="1"/>
  <c r="BA149" i="2"/>
  <c r="BB153" i="2"/>
  <c r="BB151" i="2" s="1"/>
  <c r="AY161" i="2"/>
  <c r="O161" i="1" s="1"/>
  <c r="M172" i="2"/>
  <c r="D172" i="1" s="1"/>
  <c r="BA172" i="2"/>
  <c r="N169" i="2"/>
  <c r="BA178" i="2"/>
  <c r="AH211" i="2"/>
  <c r="AI209" i="2"/>
  <c r="AH209" i="2" s="1"/>
  <c r="G143" i="2"/>
  <c r="BB145" i="2"/>
  <c r="BB143" i="2" s="1"/>
  <c r="BB149" i="2"/>
  <c r="BB147" i="2" s="1"/>
  <c r="M157" i="2"/>
  <c r="D157" i="1" s="1"/>
  <c r="BA157" i="2"/>
  <c r="BB162" i="2"/>
  <c r="M168" i="2"/>
  <c r="D168" i="1" s="1"/>
  <c r="P168" i="1" s="1"/>
  <c r="BA168" i="2"/>
  <c r="AZ168" i="2" s="1"/>
  <c r="P169" i="2"/>
  <c r="BB172" i="2"/>
  <c r="P173" i="2"/>
  <c r="Y182" i="2"/>
  <c r="G182" i="1" s="1"/>
  <c r="P182" i="1" s="1"/>
  <c r="AK186" i="2"/>
  <c r="J186" i="1" s="1"/>
  <c r="AM185" i="2"/>
  <c r="L185" i="1" s="1"/>
  <c r="G189" i="2"/>
  <c r="AZ194" i="2"/>
  <c r="M203" i="2"/>
  <c r="D203" i="1" s="1"/>
  <c r="AK203" i="2"/>
  <c r="J203" i="1" s="1"/>
  <c r="M204" i="2"/>
  <c r="D204" i="1" s="1"/>
  <c r="P204" i="1" s="1"/>
  <c r="D211" i="2"/>
  <c r="AW252" i="2"/>
  <c r="M252" i="1" s="1"/>
  <c r="P252" i="1" s="1"/>
  <c r="AH136" i="2"/>
  <c r="AL136" i="2"/>
  <c r="AK137" i="2"/>
  <c r="J137" i="1" s="1"/>
  <c r="M139" i="2"/>
  <c r="D139" i="1" s="1"/>
  <c r="P139" i="1" s="1"/>
  <c r="BA139" i="2"/>
  <c r="AZ139" i="2" s="1"/>
  <c r="P140" i="2"/>
  <c r="AL140" i="2"/>
  <c r="AK141" i="2"/>
  <c r="J141" i="1" s="1"/>
  <c r="AQ151" i="2"/>
  <c r="AW153" i="2"/>
  <c r="M153" i="1" s="1"/>
  <c r="AH154" i="2"/>
  <c r="BB157" i="2"/>
  <c r="Y166" i="2"/>
  <c r="G166" i="1" s="1"/>
  <c r="P166" i="1" s="1"/>
  <c r="BB168" i="2"/>
  <c r="BB166" i="2" s="1"/>
  <c r="AM169" i="2"/>
  <c r="L169" i="1" s="1"/>
  <c r="R169" i="1" s="1"/>
  <c r="G176" i="2"/>
  <c r="AQ176" i="2"/>
  <c r="AN186" i="2"/>
  <c r="AO185" i="2"/>
  <c r="AN185" i="2" s="1"/>
  <c r="BA187" i="2"/>
  <c r="J192" i="2"/>
  <c r="K185" i="2"/>
  <c r="AT192" i="2"/>
  <c r="AU185" i="2"/>
  <c r="AT185" i="2" s="1"/>
  <c r="AZ203" i="2"/>
  <c r="BA202" i="2"/>
  <c r="AX243" i="2"/>
  <c r="AW244" i="2"/>
  <c r="M244" i="1" s="1"/>
  <c r="H161" i="2"/>
  <c r="G161" i="2" s="1"/>
  <c r="T161" i="2"/>
  <c r="S161" i="2" s="1"/>
  <c r="AF161" i="2"/>
  <c r="AE161" i="2" s="1"/>
  <c r="AR161" i="2"/>
  <c r="BA162" i="2"/>
  <c r="BA170" i="2"/>
  <c r="BA174" i="2"/>
  <c r="AK200" i="2"/>
  <c r="J200" i="1" s="1"/>
  <c r="BB201" i="2"/>
  <c r="BB199" i="2" s="1"/>
  <c r="BB198" i="2" s="1"/>
  <c r="BB202" i="2"/>
  <c r="V211" i="2"/>
  <c r="AK222" i="2"/>
  <c r="J222" i="1" s="1"/>
  <c r="AE228" i="2"/>
  <c r="BB237" i="2"/>
  <c r="Y248" i="2"/>
  <c r="G248" i="1" s="1"/>
  <c r="BB141" i="2"/>
  <c r="BB140" i="2" s="1"/>
  <c r="BB170" i="2"/>
  <c r="BB174" i="2"/>
  <c r="BB173" i="2" s="1"/>
  <c r="BB178" i="2"/>
  <c r="BB176" i="2" s="1"/>
  <c r="BB182" i="2"/>
  <c r="L185" i="2"/>
  <c r="X185" i="2"/>
  <c r="AJ185" i="2"/>
  <c r="AV185" i="2"/>
  <c r="BB187" i="2"/>
  <c r="BB186" i="2" s="1"/>
  <c r="BB191" i="2"/>
  <c r="AZ191" i="2" s="1"/>
  <c r="AA192" i="2"/>
  <c r="AY192" i="2"/>
  <c r="BB195" i="2"/>
  <c r="M200" i="2"/>
  <c r="D200" i="1" s="1"/>
  <c r="AN211" i="2"/>
  <c r="M222" i="2"/>
  <c r="D222" i="1" s="1"/>
  <c r="AE227" i="2"/>
  <c r="AW261" i="2"/>
  <c r="M261" i="1" s="1"/>
  <c r="AX291" i="2"/>
  <c r="AX282" i="2" s="1"/>
  <c r="AW292" i="2"/>
  <c r="M292" i="1" s="1"/>
  <c r="M187" i="2"/>
  <c r="D187" i="1" s="1"/>
  <c r="P187" i="1" s="1"/>
  <c r="AK187" i="2"/>
  <c r="J187" i="1" s="1"/>
  <c r="S199" i="2"/>
  <c r="AP209" i="2"/>
  <c r="J211" i="2"/>
  <c r="AZ219" i="2"/>
  <c r="M220" i="2"/>
  <c r="D220" i="1" s="1"/>
  <c r="AK220" i="2"/>
  <c r="J220" i="1" s="1"/>
  <c r="AR259" i="2"/>
  <c r="AX275" i="2"/>
  <c r="AA287" i="2"/>
  <c r="I287" i="1" s="1"/>
  <c r="Y288" i="2"/>
  <c r="G288" i="1" s="1"/>
  <c r="BA167" i="2"/>
  <c r="BA171" i="2"/>
  <c r="AZ171" i="2" s="1"/>
  <c r="AT199" i="2"/>
  <c r="P211" i="2"/>
  <c r="M214" i="2"/>
  <c r="D214" i="1" s="1"/>
  <c r="P214" i="1" s="1"/>
  <c r="BB220" i="2"/>
  <c r="AB237" i="2"/>
  <c r="Z260" i="2"/>
  <c r="O211" i="2"/>
  <c r="M212" i="2"/>
  <c r="D212" i="1" s="1"/>
  <c r="N211" i="2"/>
  <c r="AK212" i="2"/>
  <c r="J212" i="1" s="1"/>
  <c r="AL211" i="2"/>
  <c r="AK228" i="2"/>
  <c r="J228" i="1" s="1"/>
  <c r="AB227" i="2"/>
  <c r="AZ239" i="2"/>
  <c r="AZ241" i="2"/>
  <c r="Y202" i="2"/>
  <c r="G202" i="1" s="1"/>
  <c r="AW202" i="2"/>
  <c r="M202" i="1" s="1"/>
  <c r="BB212" i="2"/>
  <c r="BB211" i="2" s="1"/>
  <c r="BB206" i="2"/>
  <c r="AZ266" i="2"/>
  <c r="AI198" i="2"/>
  <c r="AH198" i="2" s="1"/>
  <c r="AL199" i="2"/>
  <c r="AK218" i="2"/>
  <c r="J218" i="1" s="1"/>
  <c r="AZ223" i="2"/>
  <c r="AW220" i="2"/>
  <c r="M220" i="1" s="1"/>
  <c r="AB211" i="2"/>
  <c r="AT211" i="2"/>
  <c r="M218" i="2"/>
  <c r="D218" i="1" s="1"/>
  <c r="P218" i="1" s="1"/>
  <c r="Y224" i="2"/>
  <c r="G224" i="1" s="1"/>
  <c r="P224" i="1" s="1"/>
  <c r="BB224" i="2"/>
  <c r="AZ224" i="2" s="1"/>
  <c r="AX259" i="2"/>
  <c r="AK265" i="2"/>
  <c r="J265" i="1" s="1"/>
  <c r="P265" i="1" s="1"/>
  <c r="AL259" i="2"/>
  <c r="BA206" i="2"/>
  <c r="AZ206" i="2" s="1"/>
  <c r="BA273" i="2"/>
  <c r="AZ273" i="2" s="1"/>
  <c r="BB275" i="2"/>
  <c r="O259" i="2"/>
  <c r="F259" i="1" s="1"/>
  <c r="R259" i="1" s="1"/>
  <c r="S275" i="2"/>
  <c r="M277" i="2"/>
  <c r="D277" i="1" s="1"/>
  <c r="P277" i="1" s="1"/>
  <c r="P287" i="2"/>
  <c r="AZ312" i="2"/>
  <c r="BA228" i="2"/>
  <c r="AZ256" i="2"/>
  <c r="V260" i="2"/>
  <c r="AX227" i="2"/>
  <c r="M279" i="2"/>
  <c r="D279" i="1" s="1"/>
  <c r="P279" i="1" s="1"/>
  <c r="AK294" i="2"/>
  <c r="J294" i="1" s="1"/>
  <c r="AY307" i="2"/>
  <c r="O307" i="1" s="1"/>
  <c r="R307" i="1" s="1"/>
  <c r="AW309" i="2"/>
  <c r="M309" i="1" s="1"/>
  <c r="BA213" i="2"/>
  <c r="BA217" i="2"/>
  <c r="BA221" i="2"/>
  <c r="H227" i="2"/>
  <c r="BA242" i="2"/>
  <c r="AZ242" i="2" s="1"/>
  <c r="BA246" i="2"/>
  <c r="AZ246" i="2" s="1"/>
  <c r="AL250" i="2"/>
  <c r="BA254" i="2"/>
  <c r="AZ254" i="2" s="1"/>
  <c r="BA267" i="2"/>
  <c r="AZ267" i="2" s="1"/>
  <c r="Z271" i="2"/>
  <c r="AX271" i="2"/>
  <c r="BB290" i="2"/>
  <c r="M290" i="2"/>
  <c r="D290" i="1" s="1"/>
  <c r="P290" i="1" s="1"/>
  <c r="H302" i="2"/>
  <c r="G302" i="2" s="1"/>
  <c r="G303" i="2"/>
  <c r="Z307" i="2"/>
  <c r="Y309" i="2"/>
  <c r="G309" i="1" s="1"/>
  <c r="P309" i="1" s="1"/>
  <c r="AK244" i="2"/>
  <c r="J244" i="1" s="1"/>
  <c r="P244" i="1" s="1"/>
  <c r="AK248" i="2"/>
  <c r="J248" i="1" s="1"/>
  <c r="J260" i="2"/>
  <c r="AK261" i="2"/>
  <c r="J261" i="1" s="1"/>
  <c r="P261" i="1" s="1"/>
  <c r="BA294" i="2"/>
  <c r="I302" i="2"/>
  <c r="I209" i="2" s="1"/>
  <c r="AE307" i="2"/>
  <c r="AZ324" i="2"/>
  <c r="BA225" i="2"/>
  <c r="AZ225" i="2" s="1"/>
  <c r="N243" i="2"/>
  <c r="BA244" i="2"/>
  <c r="N247" i="2"/>
  <c r="BA248" i="2"/>
  <c r="BA252" i="2"/>
  <c r="AZ252" i="2" s="1"/>
  <c r="AB260" i="2"/>
  <c r="N260" i="2"/>
  <c r="BA261" i="2"/>
  <c r="BA263" i="2"/>
  <c r="AZ263" i="2" s="1"/>
  <c r="O287" i="2"/>
  <c r="F287" i="1" s="1"/>
  <c r="R287" i="1" s="1"/>
  <c r="BB288" i="2"/>
  <c r="BB287" i="2" s="1"/>
  <c r="AK291" i="2"/>
  <c r="J291" i="1" s="1"/>
  <c r="M333" i="2"/>
  <c r="D333" i="1" s="1"/>
  <c r="P333" i="1" s="1"/>
  <c r="BA333" i="2"/>
  <c r="AZ333" i="2" s="1"/>
  <c r="Z227" i="2"/>
  <c r="BB243" i="2"/>
  <c r="BB259" i="2"/>
  <c r="BB313" i="2"/>
  <c r="BB311" i="2" s="1"/>
  <c r="AZ348" i="2"/>
  <c r="BA347" i="2"/>
  <c r="AZ347" i="2" s="1"/>
  <c r="N250" i="2"/>
  <c r="BB271" i="2"/>
  <c r="AC282" i="2"/>
  <c r="AB282" i="2" s="1"/>
  <c r="AB283" i="2"/>
  <c r="AA282" i="2"/>
  <c r="I282" i="1" s="1"/>
  <c r="AX303" i="2"/>
  <c r="AW305" i="2"/>
  <c r="M305" i="1" s="1"/>
  <c r="AW224" i="2"/>
  <c r="M224" i="1" s="1"/>
  <c r="N228" i="2"/>
  <c r="AQ228" i="2"/>
  <c r="BB228" i="2"/>
  <c r="P260" i="2"/>
  <c r="AU259" i="2"/>
  <c r="AT259" i="2" s="1"/>
  <c r="N268" i="2"/>
  <c r="BA269" i="2"/>
  <c r="D291" i="2"/>
  <c r="AF302" i="2"/>
  <c r="AE302" i="2" s="1"/>
  <c r="AE303" i="2"/>
  <c r="Y305" i="2"/>
  <c r="G305" i="1" s="1"/>
  <c r="P305" i="1" s="1"/>
  <c r="AY302" i="2"/>
  <c r="O302" i="1" s="1"/>
  <c r="AZ316" i="2"/>
  <c r="Z212" i="2"/>
  <c r="Z216" i="2"/>
  <c r="Z220" i="2"/>
  <c r="Y294" i="2"/>
  <c r="G294" i="1" s="1"/>
  <c r="P294" i="1" s="1"/>
  <c r="AG302" i="2"/>
  <c r="AG209" i="2" s="1"/>
  <c r="Y303" i="2"/>
  <c r="G303" i="1" s="1"/>
  <c r="BB279" i="2"/>
  <c r="AZ279" i="2" s="1"/>
  <c r="L282" i="2"/>
  <c r="L209" i="2" s="1"/>
  <c r="AV282" i="2"/>
  <c r="Y284" i="2"/>
  <c r="G284" i="1" s="1"/>
  <c r="AW283" i="2"/>
  <c r="M283" i="1" s="1"/>
  <c r="O291" i="2"/>
  <c r="F291" i="1" s="1"/>
  <c r="R291" i="1" s="1"/>
  <c r="BB292" i="2"/>
  <c r="BB294" i="2"/>
  <c r="BA303" i="2"/>
  <c r="AA302" i="2"/>
  <c r="I302" i="1" s="1"/>
  <c r="BB307" i="2"/>
  <c r="BB303" i="2"/>
  <c r="Q282" i="2"/>
  <c r="T302" i="2"/>
  <c r="BA317" i="2"/>
  <c r="R282" i="2"/>
  <c r="R209" i="2" s="1"/>
  <c r="AH283" i="2"/>
  <c r="V287" i="2"/>
  <c r="M287" i="2"/>
  <c r="D287" i="1" s="1"/>
  <c r="BA290" i="2"/>
  <c r="AZ290" i="2" s="1"/>
  <c r="J291" i="2"/>
  <c r="AT291" i="2"/>
  <c r="U302" i="2"/>
  <c r="U209" i="2" s="1"/>
  <c r="U491" i="2" s="1"/>
  <c r="BB253" i="2"/>
  <c r="AZ253" i="2" s="1"/>
  <c r="BB257" i="2"/>
  <c r="AZ257" i="2" s="1"/>
  <c r="E282" i="2"/>
  <c r="AO282" i="2"/>
  <c r="AK283" i="2"/>
  <c r="J283" i="1" s="1"/>
  <c r="AL282" i="2"/>
  <c r="M286" i="2"/>
  <c r="D286" i="1" s="1"/>
  <c r="P286" i="1" s="1"/>
  <c r="AA291" i="2"/>
  <c r="I291" i="1" s="1"/>
  <c r="AK295" i="2"/>
  <c r="J295" i="1" s="1"/>
  <c r="P295" i="1" s="1"/>
  <c r="M298" i="2"/>
  <c r="D298" i="1" s="1"/>
  <c r="P298" i="1" s="1"/>
  <c r="BB300" i="2"/>
  <c r="BB305" i="2"/>
  <c r="AW317" i="2"/>
  <c r="M317" i="1" s="1"/>
  <c r="P317" i="1" s="1"/>
  <c r="AT319" i="2"/>
  <c r="M328" i="2"/>
  <c r="D328" i="1" s="1"/>
  <c r="P328" i="1" s="1"/>
  <c r="AK332" i="2"/>
  <c r="J332" i="1" s="1"/>
  <c r="AL331" i="2"/>
  <c r="F282" i="2"/>
  <c r="F209" i="2" s="1"/>
  <c r="AP282" i="2"/>
  <c r="AZ298" i="2"/>
  <c r="Y321" i="2"/>
  <c r="G321" i="1" s="1"/>
  <c r="P321" i="1" s="1"/>
  <c r="Z319" i="2"/>
  <c r="BA321" i="2"/>
  <c r="AZ321" i="2" s="1"/>
  <c r="X282" i="2"/>
  <c r="X209" i="2" s="1"/>
  <c r="O283" i="2"/>
  <c r="M283" i="2" s="1"/>
  <c r="D283" i="1" s="1"/>
  <c r="P283" i="1" s="1"/>
  <c r="BB284" i="2"/>
  <c r="BB286" i="2"/>
  <c r="AZ286" i="2" s="1"/>
  <c r="BB298" i="2"/>
  <c r="AR302" i="2"/>
  <c r="AQ302" i="2" s="1"/>
  <c r="Y287" i="2"/>
  <c r="G287" i="1" s="1"/>
  <c r="AZ289" i="2"/>
  <c r="AW307" i="2"/>
  <c r="M307" i="1" s="1"/>
  <c r="Y311" i="2"/>
  <c r="G311" i="1" s="1"/>
  <c r="P311" i="1" s="1"/>
  <c r="Y331" i="2"/>
  <c r="G331" i="1" s="1"/>
  <c r="Z330" i="2"/>
  <c r="AK345" i="2"/>
  <c r="J345" i="1" s="1"/>
  <c r="AL343" i="2"/>
  <c r="M332" i="2"/>
  <c r="D332" i="1" s="1"/>
  <c r="P332" i="1" s="1"/>
  <c r="BA332" i="2"/>
  <c r="K282" i="2"/>
  <c r="J282" i="2" s="1"/>
  <c r="W282" i="2"/>
  <c r="V282" i="2" s="1"/>
  <c r="AI282" i="2"/>
  <c r="AH282" i="2" s="1"/>
  <c r="AU282" i="2"/>
  <c r="AT282" i="2" s="1"/>
  <c r="BA284" i="2"/>
  <c r="BA288" i="2"/>
  <c r="BA292" i="2"/>
  <c r="BA296" i="2"/>
  <c r="BA300" i="2"/>
  <c r="N302" i="2"/>
  <c r="AL302" i="2"/>
  <c r="BA305" i="2"/>
  <c r="AZ305" i="2" s="1"/>
  <c r="BA309" i="2"/>
  <c r="AZ309" i="2" s="1"/>
  <c r="BA313" i="2"/>
  <c r="AZ313" i="2" s="1"/>
  <c r="M324" i="2"/>
  <c r="D324" i="1" s="1"/>
  <c r="AK324" i="2"/>
  <c r="J324" i="1" s="1"/>
  <c r="M327" i="2"/>
  <c r="D327" i="1" s="1"/>
  <c r="P327" i="1" s="1"/>
  <c r="BA327" i="2"/>
  <c r="AZ327" i="2" s="1"/>
  <c r="BB331" i="2"/>
  <c r="BA337" i="2"/>
  <c r="AZ337" i="2" s="1"/>
  <c r="AZ341" i="2"/>
  <c r="AL347" i="2"/>
  <c r="AZ353" i="2"/>
  <c r="BB296" i="2"/>
  <c r="BB295" i="2" s="1"/>
  <c r="BB317" i="2"/>
  <c r="BB315" i="2" s="1"/>
  <c r="AZ320" i="2"/>
  <c r="BA319" i="2"/>
  <c r="AZ319" i="2" s="1"/>
  <c r="M323" i="2"/>
  <c r="D323" i="1" s="1"/>
  <c r="AL335" i="2"/>
  <c r="M284" i="2"/>
  <c r="D284" i="1" s="1"/>
  <c r="AK284" i="2"/>
  <c r="J284" i="1" s="1"/>
  <c r="M288" i="2"/>
  <c r="D288" i="1" s="1"/>
  <c r="AK288" i="2"/>
  <c r="J288" i="1" s="1"/>
  <c r="M292" i="2"/>
  <c r="D292" i="1" s="1"/>
  <c r="AK292" i="2"/>
  <c r="J292" i="1" s="1"/>
  <c r="M296" i="2"/>
  <c r="D296" i="1" s="1"/>
  <c r="AK296" i="2"/>
  <c r="J296" i="1" s="1"/>
  <c r="AZ344" i="2"/>
  <c r="BA343" i="2"/>
  <c r="AZ343" i="2" s="1"/>
  <c r="N347" i="2"/>
  <c r="AT331" i="2"/>
  <c r="AU330" i="2"/>
  <c r="AT330" i="2" s="1"/>
  <c r="N335" i="2"/>
  <c r="N330" i="2" s="1"/>
  <c r="BB343" i="2"/>
  <c r="M349" i="2"/>
  <c r="D349" i="1" s="1"/>
  <c r="P349" i="1" s="1"/>
  <c r="AZ392" i="2"/>
  <c r="AW325" i="2"/>
  <c r="M325" i="1" s="1"/>
  <c r="AX323" i="2"/>
  <c r="AH331" i="2"/>
  <c r="AI330" i="2"/>
  <c r="AH330" i="2" s="1"/>
  <c r="AZ356" i="2"/>
  <c r="BA355" i="2"/>
  <c r="AZ355" i="2" s="1"/>
  <c r="V331" i="2"/>
  <c r="W330" i="2"/>
  <c r="V330" i="2" s="1"/>
  <c r="M336" i="2"/>
  <c r="D336" i="1" s="1"/>
  <c r="P336" i="1" s="1"/>
  <c r="BA336" i="2"/>
  <c r="Y389" i="2"/>
  <c r="G389" i="1" s="1"/>
  <c r="Z388" i="2"/>
  <c r="BB319" i="2"/>
  <c r="Y325" i="2"/>
  <c r="G325" i="1" s="1"/>
  <c r="Z323" i="2"/>
  <c r="Y326" i="2"/>
  <c r="G326" i="1" s="1"/>
  <c r="P326" i="1" s="1"/>
  <c r="J331" i="2"/>
  <c r="K330" i="2"/>
  <c r="J330" i="2" s="1"/>
  <c r="AX331" i="2"/>
  <c r="BB335" i="2"/>
  <c r="AZ352" i="2"/>
  <c r="BA351" i="2"/>
  <c r="AZ351" i="2" s="1"/>
  <c r="BA325" i="2"/>
  <c r="AZ325" i="2" s="1"/>
  <c r="BB373" i="2"/>
  <c r="AE355" i="2"/>
  <c r="AW355" i="2"/>
  <c r="M355" i="1" s="1"/>
  <c r="P355" i="1" s="1"/>
  <c r="V381" i="2"/>
  <c r="G382" i="2"/>
  <c r="H381" i="2"/>
  <c r="G381" i="2" s="1"/>
  <c r="J394" i="2"/>
  <c r="K388" i="2"/>
  <c r="K362" i="2" s="1"/>
  <c r="J362" i="2" s="1"/>
  <c r="Y422" i="2"/>
  <c r="G422" i="1" s="1"/>
  <c r="Z421" i="2"/>
  <c r="S365" i="2"/>
  <c r="T364" i="2"/>
  <c r="AW367" i="2"/>
  <c r="M367" i="1" s="1"/>
  <c r="AX365" i="2"/>
  <c r="AZ370" i="2"/>
  <c r="AE382" i="2"/>
  <c r="AF381" i="2"/>
  <c r="AE381" i="2" s="1"/>
  <c r="M389" i="2"/>
  <c r="D389" i="1" s="1"/>
  <c r="N388" i="2"/>
  <c r="AA421" i="2"/>
  <c r="BB422" i="2"/>
  <c r="BB421" i="2" s="1"/>
  <c r="BA473" i="2"/>
  <c r="M473" i="2"/>
  <c r="D473" i="1" s="1"/>
  <c r="AY364" i="2"/>
  <c r="BB379" i="2"/>
  <c r="AM381" i="2"/>
  <c r="AZ385" i="2"/>
  <c r="O323" i="2"/>
  <c r="F323" i="1" s="1"/>
  <c r="R323" i="1" s="1"/>
  <c r="M357" i="2"/>
  <c r="D357" i="1" s="1"/>
  <c r="P357" i="1" s="1"/>
  <c r="BA357" i="2"/>
  <c r="AZ357" i="2" s="1"/>
  <c r="V364" i="2"/>
  <c r="W362" i="2"/>
  <c r="V362" i="2" s="1"/>
  <c r="Y367" i="2"/>
  <c r="G367" i="1" s="1"/>
  <c r="P367" i="1" s="1"/>
  <c r="Z365" i="2"/>
  <c r="G369" i="2"/>
  <c r="BB375" i="2"/>
  <c r="AZ376" i="2"/>
  <c r="P388" i="2"/>
  <c r="AZ390" i="2"/>
  <c r="AK409" i="2"/>
  <c r="J409" i="1" s="1"/>
  <c r="G365" i="2"/>
  <c r="H364" i="2"/>
  <c r="AH381" i="2"/>
  <c r="AW384" i="2"/>
  <c r="M384" i="1" s="1"/>
  <c r="AX382" i="2"/>
  <c r="AK386" i="2"/>
  <c r="J386" i="1" s="1"/>
  <c r="AW389" i="2"/>
  <c r="M389" i="1" s="1"/>
  <c r="AX388" i="2"/>
  <c r="BA340" i="2"/>
  <c r="AQ365" i="2"/>
  <c r="AR364" i="2"/>
  <c r="AZ366" i="2"/>
  <c r="AW375" i="2"/>
  <c r="M375" i="1" s="1"/>
  <c r="AX373" i="2"/>
  <c r="M411" i="2"/>
  <c r="D411" i="1" s="1"/>
  <c r="BA411" i="2"/>
  <c r="AS364" i="2"/>
  <c r="AS362" i="2" s="1"/>
  <c r="BB365" i="2"/>
  <c r="Y384" i="2"/>
  <c r="G384" i="1" s="1"/>
  <c r="Z382" i="2"/>
  <c r="M386" i="2"/>
  <c r="D386" i="1" s="1"/>
  <c r="P386" i="1" s="1"/>
  <c r="BA386" i="2"/>
  <c r="AO401" i="2"/>
  <c r="AN401" i="2" s="1"/>
  <c r="J406" i="2"/>
  <c r="N409" i="2"/>
  <c r="AK359" i="2"/>
  <c r="J359" i="1" s="1"/>
  <c r="AH364" i="2"/>
  <c r="BB371" i="2"/>
  <c r="BB369" i="2" s="1"/>
  <c r="S373" i="2"/>
  <c r="Y375" i="2"/>
  <c r="G375" i="1" s="1"/>
  <c r="P375" i="1" s="1"/>
  <c r="Z373" i="2"/>
  <c r="M377" i="2"/>
  <c r="D377" i="1" s="1"/>
  <c r="P377" i="1" s="1"/>
  <c r="BA377" i="2"/>
  <c r="S382" i="2"/>
  <c r="T381" i="2"/>
  <c r="S381" i="2" s="1"/>
  <c r="AY382" i="2"/>
  <c r="AA382" i="2"/>
  <c r="BB384" i="2"/>
  <c r="BB386" i="2"/>
  <c r="AL389" i="2"/>
  <c r="M391" i="2"/>
  <c r="D391" i="1" s="1"/>
  <c r="P391" i="1" s="1"/>
  <c r="BA391" i="2"/>
  <c r="AK407" i="2"/>
  <c r="J407" i="1" s="1"/>
  <c r="AL406" i="2"/>
  <c r="AU437" i="2"/>
  <c r="AT438" i="2"/>
  <c r="AE365" i="2"/>
  <c r="AF364" i="2"/>
  <c r="BB377" i="2"/>
  <c r="O364" i="2"/>
  <c r="AQ382" i="2"/>
  <c r="AR381" i="2"/>
  <c r="AQ381" i="2" s="1"/>
  <c r="AZ383" i="2"/>
  <c r="BA382" i="2"/>
  <c r="BB391" i="2"/>
  <c r="BB389" i="2" s="1"/>
  <c r="BB388" i="2" s="1"/>
  <c r="BA396" i="2"/>
  <c r="AM401" i="2"/>
  <c r="L401" i="1" s="1"/>
  <c r="M359" i="2"/>
  <c r="D359" i="1" s="1"/>
  <c r="BA359" i="2"/>
  <c r="AZ359" i="2" s="1"/>
  <c r="AG364" i="2"/>
  <c r="AG362" i="2" s="1"/>
  <c r="AW371" i="2"/>
  <c r="M371" i="1" s="1"/>
  <c r="P371" i="1" s="1"/>
  <c r="AX369" i="2"/>
  <c r="AQ373" i="2"/>
  <c r="AZ374" i="2"/>
  <c r="BB382" i="2"/>
  <c r="BB381" i="2" s="1"/>
  <c r="BB393" i="2"/>
  <c r="AQ394" i="2"/>
  <c r="AR388" i="2"/>
  <c r="AQ388" i="2" s="1"/>
  <c r="BB396" i="2"/>
  <c r="BB394" i="2" s="1"/>
  <c r="V401" i="2"/>
  <c r="Y403" i="2"/>
  <c r="Z402" i="2"/>
  <c r="BB411" i="2"/>
  <c r="AW413" i="2"/>
  <c r="M413" i="1" s="1"/>
  <c r="AX412" i="2"/>
  <c r="Y417" i="2"/>
  <c r="G417" i="1" s="1"/>
  <c r="P417" i="1" s="1"/>
  <c r="BA417" i="2"/>
  <c r="AZ417" i="2" s="1"/>
  <c r="S420" i="2"/>
  <c r="D421" i="2"/>
  <c r="E420" i="2"/>
  <c r="D420" i="2" s="1"/>
  <c r="AB421" i="2"/>
  <c r="AC420" i="2"/>
  <c r="AB420" i="2" s="1"/>
  <c r="AW463" i="2"/>
  <c r="M463" i="1" s="1"/>
  <c r="AX479" i="2"/>
  <c r="AW480" i="2"/>
  <c r="M480" i="1" s="1"/>
  <c r="Q362" i="2"/>
  <c r="P362" i="2" s="1"/>
  <c r="AC362" i="2"/>
  <c r="AB362" i="2" s="1"/>
  <c r="AO362" i="2"/>
  <c r="AN362" i="2" s="1"/>
  <c r="N364" i="2"/>
  <c r="AL364" i="2"/>
  <c r="BA367" i="2"/>
  <c r="AZ367" i="2" s="1"/>
  <c r="BA371" i="2"/>
  <c r="AZ371" i="2" s="1"/>
  <c r="BA375" i="2"/>
  <c r="AZ375" i="2" s="1"/>
  <c r="BA379" i="2"/>
  <c r="AZ379" i="2" s="1"/>
  <c r="N381" i="2"/>
  <c r="AL381" i="2"/>
  <c r="BA384" i="2"/>
  <c r="BA393" i="2"/>
  <c r="M398" i="2"/>
  <c r="D398" i="1" s="1"/>
  <c r="P398" i="1" s="1"/>
  <c r="BA398" i="2"/>
  <c r="AZ398" i="2" s="1"/>
  <c r="M407" i="2"/>
  <c r="D407" i="1" s="1"/>
  <c r="P407" i="1" s="1"/>
  <c r="BA407" i="2"/>
  <c r="N406" i="2"/>
  <c r="M415" i="2"/>
  <c r="D415" i="1" s="1"/>
  <c r="P415" i="1" s="1"/>
  <c r="BA415" i="2"/>
  <c r="AZ415" i="2" s="1"/>
  <c r="BB417" i="2"/>
  <c r="AW394" i="2"/>
  <c r="M394" i="1" s="1"/>
  <c r="BB398" i="2"/>
  <c r="AZ399" i="2"/>
  <c r="BB407" i="2"/>
  <c r="BB406" i="2" s="1"/>
  <c r="O406" i="2"/>
  <c r="F406" i="1" s="1"/>
  <c r="R406" i="1" s="1"/>
  <c r="Y413" i="2"/>
  <c r="G413" i="1" s="1"/>
  <c r="Z412" i="2"/>
  <c r="BB415" i="2"/>
  <c r="H463" i="2"/>
  <c r="G463" i="2" s="1"/>
  <c r="G469" i="2"/>
  <c r="P394" i="2"/>
  <c r="AA412" i="2"/>
  <c r="I412" i="1" s="1"/>
  <c r="R412" i="1" s="1"/>
  <c r="BB413" i="2"/>
  <c r="BB412" i="2" s="1"/>
  <c r="AK421" i="2"/>
  <c r="J421" i="1" s="1"/>
  <c r="AL420" i="2"/>
  <c r="AZ468" i="2"/>
  <c r="AH402" i="2"/>
  <c r="P479" i="2"/>
  <c r="Q475" i="2"/>
  <c r="L388" i="2"/>
  <c r="L362" i="2" s="1"/>
  <c r="AK403" i="2"/>
  <c r="AL402" i="2"/>
  <c r="N421" i="2"/>
  <c r="AZ454" i="2"/>
  <c r="AL394" i="2"/>
  <c r="K401" i="2"/>
  <c r="J401" i="2" s="1"/>
  <c r="J402" i="2"/>
  <c r="P421" i="2"/>
  <c r="Q420" i="2"/>
  <c r="P420" i="2" s="1"/>
  <c r="AN421" i="2"/>
  <c r="AO420" i="2"/>
  <c r="AN420" i="2" s="1"/>
  <c r="O421" i="2"/>
  <c r="AZ423" i="2"/>
  <c r="V394" i="2"/>
  <c r="AW397" i="2"/>
  <c r="M397" i="1" s="1"/>
  <c r="L401" i="2"/>
  <c r="AI401" i="2"/>
  <c r="AH401" i="2" s="1"/>
  <c r="M403" i="2"/>
  <c r="BA403" i="2"/>
  <c r="N402" i="2"/>
  <c r="BB405" i="2"/>
  <c r="AA402" i="2"/>
  <c r="AL412" i="2"/>
  <c r="AK424" i="2"/>
  <c r="J424" i="1" s="1"/>
  <c r="E435" i="2"/>
  <c r="D435" i="2" s="1"/>
  <c r="D475" i="2"/>
  <c r="BB403" i="2"/>
  <c r="O402" i="2"/>
  <c r="AZ404" i="2"/>
  <c r="AZ410" i="2"/>
  <c r="BA409" i="2"/>
  <c r="AZ409" i="2" s="1"/>
  <c r="AM412" i="2"/>
  <c r="L412" i="1" s="1"/>
  <c r="AZ418" i="2"/>
  <c r="G420" i="2"/>
  <c r="AQ420" i="2"/>
  <c r="AW422" i="2"/>
  <c r="M422" i="1" s="1"/>
  <c r="AX421" i="2"/>
  <c r="S452" i="2"/>
  <c r="AQ452" i="2"/>
  <c r="AB453" i="2"/>
  <c r="AK473" i="2"/>
  <c r="J473" i="1" s="1"/>
  <c r="AL463" i="2"/>
  <c r="AW396" i="2"/>
  <c r="M396" i="1" s="1"/>
  <c r="P396" i="1" s="1"/>
  <c r="Y397" i="2"/>
  <c r="G397" i="1" s="1"/>
  <c r="P397" i="1" s="1"/>
  <c r="BA397" i="2"/>
  <c r="AZ397" i="2" s="1"/>
  <c r="M399" i="2"/>
  <c r="D399" i="1" s="1"/>
  <c r="P399" i="1" s="1"/>
  <c r="BB409" i="2"/>
  <c r="AK411" i="2"/>
  <c r="J411" i="1" s="1"/>
  <c r="N412" i="2"/>
  <c r="M424" i="2"/>
  <c r="D424" i="1" s="1"/>
  <c r="BA424" i="2"/>
  <c r="AZ424" i="2" s="1"/>
  <c r="AW437" i="2"/>
  <c r="M437" i="1" s="1"/>
  <c r="S435" i="2"/>
  <c r="AB452" i="2"/>
  <c r="AC435" i="2"/>
  <c r="AB435" i="2" s="1"/>
  <c r="AZ461" i="2"/>
  <c r="AO435" i="2"/>
  <c r="AN435" i="2" s="1"/>
  <c r="AN475" i="2"/>
  <c r="AX482" i="2"/>
  <c r="N482" i="1" s="1"/>
  <c r="Q482" i="1" s="1"/>
  <c r="AW484" i="2"/>
  <c r="M484" i="1" s="1"/>
  <c r="P484" i="1" s="1"/>
  <c r="Y410" i="2"/>
  <c r="G410" i="1" s="1"/>
  <c r="P410" i="1" s="1"/>
  <c r="Y414" i="2"/>
  <c r="G414" i="1" s="1"/>
  <c r="P414" i="1" s="1"/>
  <c r="Y418" i="2"/>
  <c r="G418" i="1" s="1"/>
  <c r="P418" i="1" s="1"/>
  <c r="Y423" i="2"/>
  <c r="G423" i="1" s="1"/>
  <c r="P423" i="1" s="1"/>
  <c r="M425" i="2"/>
  <c r="D425" i="1" s="1"/>
  <c r="P425" i="1" s="1"/>
  <c r="AW427" i="2"/>
  <c r="M427" i="1" s="1"/>
  <c r="P427" i="1" s="1"/>
  <c r="M433" i="2"/>
  <c r="D433" i="1" s="1"/>
  <c r="P433" i="1" s="1"/>
  <c r="AV437" i="2"/>
  <c r="AV435" i="2" s="1"/>
  <c r="Y441" i="2"/>
  <c r="G441" i="1" s="1"/>
  <c r="P441" i="1" s="1"/>
  <c r="AW441" i="2"/>
  <c r="M441" i="1" s="1"/>
  <c r="U435" i="2"/>
  <c r="AZ455" i="2"/>
  <c r="BA456" i="2"/>
  <c r="N453" i="2"/>
  <c r="AK453" i="2"/>
  <c r="J453" i="1" s="1"/>
  <c r="AL452" i="2"/>
  <c r="AZ460" i="2"/>
  <c r="BB473" i="2"/>
  <c r="AX402" i="2"/>
  <c r="BA405" i="2"/>
  <c r="AZ405" i="2" s="1"/>
  <c r="BA413" i="2"/>
  <c r="BA422" i="2"/>
  <c r="AM435" i="2"/>
  <c r="L435" i="1" s="1"/>
  <c r="BB456" i="2"/>
  <c r="BB453" i="2" s="1"/>
  <c r="BB452" i="2" s="1"/>
  <c r="O453" i="2"/>
  <c r="AT463" i="2"/>
  <c r="AY475" i="2"/>
  <c r="O475" i="1" s="1"/>
  <c r="BB433" i="2"/>
  <c r="AZ433" i="2" s="1"/>
  <c r="AI435" i="2"/>
  <c r="BA449" i="2"/>
  <c r="AH464" i="2"/>
  <c r="Y467" i="2"/>
  <c r="G467" i="1" s="1"/>
  <c r="P467" i="1" s="1"/>
  <c r="AW467" i="2"/>
  <c r="M467" i="1" s="1"/>
  <c r="Z475" i="2"/>
  <c r="M413" i="2"/>
  <c r="D413" i="1" s="1"/>
  <c r="P413" i="1" s="1"/>
  <c r="AK413" i="2"/>
  <c r="J413" i="1" s="1"/>
  <c r="M422" i="2"/>
  <c r="D422" i="1" s="1"/>
  <c r="AK422" i="2"/>
  <c r="J422" i="1" s="1"/>
  <c r="V438" i="2"/>
  <c r="AJ437" i="2"/>
  <c r="AJ435" i="2" s="1"/>
  <c r="BB449" i="2"/>
  <c r="AH463" i="2"/>
  <c r="AQ469" i="2"/>
  <c r="M475" i="2"/>
  <c r="D475" i="1" s="1"/>
  <c r="AA475" i="2"/>
  <c r="I475" i="1" s="1"/>
  <c r="AN479" i="2"/>
  <c r="AK482" i="2"/>
  <c r="J482" i="1" s="1"/>
  <c r="P482" i="1" s="1"/>
  <c r="V437" i="2"/>
  <c r="W435" i="2"/>
  <c r="V435" i="2" s="1"/>
  <c r="BA469" i="2"/>
  <c r="Y453" i="2"/>
  <c r="G453" i="1" s="1"/>
  <c r="Z452" i="2"/>
  <c r="AW453" i="2"/>
  <c r="M453" i="1" s="1"/>
  <c r="AX452" i="2"/>
  <c r="BA478" i="2"/>
  <c r="K437" i="2"/>
  <c r="BA439" i="2"/>
  <c r="N438" i="2"/>
  <c r="I435" i="2"/>
  <c r="BB478" i="2"/>
  <c r="BB480" i="2"/>
  <c r="BB479" i="2" s="1"/>
  <c r="BB484" i="2"/>
  <c r="BB482" i="2" s="1"/>
  <c r="AK486" i="2"/>
  <c r="Z429" i="2"/>
  <c r="BA431" i="2"/>
  <c r="AZ431" i="2" s="1"/>
  <c r="BB439" i="2"/>
  <c r="BB438" i="2" s="1"/>
  <c r="BB437" i="2" s="1"/>
  <c r="O438" i="2"/>
  <c r="BA441" i="2"/>
  <c r="M443" i="2"/>
  <c r="D443" i="1" s="1"/>
  <c r="P443" i="1" s="1"/>
  <c r="BA447" i="2"/>
  <c r="N446" i="2"/>
  <c r="AN453" i="2"/>
  <c r="J463" i="2"/>
  <c r="AK465" i="2"/>
  <c r="J465" i="1" s="1"/>
  <c r="P465" i="1" s="1"/>
  <c r="Z469" i="2"/>
  <c r="BA471" i="2"/>
  <c r="AZ471" i="2" s="1"/>
  <c r="BB476" i="2"/>
  <c r="BB475" i="2" s="1"/>
  <c r="BA486" i="2"/>
  <c r="N485" i="2"/>
  <c r="E485" i="1" s="1"/>
  <c r="Q485" i="1" s="1"/>
  <c r="BA488" i="2"/>
  <c r="BB441" i="2"/>
  <c r="BB447" i="2"/>
  <c r="BB446" i="2" s="1"/>
  <c r="O446" i="2"/>
  <c r="F446" i="1" s="1"/>
  <c r="R446" i="1" s="1"/>
  <c r="AZ450" i="2"/>
  <c r="AN452" i="2"/>
  <c r="BA465" i="2"/>
  <c r="N464" i="2"/>
  <c r="S469" i="2"/>
  <c r="AA469" i="2"/>
  <c r="BB471" i="2"/>
  <c r="BB486" i="2"/>
  <c r="BB485" i="2" s="1"/>
  <c r="O485" i="2"/>
  <c r="F485" i="1" s="1"/>
  <c r="R485" i="1" s="1"/>
  <c r="BB488" i="2"/>
  <c r="BB427" i="2"/>
  <c r="BB426" i="2" s="1"/>
  <c r="BA428" i="2"/>
  <c r="AZ428" i="2" s="1"/>
  <c r="BB429" i="2"/>
  <c r="BB465" i="2"/>
  <c r="BB464" i="2" s="1"/>
  <c r="O464" i="2"/>
  <c r="BA467" i="2"/>
  <c r="AZ467" i="2" s="1"/>
  <c r="S463" i="2"/>
  <c r="AW482" i="2"/>
  <c r="M482" i="1" s="1"/>
  <c r="BA480" i="2"/>
  <c r="BA484" i="2"/>
  <c r="AZ484" i="2" s="1"/>
  <c r="AZ482" i="2" s="1"/>
  <c r="BB445" i="2"/>
  <c r="AZ445" i="2" s="1"/>
  <c r="BB458" i="2"/>
  <c r="AZ458" i="2" s="1"/>
  <c r="BA459" i="2"/>
  <c r="AZ459" i="2" s="1"/>
  <c r="BA472" i="2"/>
  <c r="AZ472" i="2" s="1"/>
  <c r="BA477" i="2"/>
  <c r="BA481" i="2"/>
  <c r="AZ481" i="2" s="1"/>
  <c r="BA489" i="2"/>
  <c r="AZ489" i="2" s="1"/>
  <c r="M330" i="2" l="1"/>
  <c r="D330" i="1" s="1"/>
  <c r="E330" i="1"/>
  <c r="N106" i="1"/>
  <c r="AW282" i="2"/>
  <c r="M282" i="1" s="1"/>
  <c r="N282" i="1"/>
  <c r="F491" i="2"/>
  <c r="AX435" i="2"/>
  <c r="AK452" i="2"/>
  <c r="J452" i="1" s="1"/>
  <c r="K452" i="1"/>
  <c r="Y412" i="2"/>
  <c r="G412" i="1" s="1"/>
  <c r="H412" i="1"/>
  <c r="Y271" i="2"/>
  <c r="G271" i="1" s="1"/>
  <c r="H271" i="1"/>
  <c r="BA30" i="2"/>
  <c r="J87" i="2"/>
  <c r="K85" i="2"/>
  <c r="AB12" i="2"/>
  <c r="M464" i="2"/>
  <c r="D464" i="1" s="1"/>
  <c r="P464" i="1" s="1"/>
  <c r="N463" i="2"/>
  <c r="E464" i="1"/>
  <c r="Q464" i="1" s="1"/>
  <c r="M453" i="2"/>
  <c r="D453" i="1" s="1"/>
  <c r="P453" i="1" s="1"/>
  <c r="N452" i="2"/>
  <c r="E453" i="1"/>
  <c r="Q453" i="1" s="1"/>
  <c r="BA373" i="2"/>
  <c r="AZ373" i="2" s="1"/>
  <c r="AZ391" i="2"/>
  <c r="AW388" i="2"/>
  <c r="M388" i="1" s="1"/>
  <c r="N388" i="1"/>
  <c r="BA369" i="2"/>
  <c r="AZ369" i="2" s="1"/>
  <c r="P324" i="1"/>
  <c r="O302" i="2"/>
  <c r="F302" i="1" s="1"/>
  <c r="R302" i="1" s="1"/>
  <c r="AZ269" i="2"/>
  <c r="BA268" i="2"/>
  <c r="AZ268" i="2" s="1"/>
  <c r="Y227" i="2"/>
  <c r="G227" i="1" s="1"/>
  <c r="H227" i="1"/>
  <c r="AZ248" i="2"/>
  <c r="BA247" i="2"/>
  <c r="AZ247" i="2" s="1"/>
  <c r="AW227" i="2"/>
  <c r="M227" i="1" s="1"/>
  <c r="N227" i="1"/>
  <c r="BB169" i="2"/>
  <c r="BB161" i="2" s="1"/>
  <c r="BA169" i="2"/>
  <c r="AZ169" i="2" s="1"/>
  <c r="AZ170" i="2"/>
  <c r="AZ178" i="2"/>
  <c r="BB189" i="2"/>
  <c r="AA135" i="2"/>
  <c r="I135" i="1" s="1"/>
  <c r="I154" i="1"/>
  <c r="AZ182" i="2"/>
  <c r="AW136" i="2"/>
  <c r="M136" i="1" s="1"/>
  <c r="AX135" i="2"/>
  <c r="N136" i="1"/>
  <c r="BB154" i="2"/>
  <c r="P202" i="1"/>
  <c r="BB107" i="2"/>
  <c r="BB106" i="2" s="1"/>
  <c r="BB85" i="2" s="1"/>
  <c r="AZ108" i="2"/>
  <c r="Y151" i="2"/>
  <c r="G151" i="1" s="1"/>
  <c r="P151" i="1" s="1"/>
  <c r="H151" i="1"/>
  <c r="Q151" i="1" s="1"/>
  <c r="AK162" i="2"/>
  <c r="J162" i="1" s="1"/>
  <c r="AL161" i="2"/>
  <c r="K162" i="1"/>
  <c r="G87" i="2"/>
  <c r="H85" i="2"/>
  <c r="G85" i="2" s="1"/>
  <c r="O135" i="2"/>
  <c r="F135" i="1" s="1"/>
  <c r="F136" i="1"/>
  <c r="R136" i="1" s="1"/>
  <c r="M96" i="2"/>
  <c r="D96" i="1" s="1"/>
  <c r="P96" i="1" s="1"/>
  <c r="E96" i="1"/>
  <c r="Q96" i="1" s="1"/>
  <c r="AA87" i="2"/>
  <c r="AH106" i="2"/>
  <c r="AA49" i="2"/>
  <c r="I49" i="1" s="1"/>
  <c r="I50" i="1"/>
  <c r="AC85" i="2"/>
  <c r="AB87" i="2"/>
  <c r="O87" i="1"/>
  <c r="P137" i="1"/>
  <c r="AZ120" i="2"/>
  <c r="AU491" i="2"/>
  <c r="AT491" i="2" s="1"/>
  <c r="AT10" i="2"/>
  <c r="AZ38" i="2"/>
  <c r="J10" i="2"/>
  <c r="P78" i="1"/>
  <c r="AK69" i="2"/>
  <c r="J69" i="1" s="1"/>
  <c r="K69" i="1"/>
  <c r="P26" i="1"/>
  <c r="O12" i="2"/>
  <c r="F13" i="1"/>
  <c r="P345" i="1"/>
  <c r="AA463" i="2"/>
  <c r="I469" i="1"/>
  <c r="R469" i="1" s="1"/>
  <c r="O452" i="2"/>
  <c r="F452" i="1" s="1"/>
  <c r="R452" i="1" s="1"/>
  <c r="F453" i="1"/>
  <c r="R453" i="1" s="1"/>
  <c r="AK406" i="2"/>
  <c r="J406" i="1" s="1"/>
  <c r="K406" i="1"/>
  <c r="S69" i="2"/>
  <c r="T10" i="2"/>
  <c r="Y30" i="2"/>
  <c r="G30" i="1" s="1"/>
  <c r="Z29" i="2"/>
  <c r="H30" i="1"/>
  <c r="N135" i="2"/>
  <c r="M136" i="2"/>
  <c r="D136" i="1" s="1"/>
  <c r="P136" i="1" s="1"/>
  <c r="E136" i="1"/>
  <c r="Q136" i="1" s="1"/>
  <c r="AZ76" i="2"/>
  <c r="M25" i="2"/>
  <c r="D25" i="1" s="1"/>
  <c r="P25" i="1" s="1"/>
  <c r="E25" i="1"/>
  <c r="Q25" i="1" s="1"/>
  <c r="AZ340" i="2"/>
  <c r="BA339" i="2"/>
  <c r="AZ339" i="2" s="1"/>
  <c r="BA136" i="2"/>
  <c r="AZ137" i="2"/>
  <c r="M343" i="2"/>
  <c r="D343" i="1" s="1"/>
  <c r="E343" i="1"/>
  <c r="O463" i="2"/>
  <c r="F463" i="1" s="1"/>
  <c r="F464" i="1"/>
  <c r="R464" i="1" s="1"/>
  <c r="AZ465" i="2"/>
  <c r="BA464" i="2"/>
  <c r="Y469" i="2"/>
  <c r="G469" i="1" s="1"/>
  <c r="P469" i="1" s="1"/>
  <c r="Z463" i="2"/>
  <c r="H469" i="1"/>
  <c r="Q469" i="1" s="1"/>
  <c r="AK485" i="2"/>
  <c r="J485" i="1" s="1"/>
  <c r="P485" i="1" s="1"/>
  <c r="J486" i="1"/>
  <c r="P486" i="1" s="1"/>
  <c r="Y452" i="2"/>
  <c r="G452" i="1" s="1"/>
  <c r="H452" i="1"/>
  <c r="AZ456" i="2"/>
  <c r="O401" i="2"/>
  <c r="F401" i="1" s="1"/>
  <c r="F402" i="1"/>
  <c r="R402" i="1" s="1"/>
  <c r="AK394" i="2"/>
  <c r="J394" i="1" s="1"/>
  <c r="P394" i="1" s="1"/>
  <c r="K394" i="1"/>
  <c r="Q394" i="1" s="1"/>
  <c r="AZ393" i="2"/>
  <c r="AW412" i="2"/>
  <c r="M412" i="1" s="1"/>
  <c r="N412" i="1"/>
  <c r="BB364" i="2"/>
  <c r="Y323" i="2"/>
  <c r="G323" i="1" s="1"/>
  <c r="H323" i="1"/>
  <c r="P287" i="1"/>
  <c r="BB291" i="2"/>
  <c r="M268" i="2"/>
  <c r="D268" i="1" s="1"/>
  <c r="P268" i="1" s="1"/>
  <c r="E268" i="1"/>
  <c r="Q268" i="1" s="1"/>
  <c r="M247" i="2"/>
  <c r="D247" i="1" s="1"/>
  <c r="P247" i="1" s="1"/>
  <c r="E247" i="1"/>
  <c r="Q247" i="1" s="1"/>
  <c r="AK250" i="2"/>
  <c r="J250" i="1" s="1"/>
  <c r="K250" i="1"/>
  <c r="F211" i="1"/>
  <c r="R211" i="1" s="1"/>
  <c r="AW192" i="2"/>
  <c r="M192" i="1" s="1"/>
  <c r="O192" i="1"/>
  <c r="AZ162" i="2"/>
  <c r="J185" i="2"/>
  <c r="M169" i="2"/>
  <c r="D169" i="1" s="1"/>
  <c r="P169" i="1" s="1"/>
  <c r="E169" i="1"/>
  <c r="Q169" i="1" s="1"/>
  <c r="AZ153" i="2"/>
  <c r="R198" i="1"/>
  <c r="Y154" i="2"/>
  <c r="G154" i="1" s="1"/>
  <c r="H154" i="1"/>
  <c r="AK176" i="2"/>
  <c r="J176" i="1" s="1"/>
  <c r="K176" i="1"/>
  <c r="BA176" i="2"/>
  <c r="AZ176" i="2" s="1"/>
  <c r="AY185" i="2"/>
  <c r="O185" i="1" s="1"/>
  <c r="AW143" i="2"/>
  <c r="M143" i="1" s="1"/>
  <c r="N143" i="1"/>
  <c r="AW176" i="2"/>
  <c r="M176" i="1" s="1"/>
  <c r="N176" i="1"/>
  <c r="P108" i="1"/>
  <c r="M162" i="2"/>
  <c r="D162" i="1" s="1"/>
  <c r="P162" i="1" s="1"/>
  <c r="N161" i="2"/>
  <c r="E162" i="1"/>
  <c r="Q162" i="1" s="1"/>
  <c r="BB135" i="2"/>
  <c r="AZ94" i="2"/>
  <c r="BA93" i="2"/>
  <c r="AZ93" i="2" s="1"/>
  <c r="BB79" i="2"/>
  <c r="F79" i="1"/>
  <c r="R79" i="1" s="1"/>
  <c r="BA79" i="2"/>
  <c r="AZ79" i="2" s="1"/>
  <c r="M79" i="2"/>
  <c r="D79" i="1" s="1"/>
  <c r="P79" i="1" s="1"/>
  <c r="E79" i="1"/>
  <c r="Q79" i="1" s="1"/>
  <c r="AW87" i="2"/>
  <c r="M87" i="1" s="1"/>
  <c r="N87" i="1"/>
  <c r="F20" i="1"/>
  <c r="R20" i="1" s="1"/>
  <c r="M20" i="2"/>
  <c r="D20" i="1" s="1"/>
  <c r="Y107" i="2"/>
  <c r="G107" i="1" s="1"/>
  <c r="Z106" i="2"/>
  <c r="H107" i="1"/>
  <c r="Q107" i="1" s="1"/>
  <c r="BB73" i="2"/>
  <c r="I73" i="1"/>
  <c r="R73" i="1" s="1"/>
  <c r="BB114" i="2"/>
  <c r="AS491" i="2"/>
  <c r="O185" i="2"/>
  <c r="F185" i="1" s="1"/>
  <c r="R185" i="1" s="1"/>
  <c r="Y76" i="2"/>
  <c r="G76" i="1" s="1"/>
  <c r="P76" i="1" s="1"/>
  <c r="H76" i="1"/>
  <c r="Q76" i="1" s="1"/>
  <c r="P15" i="1"/>
  <c r="AY12" i="2"/>
  <c r="O13" i="1"/>
  <c r="Y382" i="2"/>
  <c r="G382" i="1" s="1"/>
  <c r="Z381" i="2"/>
  <c r="H382" i="1"/>
  <c r="AU209" i="2"/>
  <c r="AT209" i="2" s="1"/>
  <c r="BA173" i="2"/>
  <c r="AZ173" i="2" s="1"/>
  <c r="AZ174" i="2"/>
  <c r="M99" i="2"/>
  <c r="D99" i="1" s="1"/>
  <c r="P99" i="1" s="1"/>
  <c r="E99" i="1"/>
  <c r="Q99" i="1" s="1"/>
  <c r="AN85" i="2"/>
  <c r="AZ422" i="2"/>
  <c r="BA421" i="2"/>
  <c r="AZ384" i="2"/>
  <c r="E362" i="2"/>
  <c r="D362" i="2" s="1"/>
  <c r="AK389" i="2"/>
  <c r="J389" i="1" s="1"/>
  <c r="AL388" i="2"/>
  <c r="K389" i="1"/>
  <c r="Q389" i="1" s="1"/>
  <c r="AY362" i="2"/>
  <c r="O362" i="1" s="1"/>
  <c r="O364" i="1"/>
  <c r="AW365" i="2"/>
  <c r="M365" i="1" s="1"/>
  <c r="AX364" i="2"/>
  <c r="N365" i="1"/>
  <c r="AW323" i="2"/>
  <c r="M323" i="1" s="1"/>
  <c r="N323" i="1"/>
  <c r="Y220" i="2"/>
  <c r="G220" i="1" s="1"/>
  <c r="H220" i="1"/>
  <c r="Q220" i="1" s="1"/>
  <c r="BB250" i="2"/>
  <c r="AZ244" i="2"/>
  <c r="BA243" i="2"/>
  <c r="AZ243" i="2" s="1"/>
  <c r="AW275" i="2"/>
  <c r="M275" i="1" s="1"/>
  <c r="P275" i="1" s="1"/>
  <c r="N275" i="1"/>
  <c r="Q275" i="1" s="1"/>
  <c r="Y192" i="2"/>
  <c r="G192" i="1" s="1"/>
  <c r="I192" i="1"/>
  <c r="AQ161" i="2"/>
  <c r="AZ172" i="2"/>
  <c r="P153" i="1"/>
  <c r="V185" i="2"/>
  <c r="AW154" i="2"/>
  <c r="M154" i="1" s="1"/>
  <c r="N154" i="1"/>
  <c r="BA151" i="2"/>
  <c r="AZ151" i="2" s="1"/>
  <c r="M114" i="2"/>
  <c r="D114" i="1" s="1"/>
  <c r="P114" i="1" s="1"/>
  <c r="E114" i="1"/>
  <c r="Q114" i="1" s="1"/>
  <c r="AZ164" i="2"/>
  <c r="P74" i="1"/>
  <c r="Y99" i="2"/>
  <c r="G99" i="1" s="1"/>
  <c r="BA57" i="2"/>
  <c r="AZ57" i="2" s="1"/>
  <c r="Y143" i="2"/>
  <c r="G143" i="1" s="1"/>
  <c r="H143" i="1"/>
  <c r="AW57" i="2"/>
  <c r="M57" i="1" s="1"/>
  <c r="N57" i="1"/>
  <c r="Q57" i="1" s="1"/>
  <c r="AX198" i="2"/>
  <c r="AW199" i="2"/>
  <c r="M199" i="1" s="1"/>
  <c r="N199" i="1"/>
  <c r="AZ80" i="2"/>
  <c r="BB13" i="2"/>
  <c r="BB12" i="2" s="1"/>
  <c r="AZ97" i="2"/>
  <c r="AK13" i="2"/>
  <c r="J13" i="1" s="1"/>
  <c r="AL12" i="2"/>
  <c r="K13" i="1"/>
  <c r="X85" i="2"/>
  <c r="X491" i="2" s="1"/>
  <c r="Y369" i="2"/>
  <c r="G369" i="1" s="1"/>
  <c r="P369" i="1" s="1"/>
  <c r="H369" i="1"/>
  <c r="Q369" i="1" s="1"/>
  <c r="AE87" i="2"/>
  <c r="AF85" i="2"/>
  <c r="AE85" i="2" s="1"/>
  <c r="H87" i="1"/>
  <c r="AM362" i="2"/>
  <c r="L362" i="1" s="1"/>
  <c r="L381" i="1"/>
  <c r="Y186" i="2"/>
  <c r="G186" i="1" s="1"/>
  <c r="P186" i="1" s="1"/>
  <c r="Z185" i="2"/>
  <c r="H186" i="1"/>
  <c r="Y429" i="2"/>
  <c r="G429" i="1" s="1"/>
  <c r="P429" i="1" s="1"/>
  <c r="H429" i="1"/>
  <c r="Q429" i="1" s="1"/>
  <c r="P424" i="1"/>
  <c r="BB402" i="2"/>
  <c r="BB401" i="2" s="1"/>
  <c r="AK420" i="2"/>
  <c r="J420" i="1" s="1"/>
  <c r="K420" i="1"/>
  <c r="AZ477" i="2"/>
  <c r="BA476" i="2"/>
  <c r="H435" i="2"/>
  <c r="G435" i="2" s="1"/>
  <c r="AZ449" i="2"/>
  <c r="AZ413" i="2"/>
  <c r="BA412" i="2"/>
  <c r="AZ412" i="2" s="1"/>
  <c r="M412" i="2"/>
  <c r="D412" i="1" s="1"/>
  <c r="P412" i="1" s="1"/>
  <c r="E412" i="1"/>
  <c r="Q412" i="1" s="1"/>
  <c r="AZ427" i="2"/>
  <c r="BA453" i="2"/>
  <c r="AK381" i="2"/>
  <c r="J381" i="1" s="1"/>
  <c r="K381" i="1"/>
  <c r="AW369" i="2"/>
  <c r="M369" i="1" s="1"/>
  <c r="N369" i="1"/>
  <c r="F364" i="1"/>
  <c r="AI362" i="2"/>
  <c r="AH362" i="2" s="1"/>
  <c r="AZ411" i="2"/>
  <c r="AW382" i="2"/>
  <c r="M382" i="1" s="1"/>
  <c r="AX381" i="2"/>
  <c r="N382" i="1"/>
  <c r="Y365" i="2"/>
  <c r="G365" i="1" s="1"/>
  <c r="P365" i="1" s="1"/>
  <c r="Z364" i="2"/>
  <c r="H365" i="1"/>
  <c r="Q365" i="1" s="1"/>
  <c r="P296" i="1"/>
  <c r="AZ332" i="2"/>
  <c r="BA331" i="2"/>
  <c r="AK282" i="2"/>
  <c r="J282" i="1" s="1"/>
  <c r="K282" i="1"/>
  <c r="Q282" i="1" s="1"/>
  <c r="Y216" i="2"/>
  <c r="G216" i="1" s="1"/>
  <c r="H216" i="1"/>
  <c r="Q216" i="1" s="1"/>
  <c r="M250" i="2"/>
  <c r="D250" i="1" s="1"/>
  <c r="P250" i="1" s="1"/>
  <c r="E250" i="1"/>
  <c r="Q250" i="1" s="1"/>
  <c r="BA307" i="2"/>
  <c r="AZ307" i="2" s="1"/>
  <c r="M243" i="2"/>
  <c r="D243" i="1" s="1"/>
  <c r="E243" i="1"/>
  <c r="Y307" i="2"/>
  <c r="G307" i="1" s="1"/>
  <c r="P307" i="1" s="1"/>
  <c r="H307" i="1"/>
  <c r="Q307" i="1" s="1"/>
  <c r="BA250" i="2"/>
  <c r="AZ250" i="2" s="1"/>
  <c r="BA240" i="2"/>
  <c r="AZ240" i="2" s="1"/>
  <c r="Y260" i="2"/>
  <c r="G260" i="1" s="1"/>
  <c r="Z259" i="2"/>
  <c r="H260" i="1"/>
  <c r="AR209" i="2"/>
  <c r="AQ209" i="2" s="1"/>
  <c r="AQ259" i="2"/>
  <c r="AZ187" i="2"/>
  <c r="BA186" i="2"/>
  <c r="P203" i="1"/>
  <c r="P172" i="1"/>
  <c r="AW173" i="2"/>
  <c r="M173" i="1" s="1"/>
  <c r="N173" i="1"/>
  <c r="M237" i="2"/>
  <c r="D237" i="1" s="1"/>
  <c r="E237" i="1"/>
  <c r="Y147" i="2"/>
  <c r="G147" i="1" s="1"/>
  <c r="H147" i="1"/>
  <c r="Q147" i="1" s="1"/>
  <c r="AW147" i="2"/>
  <c r="M147" i="1" s="1"/>
  <c r="N147" i="1"/>
  <c r="AZ115" i="2"/>
  <c r="BA114" i="2"/>
  <c r="P164" i="1"/>
  <c r="AM161" i="2"/>
  <c r="L161" i="1" s="1"/>
  <c r="AW79" i="2"/>
  <c r="M79" i="1" s="1"/>
  <c r="N79" i="1"/>
  <c r="AW54" i="2"/>
  <c r="M54" i="1" s="1"/>
  <c r="N54" i="1"/>
  <c r="AY135" i="2"/>
  <c r="O135" i="1" s="1"/>
  <c r="AX69" i="2"/>
  <c r="V49" i="2"/>
  <c r="AA69" i="2"/>
  <c r="I69" i="1" s="1"/>
  <c r="BB69" i="2"/>
  <c r="AI10" i="2"/>
  <c r="BA96" i="2"/>
  <c r="AZ96" i="2" s="1"/>
  <c r="P22" i="1"/>
  <c r="R99" i="1"/>
  <c r="AZ130" i="2"/>
  <c r="BB129" i="2"/>
  <c r="Y176" i="2"/>
  <c r="G176" i="1" s="1"/>
  <c r="H176" i="1"/>
  <c r="R491" i="2"/>
  <c r="Y63" i="2"/>
  <c r="G63" i="1" s="1"/>
  <c r="P63" i="1" s="1"/>
  <c r="H63" i="1"/>
  <c r="Q63" i="1" s="1"/>
  <c r="M13" i="2"/>
  <c r="D13" i="1" s="1"/>
  <c r="N12" i="2"/>
  <c r="E13" i="1"/>
  <c r="Q13" i="1" s="1"/>
  <c r="O69" i="2"/>
  <c r="F69" i="1" s="1"/>
  <c r="R69" i="1" s="1"/>
  <c r="F70" i="1"/>
  <c r="R70" i="1" s="1"/>
  <c r="AW421" i="2"/>
  <c r="M421" i="1" s="1"/>
  <c r="AX420" i="2"/>
  <c r="N421" i="1"/>
  <c r="M381" i="2"/>
  <c r="D381" i="1" s="1"/>
  <c r="E381" i="1"/>
  <c r="AW479" i="2"/>
  <c r="M479" i="1" s="1"/>
  <c r="P479" i="1" s="1"/>
  <c r="N479" i="1"/>
  <c r="Q479" i="1" s="1"/>
  <c r="Z401" i="2"/>
  <c r="H402" i="1"/>
  <c r="P411" i="1"/>
  <c r="P473" i="1"/>
  <c r="S364" i="2"/>
  <c r="T362" i="2"/>
  <c r="S362" i="2" s="1"/>
  <c r="Y388" i="2"/>
  <c r="G388" i="1" s="1"/>
  <c r="H388" i="1"/>
  <c r="AK302" i="2"/>
  <c r="J302" i="1" s="1"/>
  <c r="K302" i="1"/>
  <c r="AK331" i="2"/>
  <c r="J331" i="1" s="1"/>
  <c r="P331" i="1" s="1"/>
  <c r="AL330" i="2"/>
  <c r="K331" i="1"/>
  <c r="Y212" i="2"/>
  <c r="G212" i="1" s="1"/>
  <c r="P212" i="1" s="1"/>
  <c r="Z211" i="2"/>
  <c r="H212" i="1"/>
  <c r="Q212" i="1" s="1"/>
  <c r="BB227" i="2"/>
  <c r="G227" i="2"/>
  <c r="H209" i="2"/>
  <c r="G209" i="2" s="1"/>
  <c r="AW291" i="2"/>
  <c r="M291" i="1" s="1"/>
  <c r="N291" i="1"/>
  <c r="Q291" i="1" s="1"/>
  <c r="BB185" i="2"/>
  <c r="AK140" i="2"/>
  <c r="J140" i="1" s="1"/>
  <c r="K140" i="1"/>
  <c r="AZ157" i="2"/>
  <c r="AK143" i="2"/>
  <c r="J143" i="1" s="1"/>
  <c r="K143" i="1"/>
  <c r="AZ189" i="2"/>
  <c r="BA275" i="2"/>
  <c r="AZ275" i="2" s="1"/>
  <c r="AZ238" i="2"/>
  <c r="BA237" i="2"/>
  <c r="AZ237" i="2" s="1"/>
  <c r="Y110" i="2"/>
  <c r="G110" i="1" s="1"/>
  <c r="H110" i="1"/>
  <c r="M154" i="2"/>
  <c r="D154" i="1" s="1"/>
  <c r="P154" i="1" s="1"/>
  <c r="E154" i="1"/>
  <c r="Q154" i="1" s="1"/>
  <c r="AK237" i="2"/>
  <c r="J237" i="1" s="1"/>
  <c r="K237" i="1"/>
  <c r="Y79" i="2"/>
  <c r="G79" i="1" s="1"/>
  <c r="H79" i="1"/>
  <c r="Y54" i="2"/>
  <c r="G54" i="1" s="1"/>
  <c r="H54" i="1"/>
  <c r="P112" i="1"/>
  <c r="Z69" i="2"/>
  <c r="P90" i="1"/>
  <c r="AW13" i="2"/>
  <c r="M13" i="1" s="1"/>
  <c r="AK125" i="2"/>
  <c r="J125" i="1" s="1"/>
  <c r="AQ49" i="2"/>
  <c r="AR10" i="2"/>
  <c r="AZ14" i="2"/>
  <c r="BA13" i="2"/>
  <c r="AZ486" i="2"/>
  <c r="AZ485" i="2" s="1"/>
  <c r="BA485" i="2"/>
  <c r="AZ100" i="2"/>
  <c r="BA99" i="2"/>
  <c r="AZ99" i="2" s="1"/>
  <c r="P49" i="2"/>
  <c r="Q10" i="2"/>
  <c r="Y373" i="2"/>
  <c r="G373" i="1" s="1"/>
  <c r="H373" i="1"/>
  <c r="M211" i="2"/>
  <c r="D211" i="1" s="1"/>
  <c r="E211" i="1"/>
  <c r="M421" i="2"/>
  <c r="D421" i="1" s="1"/>
  <c r="N420" i="2"/>
  <c r="E421" i="1"/>
  <c r="Y402" i="2"/>
  <c r="G402" i="1" s="1"/>
  <c r="G403" i="1"/>
  <c r="AE364" i="2"/>
  <c r="AF362" i="2"/>
  <c r="AE362" i="2" s="1"/>
  <c r="AA381" i="2"/>
  <c r="I382" i="1"/>
  <c r="AW373" i="2"/>
  <c r="M373" i="1" s="1"/>
  <c r="N373" i="1"/>
  <c r="AZ473" i="2"/>
  <c r="P292" i="1"/>
  <c r="AK347" i="2"/>
  <c r="J347" i="1" s="1"/>
  <c r="K347" i="1"/>
  <c r="E302" i="1"/>
  <c r="AK343" i="2"/>
  <c r="J343" i="1" s="1"/>
  <c r="K343" i="1"/>
  <c r="BB283" i="2"/>
  <c r="BB282" i="2" s="1"/>
  <c r="BB209" i="2" s="1"/>
  <c r="AN282" i="2"/>
  <c r="AO209" i="2"/>
  <c r="AN209" i="2" s="1"/>
  <c r="AZ317" i="2"/>
  <c r="BA323" i="2"/>
  <c r="AZ323" i="2" s="1"/>
  <c r="AZ221" i="2"/>
  <c r="BA220" i="2"/>
  <c r="AZ220" i="2" s="1"/>
  <c r="AZ228" i="2"/>
  <c r="BA227" i="2"/>
  <c r="AZ227" i="2" s="1"/>
  <c r="AK259" i="2"/>
  <c r="J259" i="1" s="1"/>
  <c r="K259" i="1"/>
  <c r="AK199" i="2"/>
  <c r="J199" i="1" s="1"/>
  <c r="AL198" i="2"/>
  <c r="K199" i="1"/>
  <c r="AC209" i="2"/>
  <c r="AB209" i="2" s="1"/>
  <c r="P157" i="1"/>
  <c r="Y169" i="2"/>
  <c r="G169" i="1" s="1"/>
  <c r="H169" i="1"/>
  <c r="AW169" i="2"/>
  <c r="M169" i="1" s="1"/>
  <c r="N169" i="1"/>
  <c r="BA140" i="2"/>
  <c r="AZ140" i="2" s="1"/>
  <c r="AZ141" i="2"/>
  <c r="P116" i="1"/>
  <c r="AZ155" i="2"/>
  <c r="BA154" i="2"/>
  <c r="AZ154" i="2" s="1"/>
  <c r="R192" i="1"/>
  <c r="AZ78" i="2"/>
  <c r="M118" i="2"/>
  <c r="D118" i="1" s="1"/>
  <c r="E118" i="1"/>
  <c r="AS85" i="2"/>
  <c r="O161" i="2"/>
  <c r="F161" i="1" s="1"/>
  <c r="R161" i="1" s="1"/>
  <c r="M125" i="2"/>
  <c r="D125" i="1" s="1"/>
  <c r="M50" i="2"/>
  <c r="D50" i="1" s="1"/>
  <c r="P50" i="1" s="1"/>
  <c r="N49" i="2"/>
  <c r="E50" i="1"/>
  <c r="Q50" i="1" s="1"/>
  <c r="N87" i="2"/>
  <c r="M88" i="2"/>
  <c r="D88" i="1" s="1"/>
  <c r="P88" i="1" s="1"/>
  <c r="E88" i="1"/>
  <c r="Q88" i="1" s="1"/>
  <c r="E10" i="2"/>
  <c r="P100" i="1"/>
  <c r="AW125" i="2"/>
  <c r="M125" i="1" s="1"/>
  <c r="Y140" i="2"/>
  <c r="G140" i="1" s="1"/>
  <c r="H140" i="1"/>
  <c r="AC10" i="2"/>
  <c r="AK49" i="2"/>
  <c r="J49" i="1" s="1"/>
  <c r="AK87" i="2"/>
  <c r="J87" i="1" s="1"/>
  <c r="AL85" i="2"/>
  <c r="K87" i="1"/>
  <c r="AY49" i="2"/>
  <c r="O49" i="1" s="1"/>
  <c r="O50" i="1"/>
  <c r="AZ403" i="2"/>
  <c r="AZ402" i="2" s="1"/>
  <c r="BA402" i="2"/>
  <c r="Y136" i="2"/>
  <c r="G136" i="1" s="1"/>
  <c r="Z135" i="2"/>
  <c r="H136" i="1"/>
  <c r="Y12" i="2"/>
  <c r="G12" i="1" s="1"/>
  <c r="H12" i="1"/>
  <c r="AW452" i="2"/>
  <c r="M452" i="1" s="1"/>
  <c r="N452" i="1"/>
  <c r="P323" i="1"/>
  <c r="P200" i="1"/>
  <c r="AW189" i="2"/>
  <c r="M189" i="1" s="1"/>
  <c r="N189" i="1"/>
  <c r="AH437" i="2"/>
  <c r="AZ447" i="2"/>
  <c r="BA446" i="2"/>
  <c r="AZ446" i="2" s="1"/>
  <c r="M438" i="2"/>
  <c r="D438" i="1" s="1"/>
  <c r="P438" i="1" s="1"/>
  <c r="N437" i="2"/>
  <c r="E438" i="1"/>
  <c r="Q438" i="1" s="1"/>
  <c r="BA426" i="2"/>
  <c r="AZ426" i="2" s="1"/>
  <c r="BA482" i="2"/>
  <c r="AK412" i="2"/>
  <c r="J412" i="1" s="1"/>
  <c r="K412" i="1"/>
  <c r="O420" i="2"/>
  <c r="F420" i="1" s="1"/>
  <c r="F421" i="1"/>
  <c r="AL401" i="2"/>
  <c r="K402" i="1"/>
  <c r="AY381" i="2"/>
  <c r="O381" i="1" s="1"/>
  <c r="O382" i="1"/>
  <c r="M409" i="2"/>
  <c r="D409" i="1" s="1"/>
  <c r="P409" i="1" s="1"/>
  <c r="E409" i="1"/>
  <c r="Q409" i="1" s="1"/>
  <c r="G364" i="2"/>
  <c r="H362" i="2"/>
  <c r="G362" i="2" s="1"/>
  <c r="BB420" i="2"/>
  <c r="Y421" i="2"/>
  <c r="G421" i="1" s="1"/>
  <c r="Z420" i="2"/>
  <c r="H421" i="1"/>
  <c r="AZ336" i="2"/>
  <c r="BA335" i="2"/>
  <c r="AZ335" i="2" s="1"/>
  <c r="AZ300" i="2"/>
  <c r="O282" i="2"/>
  <c r="F283" i="1"/>
  <c r="R283" i="1" s="1"/>
  <c r="D282" i="2"/>
  <c r="E209" i="2"/>
  <c r="D209" i="2" s="1"/>
  <c r="S302" i="2"/>
  <c r="T209" i="2"/>
  <c r="S209" i="2" s="1"/>
  <c r="N227" i="2"/>
  <c r="N209" i="2" s="1"/>
  <c r="M228" i="2"/>
  <c r="D228" i="1" s="1"/>
  <c r="P228" i="1" s="1"/>
  <c r="E228" i="1"/>
  <c r="Q228" i="1" s="1"/>
  <c r="AZ217" i="2"/>
  <c r="BA216" i="2"/>
  <c r="AZ216" i="2" s="1"/>
  <c r="P220" i="1"/>
  <c r="AF209" i="2"/>
  <c r="AE209" i="2" s="1"/>
  <c r="W209" i="2"/>
  <c r="V209" i="2" s="1"/>
  <c r="AZ149" i="2"/>
  <c r="M176" i="2"/>
  <c r="D176" i="1" s="1"/>
  <c r="P176" i="1" s="1"/>
  <c r="E176" i="1"/>
  <c r="N185" i="2"/>
  <c r="M192" i="2"/>
  <c r="D192" i="1" s="1"/>
  <c r="E192" i="1"/>
  <c r="AZ195" i="2"/>
  <c r="M143" i="2"/>
  <c r="D143" i="1" s="1"/>
  <c r="P143" i="1" s="1"/>
  <c r="E143" i="1"/>
  <c r="Q143" i="1" s="1"/>
  <c r="R125" i="1"/>
  <c r="P141" i="1"/>
  <c r="AK114" i="2"/>
  <c r="J114" i="1" s="1"/>
  <c r="Y129" i="2"/>
  <c r="G129" i="1" s="1"/>
  <c r="P129" i="1" s="1"/>
  <c r="I129" i="1"/>
  <c r="R129" i="1" s="1"/>
  <c r="P155" i="1"/>
  <c r="M93" i="2"/>
  <c r="D93" i="1" s="1"/>
  <c r="E93" i="1"/>
  <c r="Q93" i="1" s="1"/>
  <c r="AW50" i="2"/>
  <c r="M50" i="1" s="1"/>
  <c r="AX49" i="2"/>
  <c r="N50" i="1"/>
  <c r="M30" i="2"/>
  <c r="D30" i="1" s="1"/>
  <c r="N29" i="2"/>
  <c r="E30" i="1"/>
  <c r="AZ119" i="2"/>
  <c r="BA118" i="2"/>
  <c r="AZ118" i="2" s="1"/>
  <c r="M54" i="2"/>
  <c r="D54" i="1" s="1"/>
  <c r="P54" i="1" s="1"/>
  <c r="E54" i="1"/>
  <c r="Q54" i="1" s="1"/>
  <c r="AZ51" i="2"/>
  <c r="BA50" i="2"/>
  <c r="AZ90" i="2"/>
  <c r="F87" i="1"/>
  <c r="Y96" i="2"/>
  <c r="G96" i="1" s="1"/>
  <c r="AA12" i="2"/>
  <c r="N69" i="2"/>
  <c r="M70" i="2"/>
  <c r="D70" i="1" s="1"/>
  <c r="P70" i="1" s="1"/>
  <c r="E70" i="1"/>
  <c r="Q70" i="1" s="1"/>
  <c r="AK20" i="2"/>
  <c r="J20" i="1" s="1"/>
  <c r="AY106" i="2"/>
  <c r="O106" i="1" s="1"/>
  <c r="BB469" i="2"/>
  <c r="BB463" i="2" s="1"/>
  <c r="BB435" i="2" s="1"/>
  <c r="AZ284" i="2"/>
  <c r="BA283" i="2"/>
  <c r="AW140" i="2"/>
  <c r="M140" i="1" s="1"/>
  <c r="N140" i="1"/>
  <c r="Y118" i="2"/>
  <c r="G118" i="1" s="1"/>
  <c r="H118" i="1"/>
  <c r="Y475" i="2"/>
  <c r="G475" i="1" s="1"/>
  <c r="H475" i="1"/>
  <c r="M402" i="2"/>
  <c r="D402" i="1" s="1"/>
  <c r="P402" i="1" s="1"/>
  <c r="D403" i="1"/>
  <c r="P403" i="1" s="1"/>
  <c r="AZ382" i="2"/>
  <c r="BA381" i="2"/>
  <c r="AZ381" i="2" s="1"/>
  <c r="AZ303" i="2"/>
  <c r="R154" i="1"/>
  <c r="AZ199" i="2"/>
  <c r="BA198" i="2"/>
  <c r="AZ198" i="2" s="1"/>
  <c r="AM87" i="2"/>
  <c r="L88" i="1"/>
  <c r="R88" i="1" s="1"/>
  <c r="AH435" i="2"/>
  <c r="AX401" i="2"/>
  <c r="N402" i="1"/>
  <c r="BA429" i="2"/>
  <c r="AZ429" i="2" s="1"/>
  <c r="AZ439" i="2"/>
  <c r="BA438" i="2"/>
  <c r="AX475" i="2"/>
  <c r="AL435" i="2"/>
  <c r="AA401" i="2"/>
  <c r="I401" i="1" s="1"/>
  <c r="I402" i="1"/>
  <c r="AK402" i="2"/>
  <c r="J402" i="1" s="1"/>
  <c r="J403" i="1"/>
  <c r="P359" i="1"/>
  <c r="AY435" i="2"/>
  <c r="O435" i="1" s="1"/>
  <c r="BA365" i="2"/>
  <c r="AA420" i="2"/>
  <c r="I420" i="1" s="1"/>
  <c r="I421" i="1"/>
  <c r="P288" i="1"/>
  <c r="AZ296" i="2"/>
  <c r="BA295" i="2"/>
  <c r="AZ295" i="2" s="1"/>
  <c r="Y330" i="2"/>
  <c r="G330" i="1" s="1"/>
  <c r="H330" i="1"/>
  <c r="P282" i="2"/>
  <c r="Q209" i="2"/>
  <c r="P209" i="2" s="1"/>
  <c r="M291" i="2"/>
  <c r="D291" i="1" s="1"/>
  <c r="P291" i="1" s="1"/>
  <c r="AZ213" i="2"/>
  <c r="BA212" i="2"/>
  <c r="BA311" i="2"/>
  <c r="AZ311" i="2" s="1"/>
  <c r="AW259" i="2"/>
  <c r="M259" i="1" s="1"/>
  <c r="N259" i="1"/>
  <c r="AW243" i="2"/>
  <c r="M243" i="1" s="1"/>
  <c r="N243" i="1"/>
  <c r="AZ180" i="2"/>
  <c r="AZ193" i="2"/>
  <c r="BA192" i="2"/>
  <c r="AZ192" i="2" s="1"/>
  <c r="BA147" i="2"/>
  <c r="AZ147" i="2" s="1"/>
  <c r="AL185" i="2"/>
  <c r="AK192" i="2"/>
  <c r="J192" i="1" s="1"/>
  <c r="K192" i="1"/>
  <c r="AZ126" i="2"/>
  <c r="BB125" i="2"/>
  <c r="AZ125" i="2" s="1"/>
  <c r="M216" i="2"/>
  <c r="D216" i="1" s="1"/>
  <c r="P216" i="1" s="1"/>
  <c r="M140" i="2"/>
  <c r="D140" i="1" s="1"/>
  <c r="E140" i="1"/>
  <c r="Q140" i="1" s="1"/>
  <c r="AN135" i="2"/>
  <c r="AW186" i="2"/>
  <c r="M186" i="1" s="1"/>
  <c r="AX185" i="2"/>
  <c r="N186" i="1"/>
  <c r="AZ70" i="2"/>
  <c r="BA69" i="2"/>
  <c r="AZ69" i="2" s="1"/>
  <c r="Y50" i="2"/>
  <c r="Z49" i="2"/>
  <c r="Z10" i="2" s="1"/>
  <c r="H50" i="1"/>
  <c r="G50" i="1" s="1"/>
  <c r="V87" i="2"/>
  <c r="W85" i="2"/>
  <c r="V85" i="2" s="1"/>
  <c r="P115" i="1"/>
  <c r="Y114" i="2"/>
  <c r="G114" i="1" s="1"/>
  <c r="Y93" i="2"/>
  <c r="G93" i="1" s="1"/>
  <c r="I93" i="1"/>
  <c r="R93" i="1" s="1"/>
  <c r="AW30" i="2"/>
  <c r="M30" i="1" s="1"/>
  <c r="AX29" i="2"/>
  <c r="N30" i="1"/>
  <c r="AZ55" i="2"/>
  <c r="BA54" i="2"/>
  <c r="AZ54" i="2" s="1"/>
  <c r="BA107" i="2"/>
  <c r="AM29" i="2"/>
  <c r="L29" i="1" s="1"/>
  <c r="L30" i="1"/>
  <c r="AV85" i="2"/>
  <c r="AV491" i="2" s="1"/>
  <c r="P72" i="1"/>
  <c r="M364" i="2"/>
  <c r="D364" i="1" s="1"/>
  <c r="E364" i="1"/>
  <c r="AK335" i="2"/>
  <c r="J335" i="1" s="1"/>
  <c r="K335" i="1"/>
  <c r="Y161" i="2"/>
  <c r="G161" i="1" s="1"/>
  <c r="H161" i="1"/>
  <c r="AW118" i="2"/>
  <c r="M118" i="1" s="1"/>
  <c r="N118" i="1"/>
  <c r="H491" i="2"/>
  <c r="G491" i="2" s="1"/>
  <c r="G10" i="2"/>
  <c r="M347" i="2"/>
  <c r="D347" i="1" s="1"/>
  <c r="P347" i="1" s="1"/>
  <c r="E347" i="1"/>
  <c r="Q347" i="1" s="1"/>
  <c r="S87" i="2"/>
  <c r="T85" i="2"/>
  <c r="S85" i="2" s="1"/>
  <c r="AZ26" i="2"/>
  <c r="BA25" i="2"/>
  <c r="AZ25" i="2" s="1"/>
  <c r="AZ469" i="2"/>
  <c r="AZ441" i="2"/>
  <c r="M406" i="2"/>
  <c r="D406" i="1" s="1"/>
  <c r="P406" i="1" s="1"/>
  <c r="E406" i="1"/>
  <c r="Q406" i="1" s="1"/>
  <c r="M388" i="2"/>
  <c r="D388" i="1" s="1"/>
  <c r="E388" i="1"/>
  <c r="J388" i="2"/>
  <c r="M335" i="2"/>
  <c r="D335" i="1" s="1"/>
  <c r="E335" i="1"/>
  <c r="BB330" i="2"/>
  <c r="AZ292" i="2"/>
  <c r="BA291" i="2"/>
  <c r="AZ291" i="2" s="1"/>
  <c r="BB302" i="2"/>
  <c r="Y282" i="2"/>
  <c r="G282" i="1" s="1"/>
  <c r="AZ261" i="2"/>
  <c r="BA260" i="2"/>
  <c r="Y291" i="2"/>
  <c r="G291" i="1" s="1"/>
  <c r="BA265" i="2"/>
  <c r="AZ265" i="2" s="1"/>
  <c r="AL227" i="2"/>
  <c r="AA209" i="2"/>
  <c r="I209" i="1" s="1"/>
  <c r="P222" i="1"/>
  <c r="AY209" i="2"/>
  <c r="O209" i="1" s="1"/>
  <c r="AW211" i="2"/>
  <c r="M211" i="1" s="1"/>
  <c r="N211" i="1"/>
  <c r="AZ201" i="2"/>
  <c r="AW319" i="2"/>
  <c r="M319" i="1" s="1"/>
  <c r="N319" i="1"/>
  <c r="M198" i="2"/>
  <c r="D198" i="1" s="1"/>
  <c r="E198" i="1"/>
  <c r="AK106" i="2"/>
  <c r="J106" i="1" s="1"/>
  <c r="K106" i="1"/>
  <c r="M122" i="2"/>
  <c r="D122" i="1" s="1"/>
  <c r="P122" i="1" s="1"/>
  <c r="E122" i="1"/>
  <c r="Q122" i="1" s="1"/>
  <c r="BA88" i="2"/>
  <c r="AN49" i="2"/>
  <c r="AO10" i="2"/>
  <c r="AN161" i="2"/>
  <c r="M110" i="2"/>
  <c r="D110" i="1" s="1"/>
  <c r="P110" i="1" s="1"/>
  <c r="E110" i="1"/>
  <c r="AK30" i="2"/>
  <c r="J30" i="1" s="1"/>
  <c r="AL29" i="2"/>
  <c r="K30" i="1"/>
  <c r="O106" i="2"/>
  <c r="F106" i="1" s="1"/>
  <c r="R106" i="1" s="1"/>
  <c r="O49" i="2"/>
  <c r="F49" i="1" s="1"/>
  <c r="R49" i="1" s="1"/>
  <c r="F50" i="1"/>
  <c r="R50" i="1" s="1"/>
  <c r="AA106" i="2"/>
  <c r="I106" i="1" s="1"/>
  <c r="Y73" i="2"/>
  <c r="G73" i="1" s="1"/>
  <c r="P73" i="1" s="1"/>
  <c r="BA73" i="2"/>
  <c r="AZ73" i="2" s="1"/>
  <c r="H73" i="1"/>
  <c r="Q73" i="1" s="1"/>
  <c r="L85" i="2"/>
  <c r="L491" i="2" s="1"/>
  <c r="BA20" i="2"/>
  <c r="AZ20" i="2" s="1"/>
  <c r="AZ72" i="2"/>
  <c r="AM12" i="2"/>
  <c r="AJ491" i="2"/>
  <c r="AK463" i="2"/>
  <c r="J463" i="1" s="1"/>
  <c r="K463" i="1"/>
  <c r="AK154" i="2"/>
  <c r="J154" i="1" s="1"/>
  <c r="K154" i="1"/>
  <c r="AZ167" i="2"/>
  <c r="BA166" i="2"/>
  <c r="AZ166" i="2" s="1"/>
  <c r="AZ159" i="2"/>
  <c r="M446" i="2"/>
  <c r="D446" i="1" s="1"/>
  <c r="P446" i="1" s="1"/>
  <c r="E446" i="1"/>
  <c r="Q446" i="1" s="1"/>
  <c r="AZ488" i="2"/>
  <c r="J437" i="2"/>
  <c r="K435" i="2"/>
  <c r="J435" i="2" s="1"/>
  <c r="P422" i="1"/>
  <c r="AZ480" i="2"/>
  <c r="BA479" i="2"/>
  <c r="AZ479" i="2" s="1"/>
  <c r="O437" i="2"/>
  <c r="F438" i="1"/>
  <c r="R438" i="1" s="1"/>
  <c r="AZ478" i="2"/>
  <c r="N401" i="2"/>
  <c r="N362" i="2" s="1"/>
  <c r="E402" i="1"/>
  <c r="P475" i="2"/>
  <c r="Q435" i="2"/>
  <c r="P435" i="2" s="1"/>
  <c r="AZ407" i="2"/>
  <c r="BA406" i="2"/>
  <c r="AZ406" i="2" s="1"/>
  <c r="AK364" i="2"/>
  <c r="J364" i="1" s="1"/>
  <c r="AL362" i="2"/>
  <c r="K364" i="1"/>
  <c r="BA394" i="2"/>
  <c r="AZ394" i="2" s="1"/>
  <c r="AZ396" i="2"/>
  <c r="AT437" i="2"/>
  <c r="AU435" i="2"/>
  <c r="AT435" i="2" s="1"/>
  <c r="AZ377" i="2"/>
  <c r="AZ386" i="2"/>
  <c r="AQ364" i="2"/>
  <c r="AR362" i="2"/>
  <c r="AQ362" i="2" s="1"/>
  <c r="BA389" i="2"/>
  <c r="P389" i="1"/>
  <c r="AW331" i="2"/>
  <c r="M331" i="1" s="1"/>
  <c r="AX330" i="2"/>
  <c r="N331" i="1"/>
  <c r="P284" i="1"/>
  <c r="BA287" i="2"/>
  <c r="AZ287" i="2" s="1"/>
  <c r="AZ288" i="2"/>
  <c r="BA315" i="2"/>
  <c r="AZ315" i="2" s="1"/>
  <c r="Y319" i="2"/>
  <c r="G319" i="1" s="1"/>
  <c r="P319" i="1" s="1"/>
  <c r="H319" i="1"/>
  <c r="Q319" i="1" s="1"/>
  <c r="Z302" i="2"/>
  <c r="AW303" i="2"/>
  <c r="M303" i="1" s="1"/>
  <c r="P303" i="1" s="1"/>
  <c r="AX302" i="2"/>
  <c r="AX209" i="2" s="1"/>
  <c r="N303" i="1"/>
  <c r="Q303" i="1" s="1"/>
  <c r="BA271" i="2"/>
  <c r="AZ271" i="2" s="1"/>
  <c r="M260" i="2"/>
  <c r="D260" i="1" s="1"/>
  <c r="P260" i="1" s="1"/>
  <c r="N259" i="2"/>
  <c r="E260" i="1"/>
  <c r="AZ294" i="2"/>
  <c r="AW271" i="2"/>
  <c r="M271" i="1" s="1"/>
  <c r="N271" i="1"/>
  <c r="AK211" i="2"/>
  <c r="J211" i="1" s="1"/>
  <c r="AL209" i="2"/>
  <c r="K211" i="1"/>
  <c r="K209" i="2"/>
  <c r="J209" i="2" s="1"/>
  <c r="AZ202" i="2"/>
  <c r="AK136" i="2"/>
  <c r="J136" i="1" s="1"/>
  <c r="AL135" i="2"/>
  <c r="K136" i="1"/>
  <c r="AX161" i="2"/>
  <c r="AK169" i="2"/>
  <c r="J169" i="1" s="1"/>
  <c r="K169" i="1"/>
  <c r="Y189" i="2"/>
  <c r="G189" i="1" s="1"/>
  <c r="P189" i="1" s="1"/>
  <c r="H189" i="1"/>
  <c r="Q189" i="1" s="1"/>
  <c r="Y199" i="2"/>
  <c r="G199" i="1" s="1"/>
  <c r="P199" i="1" s="1"/>
  <c r="Z198" i="2"/>
  <c r="H199" i="1"/>
  <c r="Q199" i="1" s="1"/>
  <c r="AZ144" i="2"/>
  <c r="BA143" i="2"/>
  <c r="AZ143" i="2" s="1"/>
  <c r="AH185" i="2"/>
  <c r="AK118" i="2"/>
  <c r="J118" i="1" s="1"/>
  <c r="AK99" i="2"/>
  <c r="J99" i="1" s="1"/>
  <c r="AM106" i="2"/>
  <c r="L106" i="1" s="1"/>
  <c r="P128" i="1"/>
  <c r="BA129" i="2"/>
  <c r="AZ129" i="2" s="1"/>
  <c r="Y173" i="2"/>
  <c r="G173" i="1" s="1"/>
  <c r="P173" i="1" s="1"/>
  <c r="H173" i="1"/>
  <c r="Q173" i="1" s="1"/>
  <c r="AZ123" i="2"/>
  <c r="BA122" i="2"/>
  <c r="AZ122" i="2" s="1"/>
  <c r="AQ87" i="2"/>
  <c r="AR85" i="2"/>
  <c r="AQ85" i="2" s="1"/>
  <c r="AE69" i="2"/>
  <c r="AF10" i="2"/>
  <c r="AZ111" i="2"/>
  <c r="BA110" i="2"/>
  <c r="AZ110" i="2" s="1"/>
  <c r="AU85" i="2"/>
  <c r="AT85" i="2" s="1"/>
  <c r="AA29" i="2"/>
  <c r="I29" i="1" s="1"/>
  <c r="R29" i="1" s="1"/>
  <c r="I30" i="1"/>
  <c r="AY29" i="2"/>
  <c r="O29" i="1" s="1"/>
  <c r="O30" i="1"/>
  <c r="P107" i="1"/>
  <c r="BB50" i="2"/>
  <c r="BB49" i="2" s="1"/>
  <c r="AG10" i="2"/>
  <c r="AG491" i="2" s="1"/>
  <c r="AZ23" i="2"/>
  <c r="AD85" i="2"/>
  <c r="AD491" i="2" s="1"/>
  <c r="N106" i="2"/>
  <c r="R475" i="1"/>
  <c r="W10" i="2"/>
  <c r="Y57" i="2"/>
  <c r="G57" i="1" s="1"/>
  <c r="P57" i="1" s="1"/>
  <c r="E209" i="1" l="1"/>
  <c r="H10" i="1"/>
  <c r="E362" i="1"/>
  <c r="AW209" i="2"/>
  <c r="M209" i="1" s="1"/>
  <c r="N209" i="1"/>
  <c r="L491" i="1"/>
  <c r="AZ365" i="2"/>
  <c r="BA364" i="2"/>
  <c r="AW435" i="2"/>
  <c r="M435" i="1" s="1"/>
  <c r="N435" i="1"/>
  <c r="AM10" i="2"/>
  <c r="L12" i="1"/>
  <c r="AK29" i="2"/>
  <c r="J29" i="1" s="1"/>
  <c r="K29" i="1"/>
  <c r="Q198" i="1"/>
  <c r="M69" i="2"/>
  <c r="D69" i="1" s="1"/>
  <c r="E69" i="1"/>
  <c r="Q30" i="1"/>
  <c r="F282" i="1"/>
  <c r="R282" i="1" s="1"/>
  <c r="M282" i="2"/>
  <c r="D282" i="1" s="1"/>
  <c r="P282" i="1" s="1"/>
  <c r="AC491" i="2"/>
  <c r="AB491" i="2" s="1"/>
  <c r="AB10" i="2"/>
  <c r="P125" i="1"/>
  <c r="Q421" i="1"/>
  <c r="Y69" i="2"/>
  <c r="G69" i="1" s="1"/>
  <c r="H69" i="1"/>
  <c r="Q237" i="1"/>
  <c r="Y259" i="2"/>
  <c r="G259" i="1" s="1"/>
  <c r="H259" i="1"/>
  <c r="Q186" i="1"/>
  <c r="AW198" i="2"/>
  <c r="M198" i="1" s="1"/>
  <c r="N198" i="1"/>
  <c r="AK388" i="2"/>
  <c r="J388" i="1" s="1"/>
  <c r="K388" i="1"/>
  <c r="Q388" i="1" s="1"/>
  <c r="R401" i="1"/>
  <c r="M135" i="2"/>
  <c r="D135" i="1" s="1"/>
  <c r="P135" i="1" s="1"/>
  <c r="E135" i="1"/>
  <c r="Q135" i="1" s="1"/>
  <c r="AA85" i="2"/>
  <c r="I85" i="1" s="1"/>
  <c r="I87" i="1"/>
  <c r="AW185" i="2"/>
  <c r="M185" i="1" s="1"/>
  <c r="N185" i="1"/>
  <c r="AM85" i="2"/>
  <c r="L85" i="1" s="1"/>
  <c r="L87" i="1"/>
  <c r="R87" i="1" s="1"/>
  <c r="AA10" i="2"/>
  <c r="I12" i="1"/>
  <c r="M29" i="2"/>
  <c r="D29" i="1" s="1"/>
  <c r="P29" i="1" s="1"/>
  <c r="E29" i="1"/>
  <c r="Q29" i="1" s="1"/>
  <c r="M420" i="2"/>
  <c r="D420" i="1" s="1"/>
  <c r="E420" i="1"/>
  <c r="AW420" i="2"/>
  <c r="M420" i="1" s="1"/>
  <c r="N420" i="1"/>
  <c r="P237" i="1"/>
  <c r="Y185" i="2"/>
  <c r="G185" i="1" s="1"/>
  <c r="H185" i="1"/>
  <c r="Q382" i="1"/>
  <c r="BA161" i="2"/>
  <c r="AZ161" i="2" s="1"/>
  <c r="Q343" i="1"/>
  <c r="R13" i="1"/>
  <c r="R135" i="1"/>
  <c r="J85" i="2"/>
  <c r="AZ389" i="2"/>
  <c r="BA388" i="2"/>
  <c r="AZ388" i="2" s="1"/>
  <c r="Q335" i="1"/>
  <c r="M463" i="2"/>
  <c r="D463" i="1" s="1"/>
  <c r="E463" i="1"/>
  <c r="P335" i="1"/>
  <c r="W491" i="2"/>
  <c r="V491" i="2" s="1"/>
  <c r="V10" i="2"/>
  <c r="Q402" i="1"/>
  <c r="Q110" i="1"/>
  <c r="BA259" i="2"/>
  <c r="AZ259" i="2" s="1"/>
  <c r="AZ260" i="2"/>
  <c r="P388" i="1"/>
  <c r="P30" i="1"/>
  <c r="Y135" i="2"/>
  <c r="G135" i="1" s="1"/>
  <c r="H135" i="1"/>
  <c r="P421" i="1"/>
  <c r="R364" i="1"/>
  <c r="Y381" i="2"/>
  <c r="G381" i="1" s="1"/>
  <c r="P381" i="1" s="1"/>
  <c r="H381" i="1"/>
  <c r="Q381" i="1" s="1"/>
  <c r="P343" i="1"/>
  <c r="Y29" i="2"/>
  <c r="G29" i="1" s="1"/>
  <c r="H29" i="1"/>
  <c r="O10" i="2"/>
  <c r="F12" i="1"/>
  <c r="AW135" i="2"/>
  <c r="M135" i="1" s="1"/>
  <c r="N135" i="1"/>
  <c r="M49" i="2"/>
  <c r="D49" i="1" s="1"/>
  <c r="P49" i="1" s="1"/>
  <c r="E49" i="1"/>
  <c r="Q49" i="1" s="1"/>
  <c r="AW69" i="2"/>
  <c r="M69" i="1" s="1"/>
  <c r="N69" i="1"/>
  <c r="AK227" i="2"/>
  <c r="J227" i="1" s="1"/>
  <c r="K227" i="1"/>
  <c r="M401" i="2"/>
  <c r="D401" i="1" s="1"/>
  <c r="E401" i="1"/>
  <c r="AK401" i="2"/>
  <c r="J401" i="1" s="1"/>
  <c r="K401" i="1"/>
  <c r="K491" i="1" s="1"/>
  <c r="Q118" i="1"/>
  <c r="Q211" i="1"/>
  <c r="AZ331" i="2"/>
  <c r="BA330" i="2"/>
  <c r="AZ330" i="2" s="1"/>
  <c r="O362" i="2"/>
  <c r="F362" i="1" s="1"/>
  <c r="AL10" i="2"/>
  <c r="AK12" i="2"/>
  <c r="J12" i="1" s="1"/>
  <c r="K12" i="1"/>
  <c r="P382" i="1"/>
  <c r="Y106" i="2"/>
  <c r="G106" i="1" s="1"/>
  <c r="H106" i="1"/>
  <c r="Q323" i="1"/>
  <c r="AY85" i="2"/>
  <c r="O85" i="1" s="1"/>
  <c r="AZ30" i="2"/>
  <c r="BA29" i="2"/>
  <c r="AZ29" i="2" s="1"/>
  <c r="AW381" i="2"/>
  <c r="M381" i="1" s="1"/>
  <c r="N381" i="1"/>
  <c r="M302" i="2"/>
  <c r="D302" i="1" s="1"/>
  <c r="AW161" i="2"/>
  <c r="M161" i="1" s="1"/>
  <c r="N161" i="1"/>
  <c r="Q260" i="1"/>
  <c r="AK435" i="2"/>
  <c r="J435" i="1" s="1"/>
  <c r="K435" i="1"/>
  <c r="O85" i="2"/>
  <c r="F85" i="1" s="1"/>
  <c r="AW49" i="2"/>
  <c r="M49" i="1" s="1"/>
  <c r="N49" i="1"/>
  <c r="R421" i="1"/>
  <c r="BA401" i="2"/>
  <c r="AZ401" i="2" s="1"/>
  <c r="P118" i="1"/>
  <c r="AZ13" i="2"/>
  <c r="BA12" i="2"/>
  <c r="BA475" i="2"/>
  <c r="AZ475" i="2" s="1"/>
  <c r="AZ476" i="2"/>
  <c r="AZ421" i="2"/>
  <c r="BA420" i="2"/>
  <c r="AZ420" i="2" s="1"/>
  <c r="AZ136" i="2"/>
  <c r="BA135" i="2"/>
  <c r="AZ135" i="2" s="1"/>
  <c r="T491" i="2"/>
  <c r="S491" i="2" s="1"/>
  <c r="S10" i="2"/>
  <c r="Q271" i="1"/>
  <c r="Y302" i="2"/>
  <c r="G302" i="1" s="1"/>
  <c r="H302" i="1"/>
  <c r="AK185" i="2"/>
  <c r="J185" i="1" s="1"/>
  <c r="K185" i="1"/>
  <c r="M259" i="2"/>
  <c r="D259" i="1" s="1"/>
  <c r="E259" i="1"/>
  <c r="Q259" i="1" s="1"/>
  <c r="AO491" i="2"/>
  <c r="AN491" i="2" s="1"/>
  <c r="AN10" i="2"/>
  <c r="P140" i="1"/>
  <c r="AW475" i="2"/>
  <c r="M475" i="1" s="1"/>
  <c r="N475" i="1"/>
  <c r="Q475" i="1" s="1"/>
  <c r="BA302" i="2"/>
  <c r="AZ302" i="2" s="1"/>
  <c r="BA282" i="2"/>
  <c r="AZ282" i="2" s="1"/>
  <c r="AZ283" i="2"/>
  <c r="Q192" i="1"/>
  <c r="Y420" i="2"/>
  <c r="G420" i="1" s="1"/>
  <c r="H420" i="1"/>
  <c r="R420" i="1"/>
  <c r="E491" i="2"/>
  <c r="D491" i="2" s="1"/>
  <c r="D10" i="2"/>
  <c r="Y211" i="2"/>
  <c r="G211" i="1" s="1"/>
  <c r="P211" i="1" s="1"/>
  <c r="Z209" i="2"/>
  <c r="H211" i="1"/>
  <c r="AY10" i="2"/>
  <c r="O12" i="1"/>
  <c r="O491" i="1" s="1"/>
  <c r="AW12" i="2"/>
  <c r="M12" i="1" s="1"/>
  <c r="P20" i="1"/>
  <c r="BB362" i="2"/>
  <c r="AB85" i="2"/>
  <c r="AK161" i="2"/>
  <c r="J161" i="1" s="1"/>
  <c r="K161" i="1"/>
  <c r="M452" i="2"/>
  <c r="D452" i="1" s="1"/>
  <c r="P452" i="1" s="1"/>
  <c r="E452" i="1"/>
  <c r="Q452" i="1" s="1"/>
  <c r="P271" i="1"/>
  <c r="AW106" i="2"/>
  <c r="M106" i="1" s="1"/>
  <c r="AK85" i="2"/>
  <c r="J85" i="1" s="1"/>
  <c r="K85" i="1"/>
  <c r="AW29" i="2"/>
  <c r="M29" i="1" s="1"/>
  <c r="N29" i="1"/>
  <c r="AX10" i="2"/>
  <c r="I463" i="1"/>
  <c r="R463" i="1" s="1"/>
  <c r="AA435" i="2"/>
  <c r="I435" i="1" s="1"/>
  <c r="AK135" i="2"/>
  <c r="J135" i="1" s="1"/>
  <c r="K135" i="1"/>
  <c r="O435" i="2"/>
  <c r="F435" i="1" s="1"/>
  <c r="R435" i="1" s="1"/>
  <c r="F437" i="1"/>
  <c r="R437" i="1" s="1"/>
  <c r="AZ438" i="2"/>
  <c r="BA437" i="2"/>
  <c r="AZ50" i="2"/>
  <c r="BA49" i="2"/>
  <c r="AZ49" i="2" s="1"/>
  <c r="P192" i="1"/>
  <c r="M227" i="2"/>
  <c r="D227" i="1" s="1"/>
  <c r="P227" i="1" s="1"/>
  <c r="E227" i="1"/>
  <c r="Q227" i="1" s="1"/>
  <c r="R382" i="1"/>
  <c r="Q373" i="1"/>
  <c r="N10" i="2"/>
  <c r="E12" i="1"/>
  <c r="Q12" i="1" s="1"/>
  <c r="M12" i="2"/>
  <c r="D12" i="1" s="1"/>
  <c r="P12" i="1" s="1"/>
  <c r="AI491" i="2"/>
  <c r="AH491" i="2" s="1"/>
  <c r="AH10" i="2"/>
  <c r="AZ114" i="2"/>
  <c r="Q243" i="1"/>
  <c r="O209" i="2"/>
  <c r="F209" i="1" s="1"/>
  <c r="R209" i="1" s="1"/>
  <c r="AW302" i="2"/>
  <c r="M302" i="1" s="1"/>
  <c r="N302" i="1"/>
  <c r="Q302" i="1" s="1"/>
  <c r="BA211" i="2"/>
  <c r="AZ212" i="2"/>
  <c r="AW401" i="2"/>
  <c r="M401" i="1" s="1"/>
  <c r="N401" i="1"/>
  <c r="R30" i="1"/>
  <c r="P147" i="1"/>
  <c r="AW330" i="2"/>
  <c r="M330" i="1" s="1"/>
  <c r="N330" i="1"/>
  <c r="AZ88" i="2"/>
  <c r="BA87" i="2"/>
  <c r="AZ107" i="2"/>
  <c r="BA106" i="2"/>
  <c r="AZ106" i="2" s="1"/>
  <c r="P93" i="1"/>
  <c r="M185" i="2"/>
  <c r="D185" i="1" s="1"/>
  <c r="P185" i="1" s="1"/>
  <c r="E185" i="1"/>
  <c r="Q185" i="1" s="1"/>
  <c r="AK198" i="2"/>
  <c r="J198" i="1" s="1"/>
  <c r="K198" i="1"/>
  <c r="AA362" i="2"/>
  <c r="I362" i="1" s="1"/>
  <c r="I381" i="1"/>
  <c r="R381" i="1" s="1"/>
  <c r="P373" i="1"/>
  <c r="AR491" i="2"/>
  <c r="AQ491" i="2" s="1"/>
  <c r="AQ10" i="2"/>
  <c r="Q331" i="1"/>
  <c r="Y401" i="2"/>
  <c r="G401" i="1" s="1"/>
  <c r="H401" i="1"/>
  <c r="P13" i="1"/>
  <c r="AZ186" i="2"/>
  <c r="BA185" i="2"/>
  <c r="AZ185" i="2" s="1"/>
  <c r="P243" i="1"/>
  <c r="Y364" i="2"/>
  <c r="G364" i="1" s="1"/>
  <c r="P364" i="1" s="1"/>
  <c r="Z362" i="2"/>
  <c r="H364" i="1"/>
  <c r="Q364" i="1" s="1"/>
  <c r="Z85" i="2"/>
  <c r="AW364" i="2"/>
  <c r="M364" i="1" s="1"/>
  <c r="AX362" i="2"/>
  <c r="N364" i="1"/>
  <c r="M161" i="2"/>
  <c r="D161" i="1" s="1"/>
  <c r="P161" i="1" s="1"/>
  <c r="E161" i="1"/>
  <c r="Q161" i="1" s="1"/>
  <c r="Y463" i="2"/>
  <c r="G463" i="1" s="1"/>
  <c r="G491" i="1" s="1"/>
  <c r="H463" i="1"/>
  <c r="H491" i="1" s="1"/>
  <c r="Z435" i="2"/>
  <c r="AZ464" i="2"/>
  <c r="BA463" i="2"/>
  <c r="AZ463" i="2" s="1"/>
  <c r="Y198" i="2"/>
  <c r="G198" i="1" s="1"/>
  <c r="P198" i="1" s="1"/>
  <c r="H198" i="1"/>
  <c r="AK209" i="2"/>
  <c r="J209" i="1" s="1"/>
  <c r="K209" i="1"/>
  <c r="N435" i="2"/>
  <c r="M437" i="2"/>
  <c r="D437" i="1" s="1"/>
  <c r="P437" i="1" s="1"/>
  <c r="E437" i="1"/>
  <c r="Q437" i="1" s="1"/>
  <c r="M106" i="2"/>
  <c r="D106" i="1" s="1"/>
  <c r="P106" i="1" s="1"/>
  <c r="E106" i="1"/>
  <c r="Q106" i="1" s="1"/>
  <c r="AF491" i="2"/>
  <c r="AE491" i="2" s="1"/>
  <c r="AE10" i="2"/>
  <c r="AK362" i="2"/>
  <c r="J362" i="1" s="1"/>
  <c r="K362" i="1"/>
  <c r="Y49" i="2"/>
  <c r="G49" i="1" s="1"/>
  <c r="H49" i="1"/>
  <c r="Q176" i="1"/>
  <c r="M87" i="2"/>
  <c r="D87" i="1" s="1"/>
  <c r="P87" i="1" s="1"/>
  <c r="N85" i="2"/>
  <c r="E87" i="1"/>
  <c r="Q87" i="1" s="1"/>
  <c r="Q491" i="2"/>
  <c r="P491" i="2" s="1"/>
  <c r="P10" i="2"/>
  <c r="AK330" i="2"/>
  <c r="J330" i="1" s="1"/>
  <c r="P330" i="1" s="1"/>
  <c r="K330" i="1"/>
  <c r="Q330" i="1" s="1"/>
  <c r="BA452" i="2"/>
  <c r="AZ452" i="2" s="1"/>
  <c r="AZ453" i="2"/>
  <c r="Y87" i="2"/>
  <c r="G87" i="1" s="1"/>
  <c r="BB10" i="2"/>
  <c r="BB491" i="2" s="1"/>
  <c r="AX85" i="2"/>
  <c r="K491" i="2"/>
  <c r="J491" i="2" s="1"/>
  <c r="P475" i="1"/>
  <c r="P69" i="1" l="1"/>
  <c r="AW85" i="2"/>
  <c r="M85" i="1" s="1"/>
  <c r="N85" i="1"/>
  <c r="AZ211" i="2"/>
  <c r="BA209" i="2"/>
  <c r="AZ209" i="2" s="1"/>
  <c r="R85" i="1"/>
  <c r="J491" i="1"/>
  <c r="AA491" i="2"/>
  <c r="I10" i="1"/>
  <c r="F491" i="1"/>
  <c r="AW362" i="2"/>
  <c r="M362" i="1" s="1"/>
  <c r="N362" i="1"/>
  <c r="N491" i="2"/>
  <c r="M10" i="2"/>
  <c r="D10" i="1" s="1"/>
  <c r="E10" i="1"/>
  <c r="BA85" i="2"/>
  <c r="AZ85" i="2" s="1"/>
  <c r="AZ87" i="2"/>
  <c r="I491" i="1"/>
  <c r="Q463" i="1"/>
  <c r="Q491" i="1" s="1"/>
  <c r="E491" i="1"/>
  <c r="M362" i="2"/>
  <c r="D362" i="1" s="1"/>
  <c r="P362" i="1" s="1"/>
  <c r="M85" i="2"/>
  <c r="D85" i="1" s="1"/>
  <c r="E85" i="1"/>
  <c r="Y85" i="2"/>
  <c r="G85" i="1" s="1"/>
  <c r="H85" i="1"/>
  <c r="AX491" i="2"/>
  <c r="AW10" i="2"/>
  <c r="M10" i="1" s="1"/>
  <c r="N10" i="1"/>
  <c r="P259" i="1"/>
  <c r="R12" i="1"/>
  <c r="R491" i="1" s="1"/>
  <c r="P463" i="1"/>
  <c r="P491" i="1" s="1"/>
  <c r="D491" i="1"/>
  <c r="AM491" i="2"/>
  <c r="L10" i="1"/>
  <c r="Q401" i="1"/>
  <c r="O491" i="2"/>
  <c r="F10" i="1"/>
  <c r="Y10" i="2"/>
  <c r="G10" i="1" s="1"/>
  <c r="Y362" i="2"/>
  <c r="G362" i="1" s="1"/>
  <c r="H362" i="1"/>
  <c r="Q362" i="1" s="1"/>
  <c r="AZ12" i="2"/>
  <c r="BA10" i="2"/>
  <c r="P401" i="1"/>
  <c r="Z491" i="2"/>
  <c r="Y491" i="2" s="1"/>
  <c r="Y209" i="2"/>
  <c r="G209" i="1" s="1"/>
  <c r="H209" i="1"/>
  <c r="M435" i="2"/>
  <c r="D435" i="1" s="1"/>
  <c r="E435" i="1"/>
  <c r="Q435" i="1" s="1"/>
  <c r="P302" i="1"/>
  <c r="Q209" i="1"/>
  <c r="Y435" i="2"/>
  <c r="G435" i="1" s="1"/>
  <c r="H435" i="1"/>
  <c r="BA435" i="2"/>
  <c r="AZ435" i="2" s="1"/>
  <c r="AZ437" i="2"/>
  <c r="AY491" i="2"/>
  <c r="O10" i="1"/>
  <c r="AL491" i="2"/>
  <c r="AK10" i="2"/>
  <c r="J10" i="1" s="1"/>
  <c r="K10" i="1"/>
  <c r="Q420" i="1"/>
  <c r="M209" i="2"/>
  <c r="D209" i="1" s="1"/>
  <c r="N491" i="1"/>
  <c r="M491" i="1"/>
  <c r="R362" i="1"/>
  <c r="P420" i="1"/>
  <c r="Q69" i="1"/>
  <c r="AZ364" i="2"/>
  <c r="BA362" i="2"/>
  <c r="AZ362" i="2" s="1"/>
  <c r="BA491" i="2" l="1"/>
  <c r="AZ491" i="2" s="1"/>
  <c r="AZ10" i="2"/>
  <c r="Q10" i="1"/>
  <c r="P209" i="1"/>
  <c r="AW491" i="2"/>
  <c r="P10" i="1"/>
  <c r="R10" i="1"/>
  <c r="M491" i="2"/>
  <c r="P435" i="1"/>
  <c r="Q85" i="1"/>
  <c r="AK491" i="2"/>
  <c r="P85" i="1"/>
</calcChain>
</file>

<file path=xl/sharedStrings.xml><?xml version="1.0" encoding="utf-8"?>
<sst xmlns="http://schemas.openxmlformats.org/spreadsheetml/2006/main" count="1000" uniqueCount="412">
  <si>
    <t>SHIPPING STATISTICS SUMMARY  BY PMO/PORT</t>
  </si>
  <si>
    <t>Philippine Ports Authority</t>
  </si>
  <si>
    <t>2022</t>
  </si>
  <si>
    <t>SHIPCALLS</t>
  </si>
  <si>
    <t>Port Management Offices</t>
  </si>
  <si>
    <t>1st Quarter</t>
  </si>
  <si>
    <t>2nd Quarter</t>
  </si>
  <si>
    <t>3rd Quarter</t>
  </si>
  <si>
    <t>4th Quarter</t>
  </si>
  <si>
    <t>GRAND TOTAL</t>
  </si>
  <si>
    <t>Total</t>
  </si>
  <si>
    <t>Domestic</t>
  </si>
  <si>
    <t>Foreign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</si>
  <si>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</si>
  <si>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</si>
  <si>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</si>
  <si>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</si>
  <si>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</si>
  <si>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</si>
  <si>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</si>
  <si>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</si>
  <si>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</si>
  <si>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TMO Pasig</t>
  </si>
  <si>
    <t>Terminal Pasig Bank - Government Bay &amp; River</t>
  </si>
  <si>
    <t>Terminal Pasig Bank - Government Coastwise</t>
  </si>
  <si>
    <t>Private Ports</t>
  </si>
  <si>
    <t>Manila International Container Terminal (MICT)</t>
  </si>
  <si>
    <t>MICT (Berth)</t>
  </si>
  <si>
    <t>MICT (Anchorage)</t>
  </si>
  <si>
    <t>PMO NCR North</t>
  </si>
  <si>
    <t>BP North Harbor</t>
  </si>
  <si>
    <t>Pier 2 RORO</t>
  </si>
  <si>
    <t xml:space="preserve">Pier 2 </t>
  </si>
  <si>
    <t>Pier 4 RORO</t>
  </si>
  <si>
    <t xml:space="preserve">Pier 4 </t>
  </si>
  <si>
    <t>Pier 6 RORO</t>
  </si>
  <si>
    <t xml:space="preserve">Pier 6 </t>
  </si>
  <si>
    <t xml:space="preserve">Pier 8 </t>
  </si>
  <si>
    <t>Pier 10 RORO</t>
  </si>
  <si>
    <t xml:space="preserve">Pier 10 </t>
  </si>
  <si>
    <t xml:space="preserve">Pier 12 </t>
  </si>
  <si>
    <t xml:space="preserve">Pier 14 </t>
  </si>
  <si>
    <t xml:space="preserve">Marine Slipway RORO </t>
  </si>
  <si>
    <t xml:space="preserve">Marine Slipway </t>
  </si>
  <si>
    <t>TMO Vitas (OTP Vitas - Pier 18)</t>
  </si>
  <si>
    <t>OTP Vitas</t>
  </si>
  <si>
    <t>OTP Vitas (Anchorage)</t>
  </si>
  <si>
    <t>PMO Northern Luzon</t>
  </si>
  <si>
    <t>BP Currimao</t>
  </si>
  <si>
    <t>BP Currimao RORO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</si>
  <si>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</si>
  <si>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</si>
  <si>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</si>
  <si>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</si>
  <si>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</si>
  <si>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</t>
  </si>
  <si>
    <t>OTP Aparri (Anchorage)</t>
  </si>
  <si>
    <t>OTP Claveria</t>
  </si>
  <si>
    <t>OTP Salomague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</si>
  <si>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</si>
  <si>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</si>
  <si>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</si>
  <si>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</si>
  <si>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</si>
  <si>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</si>
  <si>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</t>
  </si>
  <si>
    <t>BP Limay (Anchorage)</t>
  </si>
  <si>
    <t>TMO Orion</t>
  </si>
  <si>
    <t>OTP Orion</t>
  </si>
  <si>
    <t>OTP Orion (Anchorage)</t>
  </si>
  <si>
    <t xml:space="preserve">TMO Casiguran </t>
  </si>
  <si>
    <t>OTP Casiguran</t>
  </si>
  <si>
    <t>OTP Casiguran (Anchorage)</t>
  </si>
  <si>
    <t>TMO Dingalan</t>
  </si>
  <si>
    <t>OTP Dingalan</t>
  </si>
  <si>
    <t>OTP Dingalan (Anchorage)</t>
  </si>
  <si>
    <t>Southern Luzon</t>
  </si>
  <si>
    <t>PMO Batangas</t>
  </si>
  <si>
    <t>BP Batangas</t>
  </si>
  <si>
    <t>Batangas RORO</t>
  </si>
  <si>
    <t>Batangas Phase 1</t>
  </si>
  <si>
    <t>Batangas Phase 2</t>
  </si>
  <si>
    <t>Batangas (Anchorage)</t>
  </si>
  <si>
    <t>TMO Bauan</t>
  </si>
  <si>
    <t>OTP Bauan</t>
  </si>
  <si>
    <t>OTP Bauan (Anchorage)</t>
  </si>
  <si>
    <t>TMO Tablas (ex-Poctoy)</t>
  </si>
  <si>
    <t>OTP Tablas</t>
  </si>
  <si>
    <t>TMO Romblon</t>
  </si>
  <si>
    <t>OTP Romblon RORO</t>
  </si>
  <si>
    <t>OTP Romblon</t>
  </si>
  <si>
    <t>OTP Romblon (Anchorage)</t>
  </si>
  <si>
    <t>PMO Bicol</t>
  </si>
  <si>
    <t>BP Legazpi</t>
  </si>
  <si>
    <t>BP Legazpi (Anchorage)</t>
  </si>
  <si>
    <t xml:space="preserve">TMO Bulan </t>
  </si>
  <si>
    <t>OTP Bulan RORO</t>
  </si>
  <si>
    <t>OTP Bulan</t>
  </si>
  <si>
    <t>OTP Bulan (Anchorage)</t>
  </si>
  <si>
    <t>TMO Matnog</t>
  </si>
  <si>
    <t>OTP Matnog RORO</t>
  </si>
  <si>
    <t>OTP Matnog</t>
  </si>
  <si>
    <t>OTP Matnog (Anchorage)</t>
  </si>
  <si>
    <t>TMO Camarines (Pasacao)</t>
  </si>
  <si>
    <t>OTP Camarines RORO</t>
  </si>
  <si>
    <t>OTP Camarines</t>
  </si>
  <si>
    <t>OTP Camarines (Anchorage)</t>
  </si>
  <si>
    <t>TMO Pio Duran</t>
  </si>
  <si>
    <t>OTP Pio Duran RORO</t>
  </si>
  <si>
    <t>OTP Pio Duran</t>
  </si>
  <si>
    <t>TMO Tabaco</t>
  </si>
  <si>
    <t>OTP Tabaco RORO</t>
  </si>
  <si>
    <t>OTP Tabaco</t>
  </si>
  <si>
    <t>OTP Tabaco (Anchorage)</t>
  </si>
  <si>
    <t>TMO Catanduanes (Virac)</t>
  </si>
  <si>
    <t>OTP Catanduanes RORO</t>
  </si>
  <si>
    <t>OTP Catanduanes</t>
  </si>
  <si>
    <t>PMO Palawan</t>
  </si>
  <si>
    <t>BP Puerto Princesa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</si>
  <si>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</si>
  <si>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</si>
  <si>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</si>
  <si>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</si>
  <si>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</si>
  <si>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</si>
  <si>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RORO</t>
  </si>
  <si>
    <t>OTP Coron</t>
  </si>
  <si>
    <t>OTP Coron (Anchorage)</t>
  </si>
  <si>
    <t>TMO Culion (OTP Culion)</t>
  </si>
  <si>
    <t>OTP Culion RORO</t>
  </si>
  <si>
    <t>OTP Culion</t>
  </si>
  <si>
    <t>OTP Culion (Anchorage)</t>
  </si>
  <si>
    <t>TMO Cuyo</t>
  </si>
  <si>
    <t>OTP Cuyo RORO</t>
  </si>
  <si>
    <t>OTP Cuyo</t>
  </si>
  <si>
    <t>TMO El Nido</t>
  </si>
  <si>
    <t>OTP El Nido RORO</t>
  </si>
  <si>
    <t>OTP El Nido</t>
  </si>
  <si>
    <t>OTP El Nido (Anchorage)</t>
  </si>
  <si>
    <t>PMO Mindoro</t>
  </si>
  <si>
    <t>BP Calapan</t>
  </si>
  <si>
    <t>BP Calapan RORO</t>
  </si>
  <si>
    <t>BP Calapan (Anchorage)</t>
  </si>
  <si>
    <t>TMO Lubang/Tilik/Looc</t>
  </si>
  <si>
    <t>OTP Lubang RORO</t>
  </si>
  <si>
    <t>OTP Lubang</t>
  </si>
  <si>
    <t>TMO Puerto Galera</t>
  </si>
  <si>
    <t>OTP Puerto Galera RORO</t>
  </si>
  <si>
    <t>OTP Puerto Galera</t>
  </si>
  <si>
    <t>OTP Puerto Galera (Anchorage)</t>
  </si>
  <si>
    <t>TMO Roxas (OTP Dangay, Roxas)</t>
  </si>
  <si>
    <t>OTP Roxas RORO</t>
  </si>
  <si>
    <t xml:space="preserve">OTP Roxas </t>
  </si>
  <si>
    <t>TMO San Jose/Abra de Ilog</t>
  </si>
  <si>
    <t>OTP Abra de Ilog RORO</t>
  </si>
  <si>
    <t>OTP Abra de Ilog</t>
  </si>
  <si>
    <t>OTP San Jose RORO</t>
  </si>
  <si>
    <t>OTP San Jose</t>
  </si>
  <si>
    <t>OTP San Jose (Anchorage)</t>
  </si>
  <si>
    <t>PMO Marinduque/Quezon</t>
  </si>
  <si>
    <t>BP Lucena</t>
  </si>
  <si>
    <t>BP Lucena RORO</t>
  </si>
  <si>
    <t>TMO Balanacan</t>
  </si>
  <si>
    <t>OTP Balanacan RORO</t>
  </si>
  <si>
    <t>OTP Balanacan</t>
  </si>
  <si>
    <t xml:space="preserve">TMO Sta. Cruz </t>
  </si>
  <si>
    <t>OTP Sta. Cruz RORO</t>
  </si>
  <si>
    <t>OTP Sta. Cruz</t>
  </si>
  <si>
    <t>PMO Masbate</t>
  </si>
  <si>
    <t>BP Masbate</t>
  </si>
  <si>
    <t>BP Masbate RORO</t>
  </si>
  <si>
    <t>TMO San Pascual</t>
  </si>
  <si>
    <t>OTP San Pascual RoRo</t>
  </si>
  <si>
    <t>OTP San Pascual</t>
  </si>
  <si>
    <t>OTP San Pascual (Anchorage)</t>
  </si>
  <si>
    <t>Visayas</t>
  </si>
  <si>
    <t>PMO Negros Oriental/Siquijor</t>
  </si>
  <si>
    <t>BP Dumaguete</t>
  </si>
  <si>
    <t>BP Dumaguete RORO</t>
  </si>
  <si>
    <t>BP Dumaguete Anchorage</t>
  </si>
  <si>
    <t>TMO Larena</t>
  </si>
  <si>
    <t>OTP Larena RORO</t>
  </si>
  <si>
    <t>OTP Larena</t>
  </si>
  <si>
    <t>OTP Larena (Anchorage)</t>
  </si>
  <si>
    <t>TMO Tandayag</t>
  </si>
  <si>
    <t>OTP Tandayag (RORO)</t>
  </si>
  <si>
    <t>OTP Tandayag</t>
  </si>
  <si>
    <t>OTP Tandayag (Anchorage)</t>
  </si>
  <si>
    <t>PMO Panay/Guimaras</t>
  </si>
  <si>
    <t>BP Iloilo</t>
  </si>
  <si>
    <t>BP Fort San Pedro RORO</t>
  </si>
  <si>
    <t>BP Fort San Pedro</t>
  </si>
  <si>
    <t>BP IRW - APFC RORO</t>
  </si>
  <si>
    <t>BP IRW - FF Cruz Bay &amp; River RORO</t>
  </si>
  <si>
    <t>BP IRW - Montenegro RORO</t>
  </si>
  <si>
    <t>BP IRW</t>
  </si>
  <si>
    <t>BP ICPC</t>
  </si>
  <si>
    <t>BP ICPC Anchorage</t>
  </si>
  <si>
    <t xml:space="preserve">TMO Aklan </t>
  </si>
  <si>
    <t>OTP Dumaguit</t>
  </si>
  <si>
    <t>OTP Dumaguit (Anchorage)</t>
  </si>
  <si>
    <t>TMO Antique (OTP San Jose)</t>
  </si>
  <si>
    <t>OTP San Jose de Buenavista RORO</t>
  </si>
  <si>
    <t>OTP San Jose de Buenavista</t>
  </si>
  <si>
    <t>TMO Capiz</t>
  </si>
  <si>
    <t>OTP Culasi RORO</t>
  </si>
  <si>
    <t xml:space="preserve">OTP Culasi </t>
  </si>
  <si>
    <t>OTP Culasi  (Anchorage)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</si>
  <si>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</si>
  <si>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</si>
  <si>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</si>
  <si>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</si>
  <si>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</si>
  <si>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</si>
  <si>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>OTP Dumangas (Anchorage)</t>
  </si>
  <si>
    <t>OTP Estancia RORO</t>
  </si>
  <si>
    <t xml:space="preserve">OTP Estancia </t>
  </si>
  <si>
    <t>PMO Eastern Leyte/Samar</t>
  </si>
  <si>
    <t>BP Tacloban</t>
  </si>
  <si>
    <t>BP Tacloban RORO</t>
  </si>
  <si>
    <t>BP Tacloban (Anchorage)</t>
  </si>
  <si>
    <t>TMO Borongan (OTP Borongan)</t>
  </si>
  <si>
    <t xml:space="preserve">TMO Calbayog </t>
  </si>
  <si>
    <t>OTP Calbayog RORO</t>
  </si>
  <si>
    <t>OTP Calbayog</t>
  </si>
  <si>
    <t xml:space="preserve">TMO Catbalogan </t>
  </si>
  <si>
    <t>OTP Catbalogan RORO</t>
  </si>
  <si>
    <t>OTP Catbalogan</t>
  </si>
  <si>
    <t>TMO Guiuan (OTP Guiuan)</t>
  </si>
  <si>
    <t>OTP Guiuan</t>
  </si>
  <si>
    <t>OTP Guian (Anchorage)</t>
  </si>
  <si>
    <t>TMO Liloan (OTP Liloan Ferry Terminal RORO )</t>
  </si>
  <si>
    <t xml:space="preserve">TMO San Isidro </t>
  </si>
  <si>
    <t>OTP San Isidro RORO</t>
  </si>
  <si>
    <t>OTP San Isidro</t>
  </si>
  <si>
    <t>OTP San Isidro (Anchorage)</t>
  </si>
  <si>
    <t>PMO Negros Occidental/Bacolod/Banago/Bredco</t>
  </si>
  <si>
    <t>BP Banago</t>
  </si>
  <si>
    <t>BP Banago RORO</t>
  </si>
  <si>
    <t>BP Banago (Anchorage)</t>
  </si>
  <si>
    <t>TMO Danao</t>
  </si>
  <si>
    <t>OTP Danao RORO</t>
  </si>
  <si>
    <t>OTP Danao</t>
  </si>
  <si>
    <t>TMO Hinoba-an (OTP Hinoba-an)</t>
  </si>
  <si>
    <t>TMO Pulupandan</t>
  </si>
  <si>
    <t>OTP Pulupandan RORO</t>
  </si>
  <si>
    <t>OTP Pulupandan</t>
  </si>
  <si>
    <t>OTP Pulupandan (Anchorage)</t>
  </si>
  <si>
    <t>TMO San Carlos</t>
  </si>
  <si>
    <t>OTP San Carlos RORO</t>
  </si>
  <si>
    <t>OTP San Carlos</t>
  </si>
  <si>
    <t>OTP San Carlos (Anchorage)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</si>
  <si>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</si>
  <si>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</si>
  <si>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</si>
  <si>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</si>
  <si>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</si>
  <si>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</si>
  <si>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</si>
  <si>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</si>
  <si>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OTP Baybay (Anchorage)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</si>
  <si>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</si>
  <si>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</si>
  <si>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</si>
  <si>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</si>
  <si>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</si>
  <si>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</si>
  <si>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</si>
  <si>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OTP Naval (Anchorage)</t>
  </si>
  <si>
    <t>TMO Maasin/Guadalupe/Limasawa</t>
  </si>
  <si>
    <t>OTP Maasin RORO</t>
  </si>
  <si>
    <t xml:space="preserve">OTP Maasin </t>
  </si>
  <si>
    <t>OTP Maasin (Anchorage)</t>
  </si>
  <si>
    <t>TMO Palompon/ San Isidro</t>
  </si>
  <si>
    <t>OTP Palompon RORO</t>
  </si>
  <si>
    <t>OTP Palompon</t>
  </si>
  <si>
    <t>OTP Palompon (Anchorage)</t>
  </si>
  <si>
    <t>PMO Bohol</t>
  </si>
  <si>
    <t>BP Tagbilaran</t>
  </si>
  <si>
    <t>BP Tagbilaran RORO</t>
  </si>
  <si>
    <t>BP Tagbilaran (Anchorage)</t>
  </si>
  <si>
    <t>TMO Jagna</t>
  </si>
  <si>
    <t>OTP Jagna RORO</t>
  </si>
  <si>
    <t>OTP Jagna</t>
  </si>
  <si>
    <t>OTP Jagna (Anchorage)</t>
  </si>
  <si>
    <t>TMO Getafe</t>
  </si>
  <si>
    <t>OTP Getafe RORO</t>
  </si>
  <si>
    <t xml:space="preserve">OTP Getafe </t>
  </si>
  <si>
    <t>OTP Getafe (Anchorage)</t>
  </si>
  <si>
    <t>TMO Loon (OTP Loon)</t>
  </si>
  <si>
    <t>OTP Loon RORO</t>
  </si>
  <si>
    <t>OTP Loon</t>
  </si>
  <si>
    <t>OTP Loon (Anchorage)</t>
  </si>
  <si>
    <t>TMO Talibon</t>
  </si>
  <si>
    <t>OTP Talibon RORO</t>
  </si>
  <si>
    <t>OTP Talibon</t>
  </si>
  <si>
    <t>TP Talibon (Anchorage)</t>
  </si>
  <si>
    <t>TMO Tubigon</t>
  </si>
  <si>
    <t>OTP Tubigon RORO</t>
  </si>
  <si>
    <t>OTP Tubigon</t>
  </si>
  <si>
    <t>OTP Tubigon (Anchorage)</t>
  </si>
  <si>
    <t>TMO Ubay</t>
  </si>
  <si>
    <t>OTP Ubay RORO</t>
  </si>
  <si>
    <t>OTP Ubay</t>
  </si>
  <si>
    <t>OTP Ubay (Anchorage)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</si>
  <si>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</si>
  <si>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</si>
  <si>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</si>
  <si>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</si>
  <si>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</si>
  <si>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</si>
  <si>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</si>
  <si>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</si>
  <si>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</si>
  <si>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OTP Balingoan (Anchorage)</t>
  </si>
  <si>
    <t>TMO Camiguin</t>
  </si>
  <si>
    <t>OTP Benoni RORO</t>
  </si>
  <si>
    <t xml:space="preserve">OTP Benoni </t>
  </si>
  <si>
    <t>OTP Benoni Anchorage</t>
  </si>
  <si>
    <t>TMO Opol (OTP Opol)</t>
  </si>
  <si>
    <t>PMO Lanao del Norte/Iligan</t>
  </si>
  <si>
    <t>BP Iligan</t>
  </si>
  <si>
    <t>BP Iligan RORO</t>
  </si>
  <si>
    <t>TMO Tubod (OTP Tubod)</t>
  </si>
  <si>
    <t>PMO Agusan</t>
  </si>
  <si>
    <t>BP Nasipit</t>
  </si>
  <si>
    <t>BP Nasipit RORO</t>
  </si>
  <si>
    <t>BP Nasipit (Anchorage)</t>
  </si>
  <si>
    <t>TMO Butuan (OTP Butuan)</t>
  </si>
  <si>
    <t>TMO Masao (OTP Masao)</t>
  </si>
  <si>
    <t>OTP Masao RORO</t>
  </si>
  <si>
    <t>OTP Masao</t>
  </si>
  <si>
    <t>OTP Masao (Anchorage)</t>
  </si>
  <si>
    <t>PMO Surigao</t>
  </si>
  <si>
    <t>BP Surigao</t>
  </si>
  <si>
    <t>BP Surigao RORO</t>
  </si>
  <si>
    <t>BP Surigao (Anchorage)</t>
  </si>
  <si>
    <t>TMO Dinagat</t>
  </si>
  <si>
    <t>TMO Lipata</t>
  </si>
  <si>
    <t>OTP Lipata RORO</t>
  </si>
  <si>
    <t>OTP Lipata (Anchorage)</t>
  </si>
  <si>
    <t>TMO Siargao</t>
  </si>
  <si>
    <t>OTP Dapa RORO</t>
  </si>
  <si>
    <t>OTP Dapa</t>
  </si>
  <si>
    <t>OTP Dapa (Anchorage)</t>
  </si>
  <si>
    <t>TMO Tandag (OTP Tandag)</t>
  </si>
  <si>
    <t>PMO Misamis Occidental/Ozamiz</t>
  </si>
  <si>
    <t>BP Ozamiz</t>
  </si>
  <si>
    <t>BP Ozamiz RORO</t>
  </si>
  <si>
    <t>BP Ozamiz (Anchorage)</t>
  </si>
  <si>
    <t>BP Daima RORO</t>
  </si>
  <si>
    <t xml:space="preserve">TMO Jimenez </t>
  </si>
  <si>
    <t>OTP Jimenez</t>
  </si>
  <si>
    <t>OTP Jimenez (Anchorage)</t>
  </si>
  <si>
    <t>TMO Plaridel</t>
  </si>
  <si>
    <t>OTP Plaridel RORO</t>
  </si>
  <si>
    <t xml:space="preserve">OTP Plaridel 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</si>
  <si>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</si>
  <si>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</si>
  <si>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</si>
  <si>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</si>
  <si>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</si>
  <si>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</si>
  <si>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</si>
  <si>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</si>
  <si>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</si>
  <si>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</si>
  <si>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</t>
  </si>
  <si>
    <t>OTP Mati</t>
  </si>
  <si>
    <t>OTP Mati (Anchorage)</t>
  </si>
  <si>
    <t>PMO SOCSARGEN</t>
  </si>
  <si>
    <t>BP General Santos</t>
  </si>
  <si>
    <t>BP General Santos RORO</t>
  </si>
  <si>
    <t>BP General Santos (Anchorage)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</si>
  <si>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</si>
  <si>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</si>
  <si>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</si>
  <si>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</si>
  <si>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</si>
  <si>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>BP Dapitan RORO</t>
  </si>
  <si>
    <t>BP Dapitan (Anchorage)</t>
  </si>
  <si>
    <t>TMO Liloy (OTP Liloy-Lamao)</t>
  </si>
  <si>
    <t>TMO Sindangan (OTP Sindangan)</t>
  </si>
  <si>
    <t>OTP Sindangan RORO</t>
  </si>
  <si>
    <t>OTP Sindangan</t>
  </si>
  <si>
    <t xml:space="preserve">PMO Zamboanga </t>
  </si>
  <si>
    <t>BP Zamboanga</t>
  </si>
  <si>
    <t>BP Zamboanga RORO</t>
  </si>
  <si>
    <t>TMO Isabela (Basilan)</t>
  </si>
  <si>
    <t>OTP Isabela RORO</t>
  </si>
  <si>
    <t>OTP Isabela</t>
  </si>
  <si>
    <t>TMO Zamboanga del Sur</t>
  </si>
  <si>
    <t>OTP Margosatubig</t>
  </si>
  <si>
    <t>OTP Pagadian</t>
  </si>
  <si>
    <t>TMO Zamboanga Sibugay</t>
  </si>
  <si>
    <t>OTP Malangas</t>
  </si>
  <si>
    <t>OTP Ipil</t>
  </si>
  <si>
    <t>SHIPPING STATISTICS BY PMO/PORT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</si>
  <si>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</si>
  <si>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</si>
  <si>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</si>
  <si>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</si>
  <si>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</si>
  <si>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</si>
  <si>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</si>
  <si>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</si>
  <si>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</si>
  <si>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</si>
  <si>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</si>
  <si>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</si>
  <si>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OTP Tablas RORO</t>
  </si>
  <si>
    <t>BP Dumaguete (Anchorage)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</si>
</sst>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4" fillId="2" borderId="0" xfId="0" applyNumberFormat="1" applyFont="1" applyFill="1"/>
    <xf numFmtId="3" fontId="5" fillId="2" borderId="0" xfId="0" applyNumberFormat="1" applyFont="1" applyFill="1" applyAlignment="1">
      <alignment horizontal="left"/>
    </xf>
    <xf numFmtId="0" fontId="2" fillId="2" borderId="0" xfId="0" quotePrefix="1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9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/>
    <xf numFmtId="3" fontId="2" fillId="2" borderId="8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5" fillId="2" borderId="9" xfId="0" applyNumberFormat="1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 horizontal="left"/>
    </xf>
    <xf numFmtId="3" fontId="4" fillId="2" borderId="9" xfId="0" applyNumberFormat="1" applyFont="1" applyFill="1" applyBorder="1"/>
    <xf numFmtId="3" fontId="4" fillId="2" borderId="5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3" fontId="4" fillId="2" borderId="12" xfId="0" applyNumberFormat="1" applyFont="1" applyFill="1" applyBorder="1"/>
    <xf numFmtId="0" fontId="4" fillId="2" borderId="0" xfId="0" applyFont="1" applyFill="1"/>
    <xf numFmtId="3" fontId="6" fillId="2" borderId="0" xfId="0" applyNumberFormat="1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quotePrefix="1" applyFont="1" applyFill="1" applyAlignment="1">
      <alignment horizontal="left" vertical="center"/>
    </xf>
    <xf numFmtId="3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9" fillId="2" borderId="11" xfId="0" applyNumberFormat="1" applyFont="1" applyFill="1" applyBorder="1"/>
    <xf numFmtId="3" fontId="4" fillId="2" borderId="11" xfId="0" applyNumberFormat="1" applyFont="1" applyFill="1" applyBorder="1" applyAlignment="1">
      <alignment horizontal="right"/>
    </xf>
    <xf numFmtId="3" fontId="4" fillId="2" borderId="9" xfId="1" applyNumberFormat="1" applyFont="1" applyFill="1" applyBorder="1" applyAlignment="1" applyProtection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pmaniego\Downloads\2022%20Q4%20-%20corrected.xlsx" TargetMode="External"/><Relationship Id="rId1" Type="http://schemas.openxmlformats.org/officeDocument/2006/relationships/externalLinkPath" Target="/Users/jpmaniego/Downloads/2022%20Q4%20-%20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-ship"/>
      <sheetName val="sum-GT"/>
      <sheetName val="sum-pass"/>
      <sheetName val="sum-cargo"/>
      <sheetName val="sum-teu"/>
      <sheetName val="sum-roro"/>
      <sheetName val="shipcalls"/>
      <sheetName val="GT"/>
      <sheetName val="cargo"/>
      <sheetName val="teu"/>
      <sheetName val="passengers"/>
      <sheetName val="roro"/>
      <sheetName val="Comments"/>
      <sheetName val="Sheet1"/>
    </sheetNames>
    <sheetDataSet>
      <sheetData sheetId="0">
        <row r="57">
          <cell r="A57" t="str">
            <v>Source: Port Management Offices' Monthly Statistical Report</v>
          </cell>
        </row>
        <row r="58">
          <cell r="A58" t="str">
            <v>Notes:</v>
          </cell>
        </row>
        <row r="59">
          <cell r="A59" t="str">
            <v>(1) Values may not add up due to rounding off.</v>
          </cell>
        </row>
        <row r="60">
          <cell r="A60" t="str">
            <v>(2) TMOs' statistics contain only the Terminal Ports under its jurisdiction. Statistics for Other Government Ports and Private Ports are presented in lump-sum totals.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9032-A816-4DA2-A793-3C61A0543865}">
  <sheetPr>
    <tabColor rgb="FFFF6699"/>
    <pageSetUpPr fitToPage="1"/>
  </sheetPr>
  <dimension ref="A1:X499"/>
  <sheetViews>
    <sheetView tabSelected="1" view="pageBreakPreview" zoomScaleNormal="100" zoomScaleSheetLayoutView="100"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D18" sqref="D18"/>
    </sheetView>
  </sheetViews>
  <sheetFormatPr defaultColWidth="10" defaultRowHeight="15" customHeight="1" x14ac:dyDescent="0.3"/>
  <cols>
    <col min="1" max="1" width="2.6640625" style="48" customWidth="1"/>
    <col min="2" max="2" width="2.6640625" style="1" customWidth="1"/>
    <col min="3" max="3" width="54.5546875" style="49" customWidth="1"/>
    <col min="4" max="4" width="9.5546875" style="3" customWidth="1"/>
    <col min="5" max="5" width="10.6640625" style="3" customWidth="1"/>
    <col min="6" max="6" width="9" style="3" customWidth="1"/>
    <col min="7" max="7" width="9.6640625" style="3" customWidth="1"/>
    <col min="8" max="8" width="10.6640625" style="3" customWidth="1"/>
    <col min="9" max="9" width="9" style="3" customWidth="1"/>
    <col min="10" max="10" width="9.6640625" style="3" customWidth="1"/>
    <col min="11" max="11" width="10.6640625" style="3" customWidth="1"/>
    <col min="12" max="12" width="9" style="3" customWidth="1"/>
    <col min="13" max="13" width="9.5546875" style="3" customWidth="1"/>
    <col min="14" max="14" width="11" style="3" customWidth="1"/>
    <col min="15" max="15" width="9.33203125" style="3" customWidth="1"/>
    <col min="16" max="16" width="9.5546875" style="3" customWidth="1"/>
    <col min="17" max="17" width="10.6640625" style="3" customWidth="1"/>
    <col min="18" max="18" width="9" style="3" customWidth="1"/>
    <col min="19" max="19" width="3.109375" style="3" customWidth="1"/>
    <col min="20" max="24" width="10" style="3"/>
    <col min="25" max="16384" width="10" style="43"/>
  </cols>
  <sheetData>
    <row r="1" spans="1:18" ht="15" customHeight="1" x14ac:dyDescent="0.3">
      <c r="A1" s="1" t="s">
        <v>0</v>
      </c>
      <c r="C1" s="2"/>
    </row>
    <row r="2" spans="1:18" ht="15" customHeight="1" x14ac:dyDescent="0.3">
      <c r="A2" s="1" t="s">
        <v>1</v>
      </c>
      <c r="C2" s="2"/>
      <c r="Q2" s="4"/>
    </row>
    <row r="3" spans="1:18" ht="15" customHeight="1" x14ac:dyDescent="0.3">
      <c r="A3" s="5" t="s">
        <v>2</v>
      </c>
      <c r="C3" s="2"/>
      <c r="Q3" s="4"/>
    </row>
    <row r="4" spans="1:18" ht="15" customHeight="1" x14ac:dyDescent="0.3">
      <c r="A4" s="1" t="s">
        <v>3</v>
      </c>
      <c r="C4" s="2"/>
    </row>
    <row r="5" spans="1:18" ht="15" customHeight="1" x14ac:dyDescent="0.3">
      <c r="A5" s="1"/>
      <c r="C5" s="2"/>
    </row>
    <row r="6" spans="1:18" ht="15" customHeight="1" x14ac:dyDescent="0.25">
      <c r="A6" s="6" t="s">
        <v>4</v>
      </c>
      <c r="B6" s="7"/>
      <c r="C6" s="8"/>
      <c r="D6" s="9" t="s">
        <v>5</v>
      </c>
      <c r="E6" s="9"/>
      <c r="F6" s="9"/>
      <c r="G6" s="10" t="s">
        <v>6</v>
      </c>
      <c r="H6" s="10"/>
      <c r="I6" s="10"/>
      <c r="J6" s="11" t="s">
        <v>7</v>
      </c>
      <c r="K6" s="11"/>
      <c r="L6" s="11"/>
      <c r="M6" s="12" t="s">
        <v>8</v>
      </c>
      <c r="N6" s="12"/>
      <c r="O6" s="12"/>
      <c r="P6" s="13" t="s">
        <v>9</v>
      </c>
      <c r="Q6" s="13"/>
      <c r="R6" s="13"/>
    </row>
    <row r="7" spans="1:18" ht="15" customHeight="1" x14ac:dyDescent="0.25">
      <c r="A7" s="14"/>
      <c r="B7" s="15"/>
      <c r="C7" s="16"/>
      <c r="D7" s="17" t="s">
        <v>10</v>
      </c>
      <c r="E7" s="17" t="s">
        <v>11</v>
      </c>
      <c r="F7" s="17" t="s">
        <v>12</v>
      </c>
      <c r="G7" s="18" t="s">
        <v>10</v>
      </c>
      <c r="H7" s="18" t="s">
        <v>11</v>
      </c>
      <c r="I7" s="18" t="s">
        <v>12</v>
      </c>
      <c r="J7" s="19" t="s">
        <v>10</v>
      </c>
      <c r="K7" s="19" t="s">
        <v>11</v>
      </c>
      <c r="L7" s="19" t="s">
        <v>12</v>
      </c>
      <c r="M7" s="20" t="s">
        <v>10</v>
      </c>
      <c r="N7" s="20" t="s">
        <v>11</v>
      </c>
      <c r="O7" s="20" t="s">
        <v>12</v>
      </c>
      <c r="P7" s="21" t="s">
        <v>10</v>
      </c>
      <c r="Q7" s="21" t="s">
        <v>11</v>
      </c>
      <c r="R7" s="21" t="s">
        <v>12</v>
      </c>
    </row>
    <row r="8" spans="1:18" s="3" customFormat="1" ht="15" customHeight="1" x14ac:dyDescent="0.25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s="3" customFormat="1" ht="15" customHeight="1" x14ac:dyDescent="0.25">
      <c r="A9" s="26"/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3" customFormat="1" ht="15" customHeight="1" x14ac:dyDescent="0.3">
      <c r="A10" s="30" t="s">
        <v>13</v>
      </c>
      <c r="B10" s="31"/>
      <c r="C10" s="32"/>
      <c r="D10" s="29">
        <f>shipcalls!M10</f>
        <v>4889</v>
      </c>
      <c r="E10" s="29">
        <f>shipcalls!N10</f>
        <v>3715</v>
      </c>
      <c r="F10" s="29">
        <f>shipcalls!O10</f>
        <v>1174</v>
      </c>
      <c r="G10" s="29">
        <f>shipcalls!Y10</f>
        <v>4900</v>
      </c>
      <c r="H10" s="29">
        <f>shipcalls!Z10</f>
        <v>3612</v>
      </c>
      <c r="I10" s="29">
        <f>shipcalls!AA10</f>
        <v>1288</v>
      </c>
      <c r="J10" s="29">
        <f>shipcalls!AK10</f>
        <v>4898</v>
      </c>
      <c r="K10" s="29">
        <f>shipcalls!AL10</f>
        <v>3663</v>
      </c>
      <c r="L10" s="29">
        <f>shipcalls!AM10</f>
        <v>1235</v>
      </c>
      <c r="M10" s="29">
        <f>shipcalls!AW10</f>
        <v>5008</v>
      </c>
      <c r="N10" s="29">
        <f>shipcalls!AX10</f>
        <v>3830</v>
      </c>
      <c r="O10" s="29">
        <f>shipcalls!AY10</f>
        <v>1178</v>
      </c>
      <c r="P10" s="29">
        <f>D10+G10+J10+M10</f>
        <v>19695</v>
      </c>
      <c r="Q10" s="29">
        <f>E10+H10+K10+N10</f>
        <v>14820</v>
      </c>
      <c r="R10" s="29">
        <f>F10+I10+L10+O10</f>
        <v>4875</v>
      </c>
    </row>
    <row r="11" spans="1:18" s="3" customFormat="1" ht="15" customHeight="1" x14ac:dyDescent="0.3">
      <c r="A11" s="30"/>
      <c r="B11" s="31"/>
      <c r="C11" s="32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3" customFormat="1" ht="15" customHeight="1" x14ac:dyDescent="0.3">
      <c r="A12" s="30"/>
      <c r="B12" s="31" t="s">
        <v>14</v>
      </c>
      <c r="C12" s="32"/>
      <c r="D12" s="29">
        <f>shipcalls!M12</f>
        <v>848</v>
      </c>
      <c r="E12" s="29">
        <f>shipcalls!N12</f>
        <v>351</v>
      </c>
      <c r="F12" s="29">
        <f>shipcalls!O12</f>
        <v>497</v>
      </c>
      <c r="G12" s="29">
        <f>shipcalls!Y12</f>
        <v>958</v>
      </c>
      <c r="H12" s="29">
        <f>shipcalls!Z12</f>
        <v>392</v>
      </c>
      <c r="I12" s="29">
        <f>shipcalls!AA12</f>
        <v>566</v>
      </c>
      <c r="J12" s="29">
        <f>shipcalls!AK12</f>
        <v>968</v>
      </c>
      <c r="K12" s="29">
        <f>shipcalls!AL12</f>
        <v>439</v>
      </c>
      <c r="L12" s="29">
        <f>shipcalls!AM12</f>
        <v>529</v>
      </c>
      <c r="M12" s="29">
        <f>shipcalls!AW12</f>
        <v>998</v>
      </c>
      <c r="N12" s="29">
        <f>shipcalls!AX12</f>
        <v>531</v>
      </c>
      <c r="O12" s="29">
        <f>shipcalls!AY12</f>
        <v>467</v>
      </c>
      <c r="P12" s="29">
        <f t="shared" ref="P12:R88" si="0">D12+G12+J12+M12</f>
        <v>3772</v>
      </c>
      <c r="Q12" s="29">
        <f t="shared" si="0"/>
        <v>1713</v>
      </c>
      <c r="R12" s="29">
        <f t="shared" si="0"/>
        <v>2059</v>
      </c>
    </row>
    <row r="13" spans="1:18" s="3" customFormat="1" ht="15" customHeight="1" x14ac:dyDescent="0.3">
      <c r="A13" s="33"/>
      <c r="B13" s="34"/>
      <c r="C13" s="32" t="s">
        <v>15</v>
      </c>
      <c r="D13" s="29">
        <f>shipcalls!M13</f>
        <v>497</v>
      </c>
      <c r="E13" s="29">
        <f>shipcalls!N13</f>
        <v>0</v>
      </c>
      <c r="F13" s="29">
        <f>shipcalls!O13</f>
        <v>497</v>
      </c>
      <c r="G13" s="29">
        <f>shipcalls!Y13</f>
        <v>566</v>
      </c>
      <c r="H13" s="29">
        <f>shipcalls!Z13</f>
        <v>0</v>
      </c>
      <c r="I13" s="29">
        <f>shipcalls!AA13</f>
        <v>566</v>
      </c>
      <c r="J13" s="29">
        <f>shipcalls!AK13</f>
        <v>529</v>
      </c>
      <c r="K13" s="29">
        <f>shipcalls!AL13</f>
        <v>0</v>
      </c>
      <c r="L13" s="29">
        <f>shipcalls!AM13</f>
        <v>529</v>
      </c>
      <c r="M13" s="29">
        <f>shipcalls!AW13</f>
        <v>467</v>
      </c>
      <c r="N13" s="29">
        <f>shipcalls!AX13</f>
        <v>0</v>
      </c>
      <c r="O13" s="29">
        <f>shipcalls!AY13</f>
        <v>467</v>
      </c>
      <c r="P13" s="29">
        <f t="shared" si="0"/>
        <v>2059</v>
      </c>
      <c r="Q13" s="29">
        <f t="shared" si="0"/>
        <v>0</v>
      </c>
      <c r="R13" s="29">
        <f t="shared" si="0"/>
        <v>2059</v>
      </c>
    </row>
    <row r="14" spans="1:18" s="3" customFormat="1" ht="15" customHeight="1" x14ac:dyDescent="0.3">
      <c r="A14" s="33"/>
      <c r="B14" s="34"/>
      <c r="C14" s="35" t="s">
        <v>16</v>
      </c>
      <c r="D14" s="29">
        <f>shipcalls!M14</f>
        <v>66</v>
      </c>
      <c r="E14" s="29">
        <f>shipcalls!N14</f>
        <v>0</v>
      </c>
      <c r="F14" s="29">
        <f>shipcalls!O14</f>
        <v>66</v>
      </c>
      <c r="G14" s="29">
        <f>shipcalls!Y14</f>
        <v>76</v>
      </c>
      <c r="H14" s="29">
        <f>shipcalls!Z14</f>
        <v>0</v>
      </c>
      <c r="I14" s="29">
        <f>shipcalls!AA14</f>
        <v>76</v>
      </c>
      <c r="J14" s="29">
        <f>shipcalls!AK14</f>
        <v>70</v>
      </c>
      <c r="K14" s="29">
        <f>shipcalls!AL14</f>
        <v>0</v>
      </c>
      <c r="L14" s="29">
        <f>shipcalls!AM14</f>
        <v>70</v>
      </c>
      <c r="M14" s="29">
        <f>shipcalls!AW14</f>
        <v>71</v>
      </c>
      <c r="N14" s="29">
        <f>shipcalls!AX14</f>
        <v>0</v>
      </c>
      <c r="O14" s="29">
        <f>shipcalls!AY14</f>
        <v>71</v>
      </c>
      <c r="P14" s="29">
        <f t="shared" si="0"/>
        <v>283</v>
      </c>
      <c r="Q14" s="29">
        <f t="shared" si="0"/>
        <v>0</v>
      </c>
      <c r="R14" s="29">
        <f t="shared" si="0"/>
        <v>283</v>
      </c>
    </row>
    <row r="15" spans="1:18" s="3" customFormat="1" ht="15" customHeight="1" x14ac:dyDescent="0.3">
      <c r="A15" s="33"/>
      <c r="B15" s="34"/>
      <c r="C15" s="35" t="s">
        <v>17</v>
      </c>
      <c r="D15" s="29">
        <f>shipcalls!M15</f>
        <v>120</v>
      </c>
      <c r="E15" s="29">
        <f>shipcalls!N15</f>
        <v>0</v>
      </c>
      <c r="F15" s="29">
        <f>shipcalls!O15</f>
        <v>120</v>
      </c>
      <c r="G15" s="29">
        <f>shipcalls!Y15</f>
        <v>138</v>
      </c>
      <c r="H15" s="29">
        <f>shipcalls!Z15</f>
        <v>0</v>
      </c>
      <c r="I15" s="29">
        <f>shipcalls!AA15</f>
        <v>138</v>
      </c>
      <c r="J15" s="29">
        <f>shipcalls!AK15</f>
        <v>136</v>
      </c>
      <c r="K15" s="29">
        <f>shipcalls!AL15</f>
        <v>0</v>
      </c>
      <c r="L15" s="29">
        <f>shipcalls!AM15</f>
        <v>136</v>
      </c>
      <c r="M15" s="29">
        <f>shipcalls!AW15</f>
        <v>148</v>
      </c>
      <c r="N15" s="29">
        <f>shipcalls!AX15</f>
        <v>0</v>
      </c>
      <c r="O15" s="29">
        <f>shipcalls!AY15</f>
        <v>148</v>
      </c>
      <c r="P15" s="29">
        <f t="shared" si="0"/>
        <v>542</v>
      </c>
      <c r="Q15" s="29">
        <f t="shared" si="0"/>
        <v>0</v>
      </c>
      <c r="R15" s="29">
        <f t="shared" si="0"/>
        <v>542</v>
      </c>
    </row>
    <row r="16" spans="1:18" s="3" customFormat="1" ht="15" customHeight="1" x14ac:dyDescent="0.3">
      <c r="A16" s="33"/>
      <c r="B16" s="34"/>
      <c r="C16" s="35" t="s">
        <v>18</v>
      </c>
      <c r="D16" s="29">
        <f>shipcalls!M16</f>
        <v>1</v>
      </c>
      <c r="E16" s="29">
        <f>shipcalls!N16</f>
        <v>0</v>
      </c>
      <c r="F16" s="29">
        <f>shipcalls!O16</f>
        <v>1</v>
      </c>
      <c r="G16" s="29">
        <f>shipcalls!Y16</f>
        <v>0</v>
      </c>
      <c r="H16" s="29">
        <f>shipcalls!Z16</f>
        <v>0</v>
      </c>
      <c r="I16" s="29">
        <f>shipcalls!AA16</f>
        <v>0</v>
      </c>
      <c r="J16" s="29">
        <f>shipcalls!AK16</f>
        <v>0</v>
      </c>
      <c r="K16" s="29">
        <f>shipcalls!AL16</f>
        <v>0</v>
      </c>
      <c r="L16" s="29">
        <f>shipcalls!AM16</f>
        <v>0</v>
      </c>
      <c r="M16" s="29">
        <f>shipcalls!AW16</f>
        <v>0</v>
      </c>
      <c r="N16" s="29">
        <f>shipcalls!AX16</f>
        <v>0</v>
      </c>
      <c r="O16" s="29">
        <f>shipcalls!AY16</f>
        <v>0</v>
      </c>
      <c r="P16" s="29">
        <f t="shared" si="0"/>
        <v>1</v>
      </c>
      <c r="Q16" s="29">
        <f t="shared" si="0"/>
        <v>0</v>
      </c>
      <c r="R16" s="29">
        <f t="shared" si="0"/>
        <v>1</v>
      </c>
    </row>
    <row r="17" spans="1:18" s="3" customFormat="1" ht="15" customHeight="1" x14ac:dyDescent="0.3">
      <c r="A17" s="33"/>
      <c r="B17" s="34"/>
      <c r="C17" s="35" t="s">
        <v>19</v>
      </c>
      <c r="D17" s="29">
        <f>shipcalls!M17</f>
        <v>0</v>
      </c>
      <c r="E17" s="29">
        <f>shipcalls!N17</f>
        <v>0</v>
      </c>
      <c r="F17" s="29">
        <f>shipcalls!O17</f>
        <v>0</v>
      </c>
      <c r="G17" s="29">
        <f>shipcalls!Y17</f>
        <v>0</v>
      </c>
      <c r="H17" s="29">
        <f>shipcalls!Z17</f>
        <v>0</v>
      </c>
      <c r="I17" s="29">
        <f>shipcalls!AA17</f>
        <v>0</v>
      </c>
      <c r="J17" s="29">
        <f>shipcalls!AK17</f>
        <v>0</v>
      </c>
      <c r="K17" s="29">
        <f>shipcalls!AL17</f>
        <v>0</v>
      </c>
      <c r="L17" s="29">
        <f>shipcalls!AM17</f>
        <v>0</v>
      </c>
      <c r="M17" s="29">
        <f>shipcalls!AW17</f>
        <v>0</v>
      </c>
      <c r="N17" s="29">
        <f>shipcalls!AX17</f>
        <v>0</v>
      </c>
      <c r="O17" s="29">
        <f>shipcalls!AY17</f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1:18" s="3" customFormat="1" ht="15" customHeight="1" x14ac:dyDescent="0.3">
      <c r="A18" s="33"/>
      <c r="B18" s="34"/>
      <c r="C18" s="35" t="s">
        <v>20</v>
      </c>
      <c r="D18" s="29">
        <f>shipcalls!M18</f>
        <v>27</v>
      </c>
      <c r="E18" s="29">
        <f>shipcalls!N18</f>
        <v>0</v>
      </c>
      <c r="F18" s="29">
        <f>shipcalls!O18</f>
        <v>27</v>
      </c>
      <c r="G18" s="29">
        <f>shipcalls!Y18</f>
        <v>31</v>
      </c>
      <c r="H18" s="29">
        <f>shipcalls!Z18</f>
        <v>0</v>
      </c>
      <c r="I18" s="29">
        <f>shipcalls!AA18</f>
        <v>31</v>
      </c>
      <c r="J18" s="29">
        <f>shipcalls!AK18</f>
        <v>28</v>
      </c>
      <c r="K18" s="29">
        <f>shipcalls!AL18</f>
        <v>0</v>
      </c>
      <c r="L18" s="29">
        <f>shipcalls!AM18</f>
        <v>28</v>
      </c>
      <c r="M18" s="29">
        <f>shipcalls!AW18</f>
        <v>24</v>
      </c>
      <c r="N18" s="29">
        <f>shipcalls!AX18</f>
        <v>0</v>
      </c>
      <c r="O18" s="29">
        <f>shipcalls!AY18</f>
        <v>24</v>
      </c>
      <c r="P18" s="29">
        <f t="shared" si="0"/>
        <v>110</v>
      </c>
      <c r="Q18" s="29">
        <f t="shared" si="0"/>
        <v>0</v>
      </c>
      <c r="R18" s="29">
        <f t="shared" si="0"/>
        <v>110</v>
      </c>
    </row>
    <row r="19" spans="1:18" s="3" customFormat="1" ht="15" customHeight="1" x14ac:dyDescent="0.3">
      <c r="A19" s="33"/>
      <c r="B19" s="34"/>
      <c r="C19" s="35" t="s">
        <v>21</v>
      </c>
      <c r="D19" s="29">
        <f>shipcalls!M19</f>
        <v>283</v>
      </c>
      <c r="E19" s="29">
        <f>shipcalls!N19</f>
        <v>0</v>
      </c>
      <c r="F19" s="29">
        <f>shipcalls!O19</f>
        <v>283</v>
      </c>
      <c r="G19" s="29">
        <f>shipcalls!Y19</f>
        <v>321</v>
      </c>
      <c r="H19" s="29">
        <f>shipcalls!Z19</f>
        <v>0</v>
      </c>
      <c r="I19" s="29">
        <f>shipcalls!AA19</f>
        <v>321</v>
      </c>
      <c r="J19" s="29">
        <f>shipcalls!AK19</f>
        <v>295</v>
      </c>
      <c r="K19" s="29">
        <f>shipcalls!AL19</f>
        <v>0</v>
      </c>
      <c r="L19" s="29">
        <f>shipcalls!AM19</f>
        <v>295</v>
      </c>
      <c r="M19" s="29">
        <f>shipcalls!AW19</f>
        <v>224</v>
      </c>
      <c r="N19" s="29">
        <f>shipcalls!AX19</f>
        <v>0</v>
      </c>
      <c r="O19" s="29">
        <f>shipcalls!AY19</f>
        <v>224</v>
      </c>
      <c r="P19" s="29">
        <f t="shared" si="0"/>
        <v>1123</v>
      </c>
      <c r="Q19" s="29">
        <f t="shared" si="0"/>
        <v>0</v>
      </c>
      <c r="R19" s="29">
        <f t="shared" si="0"/>
        <v>1123</v>
      </c>
    </row>
    <row r="20" spans="1:18" s="3" customFormat="1" ht="15" customHeight="1" x14ac:dyDescent="0.3">
      <c r="A20" s="33"/>
      <c r="B20" s="34"/>
      <c r="C20" s="32" t="s">
        <v>22</v>
      </c>
      <c r="D20" s="29">
        <f>shipcalls!M20</f>
        <v>269</v>
      </c>
      <c r="E20" s="29">
        <f>shipcalls!N20</f>
        <v>269</v>
      </c>
      <c r="F20" s="29">
        <f>shipcalls!O20</f>
        <v>0</v>
      </c>
      <c r="G20" s="29">
        <f>shipcalls!Y20</f>
        <v>317</v>
      </c>
      <c r="H20" s="29">
        <f>shipcalls!Z20</f>
        <v>317</v>
      </c>
      <c r="I20" s="29">
        <f>shipcalls!AA20</f>
        <v>0</v>
      </c>
      <c r="J20" s="29">
        <f>shipcalls!AK20</f>
        <v>379</v>
      </c>
      <c r="K20" s="29">
        <f>shipcalls!AL20</f>
        <v>379</v>
      </c>
      <c r="L20" s="29">
        <f>shipcalls!AM20</f>
        <v>0</v>
      </c>
      <c r="M20" s="29">
        <f>shipcalls!AW20</f>
        <v>462</v>
      </c>
      <c r="N20" s="29">
        <f>shipcalls!AX20</f>
        <v>462</v>
      </c>
      <c r="O20" s="29">
        <f>shipcalls!AY20</f>
        <v>0</v>
      </c>
      <c r="P20" s="29">
        <f t="shared" si="0"/>
        <v>1427</v>
      </c>
      <c r="Q20" s="29">
        <f t="shared" si="0"/>
        <v>1427</v>
      </c>
      <c r="R20" s="29">
        <f t="shared" si="0"/>
        <v>0</v>
      </c>
    </row>
    <row r="21" spans="1:18" s="3" customFormat="1" ht="15" customHeight="1" x14ac:dyDescent="0.3">
      <c r="A21" s="33"/>
      <c r="B21" s="34"/>
      <c r="C21" s="35" t="s">
        <v>23</v>
      </c>
      <c r="D21" s="29">
        <f>shipcalls!M21</f>
        <v>137</v>
      </c>
      <c r="E21" s="29">
        <f>shipcalls!N21</f>
        <v>137</v>
      </c>
      <c r="F21" s="29">
        <f>shipcalls!O21</f>
        <v>0</v>
      </c>
      <c r="G21" s="29">
        <f>shipcalls!Y21</f>
        <v>165</v>
      </c>
      <c r="H21" s="29">
        <f>shipcalls!Z21</f>
        <v>165</v>
      </c>
      <c r="I21" s="29">
        <f>shipcalls!AA21</f>
        <v>0</v>
      </c>
      <c r="J21" s="29">
        <f>shipcalls!AK21</f>
        <v>160</v>
      </c>
      <c r="K21" s="29">
        <f>shipcalls!AL21</f>
        <v>160</v>
      </c>
      <c r="L21" s="29">
        <f>shipcalls!AM21</f>
        <v>0</v>
      </c>
      <c r="M21" s="29">
        <f>shipcalls!AW21</f>
        <v>199</v>
      </c>
      <c r="N21" s="29">
        <f>shipcalls!AX21</f>
        <v>199</v>
      </c>
      <c r="O21" s="29">
        <f>shipcalls!AY21</f>
        <v>0</v>
      </c>
      <c r="P21" s="29">
        <f t="shared" si="0"/>
        <v>661</v>
      </c>
      <c r="Q21" s="29">
        <f t="shared" si="0"/>
        <v>661</v>
      </c>
      <c r="R21" s="29">
        <f t="shared" si="0"/>
        <v>0</v>
      </c>
    </row>
    <row r="22" spans="1:18" s="3" customFormat="1" ht="15" customHeight="1" x14ac:dyDescent="0.3">
      <c r="A22" s="33"/>
      <c r="B22" s="34"/>
      <c r="C22" s="35" t="s">
        <v>24</v>
      </c>
      <c r="D22" s="29">
        <f>shipcalls!M22</f>
        <v>132</v>
      </c>
      <c r="E22" s="29">
        <f>shipcalls!N22</f>
        <v>132</v>
      </c>
      <c r="F22" s="29">
        <f>shipcalls!O22</f>
        <v>0</v>
      </c>
      <c r="G22" s="29">
        <f>shipcalls!Y22</f>
        <v>152</v>
      </c>
      <c r="H22" s="29">
        <f>shipcalls!Z22</f>
        <v>152</v>
      </c>
      <c r="I22" s="29">
        <f>shipcalls!AA22</f>
        <v>0</v>
      </c>
      <c r="J22" s="29">
        <f>shipcalls!AK22</f>
        <v>219</v>
      </c>
      <c r="K22" s="29">
        <f>shipcalls!AL22</f>
        <v>219</v>
      </c>
      <c r="L22" s="29">
        <f>shipcalls!AM22</f>
        <v>0</v>
      </c>
      <c r="M22" s="29">
        <f>shipcalls!AW22</f>
        <v>263</v>
      </c>
      <c r="N22" s="29">
        <f>shipcalls!AX22</f>
        <v>263</v>
      </c>
      <c r="O22" s="29">
        <f>shipcalls!AY22</f>
        <v>0</v>
      </c>
      <c r="P22" s="29">
        <f t="shared" si="0"/>
        <v>766</v>
      </c>
      <c r="Q22" s="29">
        <f t="shared" si="0"/>
        <v>766</v>
      </c>
      <c r="R22" s="29">
        <f t="shared" si="0"/>
        <v>0</v>
      </c>
    </row>
    <row r="23" spans="1:18" s="3" customFormat="1" ht="15" customHeight="1" x14ac:dyDescent="0.3">
      <c r="A23" s="33"/>
      <c r="B23" s="34"/>
      <c r="C23" s="32" t="s">
        <v>25</v>
      </c>
      <c r="D23" s="29">
        <f>shipcalls!M23</f>
        <v>82</v>
      </c>
      <c r="E23" s="29">
        <f>shipcalls!N23</f>
        <v>82</v>
      </c>
      <c r="F23" s="29">
        <f>shipcalls!O23</f>
        <v>0</v>
      </c>
      <c r="G23" s="29">
        <f>shipcalls!Y23</f>
        <v>75</v>
      </c>
      <c r="H23" s="29">
        <f>shipcalls!Z23</f>
        <v>75</v>
      </c>
      <c r="I23" s="29">
        <f>shipcalls!AA23</f>
        <v>0</v>
      </c>
      <c r="J23" s="29">
        <f>shipcalls!AK23</f>
        <v>60</v>
      </c>
      <c r="K23" s="29">
        <f>shipcalls!AL23</f>
        <v>60</v>
      </c>
      <c r="L23" s="29">
        <f>shipcalls!AM23</f>
        <v>0</v>
      </c>
      <c r="M23" s="29">
        <f>shipcalls!AW23</f>
        <v>69</v>
      </c>
      <c r="N23" s="29">
        <f>shipcalls!AX23</f>
        <v>69</v>
      </c>
      <c r="O23" s="29">
        <f>shipcalls!AY23</f>
        <v>0</v>
      </c>
      <c r="P23" s="29">
        <f t="shared" si="0"/>
        <v>286</v>
      </c>
      <c r="Q23" s="29">
        <f t="shared" si="0"/>
        <v>286</v>
      </c>
      <c r="R23" s="29">
        <f t="shared" si="0"/>
        <v>0</v>
      </c>
    </row>
    <row r="24" spans="1:18" s="3" customFormat="1" ht="15" customHeight="1" x14ac:dyDescent="0.3">
      <c r="A24" s="33"/>
      <c r="B24" s="34"/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s="3" customFormat="1" ht="15" customHeight="1" x14ac:dyDescent="0.3">
      <c r="A25" s="30"/>
      <c r="B25" s="31"/>
      <c r="C25" s="36" t="s">
        <v>26</v>
      </c>
      <c r="D25" s="29">
        <f>shipcalls!M25</f>
        <v>362</v>
      </c>
      <c r="E25" s="29">
        <f>shipcalls!N25</f>
        <v>0</v>
      </c>
      <c r="F25" s="29">
        <f>shipcalls!O25</f>
        <v>362</v>
      </c>
      <c r="G25" s="29">
        <f>shipcalls!Y25</f>
        <v>369</v>
      </c>
      <c r="H25" s="29">
        <f>shipcalls!Z25</f>
        <v>0</v>
      </c>
      <c r="I25" s="29">
        <f>shipcalls!AA25</f>
        <v>369</v>
      </c>
      <c r="J25" s="29">
        <f>shipcalls!AK25</f>
        <v>378</v>
      </c>
      <c r="K25" s="29">
        <f>shipcalls!AL25</f>
        <v>0</v>
      </c>
      <c r="L25" s="29">
        <f>shipcalls!AM25</f>
        <v>378</v>
      </c>
      <c r="M25" s="29">
        <f>shipcalls!AW25</f>
        <v>365</v>
      </c>
      <c r="N25" s="29">
        <f>shipcalls!AX25</f>
        <v>0</v>
      </c>
      <c r="O25" s="29">
        <f>shipcalls!AY25</f>
        <v>365</v>
      </c>
      <c r="P25" s="29">
        <f t="shared" si="0"/>
        <v>1474</v>
      </c>
      <c r="Q25" s="29">
        <f t="shared" si="0"/>
        <v>0</v>
      </c>
      <c r="R25" s="29">
        <f t="shared" si="0"/>
        <v>1474</v>
      </c>
    </row>
    <row r="26" spans="1:18" s="3" customFormat="1" ht="15" customHeight="1" x14ac:dyDescent="0.3">
      <c r="A26" s="30"/>
      <c r="B26" s="31"/>
      <c r="C26" s="35" t="s">
        <v>27</v>
      </c>
      <c r="D26" s="29">
        <f>shipcalls!M26</f>
        <v>354</v>
      </c>
      <c r="E26" s="29">
        <f>shipcalls!N26</f>
        <v>0</v>
      </c>
      <c r="F26" s="29">
        <f>shipcalls!O26</f>
        <v>354</v>
      </c>
      <c r="G26" s="29">
        <f>shipcalls!Y26</f>
        <v>359</v>
      </c>
      <c r="H26" s="29">
        <f>shipcalls!Z26</f>
        <v>0</v>
      </c>
      <c r="I26" s="29">
        <f>shipcalls!AA26</f>
        <v>359</v>
      </c>
      <c r="J26" s="29">
        <f>shipcalls!AK26</f>
        <v>371</v>
      </c>
      <c r="K26" s="29">
        <f>shipcalls!AL26</f>
        <v>0</v>
      </c>
      <c r="L26" s="29">
        <f>shipcalls!AM26</f>
        <v>371</v>
      </c>
      <c r="M26" s="29">
        <f>shipcalls!AW26</f>
        <v>357</v>
      </c>
      <c r="N26" s="29">
        <f>shipcalls!AX26</f>
        <v>0</v>
      </c>
      <c r="O26" s="29">
        <f>shipcalls!AY26</f>
        <v>357</v>
      </c>
      <c r="P26" s="29">
        <f t="shared" si="0"/>
        <v>1441</v>
      </c>
      <c r="Q26" s="29">
        <f t="shared" si="0"/>
        <v>0</v>
      </c>
      <c r="R26" s="29">
        <f t="shared" si="0"/>
        <v>1441</v>
      </c>
    </row>
    <row r="27" spans="1:18" s="3" customFormat="1" ht="15" customHeight="1" x14ac:dyDescent="0.3">
      <c r="A27" s="30"/>
      <c r="B27" s="31"/>
      <c r="C27" s="35" t="s">
        <v>28</v>
      </c>
      <c r="D27" s="29">
        <f>shipcalls!M27</f>
        <v>8</v>
      </c>
      <c r="E27" s="29">
        <f>shipcalls!N27</f>
        <v>0</v>
      </c>
      <c r="F27" s="29">
        <f>shipcalls!O27</f>
        <v>8</v>
      </c>
      <c r="G27" s="29">
        <f>shipcalls!Y27</f>
        <v>10</v>
      </c>
      <c r="H27" s="29">
        <f>shipcalls!Z27</f>
        <v>0</v>
      </c>
      <c r="I27" s="29">
        <f>shipcalls!AA27</f>
        <v>10</v>
      </c>
      <c r="J27" s="29">
        <f>shipcalls!AK27</f>
        <v>7</v>
      </c>
      <c r="K27" s="29">
        <f>shipcalls!AL27</f>
        <v>0</v>
      </c>
      <c r="L27" s="29">
        <f>shipcalls!AM27</f>
        <v>7</v>
      </c>
      <c r="M27" s="29">
        <f>shipcalls!AW27</f>
        <v>8</v>
      </c>
      <c r="N27" s="29">
        <f>shipcalls!AX27</f>
        <v>0</v>
      </c>
      <c r="O27" s="29">
        <f>shipcalls!AY27</f>
        <v>8</v>
      </c>
      <c r="P27" s="29">
        <f t="shared" si="0"/>
        <v>33</v>
      </c>
      <c r="Q27" s="29">
        <f t="shared" si="0"/>
        <v>0</v>
      </c>
      <c r="R27" s="29">
        <f t="shared" si="0"/>
        <v>33</v>
      </c>
    </row>
    <row r="28" spans="1:18" s="3" customFormat="1" ht="15" customHeight="1" x14ac:dyDescent="0.3">
      <c r="A28" s="33"/>
      <c r="B28" s="31"/>
      <c r="C28" s="37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3" customFormat="1" ht="15" customHeight="1" x14ac:dyDescent="0.3">
      <c r="A29" s="30"/>
      <c r="B29" s="31" t="s">
        <v>29</v>
      </c>
      <c r="C29" s="32"/>
      <c r="D29" s="29">
        <f>shipcalls!M29</f>
        <v>1900</v>
      </c>
      <c r="E29" s="29">
        <f>shipcalls!N29</f>
        <v>1808</v>
      </c>
      <c r="F29" s="29">
        <f>shipcalls!O29</f>
        <v>92</v>
      </c>
      <c r="G29" s="29">
        <f>shipcalls!Y29</f>
        <v>1836</v>
      </c>
      <c r="H29" s="29">
        <f>shipcalls!Z29</f>
        <v>1741</v>
      </c>
      <c r="I29" s="29">
        <f>shipcalls!AA29</f>
        <v>95</v>
      </c>
      <c r="J29" s="29">
        <f>shipcalls!AK29</f>
        <v>1621</v>
      </c>
      <c r="K29" s="29">
        <f>shipcalls!AL29</f>
        <v>1534</v>
      </c>
      <c r="L29" s="29">
        <f>shipcalls!AM29</f>
        <v>87</v>
      </c>
      <c r="M29" s="29">
        <f>shipcalls!AW29</f>
        <v>1663</v>
      </c>
      <c r="N29" s="29">
        <f>shipcalls!AX29</f>
        <v>1576</v>
      </c>
      <c r="O29" s="29">
        <f>shipcalls!AY29</f>
        <v>87</v>
      </c>
      <c r="P29" s="29">
        <f t="shared" si="0"/>
        <v>7020</v>
      </c>
      <c r="Q29" s="29">
        <f t="shared" si="0"/>
        <v>6659</v>
      </c>
      <c r="R29" s="29">
        <f t="shared" si="0"/>
        <v>361</v>
      </c>
    </row>
    <row r="30" spans="1:18" s="3" customFormat="1" ht="15" customHeight="1" x14ac:dyDescent="0.3">
      <c r="A30" s="33"/>
      <c r="B30" s="31"/>
      <c r="C30" s="32" t="s">
        <v>30</v>
      </c>
      <c r="D30" s="29">
        <f>shipcalls!M30</f>
        <v>1052</v>
      </c>
      <c r="E30" s="29">
        <f>shipcalls!N30</f>
        <v>1052</v>
      </c>
      <c r="F30" s="29">
        <f>shipcalls!O30</f>
        <v>0</v>
      </c>
      <c r="G30" s="29">
        <f>shipcalls!Y30</f>
        <v>937</v>
      </c>
      <c r="H30" s="29">
        <f>shipcalls!Z30</f>
        <v>937</v>
      </c>
      <c r="I30" s="29">
        <f>shipcalls!AA30</f>
        <v>0</v>
      </c>
      <c r="J30" s="29">
        <f>shipcalls!AK30</f>
        <v>857</v>
      </c>
      <c r="K30" s="29">
        <f>shipcalls!AL30</f>
        <v>857</v>
      </c>
      <c r="L30" s="29">
        <f>shipcalls!AM30</f>
        <v>0</v>
      </c>
      <c r="M30" s="29">
        <f>shipcalls!AW30</f>
        <v>847</v>
      </c>
      <c r="N30" s="29">
        <f>shipcalls!AX30</f>
        <v>847</v>
      </c>
      <c r="O30" s="29">
        <f>shipcalls!AY30</f>
        <v>0</v>
      </c>
      <c r="P30" s="29">
        <f t="shared" si="0"/>
        <v>3693</v>
      </c>
      <c r="Q30" s="29">
        <f t="shared" si="0"/>
        <v>3693</v>
      </c>
      <c r="R30" s="29">
        <f t="shared" si="0"/>
        <v>0</v>
      </c>
    </row>
    <row r="31" spans="1:18" s="3" customFormat="1" ht="15" customHeight="1" x14ac:dyDescent="0.3">
      <c r="A31" s="33"/>
      <c r="B31" s="31"/>
      <c r="C31" s="35" t="s">
        <v>31</v>
      </c>
      <c r="D31" s="29">
        <f>shipcalls!M31</f>
        <v>0</v>
      </c>
      <c r="E31" s="29">
        <f>shipcalls!N31</f>
        <v>0</v>
      </c>
      <c r="F31" s="29">
        <f>shipcalls!O31</f>
        <v>0</v>
      </c>
      <c r="G31" s="29">
        <f>shipcalls!Y31</f>
        <v>0</v>
      </c>
      <c r="H31" s="29">
        <f>shipcalls!Z31</f>
        <v>0</v>
      </c>
      <c r="I31" s="29">
        <f>shipcalls!AA31</f>
        <v>0</v>
      </c>
      <c r="J31" s="29">
        <f>shipcalls!AK31</f>
        <v>0</v>
      </c>
      <c r="K31" s="29">
        <f>shipcalls!AL31</f>
        <v>0</v>
      </c>
      <c r="L31" s="29">
        <f>shipcalls!AM31</f>
        <v>0</v>
      </c>
      <c r="M31" s="29">
        <f>shipcalls!AW31</f>
        <v>0</v>
      </c>
      <c r="N31" s="29">
        <f>shipcalls!AX31</f>
        <v>0</v>
      </c>
      <c r="O31" s="29">
        <f>shipcalls!AY31</f>
        <v>0</v>
      </c>
      <c r="P31" s="29">
        <f t="shared" si="0"/>
        <v>0</v>
      </c>
      <c r="Q31" s="29">
        <f t="shared" si="0"/>
        <v>0</v>
      </c>
      <c r="R31" s="29">
        <f t="shared" si="0"/>
        <v>0</v>
      </c>
    </row>
    <row r="32" spans="1:18" s="3" customFormat="1" ht="15" customHeight="1" x14ac:dyDescent="0.3">
      <c r="A32" s="33"/>
      <c r="B32" s="31"/>
      <c r="C32" s="35" t="s">
        <v>32</v>
      </c>
      <c r="D32" s="29">
        <f>shipcalls!M32</f>
        <v>0</v>
      </c>
      <c r="E32" s="29">
        <f>shipcalls!N32</f>
        <v>0</v>
      </c>
      <c r="F32" s="29">
        <f>shipcalls!O32</f>
        <v>0</v>
      </c>
      <c r="G32" s="29">
        <f>shipcalls!Y32</f>
        <v>0</v>
      </c>
      <c r="H32" s="29">
        <f>shipcalls!Z32</f>
        <v>0</v>
      </c>
      <c r="I32" s="29">
        <f>shipcalls!AA32</f>
        <v>0</v>
      </c>
      <c r="J32" s="29">
        <f>shipcalls!AK32</f>
        <v>0</v>
      </c>
      <c r="K32" s="29">
        <f>shipcalls!AL32</f>
        <v>0</v>
      </c>
      <c r="L32" s="29">
        <f>shipcalls!AM32</f>
        <v>0</v>
      </c>
      <c r="M32" s="29">
        <f>shipcalls!AW32</f>
        <v>0</v>
      </c>
      <c r="N32" s="29">
        <f>shipcalls!AX32</f>
        <v>0</v>
      </c>
      <c r="O32" s="29">
        <f>shipcalls!AY32</f>
        <v>0</v>
      </c>
      <c r="P32" s="29">
        <f t="shared" si="0"/>
        <v>0</v>
      </c>
      <c r="Q32" s="29">
        <f t="shared" si="0"/>
        <v>0</v>
      </c>
      <c r="R32" s="29">
        <f t="shared" si="0"/>
        <v>0</v>
      </c>
    </row>
    <row r="33" spans="1:18" s="3" customFormat="1" ht="15" customHeight="1" x14ac:dyDescent="0.3">
      <c r="A33" s="33"/>
      <c r="B33" s="31"/>
      <c r="C33" s="35" t="s">
        <v>33</v>
      </c>
      <c r="D33" s="29">
        <f>shipcalls!M33</f>
        <v>120</v>
      </c>
      <c r="E33" s="29">
        <f>shipcalls!N33</f>
        <v>120</v>
      </c>
      <c r="F33" s="29">
        <f>shipcalls!O33</f>
        <v>0</v>
      </c>
      <c r="G33" s="29">
        <f>shipcalls!Y33</f>
        <v>120</v>
      </c>
      <c r="H33" s="29">
        <f>shipcalls!Z33</f>
        <v>120</v>
      </c>
      <c r="I33" s="29">
        <f>shipcalls!AA33</f>
        <v>0</v>
      </c>
      <c r="J33" s="29">
        <f>shipcalls!AK33</f>
        <v>125</v>
      </c>
      <c r="K33" s="29">
        <f>shipcalls!AL33</f>
        <v>125</v>
      </c>
      <c r="L33" s="29">
        <f>shipcalls!AM33</f>
        <v>0</v>
      </c>
      <c r="M33" s="29">
        <f>shipcalls!AW33</f>
        <v>119</v>
      </c>
      <c r="N33" s="29">
        <f>shipcalls!AX33</f>
        <v>119</v>
      </c>
      <c r="O33" s="29">
        <f>shipcalls!AY33</f>
        <v>0</v>
      </c>
      <c r="P33" s="29">
        <f t="shared" si="0"/>
        <v>484</v>
      </c>
      <c r="Q33" s="29">
        <f t="shared" si="0"/>
        <v>484</v>
      </c>
      <c r="R33" s="29">
        <f t="shared" si="0"/>
        <v>0</v>
      </c>
    </row>
    <row r="34" spans="1:18" s="3" customFormat="1" ht="15" customHeight="1" x14ac:dyDescent="0.3">
      <c r="A34" s="33"/>
      <c r="B34" s="31"/>
      <c r="C34" s="35" t="s">
        <v>34</v>
      </c>
      <c r="D34" s="29">
        <f>shipcalls!M34</f>
        <v>0</v>
      </c>
      <c r="E34" s="29">
        <f>shipcalls!N34</f>
        <v>0</v>
      </c>
      <c r="F34" s="29">
        <f>shipcalls!O34</f>
        <v>0</v>
      </c>
      <c r="G34" s="29">
        <f>shipcalls!Y34</f>
        <v>0</v>
      </c>
      <c r="H34" s="29">
        <f>shipcalls!Z34</f>
        <v>0</v>
      </c>
      <c r="I34" s="29">
        <f>shipcalls!AA34</f>
        <v>0</v>
      </c>
      <c r="J34" s="29">
        <f>shipcalls!AK34</f>
        <v>0</v>
      </c>
      <c r="K34" s="29">
        <f>shipcalls!AL34</f>
        <v>0</v>
      </c>
      <c r="L34" s="29">
        <f>shipcalls!AM34</f>
        <v>0</v>
      </c>
      <c r="M34" s="29">
        <f>shipcalls!AW34</f>
        <v>0</v>
      </c>
      <c r="N34" s="29">
        <f>shipcalls!AX34</f>
        <v>0</v>
      </c>
      <c r="O34" s="29">
        <f>shipcalls!AY34</f>
        <v>0</v>
      </c>
      <c r="P34" s="29">
        <f t="shared" si="0"/>
        <v>0</v>
      </c>
      <c r="Q34" s="29">
        <f t="shared" si="0"/>
        <v>0</v>
      </c>
      <c r="R34" s="29">
        <f t="shared" si="0"/>
        <v>0</v>
      </c>
    </row>
    <row r="35" spans="1:18" s="3" customFormat="1" ht="15" customHeight="1" x14ac:dyDescent="0.3">
      <c r="A35" s="33"/>
      <c r="B35" s="31"/>
      <c r="C35" s="35" t="s">
        <v>35</v>
      </c>
      <c r="D35" s="29">
        <f>shipcalls!M35</f>
        <v>0</v>
      </c>
      <c r="E35" s="29">
        <f>shipcalls!N35</f>
        <v>0</v>
      </c>
      <c r="F35" s="29">
        <f>shipcalls!O35</f>
        <v>0</v>
      </c>
      <c r="G35" s="29">
        <f>shipcalls!Y35</f>
        <v>0</v>
      </c>
      <c r="H35" s="29">
        <f>shipcalls!Z35</f>
        <v>0</v>
      </c>
      <c r="I35" s="29">
        <f>shipcalls!AA35</f>
        <v>0</v>
      </c>
      <c r="J35" s="29">
        <f>shipcalls!AK35</f>
        <v>0</v>
      </c>
      <c r="K35" s="29">
        <f>shipcalls!AL35</f>
        <v>0</v>
      </c>
      <c r="L35" s="29">
        <f>shipcalls!AM35</f>
        <v>0</v>
      </c>
      <c r="M35" s="29">
        <f>shipcalls!AW35</f>
        <v>0</v>
      </c>
      <c r="N35" s="29">
        <f>shipcalls!AX35</f>
        <v>0</v>
      </c>
      <c r="O35" s="29">
        <f>shipcalls!AY35</f>
        <v>0</v>
      </c>
      <c r="P35" s="29">
        <f t="shared" si="0"/>
        <v>0</v>
      </c>
      <c r="Q35" s="29">
        <f t="shared" si="0"/>
        <v>0</v>
      </c>
      <c r="R35" s="29">
        <f t="shared" si="0"/>
        <v>0</v>
      </c>
    </row>
    <row r="36" spans="1:18" s="3" customFormat="1" ht="15" customHeight="1" x14ac:dyDescent="0.3">
      <c r="A36" s="33"/>
      <c r="B36" s="31"/>
      <c r="C36" s="35" t="s">
        <v>36</v>
      </c>
      <c r="D36" s="29">
        <f>shipcalls!M36</f>
        <v>2</v>
      </c>
      <c r="E36" s="29">
        <f>shipcalls!N36</f>
        <v>2</v>
      </c>
      <c r="F36" s="29">
        <f>shipcalls!O36</f>
        <v>0</v>
      </c>
      <c r="G36" s="29">
        <f>shipcalls!Y36</f>
        <v>2</v>
      </c>
      <c r="H36" s="29">
        <f>shipcalls!Z36</f>
        <v>2</v>
      </c>
      <c r="I36" s="29">
        <f>shipcalls!AA36</f>
        <v>0</v>
      </c>
      <c r="J36" s="29">
        <f>shipcalls!AK36</f>
        <v>4</v>
      </c>
      <c r="K36" s="29">
        <f>shipcalls!AL36</f>
        <v>4</v>
      </c>
      <c r="L36" s="29">
        <f>shipcalls!AM36</f>
        <v>0</v>
      </c>
      <c r="M36" s="29">
        <f>shipcalls!AW36</f>
        <v>7</v>
      </c>
      <c r="N36" s="29">
        <f>shipcalls!AX36</f>
        <v>7</v>
      </c>
      <c r="O36" s="29">
        <f>shipcalls!AY36</f>
        <v>0</v>
      </c>
      <c r="P36" s="29">
        <f t="shared" si="0"/>
        <v>15</v>
      </c>
      <c r="Q36" s="29">
        <f>E36+H36+K36+N36</f>
        <v>15</v>
      </c>
      <c r="R36" s="29">
        <f t="shared" si="0"/>
        <v>0</v>
      </c>
    </row>
    <row r="37" spans="1:18" s="3" customFormat="1" ht="15" customHeight="1" x14ac:dyDescent="0.3">
      <c r="A37" s="33"/>
      <c r="B37" s="31"/>
      <c r="C37" s="35" t="s">
        <v>37</v>
      </c>
      <c r="D37" s="29">
        <f>shipcalls!M37</f>
        <v>63</v>
      </c>
      <c r="E37" s="29">
        <f>shipcalls!N37</f>
        <v>63</v>
      </c>
      <c r="F37" s="29">
        <f>shipcalls!O37</f>
        <v>0</v>
      </c>
      <c r="G37" s="29">
        <f>shipcalls!Y37</f>
        <v>57</v>
      </c>
      <c r="H37" s="29">
        <f>shipcalls!Z37</f>
        <v>57</v>
      </c>
      <c r="I37" s="29">
        <f>shipcalls!AA37</f>
        <v>0</v>
      </c>
      <c r="J37" s="29">
        <f>shipcalls!AK37</f>
        <v>33</v>
      </c>
      <c r="K37" s="29">
        <f>shipcalls!AL37</f>
        <v>33</v>
      </c>
      <c r="L37" s="29">
        <f>shipcalls!AM37</f>
        <v>0</v>
      </c>
      <c r="M37" s="29">
        <f>shipcalls!AW37</f>
        <v>39</v>
      </c>
      <c r="N37" s="29">
        <f>shipcalls!AX37</f>
        <v>39</v>
      </c>
      <c r="O37" s="29">
        <f>shipcalls!AY37</f>
        <v>0</v>
      </c>
      <c r="P37" s="29">
        <f t="shared" si="0"/>
        <v>192</v>
      </c>
      <c r="Q37" s="29">
        <f>E37+H37+K37+N37</f>
        <v>192</v>
      </c>
      <c r="R37" s="29">
        <f t="shared" si="0"/>
        <v>0</v>
      </c>
    </row>
    <row r="38" spans="1:18" s="3" customFormat="1" ht="15" customHeight="1" x14ac:dyDescent="0.3">
      <c r="A38" s="33"/>
      <c r="B38" s="31"/>
      <c r="C38" s="35" t="s">
        <v>38</v>
      </c>
      <c r="D38" s="29">
        <f>shipcalls!M38</f>
        <v>14</v>
      </c>
      <c r="E38" s="29">
        <f>shipcalls!N38</f>
        <v>14</v>
      </c>
      <c r="F38" s="29">
        <f>shipcalls!O38</f>
        <v>0</v>
      </c>
      <c r="G38" s="29">
        <f>shipcalls!Y38</f>
        <v>13</v>
      </c>
      <c r="H38" s="29">
        <f>shipcalls!Z38</f>
        <v>13</v>
      </c>
      <c r="I38" s="29">
        <f>shipcalls!AA38</f>
        <v>0</v>
      </c>
      <c r="J38" s="29">
        <f>shipcalls!AK38</f>
        <v>9</v>
      </c>
      <c r="K38" s="29">
        <f>shipcalls!AL38</f>
        <v>9</v>
      </c>
      <c r="L38" s="29">
        <f>shipcalls!AM38</f>
        <v>0</v>
      </c>
      <c r="M38" s="29">
        <f>shipcalls!AW38</f>
        <v>14</v>
      </c>
      <c r="N38" s="29">
        <f>shipcalls!AX38</f>
        <v>14</v>
      </c>
      <c r="O38" s="29">
        <f>shipcalls!AY38</f>
        <v>0</v>
      </c>
      <c r="P38" s="29">
        <f t="shared" si="0"/>
        <v>50</v>
      </c>
      <c r="Q38" s="29">
        <f t="shared" si="0"/>
        <v>50</v>
      </c>
      <c r="R38" s="29">
        <f t="shared" si="0"/>
        <v>0</v>
      </c>
    </row>
    <row r="39" spans="1:18" s="3" customFormat="1" ht="15" customHeight="1" x14ac:dyDescent="0.3">
      <c r="A39" s="33"/>
      <c r="B39" s="31"/>
      <c r="C39" s="35" t="s">
        <v>39</v>
      </c>
      <c r="D39" s="29">
        <f>shipcalls!M39</f>
        <v>17</v>
      </c>
      <c r="E39" s="29">
        <f>shipcalls!N39</f>
        <v>17</v>
      </c>
      <c r="F39" s="29">
        <f>shipcalls!O39</f>
        <v>0</v>
      </c>
      <c r="G39" s="29">
        <f>shipcalls!Y39</f>
        <v>12</v>
      </c>
      <c r="H39" s="29">
        <f>shipcalls!Z39</f>
        <v>12</v>
      </c>
      <c r="I39" s="29">
        <f>shipcalls!AA39</f>
        <v>0</v>
      </c>
      <c r="J39" s="29">
        <f>shipcalls!AK39</f>
        <v>8</v>
      </c>
      <c r="K39" s="29">
        <f>shipcalls!AL39</f>
        <v>8</v>
      </c>
      <c r="L39" s="29">
        <f>shipcalls!AM39</f>
        <v>0</v>
      </c>
      <c r="M39" s="29">
        <f>shipcalls!AW39</f>
        <v>46</v>
      </c>
      <c r="N39" s="29">
        <f>shipcalls!AX39</f>
        <v>46</v>
      </c>
      <c r="O39" s="29">
        <f>shipcalls!AY39</f>
        <v>0</v>
      </c>
      <c r="P39" s="29">
        <f t="shared" si="0"/>
        <v>83</v>
      </c>
      <c r="Q39" s="29">
        <f t="shared" si="0"/>
        <v>83</v>
      </c>
      <c r="R39" s="29">
        <f t="shared" si="0"/>
        <v>0</v>
      </c>
    </row>
    <row r="40" spans="1:18" s="3" customFormat="1" ht="15" customHeight="1" x14ac:dyDescent="0.3">
      <c r="A40" s="33"/>
      <c r="B40" s="31"/>
      <c r="C40" s="35" t="s">
        <v>40</v>
      </c>
      <c r="D40" s="29">
        <f>shipcalls!M40</f>
        <v>44</v>
      </c>
      <c r="E40" s="29">
        <f>shipcalls!N40</f>
        <v>44</v>
      </c>
      <c r="F40" s="29">
        <f>shipcalls!O40</f>
        <v>0</v>
      </c>
      <c r="G40" s="29">
        <f>shipcalls!Y40</f>
        <v>50</v>
      </c>
      <c r="H40" s="29">
        <f>shipcalls!Z40</f>
        <v>50</v>
      </c>
      <c r="I40" s="29">
        <f>shipcalls!AA40</f>
        <v>0</v>
      </c>
      <c r="J40" s="29">
        <f>shipcalls!AK40</f>
        <v>60</v>
      </c>
      <c r="K40" s="29">
        <f>shipcalls!AL40</f>
        <v>60</v>
      </c>
      <c r="L40" s="29">
        <f>shipcalls!AM40</f>
        <v>0</v>
      </c>
      <c r="M40" s="29">
        <f>shipcalls!AW40</f>
        <v>61</v>
      </c>
      <c r="N40" s="29">
        <f>shipcalls!AX40</f>
        <v>61</v>
      </c>
      <c r="O40" s="29">
        <f>shipcalls!AY40</f>
        <v>0</v>
      </c>
      <c r="P40" s="29">
        <f t="shared" si="0"/>
        <v>215</v>
      </c>
      <c r="Q40" s="29">
        <f t="shared" si="0"/>
        <v>215</v>
      </c>
      <c r="R40" s="29">
        <f t="shared" si="0"/>
        <v>0</v>
      </c>
    </row>
    <row r="41" spans="1:18" s="3" customFormat="1" ht="15" customHeight="1" x14ac:dyDescent="0.3">
      <c r="A41" s="33"/>
      <c r="B41" s="31"/>
      <c r="C41" s="35" t="s">
        <v>41</v>
      </c>
      <c r="D41" s="29">
        <f>shipcalls!M41</f>
        <v>16</v>
      </c>
      <c r="E41" s="29">
        <f>shipcalls!N41</f>
        <v>16</v>
      </c>
      <c r="F41" s="29">
        <f>shipcalls!O41</f>
        <v>0</v>
      </c>
      <c r="G41" s="29">
        <f>shipcalls!Y41</f>
        <v>18</v>
      </c>
      <c r="H41" s="29">
        <f>shipcalls!Z41</f>
        <v>18</v>
      </c>
      <c r="I41" s="29">
        <f>shipcalls!AA41</f>
        <v>0</v>
      </c>
      <c r="J41" s="29">
        <f>shipcalls!AK41</f>
        <v>32</v>
      </c>
      <c r="K41" s="29">
        <f>shipcalls!AL41</f>
        <v>32</v>
      </c>
      <c r="L41" s="29">
        <f>shipcalls!AM41</f>
        <v>0</v>
      </c>
      <c r="M41" s="29">
        <f>shipcalls!AW41</f>
        <v>46</v>
      </c>
      <c r="N41" s="29">
        <f>shipcalls!AX41</f>
        <v>46</v>
      </c>
      <c r="O41" s="29">
        <f>shipcalls!AY41</f>
        <v>0</v>
      </c>
      <c r="P41" s="29">
        <f t="shared" si="0"/>
        <v>112</v>
      </c>
      <c r="Q41" s="29">
        <f t="shared" si="0"/>
        <v>112</v>
      </c>
      <c r="R41" s="29">
        <f t="shared" si="0"/>
        <v>0</v>
      </c>
    </row>
    <row r="42" spans="1:18" s="3" customFormat="1" ht="15" customHeight="1" x14ac:dyDescent="0.3">
      <c r="A42" s="33"/>
      <c r="B42" s="31"/>
      <c r="C42" s="35" t="s">
        <v>42</v>
      </c>
      <c r="D42" s="29">
        <f>shipcalls!M42</f>
        <v>0</v>
      </c>
      <c r="E42" s="29">
        <f>shipcalls!N42</f>
        <v>0</v>
      </c>
      <c r="F42" s="29">
        <f>shipcalls!O42</f>
        <v>0</v>
      </c>
      <c r="G42" s="29">
        <f>shipcalls!Y42</f>
        <v>0</v>
      </c>
      <c r="H42" s="29">
        <f>shipcalls!Z42</f>
        <v>0</v>
      </c>
      <c r="I42" s="29">
        <f>shipcalls!AA42</f>
        <v>0</v>
      </c>
      <c r="J42" s="29">
        <f>shipcalls!AK42</f>
        <v>0</v>
      </c>
      <c r="K42" s="29">
        <f>shipcalls!AL42</f>
        <v>0</v>
      </c>
      <c r="L42" s="29">
        <f>shipcalls!AM42</f>
        <v>0</v>
      </c>
      <c r="M42" s="29">
        <f>shipcalls!AW42</f>
        <v>0</v>
      </c>
      <c r="N42" s="29">
        <f>shipcalls!AX42</f>
        <v>0</v>
      </c>
      <c r="O42" s="29">
        <f>shipcalls!AY42</f>
        <v>0</v>
      </c>
      <c r="P42" s="29">
        <f t="shared" si="0"/>
        <v>0</v>
      </c>
      <c r="Q42" s="29">
        <f t="shared" si="0"/>
        <v>0</v>
      </c>
      <c r="R42" s="29">
        <f t="shared" si="0"/>
        <v>0</v>
      </c>
    </row>
    <row r="43" spans="1:18" s="3" customFormat="1" ht="15" customHeight="1" x14ac:dyDescent="0.3">
      <c r="A43" s="33"/>
      <c r="B43" s="31"/>
      <c r="C43" s="35" t="s">
        <v>43</v>
      </c>
      <c r="D43" s="29">
        <f>shipcalls!M43</f>
        <v>776</v>
      </c>
      <c r="E43" s="29">
        <f>shipcalls!N43</f>
        <v>776</v>
      </c>
      <c r="F43" s="29">
        <f>shipcalls!O43</f>
        <v>0</v>
      </c>
      <c r="G43" s="29">
        <f>shipcalls!Y43</f>
        <v>665</v>
      </c>
      <c r="H43" s="29">
        <f>shipcalls!Z43</f>
        <v>665</v>
      </c>
      <c r="I43" s="29">
        <f>shipcalls!AA43</f>
        <v>0</v>
      </c>
      <c r="J43" s="29">
        <f>shipcalls!AK43</f>
        <v>586</v>
      </c>
      <c r="K43" s="29">
        <f>shipcalls!AL43</f>
        <v>586</v>
      </c>
      <c r="L43" s="29">
        <f>shipcalls!AM43</f>
        <v>0</v>
      </c>
      <c r="M43" s="29">
        <f>shipcalls!AW43</f>
        <v>515</v>
      </c>
      <c r="N43" s="29">
        <f>shipcalls!AX43</f>
        <v>515</v>
      </c>
      <c r="O43" s="29">
        <f>shipcalls!AY43</f>
        <v>0</v>
      </c>
      <c r="P43" s="29">
        <f t="shared" si="0"/>
        <v>2542</v>
      </c>
      <c r="Q43" s="29">
        <f t="shared" si="0"/>
        <v>2542</v>
      </c>
      <c r="R43" s="29">
        <f t="shared" si="0"/>
        <v>0</v>
      </c>
    </row>
    <row r="44" spans="1:18" s="3" customFormat="1" ht="15" customHeight="1" x14ac:dyDescent="0.3">
      <c r="A44" s="33"/>
      <c r="B44" s="31"/>
      <c r="C44" s="32" t="s">
        <v>44</v>
      </c>
      <c r="D44" s="29">
        <f>shipcalls!M44</f>
        <v>37</v>
      </c>
      <c r="E44" s="29">
        <f>shipcalls!N44</f>
        <v>37</v>
      </c>
      <c r="F44" s="29">
        <f>shipcalls!O44</f>
        <v>0</v>
      </c>
      <c r="G44" s="29">
        <f>shipcalls!Y44</f>
        <v>59</v>
      </c>
      <c r="H44" s="29">
        <f>shipcalls!Z44</f>
        <v>59</v>
      </c>
      <c r="I44" s="29">
        <f>shipcalls!AA44</f>
        <v>0</v>
      </c>
      <c r="J44" s="29">
        <f>shipcalls!AK44</f>
        <v>76</v>
      </c>
      <c r="K44" s="29">
        <f>shipcalls!AL44</f>
        <v>76</v>
      </c>
      <c r="L44" s="29">
        <f>shipcalls!AM44</f>
        <v>0</v>
      </c>
      <c r="M44" s="29">
        <f>shipcalls!AW44</f>
        <v>81</v>
      </c>
      <c r="N44" s="29">
        <f>shipcalls!AX44</f>
        <v>81</v>
      </c>
      <c r="O44" s="29">
        <f>shipcalls!AY44</f>
        <v>0</v>
      </c>
      <c r="P44" s="29">
        <f>D44+G44+J44+M44</f>
        <v>253</v>
      </c>
      <c r="Q44" s="29">
        <f>E44+H44+K44+N44</f>
        <v>253</v>
      </c>
      <c r="R44" s="29">
        <f>F44+I44+L44+O44</f>
        <v>0</v>
      </c>
    </row>
    <row r="45" spans="1:18" s="3" customFormat="1" ht="15" customHeight="1" x14ac:dyDescent="0.3">
      <c r="A45" s="33"/>
      <c r="B45" s="31"/>
      <c r="C45" s="35" t="s">
        <v>45</v>
      </c>
      <c r="D45" s="29">
        <f>shipcalls!M45</f>
        <v>37</v>
      </c>
      <c r="E45" s="29">
        <f>shipcalls!N45</f>
        <v>37</v>
      </c>
      <c r="F45" s="29">
        <f>shipcalls!O45</f>
        <v>0</v>
      </c>
      <c r="G45" s="29">
        <f>shipcalls!Y45</f>
        <v>44</v>
      </c>
      <c r="H45" s="29">
        <f>shipcalls!Z45</f>
        <v>44</v>
      </c>
      <c r="I45" s="29">
        <f>shipcalls!AA45</f>
        <v>0</v>
      </c>
      <c r="J45" s="29">
        <f>shipcalls!AK45</f>
        <v>35</v>
      </c>
      <c r="K45" s="29">
        <f>shipcalls!AL45</f>
        <v>35</v>
      </c>
      <c r="L45" s="29">
        <f>shipcalls!AM45</f>
        <v>0</v>
      </c>
      <c r="M45" s="29">
        <f>shipcalls!AW45</f>
        <v>52</v>
      </c>
      <c r="N45" s="29">
        <f>shipcalls!AX45</f>
        <v>52</v>
      </c>
      <c r="O45" s="29">
        <f>shipcalls!AY45</f>
        <v>0</v>
      </c>
      <c r="P45" s="29">
        <f t="shared" ref="P45:P46" si="1">D45+G45+J45+M45</f>
        <v>168</v>
      </c>
      <c r="Q45" s="29">
        <f>E45+H45+K45+N45</f>
        <v>168</v>
      </c>
      <c r="R45" s="29">
        <f t="shared" ref="R45:R46" si="2">F45+I45+L45+O45</f>
        <v>0</v>
      </c>
    </row>
    <row r="46" spans="1:18" s="3" customFormat="1" ht="15" customHeight="1" x14ac:dyDescent="0.3">
      <c r="A46" s="33"/>
      <c r="B46" s="31"/>
      <c r="C46" s="35" t="s">
        <v>46</v>
      </c>
      <c r="D46" s="29">
        <f>shipcalls!M46</f>
        <v>0</v>
      </c>
      <c r="E46" s="29">
        <f>shipcalls!N46</f>
        <v>0</v>
      </c>
      <c r="F46" s="29">
        <f>shipcalls!O46</f>
        <v>0</v>
      </c>
      <c r="G46" s="29">
        <f>shipcalls!Y46</f>
        <v>15</v>
      </c>
      <c r="H46" s="29">
        <f>shipcalls!Z46</f>
        <v>15</v>
      </c>
      <c r="I46" s="29">
        <f>shipcalls!AA46</f>
        <v>0</v>
      </c>
      <c r="J46" s="29">
        <f>shipcalls!AK46</f>
        <v>41</v>
      </c>
      <c r="K46" s="29">
        <f>shipcalls!AL46</f>
        <v>41</v>
      </c>
      <c r="L46" s="29">
        <f>shipcalls!AM46</f>
        <v>0</v>
      </c>
      <c r="M46" s="29">
        <f>shipcalls!AW46</f>
        <v>29</v>
      </c>
      <c r="N46" s="29">
        <f>shipcalls!AX46</f>
        <v>29</v>
      </c>
      <c r="O46" s="29">
        <f>shipcalls!AY46</f>
        <v>0</v>
      </c>
      <c r="P46" s="29">
        <f t="shared" si="1"/>
        <v>85</v>
      </c>
      <c r="Q46" s="29">
        <f>E46+H46+K46+N46</f>
        <v>85</v>
      </c>
      <c r="R46" s="29">
        <f t="shared" si="2"/>
        <v>0</v>
      </c>
    </row>
    <row r="47" spans="1:18" s="3" customFormat="1" ht="15" customHeight="1" x14ac:dyDescent="0.3">
      <c r="A47" s="33"/>
      <c r="B47" s="31"/>
      <c r="C47" s="32" t="s">
        <v>25</v>
      </c>
      <c r="D47" s="29">
        <f>shipcalls!M47</f>
        <v>811</v>
      </c>
      <c r="E47" s="29">
        <f>shipcalls!N47</f>
        <v>719</v>
      </c>
      <c r="F47" s="29">
        <f>shipcalls!O47</f>
        <v>92</v>
      </c>
      <c r="G47" s="29">
        <f>shipcalls!Y47</f>
        <v>840</v>
      </c>
      <c r="H47" s="29">
        <f>shipcalls!Z47</f>
        <v>745</v>
      </c>
      <c r="I47" s="29">
        <f>shipcalls!AA47</f>
        <v>95</v>
      </c>
      <c r="J47" s="29">
        <f>shipcalls!AK47</f>
        <v>688</v>
      </c>
      <c r="K47" s="29">
        <f>shipcalls!AL47</f>
        <v>601</v>
      </c>
      <c r="L47" s="29">
        <f>shipcalls!AM47</f>
        <v>87</v>
      </c>
      <c r="M47" s="29">
        <f>shipcalls!AW47</f>
        <v>735</v>
      </c>
      <c r="N47" s="29">
        <f>shipcalls!AX47</f>
        <v>648</v>
      </c>
      <c r="O47" s="29">
        <f>shipcalls!AY47</f>
        <v>87</v>
      </c>
      <c r="P47" s="29">
        <f t="shared" si="0"/>
        <v>3074</v>
      </c>
      <c r="Q47" s="29">
        <f t="shared" si="0"/>
        <v>2713</v>
      </c>
      <c r="R47" s="29">
        <f t="shared" si="0"/>
        <v>361</v>
      </c>
    </row>
    <row r="48" spans="1:18" s="3" customFormat="1" ht="15" customHeight="1" x14ac:dyDescent="0.3">
      <c r="A48" s="33"/>
      <c r="B48" s="31"/>
      <c r="C48" s="3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s="3" customFormat="1" ht="15" customHeight="1" x14ac:dyDescent="0.3">
      <c r="A49" s="30"/>
      <c r="B49" s="31" t="s">
        <v>47</v>
      </c>
      <c r="C49" s="32"/>
      <c r="D49" s="29">
        <f>shipcalls!M49</f>
        <v>523</v>
      </c>
      <c r="E49" s="29">
        <f>shipcalls!N49</f>
        <v>435</v>
      </c>
      <c r="F49" s="29">
        <f>shipcalls!O49</f>
        <v>88</v>
      </c>
      <c r="G49" s="29">
        <f>shipcalls!Y49</f>
        <v>549</v>
      </c>
      <c r="H49" s="29">
        <f>shipcalls!Z49</f>
        <v>447</v>
      </c>
      <c r="I49" s="29">
        <f>shipcalls!AA49</f>
        <v>102</v>
      </c>
      <c r="J49" s="29">
        <f>shipcalls!AK49</f>
        <v>567</v>
      </c>
      <c r="K49" s="29">
        <f>shipcalls!AL49</f>
        <v>482</v>
      </c>
      <c r="L49" s="29">
        <f>shipcalls!AM49</f>
        <v>85</v>
      </c>
      <c r="M49" s="29">
        <f>shipcalls!AW49</f>
        <v>509</v>
      </c>
      <c r="N49" s="29">
        <f>shipcalls!AX49</f>
        <v>419</v>
      </c>
      <c r="O49" s="29">
        <f>shipcalls!AY49</f>
        <v>90</v>
      </c>
      <c r="P49" s="29">
        <f>D49+G49+J49+M49</f>
        <v>2148</v>
      </c>
      <c r="Q49" s="29">
        <f t="shared" si="0"/>
        <v>1783</v>
      </c>
      <c r="R49" s="29">
        <f t="shared" si="0"/>
        <v>365</v>
      </c>
    </row>
    <row r="50" spans="1:18" s="3" customFormat="1" ht="15" customHeight="1" x14ac:dyDescent="0.3">
      <c r="A50" s="30"/>
      <c r="B50" s="31"/>
      <c r="C50" s="32" t="s">
        <v>48</v>
      </c>
      <c r="D50" s="29">
        <f>shipcalls!M50</f>
        <v>11</v>
      </c>
      <c r="E50" s="29">
        <f>shipcalls!N50</f>
        <v>10</v>
      </c>
      <c r="F50" s="29">
        <f>shipcalls!O50</f>
        <v>1</v>
      </c>
      <c r="G50" s="29">
        <f>SUM(H50:I50)</f>
        <v>44</v>
      </c>
      <c r="H50" s="29">
        <f>shipcalls!Z50</f>
        <v>43</v>
      </c>
      <c r="I50" s="29">
        <f>shipcalls!AA50</f>
        <v>1</v>
      </c>
      <c r="J50" s="29">
        <f>shipcalls!AK50</f>
        <v>35</v>
      </c>
      <c r="K50" s="29">
        <f>shipcalls!AL50</f>
        <v>31</v>
      </c>
      <c r="L50" s="29">
        <f>shipcalls!AM50</f>
        <v>4</v>
      </c>
      <c r="M50" s="29">
        <f>shipcalls!AW50</f>
        <v>13</v>
      </c>
      <c r="N50" s="29">
        <f>shipcalls!AX50</f>
        <v>11</v>
      </c>
      <c r="O50" s="29">
        <f>shipcalls!AY50</f>
        <v>2</v>
      </c>
      <c r="P50" s="29">
        <f>D50+G50+J50+M50</f>
        <v>103</v>
      </c>
      <c r="Q50" s="29">
        <f t="shared" si="0"/>
        <v>95</v>
      </c>
      <c r="R50" s="29">
        <f t="shared" si="0"/>
        <v>8</v>
      </c>
    </row>
    <row r="51" spans="1:18" s="3" customFormat="1" ht="15" customHeight="1" x14ac:dyDescent="0.3">
      <c r="A51" s="33"/>
      <c r="B51" s="34"/>
      <c r="C51" s="35" t="s">
        <v>49</v>
      </c>
      <c r="D51" s="29">
        <f>shipcalls!M51</f>
        <v>6</v>
      </c>
      <c r="E51" s="29">
        <f>shipcalls!N51</f>
        <v>6</v>
      </c>
      <c r="F51" s="29">
        <f>shipcalls!O51</f>
        <v>0</v>
      </c>
      <c r="G51" s="29">
        <f>shipcalls!Y51</f>
        <v>26</v>
      </c>
      <c r="H51" s="29">
        <f>shipcalls!Z51</f>
        <v>26</v>
      </c>
      <c r="I51" s="29">
        <f>shipcalls!AA51</f>
        <v>0</v>
      </c>
      <c r="J51" s="29">
        <f>shipcalls!AK51</f>
        <v>22</v>
      </c>
      <c r="K51" s="29">
        <f>shipcalls!AL51</f>
        <v>22</v>
      </c>
      <c r="L51" s="29">
        <f>shipcalls!AM51</f>
        <v>0</v>
      </c>
      <c r="M51" s="29">
        <f>shipcalls!AW51</f>
        <v>0</v>
      </c>
      <c r="N51" s="29">
        <f>shipcalls!AX51</f>
        <v>0</v>
      </c>
      <c r="O51" s="29">
        <f>shipcalls!AY51</f>
        <v>0</v>
      </c>
      <c r="P51" s="29">
        <f>D51+G51+J51+M51</f>
        <v>54</v>
      </c>
      <c r="Q51" s="29">
        <f t="shared" si="0"/>
        <v>54</v>
      </c>
      <c r="R51" s="29">
        <f t="shared" si="0"/>
        <v>0</v>
      </c>
    </row>
    <row r="52" spans="1:18" s="3" customFormat="1" ht="15" customHeight="1" x14ac:dyDescent="0.3">
      <c r="A52" s="33"/>
      <c r="B52" s="34"/>
      <c r="C52" s="35" t="s">
        <v>48</v>
      </c>
      <c r="D52" s="29">
        <f>shipcalls!M52</f>
        <v>4</v>
      </c>
      <c r="E52" s="29">
        <f>shipcalls!N52</f>
        <v>4</v>
      </c>
      <c r="F52" s="29">
        <f>shipcalls!O52</f>
        <v>0</v>
      </c>
      <c r="G52" s="29">
        <f>shipcalls!Y52</f>
        <v>18</v>
      </c>
      <c r="H52" s="29">
        <f>shipcalls!Z52</f>
        <v>17</v>
      </c>
      <c r="I52" s="29">
        <f>shipcalls!AA52</f>
        <v>1</v>
      </c>
      <c r="J52" s="29">
        <f>shipcalls!AK52</f>
        <v>10</v>
      </c>
      <c r="K52" s="29">
        <f>shipcalls!AL52</f>
        <v>9</v>
      </c>
      <c r="L52" s="29">
        <f>shipcalls!AM52</f>
        <v>1</v>
      </c>
      <c r="M52" s="29">
        <f>shipcalls!AW52</f>
        <v>5</v>
      </c>
      <c r="N52" s="29">
        <f>shipcalls!AX52</f>
        <v>4</v>
      </c>
      <c r="O52" s="29">
        <f>shipcalls!AY52</f>
        <v>1</v>
      </c>
      <c r="P52" s="29">
        <f>D52+G52+J52+M52</f>
        <v>37</v>
      </c>
      <c r="Q52" s="29">
        <f t="shared" si="0"/>
        <v>34</v>
      </c>
      <c r="R52" s="29">
        <f t="shared" si="0"/>
        <v>3</v>
      </c>
    </row>
    <row r="53" spans="1:18" s="3" customFormat="1" ht="15" customHeight="1" x14ac:dyDescent="0.3">
      <c r="A53" s="33"/>
      <c r="B53" s="34"/>
      <c r="C53" s="35" t="s">
        <v>50</v>
      </c>
      <c r="D53" s="29">
        <f>shipcalls!M53</f>
        <v>1</v>
      </c>
      <c r="E53" s="29">
        <f>shipcalls!N53</f>
        <v>0</v>
      </c>
      <c r="F53" s="29">
        <f>shipcalls!O53</f>
        <v>1</v>
      </c>
      <c r="G53" s="29">
        <f>shipcalls!Y53</f>
        <v>0</v>
      </c>
      <c r="H53" s="29">
        <f>shipcalls!Z53</f>
        <v>0</v>
      </c>
      <c r="I53" s="29">
        <f>shipcalls!AA53</f>
        <v>0</v>
      </c>
      <c r="J53" s="29">
        <f>shipcalls!AK53</f>
        <v>3</v>
      </c>
      <c r="K53" s="29">
        <f>shipcalls!AL53</f>
        <v>0</v>
      </c>
      <c r="L53" s="29">
        <f>shipcalls!AM53</f>
        <v>3</v>
      </c>
      <c r="M53" s="29">
        <f>shipcalls!AW53</f>
        <v>8</v>
      </c>
      <c r="N53" s="29">
        <f>shipcalls!AX53</f>
        <v>7</v>
      </c>
      <c r="O53" s="29">
        <f>shipcalls!AY53</f>
        <v>1</v>
      </c>
      <c r="P53" s="29">
        <f>D53+G53+J53+M53</f>
        <v>12</v>
      </c>
      <c r="Q53" s="29">
        <f t="shared" si="0"/>
        <v>7</v>
      </c>
      <c r="R53" s="29">
        <f t="shared" si="0"/>
        <v>5</v>
      </c>
    </row>
    <row r="54" spans="1:18" s="3" customFormat="1" ht="15" customHeight="1" x14ac:dyDescent="0.3">
      <c r="A54" s="33"/>
      <c r="B54" s="34"/>
      <c r="C54" s="32" t="s">
        <v>51</v>
      </c>
      <c r="D54" s="29">
        <f>shipcalls!M54</f>
        <v>188</v>
      </c>
      <c r="E54" s="29">
        <f>shipcalls!N54</f>
        <v>188</v>
      </c>
      <c r="F54" s="29">
        <f>shipcalls!O54</f>
        <v>0</v>
      </c>
      <c r="G54" s="29">
        <f>shipcalls!Y54</f>
        <v>170</v>
      </c>
      <c r="H54" s="29">
        <f>shipcalls!Z54</f>
        <v>170</v>
      </c>
      <c r="I54" s="29">
        <f>shipcalls!AA54</f>
        <v>0</v>
      </c>
      <c r="J54" s="29">
        <f>shipcalls!AK54</f>
        <v>169</v>
      </c>
      <c r="K54" s="29">
        <f>shipcalls!AL54</f>
        <v>169</v>
      </c>
      <c r="L54" s="29">
        <f>shipcalls!AM54</f>
        <v>0</v>
      </c>
      <c r="M54" s="29">
        <f>shipcalls!AW54</f>
        <v>110</v>
      </c>
      <c r="N54" s="29">
        <f>shipcalls!AX54</f>
        <v>110</v>
      </c>
      <c r="O54" s="29">
        <f>shipcalls!AY54</f>
        <v>0</v>
      </c>
      <c r="P54" s="29">
        <f t="shared" si="0"/>
        <v>637</v>
      </c>
      <c r="Q54" s="29">
        <f t="shared" si="0"/>
        <v>637</v>
      </c>
      <c r="R54" s="29">
        <f t="shared" si="0"/>
        <v>0</v>
      </c>
    </row>
    <row r="55" spans="1:18" s="3" customFormat="1" ht="15" customHeight="1" x14ac:dyDescent="0.3">
      <c r="A55" s="33"/>
      <c r="B55" s="34"/>
      <c r="C55" s="35" t="s">
        <v>52</v>
      </c>
      <c r="D55" s="29">
        <f>shipcalls!M55</f>
        <v>188</v>
      </c>
      <c r="E55" s="29">
        <f>shipcalls!N55</f>
        <v>188</v>
      </c>
      <c r="F55" s="29">
        <f>shipcalls!O55</f>
        <v>0</v>
      </c>
      <c r="G55" s="29">
        <f>shipcalls!Y55</f>
        <v>170</v>
      </c>
      <c r="H55" s="29">
        <f>shipcalls!Z55</f>
        <v>170</v>
      </c>
      <c r="I55" s="29">
        <f>shipcalls!AA55</f>
        <v>0</v>
      </c>
      <c r="J55" s="29">
        <f>shipcalls!AK55</f>
        <v>169</v>
      </c>
      <c r="K55" s="29">
        <f>shipcalls!AL55</f>
        <v>169</v>
      </c>
      <c r="L55" s="29">
        <f>shipcalls!AM55</f>
        <v>0</v>
      </c>
      <c r="M55" s="29">
        <f>shipcalls!AW55</f>
        <v>110</v>
      </c>
      <c r="N55" s="29">
        <f>shipcalls!AX55</f>
        <v>110</v>
      </c>
      <c r="O55" s="29">
        <f>shipcalls!AY55</f>
        <v>0</v>
      </c>
      <c r="P55" s="29">
        <f t="shared" si="0"/>
        <v>637</v>
      </c>
      <c r="Q55" s="29">
        <f t="shared" si="0"/>
        <v>637</v>
      </c>
      <c r="R55" s="29">
        <f t="shared" si="0"/>
        <v>0</v>
      </c>
    </row>
    <row r="56" spans="1:18" s="3" customFormat="1" ht="15" customHeight="1" x14ac:dyDescent="0.3">
      <c r="A56" s="33"/>
      <c r="B56" s="34"/>
      <c r="C56" s="35" t="s">
        <v>53</v>
      </c>
      <c r="D56" s="29">
        <f>shipcalls!M56</f>
        <v>0</v>
      </c>
      <c r="E56" s="29">
        <f>shipcalls!N56</f>
        <v>0</v>
      </c>
      <c r="F56" s="29">
        <f>shipcalls!O56</f>
        <v>0</v>
      </c>
      <c r="G56" s="29">
        <f>shipcalls!Y56</f>
        <v>0</v>
      </c>
      <c r="H56" s="29">
        <f>shipcalls!Z56</f>
        <v>0</v>
      </c>
      <c r="I56" s="29">
        <f>shipcalls!AA56</f>
        <v>0</v>
      </c>
      <c r="J56" s="29">
        <f>shipcalls!AK56</f>
        <v>0</v>
      </c>
      <c r="K56" s="29">
        <f>shipcalls!AL56</f>
        <v>0</v>
      </c>
      <c r="L56" s="29">
        <f>shipcalls!AM56</f>
        <v>0</v>
      </c>
      <c r="M56" s="29">
        <f>shipcalls!AW56</f>
        <v>0</v>
      </c>
      <c r="N56" s="29">
        <f>shipcalls!AX56</f>
        <v>0</v>
      </c>
      <c r="O56" s="29">
        <f>shipcalls!AY56</f>
        <v>0</v>
      </c>
      <c r="P56" s="29">
        <f t="shared" si="0"/>
        <v>0</v>
      </c>
      <c r="Q56" s="29">
        <f t="shared" si="0"/>
        <v>0</v>
      </c>
      <c r="R56" s="29">
        <f t="shared" si="0"/>
        <v>0</v>
      </c>
    </row>
    <row r="57" spans="1:18" s="3" customFormat="1" ht="15" customHeight="1" x14ac:dyDescent="0.3">
      <c r="A57" s="33"/>
      <c r="B57" s="34"/>
      <c r="C57" s="32" t="s">
        <v>54</v>
      </c>
      <c r="D57" s="29">
        <f>shipcalls!M57</f>
        <v>5</v>
      </c>
      <c r="E57" s="29">
        <f>shipcalls!N57</f>
        <v>1</v>
      </c>
      <c r="F57" s="29">
        <f>shipcalls!O57</f>
        <v>4</v>
      </c>
      <c r="G57" s="29">
        <f>shipcalls!Y57</f>
        <v>5</v>
      </c>
      <c r="H57" s="29">
        <f>shipcalls!Z57</f>
        <v>4</v>
      </c>
      <c r="I57" s="29">
        <f>shipcalls!AA57</f>
        <v>1</v>
      </c>
      <c r="J57" s="29">
        <f>shipcalls!AK57</f>
        <v>3</v>
      </c>
      <c r="K57" s="29">
        <f>shipcalls!AL57</f>
        <v>2</v>
      </c>
      <c r="L57" s="29">
        <f>shipcalls!AM57</f>
        <v>1</v>
      </c>
      <c r="M57" s="29">
        <f>shipcalls!AW57</f>
        <v>6</v>
      </c>
      <c r="N57" s="29">
        <f>shipcalls!AX57</f>
        <v>3</v>
      </c>
      <c r="O57" s="29">
        <f>shipcalls!AY57</f>
        <v>3</v>
      </c>
      <c r="P57" s="29">
        <f t="shared" si="0"/>
        <v>19</v>
      </c>
      <c r="Q57" s="29">
        <f t="shared" si="0"/>
        <v>10</v>
      </c>
      <c r="R57" s="29">
        <f t="shared" si="0"/>
        <v>9</v>
      </c>
    </row>
    <row r="58" spans="1:18" s="3" customFormat="1" ht="15" customHeight="1" x14ac:dyDescent="0.3">
      <c r="A58" s="33"/>
      <c r="B58" s="34"/>
      <c r="C58" s="35" t="s">
        <v>55</v>
      </c>
      <c r="D58" s="29">
        <f>shipcalls!M58</f>
        <v>0</v>
      </c>
      <c r="E58" s="29">
        <f>shipcalls!N58</f>
        <v>0</v>
      </c>
      <c r="F58" s="29">
        <f>shipcalls!O58</f>
        <v>0</v>
      </c>
      <c r="G58" s="29">
        <f>shipcalls!Y58</f>
        <v>1</v>
      </c>
      <c r="H58" s="29">
        <f>shipcalls!Z58</f>
        <v>1</v>
      </c>
      <c r="I58" s="29">
        <f>shipcalls!AA58</f>
        <v>0</v>
      </c>
      <c r="J58" s="29">
        <f>shipcalls!AK58</f>
        <v>0</v>
      </c>
      <c r="K58" s="29">
        <f>shipcalls!AL58</f>
        <v>0</v>
      </c>
      <c r="L58" s="29">
        <f>shipcalls!AM58</f>
        <v>0</v>
      </c>
      <c r="M58" s="29">
        <f>shipcalls!AW58</f>
        <v>0</v>
      </c>
      <c r="N58" s="29">
        <f>shipcalls!AX58</f>
        <v>0</v>
      </c>
      <c r="O58" s="29">
        <f>shipcalls!AY58</f>
        <v>0</v>
      </c>
      <c r="P58" s="29">
        <f t="shared" si="0"/>
        <v>1</v>
      </c>
      <c r="Q58" s="29">
        <f t="shared" si="0"/>
        <v>1</v>
      </c>
      <c r="R58" s="29">
        <f t="shared" si="0"/>
        <v>0</v>
      </c>
    </row>
    <row r="59" spans="1:18" s="3" customFormat="1" ht="15" customHeight="1" x14ac:dyDescent="0.3">
      <c r="A59" s="33"/>
      <c r="B59" s="34"/>
      <c r="C59" s="35" t="s">
        <v>56</v>
      </c>
      <c r="D59" s="29">
        <f>shipcalls!M59</f>
        <v>4</v>
      </c>
      <c r="E59" s="29">
        <f>shipcalls!N59</f>
        <v>0</v>
      </c>
      <c r="F59" s="29">
        <f>shipcalls!O59</f>
        <v>4</v>
      </c>
      <c r="G59" s="29">
        <f>shipcalls!Y59</f>
        <v>2</v>
      </c>
      <c r="H59" s="29">
        <f>shipcalls!Z59</f>
        <v>1</v>
      </c>
      <c r="I59" s="29">
        <f>shipcalls!AA59</f>
        <v>1</v>
      </c>
      <c r="J59" s="29">
        <f>shipcalls!AK59</f>
        <v>1</v>
      </c>
      <c r="K59" s="29">
        <f>shipcalls!AL59</f>
        <v>0</v>
      </c>
      <c r="L59" s="29">
        <f>shipcalls!AM59</f>
        <v>1</v>
      </c>
      <c r="M59" s="29">
        <f>shipcalls!AW59</f>
        <v>5</v>
      </c>
      <c r="N59" s="29">
        <f>shipcalls!AX59</f>
        <v>2</v>
      </c>
      <c r="O59" s="29">
        <f>shipcalls!AY59</f>
        <v>3</v>
      </c>
      <c r="P59" s="29">
        <f t="shared" si="0"/>
        <v>12</v>
      </c>
      <c r="Q59" s="29">
        <f t="shared" si="0"/>
        <v>3</v>
      </c>
      <c r="R59" s="29">
        <f t="shared" si="0"/>
        <v>9</v>
      </c>
    </row>
    <row r="60" spans="1:18" s="3" customFormat="1" ht="15" customHeight="1" x14ac:dyDescent="0.3">
      <c r="A60" s="33"/>
      <c r="B60" s="34"/>
      <c r="C60" s="35" t="s">
        <v>57</v>
      </c>
      <c r="D60" s="29">
        <f>shipcalls!M60</f>
        <v>0</v>
      </c>
      <c r="E60" s="29">
        <f>shipcalls!N60</f>
        <v>0</v>
      </c>
      <c r="F60" s="29">
        <f>shipcalls!O60</f>
        <v>0</v>
      </c>
      <c r="G60" s="29">
        <f>shipcalls!Y60</f>
        <v>0</v>
      </c>
      <c r="H60" s="29">
        <f>shipcalls!Z60</f>
        <v>0</v>
      </c>
      <c r="I60" s="29">
        <f>shipcalls!AA60</f>
        <v>0</v>
      </c>
      <c r="J60" s="29">
        <f>shipcalls!AK60</f>
        <v>0</v>
      </c>
      <c r="K60" s="29">
        <f>shipcalls!AL60</f>
        <v>0</v>
      </c>
      <c r="L60" s="29">
        <f>shipcalls!AM60</f>
        <v>0</v>
      </c>
      <c r="M60" s="29">
        <f>shipcalls!AW60</f>
        <v>0</v>
      </c>
      <c r="N60" s="29">
        <f>shipcalls!AX60</f>
        <v>0</v>
      </c>
      <c r="O60" s="29">
        <f>shipcalls!AY60</f>
        <v>0</v>
      </c>
      <c r="P60" s="29">
        <f t="shared" si="0"/>
        <v>0</v>
      </c>
      <c r="Q60" s="29">
        <f t="shared" si="0"/>
        <v>0</v>
      </c>
      <c r="R60" s="29">
        <f t="shared" si="0"/>
        <v>0</v>
      </c>
    </row>
    <row r="61" spans="1:18" s="3" customFormat="1" ht="15" customHeight="1" x14ac:dyDescent="0.3">
      <c r="A61" s="33"/>
      <c r="B61" s="34"/>
      <c r="C61" s="35" t="s">
        <v>58</v>
      </c>
      <c r="D61" s="29">
        <f>shipcalls!M61</f>
        <v>1</v>
      </c>
      <c r="E61" s="29">
        <f>shipcalls!N61</f>
        <v>1</v>
      </c>
      <c r="F61" s="29">
        <f>shipcalls!O61</f>
        <v>0</v>
      </c>
      <c r="G61" s="29">
        <f>shipcalls!Y61</f>
        <v>1</v>
      </c>
      <c r="H61" s="29">
        <f>shipcalls!Z61</f>
        <v>1</v>
      </c>
      <c r="I61" s="29">
        <f>shipcalls!AA61</f>
        <v>0</v>
      </c>
      <c r="J61" s="29">
        <f>shipcalls!AK61</f>
        <v>1</v>
      </c>
      <c r="K61" s="29">
        <f>shipcalls!AL61</f>
        <v>1</v>
      </c>
      <c r="L61" s="29">
        <f>shipcalls!AM61</f>
        <v>0</v>
      </c>
      <c r="M61" s="29">
        <f>shipcalls!AW61</f>
        <v>0</v>
      </c>
      <c r="N61" s="29">
        <f>shipcalls!AX61</f>
        <v>0</v>
      </c>
      <c r="O61" s="29">
        <f>shipcalls!AY61</f>
        <v>0</v>
      </c>
      <c r="P61" s="29">
        <f t="shared" si="0"/>
        <v>3</v>
      </c>
      <c r="Q61" s="29">
        <f t="shared" si="0"/>
        <v>3</v>
      </c>
      <c r="R61" s="29">
        <f t="shared" si="0"/>
        <v>0</v>
      </c>
    </row>
    <row r="62" spans="1:18" s="3" customFormat="1" ht="15" customHeight="1" x14ac:dyDescent="0.3">
      <c r="A62" s="33"/>
      <c r="B62" s="34"/>
      <c r="C62" s="35" t="s">
        <v>59</v>
      </c>
      <c r="D62" s="29">
        <f>shipcalls!M62</f>
        <v>0</v>
      </c>
      <c r="E62" s="29">
        <f>shipcalls!N62</f>
        <v>0</v>
      </c>
      <c r="F62" s="29">
        <f>shipcalls!O62</f>
        <v>0</v>
      </c>
      <c r="G62" s="29">
        <f>shipcalls!Y62</f>
        <v>1</v>
      </c>
      <c r="H62" s="29">
        <f>shipcalls!Z62</f>
        <v>1</v>
      </c>
      <c r="I62" s="29">
        <f>shipcalls!AA62</f>
        <v>0</v>
      </c>
      <c r="J62" s="29">
        <f>shipcalls!AK62</f>
        <v>1</v>
      </c>
      <c r="K62" s="29">
        <f>shipcalls!AL62</f>
        <v>1</v>
      </c>
      <c r="L62" s="29">
        <f>shipcalls!AM62</f>
        <v>0</v>
      </c>
      <c r="M62" s="29">
        <f>shipcalls!AW62</f>
        <v>1</v>
      </c>
      <c r="N62" s="29">
        <f>shipcalls!AX62</f>
        <v>1</v>
      </c>
      <c r="O62" s="29">
        <f>shipcalls!AY62</f>
        <v>0</v>
      </c>
      <c r="P62" s="29">
        <f t="shared" si="0"/>
        <v>3</v>
      </c>
      <c r="Q62" s="29">
        <f t="shared" si="0"/>
        <v>3</v>
      </c>
      <c r="R62" s="29">
        <f t="shared" si="0"/>
        <v>0</v>
      </c>
    </row>
    <row r="63" spans="1:18" s="3" customFormat="1" ht="15" customHeight="1" x14ac:dyDescent="0.3">
      <c r="A63" s="33"/>
      <c r="B63" s="34"/>
      <c r="C63" s="32" t="s">
        <v>60</v>
      </c>
      <c r="D63" s="29">
        <f>shipcalls!M63</f>
        <v>3</v>
      </c>
      <c r="E63" s="29">
        <f>shipcalls!N63</f>
        <v>3</v>
      </c>
      <c r="F63" s="29">
        <f>shipcalls!O63</f>
        <v>0</v>
      </c>
      <c r="G63" s="29">
        <f>shipcalls!Y63</f>
        <v>4</v>
      </c>
      <c r="H63" s="29">
        <f>shipcalls!Z63</f>
        <v>4</v>
      </c>
      <c r="I63" s="29">
        <f>shipcalls!AA63</f>
        <v>0</v>
      </c>
      <c r="J63" s="29">
        <f>shipcalls!AK63</f>
        <v>3</v>
      </c>
      <c r="K63" s="29">
        <f>shipcalls!AL63</f>
        <v>3</v>
      </c>
      <c r="L63" s="29">
        <f>shipcalls!AM63</f>
        <v>0</v>
      </c>
      <c r="M63" s="29">
        <f>shipcalls!AW63</f>
        <v>2</v>
      </c>
      <c r="N63" s="29">
        <f>shipcalls!AX63</f>
        <v>2</v>
      </c>
      <c r="O63" s="29">
        <f>shipcalls!AY63</f>
        <v>0</v>
      </c>
      <c r="P63" s="29">
        <f t="shared" si="0"/>
        <v>12</v>
      </c>
      <c r="Q63" s="29">
        <f t="shared" si="0"/>
        <v>12</v>
      </c>
      <c r="R63" s="29">
        <f t="shared" si="0"/>
        <v>0</v>
      </c>
    </row>
    <row r="64" spans="1:18" s="3" customFormat="1" ht="15" customHeight="1" x14ac:dyDescent="0.3">
      <c r="A64" s="33"/>
      <c r="B64" s="34"/>
      <c r="C64" s="35" t="s">
        <v>61</v>
      </c>
      <c r="D64" s="29">
        <f>shipcalls!M64</f>
        <v>3</v>
      </c>
      <c r="E64" s="29">
        <f>shipcalls!N64</f>
        <v>3</v>
      </c>
      <c r="F64" s="29">
        <f>shipcalls!O64</f>
        <v>0</v>
      </c>
      <c r="G64" s="29">
        <f>shipcalls!Y64</f>
        <v>4</v>
      </c>
      <c r="H64" s="29">
        <f>shipcalls!Z64</f>
        <v>4</v>
      </c>
      <c r="I64" s="29">
        <f>shipcalls!AA64</f>
        <v>0</v>
      </c>
      <c r="J64" s="29">
        <f>shipcalls!AK64</f>
        <v>3</v>
      </c>
      <c r="K64" s="29">
        <f>shipcalls!AL64</f>
        <v>3</v>
      </c>
      <c r="L64" s="29">
        <f>shipcalls!AM64</f>
        <v>0</v>
      </c>
      <c r="M64" s="29">
        <f>shipcalls!AW64</f>
        <v>2</v>
      </c>
      <c r="N64" s="29">
        <f>shipcalls!AX64</f>
        <v>2</v>
      </c>
      <c r="O64" s="29">
        <f>shipcalls!AY64</f>
        <v>0</v>
      </c>
      <c r="P64" s="29">
        <f t="shared" si="0"/>
        <v>12</v>
      </c>
      <c r="Q64" s="29">
        <f t="shared" si="0"/>
        <v>12</v>
      </c>
      <c r="R64" s="29">
        <f t="shared" si="0"/>
        <v>0</v>
      </c>
    </row>
    <row r="65" spans="1:18" s="3" customFormat="1" ht="15" customHeight="1" x14ac:dyDescent="0.3">
      <c r="A65" s="33"/>
      <c r="B65" s="34"/>
      <c r="C65" s="35" t="s">
        <v>62</v>
      </c>
      <c r="D65" s="29">
        <f>shipcalls!M65</f>
        <v>0</v>
      </c>
      <c r="E65" s="29">
        <f>shipcalls!N65</f>
        <v>0</v>
      </c>
      <c r="F65" s="29">
        <f>shipcalls!O65</f>
        <v>0</v>
      </c>
      <c r="G65" s="29">
        <f>shipcalls!Y65</f>
        <v>0</v>
      </c>
      <c r="H65" s="29">
        <f>shipcalls!Z65</f>
        <v>0</v>
      </c>
      <c r="I65" s="29">
        <f>shipcalls!AA65</f>
        <v>0</v>
      </c>
      <c r="J65" s="29">
        <f>shipcalls!AK65</f>
        <v>0</v>
      </c>
      <c r="K65" s="29">
        <f>shipcalls!AL65</f>
        <v>0</v>
      </c>
      <c r="L65" s="29">
        <f>shipcalls!AM65</f>
        <v>0</v>
      </c>
      <c r="M65" s="29">
        <f>shipcalls!AW65</f>
        <v>0</v>
      </c>
      <c r="N65" s="29">
        <f>shipcalls!AX65</f>
        <v>0</v>
      </c>
      <c r="O65" s="29">
        <f>shipcalls!AY65</f>
        <v>0</v>
      </c>
      <c r="P65" s="29">
        <f t="shared" si="0"/>
        <v>0</v>
      </c>
      <c r="Q65" s="29">
        <f t="shared" si="0"/>
        <v>0</v>
      </c>
      <c r="R65" s="29">
        <f t="shared" si="0"/>
        <v>0</v>
      </c>
    </row>
    <row r="66" spans="1:18" s="3" customFormat="1" ht="15" customHeight="1" x14ac:dyDescent="0.3">
      <c r="A66" s="33"/>
      <c r="B66" s="34"/>
      <c r="C66" s="32" t="s">
        <v>63</v>
      </c>
      <c r="D66" s="29">
        <f>shipcalls!M66</f>
        <v>151</v>
      </c>
      <c r="E66" s="29">
        <f>shipcalls!N66</f>
        <v>150</v>
      </c>
      <c r="F66" s="29">
        <f>shipcalls!O66</f>
        <v>1</v>
      </c>
      <c r="G66" s="29">
        <f>shipcalls!Y66</f>
        <v>149</v>
      </c>
      <c r="H66" s="29">
        <f>shipcalls!Z66</f>
        <v>148</v>
      </c>
      <c r="I66" s="29">
        <f>shipcalls!AA66</f>
        <v>1</v>
      </c>
      <c r="J66" s="29">
        <f>shipcalls!AK66</f>
        <v>133</v>
      </c>
      <c r="K66" s="29">
        <f>shipcalls!AL66</f>
        <v>131</v>
      </c>
      <c r="L66" s="29">
        <f>shipcalls!AM66</f>
        <v>2</v>
      </c>
      <c r="M66" s="29">
        <f>shipcalls!AW66</f>
        <v>99</v>
      </c>
      <c r="N66" s="29">
        <f>shipcalls!AX66</f>
        <v>98</v>
      </c>
      <c r="O66" s="29">
        <f>shipcalls!AY66</f>
        <v>1</v>
      </c>
      <c r="P66" s="29">
        <f t="shared" si="0"/>
        <v>532</v>
      </c>
      <c r="Q66" s="29">
        <f t="shared" si="0"/>
        <v>527</v>
      </c>
      <c r="R66" s="29">
        <f t="shared" si="0"/>
        <v>5</v>
      </c>
    </row>
    <row r="67" spans="1:18" s="3" customFormat="1" ht="15" customHeight="1" x14ac:dyDescent="0.3">
      <c r="A67" s="33"/>
      <c r="B67" s="34"/>
      <c r="C67" s="32" t="s">
        <v>25</v>
      </c>
      <c r="D67" s="29">
        <f>shipcalls!M67</f>
        <v>165</v>
      </c>
      <c r="E67" s="29">
        <f>shipcalls!N67</f>
        <v>83</v>
      </c>
      <c r="F67" s="29">
        <f>shipcalls!O67</f>
        <v>82</v>
      </c>
      <c r="G67" s="29">
        <f>shipcalls!Y67</f>
        <v>177</v>
      </c>
      <c r="H67" s="29">
        <f>shipcalls!Z67</f>
        <v>78</v>
      </c>
      <c r="I67" s="29">
        <f>shipcalls!AA67</f>
        <v>99</v>
      </c>
      <c r="J67" s="29">
        <f>shipcalls!AK67</f>
        <v>224</v>
      </c>
      <c r="K67" s="29">
        <f>shipcalls!AL67</f>
        <v>146</v>
      </c>
      <c r="L67" s="29">
        <f>shipcalls!AM67</f>
        <v>78</v>
      </c>
      <c r="M67" s="29">
        <f>shipcalls!AW67</f>
        <v>279</v>
      </c>
      <c r="N67" s="29">
        <f>shipcalls!AX67</f>
        <v>195</v>
      </c>
      <c r="O67" s="29">
        <f>shipcalls!AY67</f>
        <v>84</v>
      </c>
      <c r="P67" s="29">
        <f t="shared" si="0"/>
        <v>845</v>
      </c>
      <c r="Q67" s="29">
        <f t="shared" si="0"/>
        <v>502</v>
      </c>
      <c r="R67" s="29">
        <f t="shared" si="0"/>
        <v>343</v>
      </c>
    </row>
    <row r="68" spans="1:18" s="3" customFormat="1" ht="15" customHeight="1" x14ac:dyDescent="0.3">
      <c r="A68" s="33"/>
      <c r="B68" s="34"/>
      <c r="C68" s="35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3" customFormat="1" ht="15" customHeight="1" x14ac:dyDescent="0.3">
      <c r="A69" s="30"/>
      <c r="B69" s="31" t="s">
        <v>64</v>
      </c>
      <c r="C69" s="32"/>
      <c r="D69" s="29">
        <f>shipcalls!M69</f>
        <v>1256</v>
      </c>
      <c r="E69" s="29">
        <f>shipcalls!N69</f>
        <v>1121</v>
      </c>
      <c r="F69" s="29">
        <f>shipcalls!O69</f>
        <v>135</v>
      </c>
      <c r="G69" s="29">
        <f>shipcalls!Y69</f>
        <v>1188</v>
      </c>
      <c r="H69" s="29">
        <f>shipcalls!Z69</f>
        <v>1032</v>
      </c>
      <c r="I69" s="29">
        <f>shipcalls!AA69</f>
        <v>156</v>
      </c>
      <c r="J69" s="29">
        <f>shipcalls!AK69</f>
        <v>1364</v>
      </c>
      <c r="K69" s="29">
        <f>shipcalls!AL69</f>
        <v>1208</v>
      </c>
      <c r="L69" s="29">
        <f>shipcalls!AM69</f>
        <v>156</v>
      </c>
      <c r="M69" s="29">
        <f>shipcalls!AW69</f>
        <v>1473</v>
      </c>
      <c r="N69" s="29">
        <f>shipcalls!AX69</f>
        <v>1304</v>
      </c>
      <c r="O69" s="29">
        <f>shipcalls!AY69</f>
        <v>169</v>
      </c>
      <c r="P69" s="29">
        <f>D69+G69+J69+M69</f>
        <v>5281</v>
      </c>
      <c r="Q69" s="29">
        <f>E69+H69+K69+N69</f>
        <v>4665</v>
      </c>
      <c r="R69" s="29">
        <f>F69+I69+L69+O69</f>
        <v>616</v>
      </c>
    </row>
    <row r="70" spans="1:18" s="3" customFormat="1" ht="15" customHeight="1" x14ac:dyDescent="0.3">
      <c r="A70" s="33"/>
      <c r="B70" s="31"/>
      <c r="C70" s="32" t="s">
        <v>65</v>
      </c>
      <c r="D70" s="29">
        <f>shipcalls!M70</f>
        <v>60</v>
      </c>
      <c r="E70" s="29">
        <f>shipcalls!N70</f>
        <v>59</v>
      </c>
      <c r="F70" s="29">
        <f>shipcalls!O70</f>
        <v>1</v>
      </c>
      <c r="G70" s="29">
        <f>shipcalls!Y70</f>
        <v>41</v>
      </c>
      <c r="H70" s="29">
        <f>shipcalls!Z70</f>
        <v>34</v>
      </c>
      <c r="I70" s="29">
        <f>shipcalls!AA70</f>
        <v>7</v>
      </c>
      <c r="J70" s="29">
        <f>shipcalls!AK70</f>
        <v>47</v>
      </c>
      <c r="K70" s="29">
        <f>shipcalls!AL70</f>
        <v>38</v>
      </c>
      <c r="L70" s="29">
        <f>shipcalls!AM70</f>
        <v>9</v>
      </c>
      <c r="M70" s="29">
        <f>shipcalls!AW70</f>
        <v>66</v>
      </c>
      <c r="N70" s="29">
        <f>shipcalls!AX70</f>
        <v>56</v>
      </c>
      <c r="O70" s="29">
        <f>shipcalls!AY70</f>
        <v>10</v>
      </c>
      <c r="P70" s="29">
        <f t="shared" si="0"/>
        <v>214</v>
      </c>
      <c r="Q70" s="29">
        <f t="shared" si="0"/>
        <v>187</v>
      </c>
      <c r="R70" s="29">
        <f t="shared" si="0"/>
        <v>27</v>
      </c>
    </row>
    <row r="71" spans="1:18" s="3" customFormat="1" ht="15" customHeight="1" x14ac:dyDescent="0.3">
      <c r="A71" s="33"/>
      <c r="B71" s="31"/>
      <c r="C71" s="35" t="s">
        <v>65</v>
      </c>
      <c r="D71" s="29">
        <f>shipcalls!M71</f>
        <v>5</v>
      </c>
      <c r="E71" s="29">
        <f>shipcalls!N71</f>
        <v>5</v>
      </c>
      <c r="F71" s="29">
        <f>shipcalls!O71</f>
        <v>0</v>
      </c>
      <c r="G71" s="29">
        <f>shipcalls!Y71</f>
        <v>0</v>
      </c>
      <c r="H71" s="29">
        <f>shipcalls!Z71</f>
        <v>0</v>
      </c>
      <c r="I71" s="29">
        <f>shipcalls!AA71</f>
        <v>0</v>
      </c>
      <c r="J71" s="29">
        <f>shipcalls!AK71</f>
        <v>5</v>
      </c>
      <c r="K71" s="29">
        <f>shipcalls!AL71</f>
        <v>5</v>
      </c>
      <c r="L71" s="29">
        <f>shipcalls!AM71</f>
        <v>0</v>
      </c>
      <c r="M71" s="29">
        <f>shipcalls!AW71</f>
        <v>13</v>
      </c>
      <c r="N71" s="29">
        <f>shipcalls!AX71</f>
        <v>13</v>
      </c>
      <c r="O71" s="29">
        <f>shipcalls!AY71</f>
        <v>0</v>
      </c>
      <c r="P71" s="29">
        <f t="shared" si="0"/>
        <v>23</v>
      </c>
      <c r="Q71" s="29">
        <f t="shared" si="0"/>
        <v>23</v>
      </c>
      <c r="R71" s="29">
        <f t="shared" si="0"/>
        <v>0</v>
      </c>
    </row>
    <row r="72" spans="1:18" s="3" customFormat="1" ht="15" customHeight="1" x14ac:dyDescent="0.3">
      <c r="A72" s="33"/>
      <c r="B72" s="31"/>
      <c r="C72" s="35" t="s">
        <v>66</v>
      </c>
      <c r="D72" s="29">
        <f>shipcalls!M72</f>
        <v>55</v>
      </c>
      <c r="E72" s="29">
        <f>shipcalls!N72</f>
        <v>54</v>
      </c>
      <c r="F72" s="29">
        <f>shipcalls!O72</f>
        <v>1</v>
      </c>
      <c r="G72" s="29">
        <f>shipcalls!Y72</f>
        <v>41</v>
      </c>
      <c r="H72" s="29">
        <f>shipcalls!Z72</f>
        <v>34</v>
      </c>
      <c r="I72" s="29">
        <f>shipcalls!AA72</f>
        <v>7</v>
      </c>
      <c r="J72" s="29">
        <f>shipcalls!AK72</f>
        <v>42</v>
      </c>
      <c r="K72" s="29">
        <f>shipcalls!AL72</f>
        <v>33</v>
      </c>
      <c r="L72" s="29">
        <f>shipcalls!AM72</f>
        <v>9</v>
      </c>
      <c r="M72" s="29">
        <f>shipcalls!AW72</f>
        <v>53</v>
      </c>
      <c r="N72" s="29">
        <f>shipcalls!AX72</f>
        <v>43</v>
      </c>
      <c r="O72" s="29">
        <f>shipcalls!AY72</f>
        <v>10</v>
      </c>
      <c r="P72" s="29">
        <f t="shared" si="0"/>
        <v>191</v>
      </c>
      <c r="Q72" s="29">
        <f t="shared" si="0"/>
        <v>164</v>
      </c>
      <c r="R72" s="29">
        <f t="shared" si="0"/>
        <v>27</v>
      </c>
    </row>
    <row r="73" spans="1:18" s="3" customFormat="1" ht="15" customHeight="1" x14ac:dyDescent="0.3">
      <c r="A73" s="33"/>
      <c r="B73" s="31"/>
      <c r="C73" s="32" t="s">
        <v>67</v>
      </c>
      <c r="D73" s="29">
        <f>shipcalls!M73</f>
        <v>34</v>
      </c>
      <c r="E73" s="29">
        <f>shipcalls!N73</f>
        <v>14</v>
      </c>
      <c r="F73" s="29">
        <f>shipcalls!O73</f>
        <v>20</v>
      </c>
      <c r="G73" s="29">
        <f>shipcalls!Y73</f>
        <v>21</v>
      </c>
      <c r="H73" s="29">
        <f>shipcalls!Z73</f>
        <v>8</v>
      </c>
      <c r="I73" s="29">
        <f>shipcalls!AA73</f>
        <v>13</v>
      </c>
      <c r="J73" s="29">
        <f>shipcalls!AK73</f>
        <v>17</v>
      </c>
      <c r="K73" s="29">
        <f>shipcalls!AL73</f>
        <v>1</v>
      </c>
      <c r="L73" s="29">
        <f>shipcalls!AM73</f>
        <v>16</v>
      </c>
      <c r="M73" s="29">
        <f>shipcalls!AW73</f>
        <v>21</v>
      </c>
      <c r="N73" s="29">
        <f>shipcalls!AX73</f>
        <v>5</v>
      </c>
      <c r="O73" s="29">
        <f>shipcalls!AY73</f>
        <v>16</v>
      </c>
      <c r="P73" s="29">
        <f t="shared" si="0"/>
        <v>93</v>
      </c>
      <c r="Q73" s="29">
        <f t="shared" si="0"/>
        <v>28</v>
      </c>
      <c r="R73" s="29">
        <f t="shared" si="0"/>
        <v>65</v>
      </c>
    </row>
    <row r="74" spans="1:18" s="3" customFormat="1" ht="15" customHeight="1" x14ac:dyDescent="0.3">
      <c r="A74" s="33"/>
      <c r="B74" s="31"/>
      <c r="C74" s="35" t="s">
        <v>68</v>
      </c>
      <c r="D74" s="29">
        <f>shipcalls!M74</f>
        <v>14</v>
      </c>
      <c r="E74" s="29">
        <f>shipcalls!N74</f>
        <v>14</v>
      </c>
      <c r="F74" s="29">
        <f>shipcalls!O74</f>
        <v>0</v>
      </c>
      <c r="G74" s="29">
        <f>shipcalls!Y74</f>
        <v>8</v>
      </c>
      <c r="H74" s="29">
        <f>shipcalls!Z74</f>
        <v>8</v>
      </c>
      <c r="I74" s="29">
        <f>shipcalls!AA74</f>
        <v>0</v>
      </c>
      <c r="J74" s="29">
        <f>shipcalls!AK74</f>
        <v>1</v>
      </c>
      <c r="K74" s="29">
        <f>shipcalls!AL74</f>
        <v>1</v>
      </c>
      <c r="L74" s="29">
        <f>shipcalls!AM74</f>
        <v>0</v>
      </c>
      <c r="M74" s="29">
        <f>shipcalls!AW74</f>
        <v>5</v>
      </c>
      <c r="N74" s="29">
        <f>shipcalls!AX74</f>
        <v>5</v>
      </c>
      <c r="O74" s="29">
        <f>shipcalls!AY74</f>
        <v>0</v>
      </c>
      <c r="P74" s="29">
        <f t="shared" si="0"/>
        <v>28</v>
      </c>
      <c r="Q74" s="29">
        <f t="shared" si="0"/>
        <v>28</v>
      </c>
      <c r="R74" s="29">
        <f t="shared" si="0"/>
        <v>0</v>
      </c>
    </row>
    <row r="75" spans="1:18" s="3" customFormat="1" ht="15" customHeight="1" x14ac:dyDescent="0.3">
      <c r="A75" s="33"/>
      <c r="B75" s="31"/>
      <c r="C75" s="35" t="s">
        <v>69</v>
      </c>
      <c r="D75" s="29">
        <f>shipcalls!M75</f>
        <v>20</v>
      </c>
      <c r="E75" s="29">
        <f>shipcalls!N75</f>
        <v>0</v>
      </c>
      <c r="F75" s="29">
        <f>shipcalls!O75</f>
        <v>20</v>
      </c>
      <c r="G75" s="29">
        <f>shipcalls!Y75</f>
        <v>13</v>
      </c>
      <c r="H75" s="29">
        <f>shipcalls!Z75</f>
        <v>0</v>
      </c>
      <c r="I75" s="29">
        <f>shipcalls!AA75</f>
        <v>13</v>
      </c>
      <c r="J75" s="29">
        <f>shipcalls!AK75</f>
        <v>16</v>
      </c>
      <c r="K75" s="29">
        <f>shipcalls!AL75</f>
        <v>0</v>
      </c>
      <c r="L75" s="29">
        <f>shipcalls!AM75</f>
        <v>16</v>
      </c>
      <c r="M75" s="29">
        <f>shipcalls!AW75</f>
        <v>16</v>
      </c>
      <c r="N75" s="29">
        <f>shipcalls!AX75</f>
        <v>0</v>
      </c>
      <c r="O75" s="29">
        <f>shipcalls!AY75</f>
        <v>16</v>
      </c>
      <c r="P75" s="29">
        <f t="shared" si="0"/>
        <v>65</v>
      </c>
      <c r="Q75" s="29">
        <f t="shared" si="0"/>
        <v>0</v>
      </c>
      <c r="R75" s="29">
        <f t="shared" si="0"/>
        <v>65</v>
      </c>
    </row>
    <row r="76" spans="1:18" s="3" customFormat="1" ht="15" customHeight="1" x14ac:dyDescent="0.3">
      <c r="A76" s="33"/>
      <c r="B76" s="31"/>
      <c r="C76" s="32" t="s">
        <v>70</v>
      </c>
      <c r="D76" s="29">
        <f>shipcalls!M76</f>
        <v>1</v>
      </c>
      <c r="E76" s="29">
        <f>shipcalls!N76</f>
        <v>0</v>
      </c>
      <c r="F76" s="29">
        <f>shipcalls!O76</f>
        <v>1</v>
      </c>
      <c r="G76" s="29">
        <f>shipcalls!Y76</f>
        <v>0</v>
      </c>
      <c r="H76" s="29">
        <f>shipcalls!Z76</f>
        <v>0</v>
      </c>
      <c r="I76" s="29">
        <f>shipcalls!AA76</f>
        <v>0</v>
      </c>
      <c r="J76" s="29">
        <f>shipcalls!AK76</f>
        <v>5</v>
      </c>
      <c r="K76" s="29">
        <f>shipcalls!AL76</f>
        <v>3</v>
      </c>
      <c r="L76" s="29">
        <f>shipcalls!AM76</f>
        <v>2</v>
      </c>
      <c r="M76" s="29">
        <f>shipcalls!AW76</f>
        <v>1</v>
      </c>
      <c r="N76" s="29">
        <f>shipcalls!AX76</f>
        <v>0</v>
      </c>
      <c r="O76" s="29">
        <f>shipcalls!AY76</f>
        <v>1</v>
      </c>
      <c r="P76" s="29">
        <f t="shared" si="0"/>
        <v>7</v>
      </c>
      <c r="Q76" s="29">
        <f t="shared" si="0"/>
        <v>3</v>
      </c>
      <c r="R76" s="29">
        <f t="shared" si="0"/>
        <v>4</v>
      </c>
    </row>
    <row r="77" spans="1:18" s="3" customFormat="1" ht="15" customHeight="1" x14ac:dyDescent="0.3">
      <c r="A77" s="33"/>
      <c r="B77" s="31"/>
      <c r="C77" s="35" t="s">
        <v>71</v>
      </c>
      <c r="D77" s="29">
        <f>shipcalls!M77</f>
        <v>0</v>
      </c>
      <c r="E77" s="29">
        <f>shipcalls!N77</f>
        <v>0</v>
      </c>
      <c r="F77" s="29">
        <f>shipcalls!O77</f>
        <v>0</v>
      </c>
      <c r="G77" s="29">
        <f>shipcalls!Y77</f>
        <v>0</v>
      </c>
      <c r="H77" s="29">
        <f>shipcalls!Z77</f>
        <v>0</v>
      </c>
      <c r="I77" s="29">
        <f>shipcalls!AA77</f>
        <v>0</v>
      </c>
      <c r="J77" s="29">
        <f>shipcalls!AK77</f>
        <v>1</v>
      </c>
      <c r="K77" s="29">
        <f>shipcalls!AL77</f>
        <v>1</v>
      </c>
      <c r="L77" s="29">
        <f>shipcalls!AM77</f>
        <v>0</v>
      </c>
      <c r="M77" s="29">
        <f>shipcalls!AW77</f>
        <v>0</v>
      </c>
      <c r="N77" s="29">
        <f>shipcalls!AX77</f>
        <v>0</v>
      </c>
      <c r="O77" s="29">
        <f>shipcalls!AY77</f>
        <v>0</v>
      </c>
      <c r="P77" s="29">
        <f t="shared" si="0"/>
        <v>1</v>
      </c>
      <c r="Q77" s="29">
        <f t="shared" si="0"/>
        <v>1</v>
      </c>
      <c r="R77" s="29">
        <f t="shared" si="0"/>
        <v>0</v>
      </c>
    </row>
    <row r="78" spans="1:18" s="3" customFormat="1" ht="15" customHeight="1" x14ac:dyDescent="0.3">
      <c r="A78" s="33"/>
      <c r="B78" s="31"/>
      <c r="C78" s="35" t="s">
        <v>72</v>
      </c>
      <c r="D78" s="29">
        <f>shipcalls!M78</f>
        <v>1</v>
      </c>
      <c r="E78" s="29">
        <f>shipcalls!N78</f>
        <v>0</v>
      </c>
      <c r="F78" s="29">
        <f>shipcalls!O78</f>
        <v>1</v>
      </c>
      <c r="G78" s="29">
        <f>shipcalls!Y78</f>
        <v>0</v>
      </c>
      <c r="H78" s="29">
        <f>shipcalls!Z78</f>
        <v>0</v>
      </c>
      <c r="I78" s="29">
        <f>shipcalls!AA78</f>
        <v>0</v>
      </c>
      <c r="J78" s="29">
        <f>shipcalls!AK78</f>
        <v>4</v>
      </c>
      <c r="K78" s="29">
        <f>shipcalls!AL78</f>
        <v>2</v>
      </c>
      <c r="L78" s="29">
        <f>shipcalls!AM78</f>
        <v>2</v>
      </c>
      <c r="M78" s="29">
        <f>shipcalls!AW78</f>
        <v>1</v>
      </c>
      <c r="N78" s="29">
        <f>shipcalls!AX78</f>
        <v>0</v>
      </c>
      <c r="O78" s="29">
        <f>shipcalls!AY78</f>
        <v>1</v>
      </c>
      <c r="P78" s="29">
        <f t="shared" si="0"/>
        <v>6</v>
      </c>
      <c r="Q78" s="29">
        <f t="shared" si="0"/>
        <v>2</v>
      </c>
      <c r="R78" s="29">
        <f t="shared" si="0"/>
        <v>4</v>
      </c>
    </row>
    <row r="79" spans="1:18" s="3" customFormat="1" ht="15" customHeight="1" x14ac:dyDescent="0.3">
      <c r="A79" s="33"/>
      <c r="B79" s="31"/>
      <c r="C79" s="32" t="s">
        <v>73</v>
      </c>
      <c r="D79" s="29">
        <f>shipcalls!M79</f>
        <v>0</v>
      </c>
      <c r="E79" s="29">
        <f>shipcalls!N79</f>
        <v>0</v>
      </c>
      <c r="F79" s="29">
        <f>shipcalls!O79</f>
        <v>0</v>
      </c>
      <c r="G79" s="29">
        <f>shipcalls!Y79</f>
        <v>0</v>
      </c>
      <c r="H79" s="29">
        <f>shipcalls!Z79</f>
        <v>0</v>
      </c>
      <c r="I79" s="29">
        <f>shipcalls!AA79</f>
        <v>0</v>
      </c>
      <c r="J79" s="29">
        <f>shipcalls!AK79</f>
        <v>0</v>
      </c>
      <c r="K79" s="29">
        <f>shipcalls!AL79</f>
        <v>0</v>
      </c>
      <c r="L79" s="29">
        <f>shipcalls!AM79</f>
        <v>0</v>
      </c>
      <c r="M79" s="29">
        <f>shipcalls!AW79</f>
        <v>0</v>
      </c>
      <c r="N79" s="29">
        <f>shipcalls!AX79</f>
        <v>0</v>
      </c>
      <c r="O79" s="29">
        <f>shipcalls!AY79</f>
        <v>0</v>
      </c>
      <c r="P79" s="29">
        <f t="shared" si="0"/>
        <v>0</v>
      </c>
      <c r="Q79" s="29">
        <f t="shared" si="0"/>
        <v>0</v>
      </c>
      <c r="R79" s="29">
        <f t="shared" si="0"/>
        <v>0</v>
      </c>
    </row>
    <row r="80" spans="1:18" s="3" customFormat="1" ht="15" customHeight="1" x14ac:dyDescent="0.3">
      <c r="A80" s="33"/>
      <c r="B80" s="31"/>
      <c r="C80" s="35" t="s">
        <v>74</v>
      </c>
      <c r="D80" s="29">
        <f>shipcalls!M80</f>
        <v>0</v>
      </c>
      <c r="E80" s="29">
        <f>shipcalls!N80</f>
        <v>0</v>
      </c>
      <c r="F80" s="29">
        <f>shipcalls!O80</f>
        <v>0</v>
      </c>
      <c r="G80" s="29">
        <f>shipcalls!Y80</f>
        <v>0</v>
      </c>
      <c r="H80" s="29">
        <f>shipcalls!Z80</f>
        <v>0</v>
      </c>
      <c r="I80" s="29">
        <f>shipcalls!AA80</f>
        <v>0</v>
      </c>
      <c r="J80" s="29">
        <f>shipcalls!AK80</f>
        <v>0</v>
      </c>
      <c r="K80" s="29">
        <f>shipcalls!AL80</f>
        <v>0</v>
      </c>
      <c r="L80" s="29">
        <f>shipcalls!AM80</f>
        <v>0</v>
      </c>
      <c r="M80" s="29">
        <f>shipcalls!AW80</f>
        <v>0</v>
      </c>
      <c r="N80" s="29">
        <f>shipcalls!AX80</f>
        <v>0</v>
      </c>
      <c r="O80" s="29">
        <f>shipcalls!AY80</f>
        <v>0</v>
      </c>
      <c r="P80" s="29">
        <f t="shared" si="0"/>
        <v>0</v>
      </c>
      <c r="Q80" s="29">
        <f t="shared" si="0"/>
        <v>0</v>
      </c>
      <c r="R80" s="29">
        <f t="shared" si="0"/>
        <v>0</v>
      </c>
    </row>
    <row r="81" spans="1:18" s="3" customFormat="1" ht="15" customHeight="1" x14ac:dyDescent="0.3">
      <c r="A81" s="33"/>
      <c r="B81" s="31"/>
      <c r="C81" s="35" t="s">
        <v>75</v>
      </c>
      <c r="D81" s="29">
        <f>shipcalls!M81</f>
        <v>0</v>
      </c>
      <c r="E81" s="29">
        <f>shipcalls!N81</f>
        <v>0</v>
      </c>
      <c r="F81" s="29">
        <f>shipcalls!O81</f>
        <v>0</v>
      </c>
      <c r="G81" s="29">
        <f>shipcalls!Y81</f>
        <v>0</v>
      </c>
      <c r="H81" s="29">
        <f>shipcalls!Z81</f>
        <v>0</v>
      </c>
      <c r="I81" s="29">
        <f>shipcalls!AA81</f>
        <v>0</v>
      </c>
      <c r="J81" s="29">
        <f>shipcalls!AK81</f>
        <v>0</v>
      </c>
      <c r="K81" s="29">
        <f>shipcalls!AL81</f>
        <v>0</v>
      </c>
      <c r="L81" s="29">
        <f>shipcalls!AM81</f>
        <v>0</v>
      </c>
      <c r="M81" s="29">
        <f>shipcalls!AW81</f>
        <v>0</v>
      </c>
      <c r="N81" s="29">
        <f>shipcalls!AX81</f>
        <v>0</v>
      </c>
      <c r="O81" s="29">
        <f>shipcalls!AY81</f>
        <v>0</v>
      </c>
      <c r="P81" s="29">
        <f t="shared" si="0"/>
        <v>0</v>
      </c>
      <c r="Q81" s="29">
        <f t="shared" si="0"/>
        <v>0</v>
      </c>
      <c r="R81" s="29">
        <f t="shared" si="0"/>
        <v>0</v>
      </c>
    </row>
    <row r="82" spans="1:18" s="3" customFormat="1" ht="15" customHeight="1" x14ac:dyDescent="0.3">
      <c r="A82" s="33"/>
      <c r="B82" s="31"/>
      <c r="C82" s="32" t="s">
        <v>63</v>
      </c>
      <c r="D82" s="29">
        <f>shipcalls!M82</f>
        <v>45</v>
      </c>
      <c r="E82" s="29">
        <f>shipcalls!N82</f>
        <v>45</v>
      </c>
      <c r="F82" s="29">
        <f>shipcalls!O82</f>
        <v>0</v>
      </c>
      <c r="G82" s="29">
        <f>shipcalls!Y82</f>
        <v>62</v>
      </c>
      <c r="H82" s="29">
        <f>shipcalls!Z82</f>
        <v>61</v>
      </c>
      <c r="I82" s="29">
        <f>shipcalls!AA82</f>
        <v>1</v>
      </c>
      <c r="J82" s="29">
        <f>shipcalls!AK82</f>
        <v>57</v>
      </c>
      <c r="K82" s="29">
        <f>shipcalls!AL82</f>
        <v>57</v>
      </c>
      <c r="L82" s="29">
        <f>shipcalls!AM82</f>
        <v>0</v>
      </c>
      <c r="M82" s="29">
        <f>shipcalls!AW82</f>
        <v>66</v>
      </c>
      <c r="N82" s="29">
        <f>shipcalls!AX82</f>
        <v>66</v>
      </c>
      <c r="O82" s="29">
        <f>shipcalls!AY82</f>
        <v>0</v>
      </c>
      <c r="P82" s="29">
        <f t="shared" si="0"/>
        <v>230</v>
      </c>
      <c r="Q82" s="29">
        <f t="shared" si="0"/>
        <v>229</v>
      </c>
      <c r="R82" s="29">
        <f t="shared" si="0"/>
        <v>1</v>
      </c>
    </row>
    <row r="83" spans="1:18" s="3" customFormat="1" ht="15" customHeight="1" x14ac:dyDescent="0.3">
      <c r="A83" s="33"/>
      <c r="B83" s="31"/>
      <c r="C83" s="32" t="s">
        <v>25</v>
      </c>
      <c r="D83" s="29">
        <f>shipcalls!M83</f>
        <v>1116</v>
      </c>
      <c r="E83" s="29">
        <f>shipcalls!N83</f>
        <v>1003</v>
      </c>
      <c r="F83" s="29">
        <f>shipcalls!O83</f>
        <v>113</v>
      </c>
      <c r="G83" s="29">
        <f>shipcalls!Y83</f>
        <v>1064</v>
      </c>
      <c r="H83" s="29">
        <f>shipcalls!Z83</f>
        <v>929</v>
      </c>
      <c r="I83" s="29">
        <f>shipcalls!AA83</f>
        <v>135</v>
      </c>
      <c r="J83" s="29">
        <f>shipcalls!AK83</f>
        <v>1238</v>
      </c>
      <c r="K83" s="29">
        <f>shipcalls!AL83</f>
        <v>1109</v>
      </c>
      <c r="L83" s="29">
        <f>shipcalls!AM83</f>
        <v>129</v>
      </c>
      <c r="M83" s="29">
        <f>shipcalls!AW83</f>
        <v>1319</v>
      </c>
      <c r="N83" s="29">
        <f>shipcalls!AX83</f>
        <v>1177</v>
      </c>
      <c r="O83" s="29">
        <f>shipcalls!AY83</f>
        <v>142</v>
      </c>
      <c r="P83" s="29">
        <f t="shared" si="0"/>
        <v>4737</v>
      </c>
      <c r="Q83" s="29">
        <f t="shared" si="0"/>
        <v>4218</v>
      </c>
      <c r="R83" s="29">
        <f t="shared" si="0"/>
        <v>519</v>
      </c>
    </row>
    <row r="84" spans="1:18" s="3" customFormat="1" ht="15" customHeight="1" x14ac:dyDescent="0.3">
      <c r="A84" s="33"/>
      <c r="B84" s="31"/>
      <c r="C84" s="35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3" customFormat="1" ht="15" customHeight="1" x14ac:dyDescent="0.3">
      <c r="A85" s="30" t="s">
        <v>76</v>
      </c>
      <c r="B85" s="31"/>
      <c r="C85" s="32"/>
      <c r="D85" s="29">
        <f>shipcalls!M85</f>
        <v>25874</v>
      </c>
      <c r="E85" s="29">
        <f>shipcalls!N85</f>
        <v>25304</v>
      </c>
      <c r="F85" s="29">
        <f>shipcalls!O85</f>
        <v>570</v>
      </c>
      <c r="G85" s="29">
        <f>shipcalls!Y85</f>
        <v>30977</v>
      </c>
      <c r="H85" s="29">
        <f>shipcalls!Z85</f>
        <v>30353</v>
      </c>
      <c r="I85" s="29">
        <f>shipcalls!AA85</f>
        <v>624</v>
      </c>
      <c r="J85" s="29">
        <f>shipcalls!AK85</f>
        <v>28324</v>
      </c>
      <c r="K85" s="29">
        <f>shipcalls!AL85</f>
        <v>27748</v>
      </c>
      <c r="L85" s="29">
        <f>shipcalls!AM85</f>
        <v>576</v>
      </c>
      <c r="M85" s="29">
        <f>shipcalls!AW85</f>
        <v>27884</v>
      </c>
      <c r="N85" s="29">
        <f>shipcalls!AX85</f>
        <v>27309</v>
      </c>
      <c r="O85" s="29">
        <f>shipcalls!AY85</f>
        <v>575</v>
      </c>
      <c r="P85" s="29">
        <f t="shared" si="0"/>
        <v>113059</v>
      </c>
      <c r="Q85" s="29">
        <f t="shared" si="0"/>
        <v>110714</v>
      </c>
      <c r="R85" s="29">
        <f t="shared" si="0"/>
        <v>2345</v>
      </c>
    </row>
    <row r="86" spans="1:18" s="3" customFormat="1" ht="15" customHeight="1" x14ac:dyDescent="0.3">
      <c r="A86" s="33"/>
      <c r="B86" s="34"/>
      <c r="C86" s="35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s="3" customFormat="1" ht="15" customHeight="1" x14ac:dyDescent="0.3">
      <c r="A87" s="30"/>
      <c r="B87" s="31" t="s">
        <v>77</v>
      </c>
      <c r="C87" s="32"/>
      <c r="D87" s="29">
        <f>shipcalls!M87</f>
        <v>8653</v>
      </c>
      <c r="E87" s="29">
        <f>shipcalls!N87</f>
        <v>8173</v>
      </c>
      <c r="F87" s="29">
        <f>shipcalls!O87</f>
        <v>480</v>
      </c>
      <c r="G87" s="29">
        <f>shipcalls!Y87</f>
        <v>10044</v>
      </c>
      <c r="H87" s="29">
        <f>shipcalls!Z87</f>
        <v>9523</v>
      </c>
      <c r="I87" s="29">
        <f>shipcalls!AA87</f>
        <v>521</v>
      </c>
      <c r="J87" s="29">
        <f>shipcalls!AK87</f>
        <v>9616</v>
      </c>
      <c r="K87" s="29">
        <f>shipcalls!AL87</f>
        <v>9140</v>
      </c>
      <c r="L87" s="29">
        <f>shipcalls!AM87</f>
        <v>476</v>
      </c>
      <c r="M87" s="29">
        <f>shipcalls!AW87</f>
        <v>9244</v>
      </c>
      <c r="N87" s="29">
        <f>shipcalls!AX87</f>
        <v>8787</v>
      </c>
      <c r="O87" s="29">
        <f>shipcalls!AY87</f>
        <v>457</v>
      </c>
      <c r="P87" s="29">
        <f t="shared" si="0"/>
        <v>37557</v>
      </c>
      <c r="Q87" s="29">
        <f t="shared" si="0"/>
        <v>35623</v>
      </c>
      <c r="R87" s="29">
        <f t="shared" si="0"/>
        <v>1934</v>
      </c>
    </row>
    <row r="88" spans="1:18" s="3" customFormat="1" ht="15" customHeight="1" x14ac:dyDescent="0.3">
      <c r="A88" s="33"/>
      <c r="B88" s="31"/>
      <c r="C88" s="32" t="s">
        <v>78</v>
      </c>
      <c r="D88" s="29">
        <f>shipcalls!M88</f>
        <v>5662</v>
      </c>
      <c r="E88" s="29">
        <f>shipcalls!N88</f>
        <v>5448</v>
      </c>
      <c r="F88" s="29">
        <f>shipcalls!O88</f>
        <v>214</v>
      </c>
      <c r="G88" s="29">
        <f>shipcalls!Y88</f>
        <v>6628</v>
      </c>
      <c r="H88" s="29">
        <f>shipcalls!Z88</f>
        <v>6380</v>
      </c>
      <c r="I88" s="29">
        <f>shipcalls!AA88</f>
        <v>248</v>
      </c>
      <c r="J88" s="29">
        <f>shipcalls!AK88</f>
        <v>6063</v>
      </c>
      <c r="K88" s="29">
        <f>shipcalls!AL88</f>
        <v>5828</v>
      </c>
      <c r="L88" s="29">
        <f>shipcalls!AM88</f>
        <v>235</v>
      </c>
      <c r="M88" s="29">
        <f>shipcalls!AW88</f>
        <v>5853</v>
      </c>
      <c r="N88" s="29">
        <f>shipcalls!AX88</f>
        <v>5638</v>
      </c>
      <c r="O88" s="29">
        <f>shipcalls!AY88</f>
        <v>215</v>
      </c>
      <c r="P88" s="29">
        <f t="shared" si="0"/>
        <v>24206</v>
      </c>
      <c r="Q88" s="29">
        <f t="shared" si="0"/>
        <v>23294</v>
      </c>
      <c r="R88" s="29">
        <f t="shared" si="0"/>
        <v>912</v>
      </c>
    </row>
    <row r="89" spans="1:18" s="3" customFormat="1" ht="15" customHeight="1" x14ac:dyDescent="0.3">
      <c r="A89" s="33"/>
      <c r="B89" s="31"/>
      <c r="C89" s="35" t="s">
        <v>79</v>
      </c>
      <c r="D89" s="29">
        <f>shipcalls!M89</f>
        <v>4657</v>
      </c>
      <c r="E89" s="29">
        <f>shipcalls!N89</f>
        <v>4657</v>
      </c>
      <c r="F89" s="29">
        <f>shipcalls!O89</f>
        <v>0</v>
      </c>
      <c r="G89" s="29">
        <f>shipcalls!Y89</f>
        <v>4970</v>
      </c>
      <c r="H89" s="29">
        <f>shipcalls!Z89</f>
        <v>4970</v>
      </c>
      <c r="I89" s="29">
        <f>shipcalls!AA89</f>
        <v>0</v>
      </c>
      <c r="J89" s="29">
        <f>shipcalls!AK89</f>
        <v>4690</v>
      </c>
      <c r="K89" s="29">
        <f>shipcalls!AL89</f>
        <v>4690</v>
      </c>
      <c r="L89" s="29">
        <f>shipcalls!AM89</f>
        <v>0</v>
      </c>
      <c r="M89" s="29">
        <f>shipcalls!AW89</f>
        <v>4591</v>
      </c>
      <c r="N89" s="29">
        <f>shipcalls!AX89</f>
        <v>4591</v>
      </c>
      <c r="O89" s="29">
        <f>shipcalls!AY89</f>
        <v>0</v>
      </c>
      <c r="P89" s="29">
        <f t="shared" ref="P89:R104" si="3">D89+G89+J89+M89</f>
        <v>18908</v>
      </c>
      <c r="Q89" s="29">
        <f t="shared" si="3"/>
        <v>18908</v>
      </c>
      <c r="R89" s="29">
        <f t="shared" si="3"/>
        <v>0</v>
      </c>
    </row>
    <row r="90" spans="1:18" s="3" customFormat="1" ht="15" customHeight="1" x14ac:dyDescent="0.3">
      <c r="A90" s="33"/>
      <c r="B90" s="31"/>
      <c r="C90" s="35" t="s">
        <v>80</v>
      </c>
      <c r="D90" s="29">
        <f>shipcalls!M90</f>
        <v>592</v>
      </c>
      <c r="E90" s="29">
        <f>shipcalls!N90</f>
        <v>524</v>
      </c>
      <c r="F90" s="29">
        <f>shipcalls!O90</f>
        <v>68</v>
      </c>
      <c r="G90" s="29">
        <f>shipcalls!Y90</f>
        <v>1069</v>
      </c>
      <c r="H90" s="29">
        <f>shipcalls!Z90</f>
        <v>989</v>
      </c>
      <c r="I90" s="29">
        <f>shipcalls!AA90</f>
        <v>80</v>
      </c>
      <c r="J90" s="29">
        <f>shipcalls!AK90</f>
        <v>885</v>
      </c>
      <c r="K90" s="29">
        <f>shipcalls!AL90</f>
        <v>803</v>
      </c>
      <c r="L90" s="29">
        <f>shipcalls!AM90</f>
        <v>82</v>
      </c>
      <c r="M90" s="29">
        <f>shipcalls!AW90</f>
        <v>767</v>
      </c>
      <c r="N90" s="29">
        <f>shipcalls!AX90</f>
        <v>695</v>
      </c>
      <c r="O90" s="29">
        <f>shipcalls!AY90</f>
        <v>72</v>
      </c>
      <c r="P90" s="29">
        <f t="shared" si="3"/>
        <v>3313</v>
      </c>
      <c r="Q90" s="29">
        <f t="shared" si="3"/>
        <v>3011</v>
      </c>
      <c r="R90" s="29">
        <f t="shared" si="3"/>
        <v>302</v>
      </c>
    </row>
    <row r="91" spans="1:18" s="3" customFormat="1" ht="15" customHeight="1" x14ac:dyDescent="0.3">
      <c r="A91" s="33"/>
      <c r="B91" s="31"/>
      <c r="C91" s="35" t="s">
        <v>81</v>
      </c>
      <c r="D91" s="29">
        <f>shipcalls!M91</f>
        <v>97</v>
      </c>
      <c r="E91" s="29">
        <f>shipcalls!N91</f>
        <v>0</v>
      </c>
      <c r="F91" s="29">
        <f>shipcalls!O91</f>
        <v>97</v>
      </c>
      <c r="G91" s="29">
        <f>shipcalls!Y91</f>
        <v>99</v>
      </c>
      <c r="H91" s="29">
        <f>shipcalls!Z91</f>
        <v>0</v>
      </c>
      <c r="I91" s="29">
        <f>shipcalls!AA91</f>
        <v>99</v>
      </c>
      <c r="J91" s="29">
        <f>shipcalls!AK91</f>
        <v>107</v>
      </c>
      <c r="K91" s="29">
        <f>shipcalls!AL91</f>
        <v>0</v>
      </c>
      <c r="L91" s="29">
        <f>shipcalls!AM91</f>
        <v>107</v>
      </c>
      <c r="M91" s="29">
        <f>shipcalls!AW91</f>
        <v>99</v>
      </c>
      <c r="N91" s="29">
        <f>shipcalls!AX91</f>
        <v>0</v>
      </c>
      <c r="O91" s="29">
        <f>shipcalls!AY91</f>
        <v>99</v>
      </c>
      <c r="P91" s="29">
        <f t="shared" si="3"/>
        <v>402</v>
      </c>
      <c r="Q91" s="29">
        <f t="shared" si="3"/>
        <v>0</v>
      </c>
      <c r="R91" s="29">
        <f t="shared" si="3"/>
        <v>402</v>
      </c>
    </row>
    <row r="92" spans="1:18" s="3" customFormat="1" ht="15" customHeight="1" x14ac:dyDescent="0.3">
      <c r="A92" s="33"/>
      <c r="B92" s="31"/>
      <c r="C92" s="35" t="s">
        <v>82</v>
      </c>
      <c r="D92" s="29">
        <f>shipcalls!M92</f>
        <v>316</v>
      </c>
      <c r="E92" s="29">
        <f>shipcalls!N92</f>
        <v>267</v>
      </c>
      <c r="F92" s="29">
        <f>shipcalls!O92</f>
        <v>49</v>
      </c>
      <c r="G92" s="29">
        <f>shipcalls!Y92</f>
        <v>490</v>
      </c>
      <c r="H92" s="29">
        <f>shipcalls!Z92</f>
        <v>421</v>
      </c>
      <c r="I92" s="29">
        <f>shipcalls!AA92</f>
        <v>69</v>
      </c>
      <c r="J92" s="29">
        <f>shipcalls!AK92</f>
        <v>381</v>
      </c>
      <c r="K92" s="29">
        <f>shipcalls!AL92</f>
        <v>335</v>
      </c>
      <c r="L92" s="29">
        <f>shipcalls!AM92</f>
        <v>46</v>
      </c>
      <c r="M92" s="29">
        <f>shipcalls!AW92</f>
        <v>396</v>
      </c>
      <c r="N92" s="29">
        <f>shipcalls!AX92</f>
        <v>352</v>
      </c>
      <c r="O92" s="29">
        <f>shipcalls!AY92</f>
        <v>44</v>
      </c>
      <c r="P92" s="29">
        <f t="shared" si="3"/>
        <v>1583</v>
      </c>
      <c r="Q92" s="29">
        <f t="shared" si="3"/>
        <v>1375</v>
      </c>
      <c r="R92" s="29">
        <f t="shared" si="3"/>
        <v>208</v>
      </c>
    </row>
    <row r="93" spans="1:18" s="3" customFormat="1" ht="15" customHeight="1" x14ac:dyDescent="0.3">
      <c r="A93" s="33"/>
      <c r="B93" s="31"/>
      <c r="C93" s="32" t="s">
        <v>83</v>
      </c>
      <c r="D93" s="29">
        <f>shipcalls!M93</f>
        <v>62</v>
      </c>
      <c r="E93" s="29">
        <f>shipcalls!N93</f>
        <v>58</v>
      </c>
      <c r="F93" s="29">
        <f>shipcalls!O93</f>
        <v>4</v>
      </c>
      <c r="G93" s="29">
        <f>shipcalls!Y93</f>
        <v>74</v>
      </c>
      <c r="H93" s="29">
        <f>shipcalls!Z93</f>
        <v>73</v>
      </c>
      <c r="I93" s="29">
        <f>shipcalls!AA93</f>
        <v>1</v>
      </c>
      <c r="J93" s="29">
        <f>shipcalls!AK93</f>
        <v>69</v>
      </c>
      <c r="K93" s="29">
        <f>shipcalls!AL93</f>
        <v>68</v>
      </c>
      <c r="L93" s="29">
        <f>shipcalls!AM93</f>
        <v>1</v>
      </c>
      <c r="M93" s="29">
        <f>shipcalls!AW93</f>
        <v>87</v>
      </c>
      <c r="N93" s="29">
        <f>shipcalls!AX93</f>
        <v>87</v>
      </c>
      <c r="O93" s="29">
        <f>shipcalls!AY93</f>
        <v>0</v>
      </c>
      <c r="P93" s="29">
        <f t="shared" si="3"/>
        <v>292</v>
      </c>
      <c r="Q93" s="29">
        <f t="shared" si="3"/>
        <v>286</v>
      </c>
      <c r="R93" s="29">
        <f t="shared" si="3"/>
        <v>6</v>
      </c>
    </row>
    <row r="94" spans="1:18" s="3" customFormat="1" ht="15" customHeight="1" x14ac:dyDescent="0.3">
      <c r="A94" s="33"/>
      <c r="B94" s="31"/>
      <c r="C94" s="35" t="s">
        <v>84</v>
      </c>
      <c r="D94" s="29">
        <f>shipcalls!M94</f>
        <v>62</v>
      </c>
      <c r="E94" s="29">
        <f>shipcalls!N94</f>
        <v>58</v>
      </c>
      <c r="F94" s="29">
        <f>shipcalls!O94</f>
        <v>4</v>
      </c>
      <c r="G94" s="29">
        <f>shipcalls!Y94</f>
        <v>74</v>
      </c>
      <c r="H94" s="29">
        <f>shipcalls!Z94</f>
        <v>73</v>
      </c>
      <c r="I94" s="29">
        <f>shipcalls!AA94</f>
        <v>1</v>
      </c>
      <c r="J94" s="29">
        <f>shipcalls!AK94</f>
        <v>69</v>
      </c>
      <c r="K94" s="29">
        <f>shipcalls!AL94</f>
        <v>68</v>
      </c>
      <c r="L94" s="29">
        <f>shipcalls!AM94</f>
        <v>1</v>
      </c>
      <c r="M94" s="29">
        <f>shipcalls!AW94</f>
        <v>87</v>
      </c>
      <c r="N94" s="29">
        <f>shipcalls!AX94</f>
        <v>87</v>
      </c>
      <c r="O94" s="29">
        <f>shipcalls!AY94</f>
        <v>0</v>
      </c>
      <c r="P94" s="29">
        <f t="shared" si="3"/>
        <v>292</v>
      </c>
      <c r="Q94" s="29">
        <f t="shared" si="3"/>
        <v>286</v>
      </c>
      <c r="R94" s="29">
        <f t="shared" si="3"/>
        <v>6</v>
      </c>
    </row>
    <row r="95" spans="1:18" s="3" customFormat="1" ht="15" customHeight="1" x14ac:dyDescent="0.3">
      <c r="A95" s="33"/>
      <c r="B95" s="31"/>
      <c r="C95" s="35" t="s">
        <v>85</v>
      </c>
      <c r="D95" s="29">
        <f>shipcalls!M95</f>
        <v>0</v>
      </c>
      <c r="E95" s="29">
        <f>shipcalls!N95</f>
        <v>0</v>
      </c>
      <c r="F95" s="29">
        <f>shipcalls!O95</f>
        <v>0</v>
      </c>
      <c r="G95" s="29">
        <f>shipcalls!Y95</f>
        <v>0</v>
      </c>
      <c r="H95" s="29">
        <f>shipcalls!Z95</f>
        <v>0</v>
      </c>
      <c r="I95" s="29">
        <f>shipcalls!AA95</f>
        <v>0</v>
      </c>
      <c r="J95" s="29">
        <f>shipcalls!AK95</f>
        <v>0</v>
      </c>
      <c r="K95" s="29">
        <f>shipcalls!AL95</f>
        <v>0</v>
      </c>
      <c r="L95" s="29">
        <f>shipcalls!AM95</f>
        <v>0</v>
      </c>
      <c r="M95" s="29">
        <f>shipcalls!AW95</f>
        <v>0</v>
      </c>
      <c r="N95" s="29">
        <f>shipcalls!AX95</f>
        <v>0</v>
      </c>
      <c r="O95" s="29">
        <f>shipcalls!AY95</f>
        <v>0</v>
      </c>
      <c r="P95" s="29">
        <f t="shared" si="3"/>
        <v>0</v>
      </c>
      <c r="Q95" s="29">
        <f t="shared" si="3"/>
        <v>0</v>
      </c>
      <c r="R95" s="29">
        <f t="shared" si="3"/>
        <v>0</v>
      </c>
    </row>
    <row r="96" spans="1:18" s="3" customFormat="1" ht="15" customHeight="1" x14ac:dyDescent="0.3">
      <c r="A96" s="33"/>
      <c r="B96" s="31"/>
      <c r="C96" s="32" t="s">
        <v>86</v>
      </c>
      <c r="D96" s="29">
        <f>shipcalls!M96</f>
        <v>165</v>
      </c>
      <c r="E96" s="29">
        <f>shipcalls!N96</f>
        <v>165</v>
      </c>
      <c r="F96" s="29">
        <f>shipcalls!O96</f>
        <v>0</v>
      </c>
      <c r="G96" s="29">
        <f>shipcalls!Y96</f>
        <v>378</v>
      </c>
      <c r="H96" s="29">
        <f>shipcalls!Z96</f>
        <v>378</v>
      </c>
      <c r="I96" s="29">
        <f>shipcalls!AA96</f>
        <v>0</v>
      </c>
      <c r="J96" s="29">
        <f>shipcalls!AK96</f>
        <v>430</v>
      </c>
      <c r="K96" s="29">
        <f>shipcalls!AL96</f>
        <v>430</v>
      </c>
      <c r="L96" s="29">
        <f>shipcalls!AM96</f>
        <v>0</v>
      </c>
      <c r="M96" s="29">
        <f>shipcalls!AW96</f>
        <v>279</v>
      </c>
      <c r="N96" s="29">
        <f>shipcalls!AX96</f>
        <v>279</v>
      </c>
      <c r="O96" s="29">
        <f>shipcalls!AY96</f>
        <v>0</v>
      </c>
      <c r="P96" s="29">
        <f t="shared" si="3"/>
        <v>1252</v>
      </c>
      <c r="Q96" s="29">
        <f t="shared" si="3"/>
        <v>1252</v>
      </c>
      <c r="R96" s="29">
        <f t="shared" si="3"/>
        <v>0</v>
      </c>
    </row>
    <row r="97" spans="1:18" s="3" customFormat="1" ht="14.25" customHeight="1" x14ac:dyDescent="0.3">
      <c r="A97" s="33"/>
      <c r="B97" s="31"/>
      <c r="C97" s="35" t="s">
        <v>25</v>
      </c>
      <c r="D97" s="29">
        <f>shipcalls!M97</f>
        <v>134</v>
      </c>
      <c r="E97" s="29">
        <f>shipcalls!N97</f>
        <v>134</v>
      </c>
      <c r="F97" s="29">
        <f>shipcalls!O97</f>
        <v>0</v>
      </c>
      <c r="G97" s="29">
        <f>shipcalls!Y97</f>
        <v>335</v>
      </c>
      <c r="H97" s="29">
        <f>shipcalls!Z97</f>
        <v>335</v>
      </c>
      <c r="I97" s="29">
        <f>shipcalls!AA97</f>
        <v>0</v>
      </c>
      <c r="J97" s="29">
        <f>shipcalls!AK97</f>
        <v>396</v>
      </c>
      <c r="K97" s="29">
        <f>shipcalls!AL97</f>
        <v>396</v>
      </c>
      <c r="L97" s="29">
        <f>shipcalls!AM97</f>
        <v>0</v>
      </c>
      <c r="M97" s="29">
        <f>shipcalls!AW97</f>
        <v>231</v>
      </c>
      <c r="N97" s="29">
        <f>shipcalls!AX97</f>
        <v>231</v>
      </c>
      <c r="O97" s="29">
        <f>shipcalls!AY97</f>
        <v>0</v>
      </c>
      <c r="P97" s="29">
        <f t="shared" si="3"/>
        <v>1096</v>
      </c>
      <c r="Q97" s="29">
        <f t="shared" si="3"/>
        <v>1096</v>
      </c>
      <c r="R97" s="29">
        <f t="shared" si="3"/>
        <v>0</v>
      </c>
    </row>
    <row r="98" spans="1:18" s="3" customFormat="1" ht="15" customHeight="1" x14ac:dyDescent="0.3">
      <c r="A98" s="33"/>
      <c r="B98" s="31"/>
      <c r="C98" s="35" t="s">
        <v>87</v>
      </c>
      <c r="D98" s="29">
        <f>shipcalls!M98</f>
        <v>31</v>
      </c>
      <c r="E98" s="29">
        <f>shipcalls!N98</f>
        <v>31</v>
      </c>
      <c r="F98" s="29">
        <f>shipcalls!O98</f>
        <v>0</v>
      </c>
      <c r="G98" s="29">
        <f>shipcalls!Y98</f>
        <v>43</v>
      </c>
      <c r="H98" s="29">
        <f>shipcalls!Z98</f>
        <v>43</v>
      </c>
      <c r="I98" s="29">
        <f>shipcalls!AA98</f>
        <v>0</v>
      </c>
      <c r="J98" s="29">
        <f>shipcalls!AK98</f>
        <v>34</v>
      </c>
      <c r="K98" s="29">
        <f>shipcalls!AL98</f>
        <v>34</v>
      </c>
      <c r="L98" s="29">
        <f>shipcalls!AM98</f>
        <v>0</v>
      </c>
      <c r="M98" s="29">
        <f>shipcalls!AW98</f>
        <v>48</v>
      </c>
      <c r="N98" s="29">
        <f>shipcalls!AX98</f>
        <v>48</v>
      </c>
      <c r="O98" s="29">
        <f>shipcalls!AY98</f>
        <v>0</v>
      </c>
      <c r="P98" s="29">
        <f t="shared" si="3"/>
        <v>156</v>
      </c>
      <c r="Q98" s="29">
        <f t="shared" si="3"/>
        <v>156</v>
      </c>
      <c r="R98" s="29">
        <f t="shared" si="3"/>
        <v>0</v>
      </c>
    </row>
    <row r="99" spans="1:18" s="3" customFormat="1" ht="15" customHeight="1" x14ac:dyDescent="0.3">
      <c r="A99" s="33"/>
      <c r="B99" s="31"/>
      <c r="C99" s="32" t="s">
        <v>88</v>
      </c>
      <c r="D99" s="29">
        <f>shipcalls!M99</f>
        <v>392</v>
      </c>
      <c r="E99" s="29">
        <f>shipcalls!N99</f>
        <v>392</v>
      </c>
      <c r="F99" s="29">
        <f>shipcalls!O99</f>
        <v>0</v>
      </c>
      <c r="G99" s="29">
        <f>shipcalls!Y99</f>
        <v>469</v>
      </c>
      <c r="H99" s="29">
        <f>shipcalls!Z99</f>
        <v>469</v>
      </c>
      <c r="I99" s="29">
        <f>shipcalls!AA99</f>
        <v>0</v>
      </c>
      <c r="J99" s="29">
        <f>shipcalls!AK99</f>
        <v>501</v>
      </c>
      <c r="K99" s="29">
        <f>shipcalls!AL99</f>
        <v>501</v>
      </c>
      <c r="L99" s="29">
        <f>shipcalls!AM99</f>
        <v>0</v>
      </c>
      <c r="M99" s="29">
        <f>shipcalls!AW99</f>
        <v>512</v>
      </c>
      <c r="N99" s="29">
        <f>shipcalls!AX99</f>
        <v>512</v>
      </c>
      <c r="O99" s="29">
        <f>shipcalls!AY99</f>
        <v>0</v>
      </c>
      <c r="P99" s="29">
        <f t="shared" si="3"/>
        <v>1874</v>
      </c>
      <c r="Q99" s="29">
        <f t="shared" si="3"/>
        <v>1874</v>
      </c>
      <c r="R99" s="29">
        <f t="shared" si="3"/>
        <v>0</v>
      </c>
    </row>
    <row r="100" spans="1:18" s="3" customFormat="1" ht="15" customHeight="1" x14ac:dyDescent="0.3">
      <c r="A100" s="33"/>
      <c r="B100" s="34"/>
      <c r="C100" s="35" t="s">
        <v>89</v>
      </c>
      <c r="D100" s="29">
        <f>shipcalls!M100</f>
        <v>359</v>
      </c>
      <c r="E100" s="29">
        <f>shipcalls!N100</f>
        <v>359</v>
      </c>
      <c r="F100" s="29">
        <f>shipcalls!O100</f>
        <v>0</v>
      </c>
      <c r="G100" s="29">
        <f>shipcalls!Y100</f>
        <v>434</v>
      </c>
      <c r="H100" s="29">
        <f>shipcalls!Z100</f>
        <v>434</v>
      </c>
      <c r="I100" s="29">
        <f>shipcalls!AA100</f>
        <v>0</v>
      </c>
      <c r="J100" s="29">
        <f>shipcalls!AK100</f>
        <v>463</v>
      </c>
      <c r="K100" s="29">
        <f>shipcalls!AL100</f>
        <v>463</v>
      </c>
      <c r="L100" s="29">
        <f>shipcalls!AM100</f>
        <v>0</v>
      </c>
      <c r="M100" s="29">
        <f>shipcalls!AW100</f>
        <v>461</v>
      </c>
      <c r="N100" s="29">
        <f>shipcalls!AX100</f>
        <v>461</v>
      </c>
      <c r="O100" s="29">
        <f>shipcalls!AY100</f>
        <v>0</v>
      </c>
      <c r="P100" s="29">
        <f t="shared" si="3"/>
        <v>1717</v>
      </c>
      <c r="Q100" s="29">
        <f t="shared" si="3"/>
        <v>1717</v>
      </c>
      <c r="R100" s="29">
        <f t="shared" si="3"/>
        <v>0</v>
      </c>
    </row>
    <row r="101" spans="1:18" s="3" customFormat="1" ht="15" customHeight="1" x14ac:dyDescent="0.3">
      <c r="A101" s="33"/>
      <c r="B101" s="34"/>
      <c r="C101" s="35" t="s">
        <v>90</v>
      </c>
      <c r="D101" s="29">
        <f>shipcalls!M101</f>
        <v>33</v>
      </c>
      <c r="E101" s="29">
        <f>shipcalls!N101</f>
        <v>33</v>
      </c>
      <c r="F101" s="29">
        <f>shipcalls!O101</f>
        <v>0</v>
      </c>
      <c r="G101" s="29">
        <f>shipcalls!Y101</f>
        <v>35</v>
      </c>
      <c r="H101" s="29">
        <f>shipcalls!Z101</f>
        <v>35</v>
      </c>
      <c r="I101" s="29">
        <f>shipcalls!AA101</f>
        <v>0</v>
      </c>
      <c r="J101" s="29">
        <f>shipcalls!AK101</f>
        <v>37</v>
      </c>
      <c r="K101" s="29">
        <f>shipcalls!AL101</f>
        <v>37</v>
      </c>
      <c r="L101" s="29">
        <f>shipcalls!AM101</f>
        <v>0</v>
      </c>
      <c r="M101" s="29">
        <f>shipcalls!AW101</f>
        <v>51</v>
      </c>
      <c r="N101" s="29">
        <f>shipcalls!AX101</f>
        <v>51</v>
      </c>
      <c r="O101" s="29">
        <f>shipcalls!AY101</f>
        <v>0</v>
      </c>
      <c r="P101" s="29">
        <f>D101+G101+J101+M101</f>
        <v>156</v>
      </c>
      <c r="Q101" s="29">
        <f>E101+H101+K101+N101</f>
        <v>156</v>
      </c>
      <c r="R101" s="29">
        <f>F101+I101+L101+O101</f>
        <v>0</v>
      </c>
    </row>
    <row r="102" spans="1:18" s="3" customFormat="1" ht="15" customHeight="1" x14ac:dyDescent="0.3">
      <c r="A102" s="33"/>
      <c r="B102" s="34"/>
      <c r="C102" s="35" t="s">
        <v>91</v>
      </c>
      <c r="D102" s="29">
        <f>shipcalls!M102</f>
        <v>0</v>
      </c>
      <c r="E102" s="29">
        <f>shipcalls!N102</f>
        <v>0</v>
      </c>
      <c r="F102" s="29">
        <f>shipcalls!O102</f>
        <v>0</v>
      </c>
      <c r="G102" s="29">
        <f>shipcalls!Y102</f>
        <v>0</v>
      </c>
      <c r="H102" s="29">
        <f>shipcalls!Z102</f>
        <v>0</v>
      </c>
      <c r="I102" s="29">
        <f>shipcalls!AA102</f>
        <v>0</v>
      </c>
      <c r="J102" s="29">
        <f>shipcalls!AK102</f>
        <v>1</v>
      </c>
      <c r="K102" s="29">
        <f>shipcalls!AL102</f>
        <v>1</v>
      </c>
      <c r="L102" s="29">
        <f>shipcalls!AM102</f>
        <v>0</v>
      </c>
      <c r="M102" s="29">
        <f>shipcalls!AW102</f>
        <v>0</v>
      </c>
      <c r="N102" s="29">
        <f>shipcalls!AX102</f>
        <v>0</v>
      </c>
      <c r="O102" s="29">
        <f>shipcalls!AY102</f>
        <v>0</v>
      </c>
      <c r="P102" s="29">
        <f t="shared" si="3"/>
        <v>1</v>
      </c>
      <c r="Q102" s="29">
        <f t="shared" si="3"/>
        <v>1</v>
      </c>
      <c r="R102" s="29">
        <f t="shared" si="3"/>
        <v>0</v>
      </c>
    </row>
    <row r="103" spans="1:18" s="3" customFormat="1" ht="15" customHeight="1" x14ac:dyDescent="0.3">
      <c r="A103" s="33"/>
      <c r="B103" s="31"/>
      <c r="C103" s="32" t="s">
        <v>63</v>
      </c>
      <c r="D103" s="29">
        <f>shipcalls!M103</f>
        <v>977</v>
      </c>
      <c r="E103" s="29">
        <f>shipcalls!N103</f>
        <v>977</v>
      </c>
      <c r="F103" s="29">
        <f>shipcalls!O103</f>
        <v>0</v>
      </c>
      <c r="G103" s="29">
        <f>shipcalls!Y103</f>
        <v>1090</v>
      </c>
      <c r="H103" s="29">
        <f>shipcalls!Z103</f>
        <v>1090</v>
      </c>
      <c r="I103" s="29">
        <f>shipcalls!AA103</f>
        <v>0</v>
      </c>
      <c r="J103" s="29">
        <f>shipcalls!AK103</f>
        <v>1142</v>
      </c>
      <c r="K103" s="29">
        <f>shipcalls!AL103</f>
        <v>1139</v>
      </c>
      <c r="L103" s="29">
        <f>shipcalls!AM103</f>
        <v>3</v>
      </c>
      <c r="M103" s="29">
        <f>shipcalls!AW103</f>
        <v>1078</v>
      </c>
      <c r="N103" s="29">
        <f>shipcalls!AX103</f>
        <v>1078</v>
      </c>
      <c r="O103" s="29">
        <f>shipcalls!AY103</f>
        <v>0</v>
      </c>
      <c r="P103" s="29">
        <f t="shared" si="3"/>
        <v>4287</v>
      </c>
      <c r="Q103" s="29">
        <f t="shared" si="3"/>
        <v>4284</v>
      </c>
      <c r="R103" s="29">
        <f t="shared" si="3"/>
        <v>3</v>
      </c>
    </row>
    <row r="104" spans="1:18" s="3" customFormat="1" ht="15" customHeight="1" x14ac:dyDescent="0.3">
      <c r="A104" s="33"/>
      <c r="B104" s="31"/>
      <c r="C104" s="32" t="s">
        <v>25</v>
      </c>
      <c r="D104" s="29">
        <f>shipcalls!M104</f>
        <v>1395</v>
      </c>
      <c r="E104" s="29">
        <f>shipcalls!N104</f>
        <v>1133</v>
      </c>
      <c r="F104" s="29">
        <f>shipcalls!O104</f>
        <v>262</v>
      </c>
      <c r="G104" s="29">
        <f>shipcalls!Y104</f>
        <v>1405</v>
      </c>
      <c r="H104" s="29">
        <f>shipcalls!Z104</f>
        <v>1133</v>
      </c>
      <c r="I104" s="29">
        <f>shipcalls!AA104</f>
        <v>272</v>
      </c>
      <c r="J104" s="29">
        <f>shipcalls!AK104</f>
        <v>1411</v>
      </c>
      <c r="K104" s="29">
        <f>shipcalls!AL104</f>
        <v>1174</v>
      </c>
      <c r="L104" s="29">
        <f>shipcalls!AM104</f>
        <v>237</v>
      </c>
      <c r="M104" s="29">
        <f>shipcalls!AW104</f>
        <v>1435</v>
      </c>
      <c r="N104" s="29">
        <f>shipcalls!AX104</f>
        <v>1193</v>
      </c>
      <c r="O104" s="29">
        <f>shipcalls!AY104</f>
        <v>242</v>
      </c>
      <c r="P104" s="29">
        <f t="shared" si="3"/>
        <v>5646</v>
      </c>
      <c r="Q104" s="29">
        <f t="shared" si="3"/>
        <v>4633</v>
      </c>
      <c r="R104" s="29">
        <f t="shared" si="3"/>
        <v>1013</v>
      </c>
    </row>
    <row r="105" spans="1:18" s="3" customFormat="1" ht="15" customHeight="1" x14ac:dyDescent="0.3">
      <c r="A105" s="33"/>
      <c r="B105" s="31"/>
      <c r="C105" s="35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s="3" customFormat="1" ht="15" customHeight="1" x14ac:dyDescent="0.3">
      <c r="A106" s="30"/>
      <c r="B106" s="31" t="s">
        <v>92</v>
      </c>
      <c r="C106" s="32"/>
      <c r="D106" s="29">
        <f>shipcalls!M106</f>
        <v>5159</v>
      </c>
      <c r="E106" s="29">
        <f>shipcalls!N106</f>
        <v>5151</v>
      </c>
      <c r="F106" s="29">
        <f>shipcalls!O106</f>
        <v>8</v>
      </c>
      <c r="G106" s="29">
        <f>shipcalls!Y106</f>
        <v>5998</v>
      </c>
      <c r="H106" s="29">
        <f>shipcalls!Z106</f>
        <v>5982</v>
      </c>
      <c r="I106" s="29">
        <f>shipcalls!AA106</f>
        <v>16</v>
      </c>
      <c r="J106" s="29">
        <f>shipcalls!AK106</f>
        <v>5518</v>
      </c>
      <c r="K106" s="29">
        <f>shipcalls!AL106</f>
        <v>5505</v>
      </c>
      <c r="L106" s="29">
        <f>shipcalls!AM106</f>
        <v>13</v>
      </c>
      <c r="M106" s="29">
        <f>shipcalls!AW106</f>
        <v>5278</v>
      </c>
      <c r="N106" s="29">
        <f>shipcalls!AX106</f>
        <v>5261</v>
      </c>
      <c r="O106" s="29">
        <f>shipcalls!AY106</f>
        <v>17</v>
      </c>
      <c r="P106" s="29">
        <f t="shared" ref="P106:R167" si="4">D106+G106+J106+M106</f>
        <v>21953</v>
      </c>
      <c r="Q106" s="29">
        <f t="shared" si="4"/>
        <v>21899</v>
      </c>
      <c r="R106" s="29">
        <f t="shared" si="4"/>
        <v>54</v>
      </c>
    </row>
    <row r="107" spans="1:18" s="3" customFormat="1" ht="15" customHeight="1" x14ac:dyDescent="0.3">
      <c r="A107" s="33"/>
      <c r="B107" s="31"/>
      <c r="C107" s="32" t="s">
        <v>93</v>
      </c>
      <c r="D107" s="29">
        <f>shipcalls!M107</f>
        <v>222</v>
      </c>
      <c r="E107" s="29">
        <f>shipcalls!N107</f>
        <v>219</v>
      </c>
      <c r="F107" s="29">
        <f>shipcalls!O107</f>
        <v>3</v>
      </c>
      <c r="G107" s="29">
        <f>shipcalls!Y107</f>
        <v>217</v>
      </c>
      <c r="H107" s="29">
        <f>shipcalls!Z107</f>
        <v>216</v>
      </c>
      <c r="I107" s="29">
        <f>shipcalls!AA107</f>
        <v>1</v>
      </c>
      <c r="J107" s="29">
        <f>shipcalls!AK107</f>
        <v>158</v>
      </c>
      <c r="K107" s="29">
        <f>shipcalls!AL107</f>
        <v>156</v>
      </c>
      <c r="L107" s="29">
        <f>shipcalls!AM107</f>
        <v>2</v>
      </c>
      <c r="M107" s="29">
        <f>shipcalls!AW107</f>
        <v>139</v>
      </c>
      <c r="N107" s="29">
        <f>shipcalls!AX107</f>
        <v>136</v>
      </c>
      <c r="O107" s="29">
        <f>shipcalls!AY107</f>
        <v>3</v>
      </c>
      <c r="P107" s="29">
        <f t="shared" si="4"/>
        <v>736</v>
      </c>
      <c r="Q107" s="29">
        <f t="shared" si="4"/>
        <v>727</v>
      </c>
      <c r="R107" s="29">
        <f t="shared" si="4"/>
        <v>9</v>
      </c>
    </row>
    <row r="108" spans="1:18" s="3" customFormat="1" ht="15" customHeight="1" x14ac:dyDescent="0.3">
      <c r="A108" s="33"/>
      <c r="B108" s="31"/>
      <c r="C108" s="35" t="s">
        <v>93</v>
      </c>
      <c r="D108" s="29">
        <f>shipcalls!M108</f>
        <v>221</v>
      </c>
      <c r="E108" s="29">
        <f>shipcalls!N108</f>
        <v>218</v>
      </c>
      <c r="F108" s="29">
        <f>shipcalls!O108</f>
        <v>3</v>
      </c>
      <c r="G108" s="29">
        <f>shipcalls!Y108</f>
        <v>214</v>
      </c>
      <c r="H108" s="29">
        <f>shipcalls!Z108</f>
        <v>213</v>
      </c>
      <c r="I108" s="29">
        <f>shipcalls!AA108</f>
        <v>1</v>
      </c>
      <c r="J108" s="29">
        <f>shipcalls!AK108</f>
        <v>158</v>
      </c>
      <c r="K108" s="29">
        <f>shipcalls!AL108</f>
        <v>156</v>
      </c>
      <c r="L108" s="29">
        <f>shipcalls!AM108</f>
        <v>2</v>
      </c>
      <c r="M108" s="29">
        <f>shipcalls!AW108</f>
        <v>137</v>
      </c>
      <c r="N108" s="29">
        <f>shipcalls!AX108</f>
        <v>136</v>
      </c>
      <c r="O108" s="29">
        <f>shipcalls!AY108</f>
        <v>1</v>
      </c>
      <c r="P108" s="29">
        <f>D108+G108+J108+M108</f>
        <v>730</v>
      </c>
      <c r="Q108" s="29">
        <f>E108+H108+K108+N108</f>
        <v>723</v>
      </c>
      <c r="R108" s="29">
        <f>F108+I108+L108+O108</f>
        <v>7</v>
      </c>
    </row>
    <row r="109" spans="1:18" s="3" customFormat="1" ht="15" customHeight="1" x14ac:dyDescent="0.3">
      <c r="A109" s="33"/>
      <c r="B109" s="31"/>
      <c r="C109" s="35" t="s">
        <v>94</v>
      </c>
      <c r="D109" s="29">
        <f>shipcalls!M109</f>
        <v>1</v>
      </c>
      <c r="E109" s="29">
        <f>shipcalls!N109</f>
        <v>1</v>
      </c>
      <c r="F109" s="29">
        <f>shipcalls!O109</f>
        <v>0</v>
      </c>
      <c r="G109" s="29">
        <f>shipcalls!Y109</f>
        <v>3</v>
      </c>
      <c r="H109" s="29">
        <f>shipcalls!Z109</f>
        <v>3</v>
      </c>
      <c r="I109" s="29">
        <f>shipcalls!AA109</f>
        <v>0</v>
      </c>
      <c r="J109" s="29">
        <f>shipcalls!AK109</f>
        <v>0</v>
      </c>
      <c r="K109" s="29">
        <f>shipcalls!AL109</f>
        <v>0</v>
      </c>
      <c r="L109" s="29">
        <f>shipcalls!AM109</f>
        <v>0</v>
      </c>
      <c r="M109" s="29">
        <f>shipcalls!AW109</f>
        <v>2</v>
      </c>
      <c r="N109" s="29">
        <f>shipcalls!AX109</f>
        <v>0</v>
      </c>
      <c r="O109" s="29">
        <f>shipcalls!AY109</f>
        <v>2</v>
      </c>
      <c r="P109" s="29">
        <f t="shared" si="4"/>
        <v>6</v>
      </c>
      <c r="Q109" s="29">
        <f t="shared" si="4"/>
        <v>4</v>
      </c>
      <c r="R109" s="29">
        <f t="shared" si="4"/>
        <v>2</v>
      </c>
    </row>
    <row r="110" spans="1:18" s="3" customFormat="1" ht="15" customHeight="1" x14ac:dyDescent="0.3">
      <c r="A110" s="33"/>
      <c r="B110" s="31"/>
      <c r="C110" s="32" t="s">
        <v>95</v>
      </c>
      <c r="D110" s="29">
        <f>shipcalls!M110</f>
        <v>413</v>
      </c>
      <c r="E110" s="29">
        <f>shipcalls!N110</f>
        <v>413</v>
      </c>
      <c r="F110" s="29">
        <f>shipcalls!O110</f>
        <v>0</v>
      </c>
      <c r="G110" s="29">
        <f>shipcalls!Y110</f>
        <v>638</v>
      </c>
      <c r="H110" s="29">
        <f>shipcalls!Z110</f>
        <v>638</v>
      </c>
      <c r="I110" s="29">
        <f>shipcalls!AA110</f>
        <v>0</v>
      </c>
      <c r="J110" s="29">
        <f>shipcalls!AK110</f>
        <v>584</v>
      </c>
      <c r="K110" s="29">
        <f>shipcalls!AL110</f>
        <v>584</v>
      </c>
      <c r="L110" s="29">
        <f>shipcalls!AM110</f>
        <v>0</v>
      </c>
      <c r="M110" s="29">
        <f>shipcalls!AW110</f>
        <v>469</v>
      </c>
      <c r="N110" s="29">
        <f>shipcalls!AX110</f>
        <v>469</v>
      </c>
      <c r="O110" s="29">
        <f>shipcalls!AY110</f>
        <v>0</v>
      </c>
      <c r="P110" s="29">
        <f t="shared" si="4"/>
        <v>2104</v>
      </c>
      <c r="Q110" s="29">
        <f t="shared" si="4"/>
        <v>2104</v>
      </c>
      <c r="R110" s="29">
        <f t="shared" si="4"/>
        <v>0</v>
      </c>
    </row>
    <row r="111" spans="1:18" s="3" customFormat="1" ht="15" customHeight="1" x14ac:dyDescent="0.3">
      <c r="A111" s="33"/>
      <c r="B111" s="31"/>
      <c r="C111" s="35" t="s">
        <v>96</v>
      </c>
      <c r="D111" s="29">
        <f>shipcalls!M111</f>
        <v>113</v>
      </c>
      <c r="E111" s="29">
        <f>shipcalls!N111</f>
        <v>113</v>
      </c>
      <c r="F111" s="29">
        <f>shipcalls!O111</f>
        <v>0</v>
      </c>
      <c r="G111" s="29">
        <f>shipcalls!Y111</f>
        <v>233</v>
      </c>
      <c r="H111" s="29">
        <f>shipcalls!Z111</f>
        <v>233</v>
      </c>
      <c r="I111" s="29">
        <f>shipcalls!AA111</f>
        <v>0</v>
      </c>
      <c r="J111" s="29">
        <f>shipcalls!AK111</f>
        <v>256</v>
      </c>
      <c r="K111" s="29">
        <f>shipcalls!AL111</f>
        <v>256</v>
      </c>
      <c r="L111" s="29">
        <f>shipcalls!AM111</f>
        <v>0</v>
      </c>
      <c r="M111" s="29">
        <f>shipcalls!AW111</f>
        <v>173</v>
      </c>
      <c r="N111" s="29">
        <f>shipcalls!AX111</f>
        <v>173</v>
      </c>
      <c r="O111" s="29">
        <f>shipcalls!AY111</f>
        <v>0</v>
      </c>
      <c r="P111" s="29">
        <f t="shared" si="4"/>
        <v>775</v>
      </c>
      <c r="Q111" s="29">
        <f t="shared" si="4"/>
        <v>775</v>
      </c>
      <c r="R111" s="29">
        <f t="shared" si="4"/>
        <v>0</v>
      </c>
    </row>
    <row r="112" spans="1:18" s="3" customFormat="1" ht="15" customHeight="1" x14ac:dyDescent="0.3">
      <c r="A112" s="33"/>
      <c r="B112" s="31"/>
      <c r="C112" s="35" t="s">
        <v>97</v>
      </c>
      <c r="D112" s="29">
        <f>shipcalls!M112</f>
        <v>300</v>
      </c>
      <c r="E112" s="29">
        <f>shipcalls!N112</f>
        <v>300</v>
      </c>
      <c r="F112" s="29">
        <f>shipcalls!O112</f>
        <v>0</v>
      </c>
      <c r="G112" s="29">
        <f>shipcalls!Y112</f>
        <v>405</v>
      </c>
      <c r="H112" s="29">
        <f>shipcalls!Z112</f>
        <v>405</v>
      </c>
      <c r="I112" s="29">
        <f>shipcalls!AA112</f>
        <v>0</v>
      </c>
      <c r="J112" s="29">
        <f>shipcalls!AK112</f>
        <v>328</v>
      </c>
      <c r="K112" s="29">
        <f>shipcalls!AL112</f>
        <v>328</v>
      </c>
      <c r="L112" s="29">
        <f>shipcalls!AM112</f>
        <v>0</v>
      </c>
      <c r="M112" s="29">
        <f>shipcalls!AW112</f>
        <v>295</v>
      </c>
      <c r="N112" s="29">
        <f>shipcalls!AX112</f>
        <v>295</v>
      </c>
      <c r="O112" s="29">
        <f>shipcalls!AY112</f>
        <v>0</v>
      </c>
      <c r="P112" s="29">
        <f t="shared" si="4"/>
        <v>1328</v>
      </c>
      <c r="Q112" s="29">
        <f t="shared" si="4"/>
        <v>1328</v>
      </c>
      <c r="R112" s="29">
        <f t="shared" si="4"/>
        <v>0</v>
      </c>
    </row>
    <row r="113" spans="1:18" s="3" customFormat="1" ht="15" customHeight="1" x14ac:dyDescent="0.3">
      <c r="A113" s="33"/>
      <c r="B113" s="31"/>
      <c r="C113" s="35" t="s">
        <v>98</v>
      </c>
      <c r="D113" s="29">
        <f>shipcalls!M113</f>
        <v>0</v>
      </c>
      <c r="E113" s="29">
        <f>shipcalls!N113</f>
        <v>0</v>
      </c>
      <c r="F113" s="29">
        <f>shipcalls!O113</f>
        <v>0</v>
      </c>
      <c r="G113" s="29">
        <f>shipcalls!Y113</f>
        <v>0</v>
      </c>
      <c r="H113" s="29">
        <f>shipcalls!Z113</f>
        <v>0</v>
      </c>
      <c r="I113" s="29">
        <f>shipcalls!AA113</f>
        <v>0</v>
      </c>
      <c r="J113" s="29">
        <f>shipcalls!AK113</f>
        <v>0</v>
      </c>
      <c r="K113" s="29">
        <f>shipcalls!AL113</f>
        <v>0</v>
      </c>
      <c r="L113" s="29">
        <f>shipcalls!AM113</f>
        <v>0</v>
      </c>
      <c r="M113" s="29">
        <f>shipcalls!AW113</f>
        <v>1</v>
      </c>
      <c r="N113" s="29">
        <f>shipcalls!AX113</f>
        <v>1</v>
      </c>
      <c r="O113" s="29">
        <f>shipcalls!AY113</f>
        <v>0</v>
      </c>
      <c r="P113" s="29">
        <f t="shared" si="4"/>
        <v>1</v>
      </c>
      <c r="Q113" s="29">
        <f t="shared" si="4"/>
        <v>1</v>
      </c>
      <c r="R113" s="29">
        <f t="shared" si="4"/>
        <v>0</v>
      </c>
    </row>
    <row r="114" spans="1:18" s="3" customFormat="1" ht="15" customHeight="1" x14ac:dyDescent="0.3">
      <c r="A114" s="33"/>
      <c r="B114" s="31"/>
      <c r="C114" s="32" t="s">
        <v>99</v>
      </c>
      <c r="D114" s="29">
        <f>shipcalls!M114</f>
        <v>2246</v>
      </c>
      <c r="E114" s="29">
        <f>shipcalls!N114</f>
        <v>2246</v>
      </c>
      <c r="F114" s="29">
        <f>shipcalls!O114</f>
        <v>0</v>
      </c>
      <c r="G114" s="29">
        <f>shipcalls!Y114</f>
        <v>2589</v>
      </c>
      <c r="H114" s="29">
        <f>shipcalls!Z114</f>
        <v>2589</v>
      </c>
      <c r="I114" s="29">
        <f>shipcalls!AA114</f>
        <v>0</v>
      </c>
      <c r="J114" s="29">
        <f>shipcalls!AK114</f>
        <v>2497</v>
      </c>
      <c r="K114" s="29">
        <f>shipcalls!AL114</f>
        <v>2497</v>
      </c>
      <c r="L114" s="29">
        <f>shipcalls!AM114</f>
        <v>0</v>
      </c>
      <c r="M114" s="29">
        <f>shipcalls!AW114</f>
        <v>2430</v>
      </c>
      <c r="N114" s="29">
        <f>shipcalls!AX114</f>
        <v>2430</v>
      </c>
      <c r="O114" s="29">
        <f>shipcalls!AY114</f>
        <v>0</v>
      </c>
      <c r="P114" s="29">
        <f t="shared" si="4"/>
        <v>9762</v>
      </c>
      <c r="Q114" s="29">
        <f t="shared" si="4"/>
        <v>9762</v>
      </c>
      <c r="R114" s="29">
        <f t="shared" si="4"/>
        <v>0</v>
      </c>
    </row>
    <row r="115" spans="1:18" s="3" customFormat="1" ht="15" customHeight="1" x14ac:dyDescent="0.3">
      <c r="A115" s="33"/>
      <c r="B115" s="31"/>
      <c r="C115" s="35" t="s">
        <v>100</v>
      </c>
      <c r="D115" s="29">
        <f>shipcalls!M115</f>
        <v>2246</v>
      </c>
      <c r="E115" s="29">
        <f>shipcalls!N115</f>
        <v>2246</v>
      </c>
      <c r="F115" s="29">
        <f>shipcalls!O115</f>
        <v>0</v>
      </c>
      <c r="G115" s="29">
        <f>shipcalls!Y115</f>
        <v>2589</v>
      </c>
      <c r="H115" s="29">
        <f>shipcalls!Z115</f>
        <v>2589</v>
      </c>
      <c r="I115" s="29">
        <f>shipcalls!AA115</f>
        <v>0</v>
      </c>
      <c r="J115" s="29">
        <f>shipcalls!AK115</f>
        <v>2497</v>
      </c>
      <c r="K115" s="29">
        <f>shipcalls!AL115</f>
        <v>2497</v>
      </c>
      <c r="L115" s="29">
        <f>shipcalls!AM115</f>
        <v>0</v>
      </c>
      <c r="M115" s="29">
        <f>shipcalls!AW115</f>
        <v>2428</v>
      </c>
      <c r="N115" s="29">
        <f>shipcalls!AX115</f>
        <v>2428</v>
      </c>
      <c r="O115" s="29">
        <f>shipcalls!AY115</f>
        <v>0</v>
      </c>
      <c r="P115" s="29">
        <f t="shared" si="4"/>
        <v>9760</v>
      </c>
      <c r="Q115" s="29">
        <f t="shared" si="4"/>
        <v>9760</v>
      </c>
      <c r="R115" s="29">
        <f t="shared" si="4"/>
        <v>0</v>
      </c>
    </row>
    <row r="116" spans="1:18" s="3" customFormat="1" ht="15" customHeight="1" x14ac:dyDescent="0.3">
      <c r="A116" s="33"/>
      <c r="B116" s="31"/>
      <c r="C116" s="35" t="s">
        <v>101</v>
      </c>
      <c r="D116" s="29">
        <f>shipcalls!M116</f>
        <v>0</v>
      </c>
      <c r="E116" s="29">
        <f>shipcalls!N116</f>
        <v>0</v>
      </c>
      <c r="F116" s="29">
        <f>shipcalls!O116</f>
        <v>0</v>
      </c>
      <c r="G116" s="29">
        <f>shipcalls!Y116</f>
        <v>0</v>
      </c>
      <c r="H116" s="29">
        <f>shipcalls!Z116</f>
        <v>0</v>
      </c>
      <c r="I116" s="29">
        <f>shipcalls!AA116</f>
        <v>0</v>
      </c>
      <c r="J116" s="29">
        <f>shipcalls!AK116</f>
        <v>0</v>
      </c>
      <c r="K116" s="29">
        <f>shipcalls!AL116</f>
        <v>0</v>
      </c>
      <c r="L116" s="29">
        <f>shipcalls!AM116</f>
        <v>0</v>
      </c>
      <c r="M116" s="29">
        <f>shipcalls!AW116</f>
        <v>1</v>
      </c>
      <c r="N116" s="29">
        <f>shipcalls!AX116</f>
        <v>1</v>
      </c>
      <c r="O116" s="29">
        <f>shipcalls!AY116</f>
        <v>0</v>
      </c>
      <c r="P116" s="29">
        <f t="shared" si="4"/>
        <v>1</v>
      </c>
      <c r="Q116" s="29">
        <f t="shared" si="4"/>
        <v>1</v>
      </c>
      <c r="R116" s="29">
        <f t="shared" si="4"/>
        <v>0</v>
      </c>
    </row>
    <row r="117" spans="1:18" s="3" customFormat="1" ht="15" customHeight="1" x14ac:dyDescent="0.3">
      <c r="A117" s="33"/>
      <c r="B117" s="31"/>
      <c r="C117" s="35" t="s">
        <v>102</v>
      </c>
      <c r="D117" s="29">
        <f>shipcalls!M117</f>
        <v>0</v>
      </c>
      <c r="E117" s="29">
        <f>shipcalls!N117</f>
        <v>0</v>
      </c>
      <c r="F117" s="29">
        <f>shipcalls!O117</f>
        <v>0</v>
      </c>
      <c r="G117" s="29">
        <f>shipcalls!Y117</f>
        <v>0</v>
      </c>
      <c r="H117" s="29">
        <f>shipcalls!Z117</f>
        <v>0</v>
      </c>
      <c r="I117" s="29">
        <f>shipcalls!AA117</f>
        <v>0</v>
      </c>
      <c r="J117" s="29">
        <f>shipcalls!AK117</f>
        <v>0</v>
      </c>
      <c r="K117" s="29">
        <f>shipcalls!AL117</f>
        <v>0</v>
      </c>
      <c r="L117" s="29">
        <f>shipcalls!AM117</f>
        <v>0</v>
      </c>
      <c r="M117" s="29">
        <f>shipcalls!AW117</f>
        <v>1</v>
      </c>
      <c r="N117" s="29">
        <f>shipcalls!AX117</f>
        <v>1</v>
      </c>
      <c r="O117" s="29">
        <f>shipcalls!AY117</f>
        <v>0</v>
      </c>
      <c r="P117" s="29">
        <f t="shared" si="4"/>
        <v>1</v>
      </c>
      <c r="Q117" s="29">
        <f t="shared" si="4"/>
        <v>1</v>
      </c>
      <c r="R117" s="29">
        <f t="shared" si="4"/>
        <v>0</v>
      </c>
    </row>
    <row r="118" spans="1:18" s="3" customFormat="1" ht="15" customHeight="1" x14ac:dyDescent="0.3">
      <c r="A118" s="33"/>
      <c r="B118" s="31"/>
      <c r="C118" s="32" t="s">
        <v>103</v>
      </c>
      <c r="D118" s="29">
        <f>shipcalls!M118</f>
        <v>239</v>
      </c>
      <c r="E118" s="29">
        <f>shipcalls!N118</f>
        <v>239</v>
      </c>
      <c r="F118" s="29">
        <f>shipcalls!O118</f>
        <v>0</v>
      </c>
      <c r="G118" s="29">
        <f>shipcalls!Y118</f>
        <v>255</v>
      </c>
      <c r="H118" s="29">
        <f>shipcalls!Z118</f>
        <v>255</v>
      </c>
      <c r="I118" s="29">
        <f>shipcalls!AA118</f>
        <v>0</v>
      </c>
      <c r="J118" s="29">
        <f>shipcalls!AK118</f>
        <v>245</v>
      </c>
      <c r="K118" s="29">
        <f>shipcalls!AL118</f>
        <v>245</v>
      </c>
      <c r="L118" s="29">
        <f>shipcalls!AM118</f>
        <v>0</v>
      </c>
      <c r="M118" s="29">
        <f>shipcalls!AW118</f>
        <v>207</v>
      </c>
      <c r="N118" s="29">
        <f>shipcalls!AX118</f>
        <v>207</v>
      </c>
      <c r="O118" s="29">
        <f>shipcalls!AY118</f>
        <v>0</v>
      </c>
      <c r="P118" s="29">
        <f t="shared" si="4"/>
        <v>946</v>
      </c>
      <c r="Q118" s="29">
        <f t="shared" si="4"/>
        <v>946</v>
      </c>
      <c r="R118" s="29">
        <f t="shared" si="4"/>
        <v>0</v>
      </c>
    </row>
    <row r="119" spans="1:18" s="3" customFormat="1" ht="15" customHeight="1" x14ac:dyDescent="0.3">
      <c r="A119" s="33"/>
      <c r="B119" s="31"/>
      <c r="C119" s="35" t="s">
        <v>104</v>
      </c>
      <c r="D119" s="29">
        <f>shipcalls!M119</f>
        <v>136</v>
      </c>
      <c r="E119" s="29">
        <f>shipcalls!N119</f>
        <v>136</v>
      </c>
      <c r="F119" s="29">
        <f>shipcalls!O119</f>
        <v>0</v>
      </c>
      <c r="G119" s="29">
        <f>shipcalls!Y119</f>
        <v>171</v>
      </c>
      <c r="H119" s="29">
        <f>shipcalls!Z119</f>
        <v>171</v>
      </c>
      <c r="I119" s="29">
        <f>shipcalls!AA119</f>
        <v>0</v>
      </c>
      <c r="J119" s="29">
        <f>shipcalls!AK119</f>
        <v>170</v>
      </c>
      <c r="K119" s="29">
        <f>shipcalls!AL119</f>
        <v>170</v>
      </c>
      <c r="L119" s="29">
        <f>shipcalls!AM119</f>
        <v>0</v>
      </c>
      <c r="M119" s="29">
        <f>shipcalls!AW119</f>
        <v>128</v>
      </c>
      <c r="N119" s="29">
        <f>shipcalls!AX119</f>
        <v>128</v>
      </c>
      <c r="O119" s="29">
        <f>shipcalls!AY119</f>
        <v>0</v>
      </c>
      <c r="P119" s="29">
        <f t="shared" si="4"/>
        <v>605</v>
      </c>
      <c r="Q119" s="29">
        <f t="shared" si="4"/>
        <v>605</v>
      </c>
      <c r="R119" s="29">
        <f t="shared" si="4"/>
        <v>0</v>
      </c>
    </row>
    <row r="120" spans="1:18" s="3" customFormat="1" ht="15" customHeight="1" x14ac:dyDescent="0.3">
      <c r="A120" s="33"/>
      <c r="B120" s="31"/>
      <c r="C120" s="35" t="s">
        <v>105</v>
      </c>
      <c r="D120" s="29">
        <f>shipcalls!M120</f>
        <v>103</v>
      </c>
      <c r="E120" s="29">
        <f>shipcalls!N120</f>
        <v>103</v>
      </c>
      <c r="F120" s="29">
        <f>shipcalls!O120</f>
        <v>0</v>
      </c>
      <c r="G120" s="29">
        <f>shipcalls!Y120</f>
        <v>84</v>
      </c>
      <c r="H120" s="29">
        <f>shipcalls!Z120</f>
        <v>84</v>
      </c>
      <c r="I120" s="29">
        <f>shipcalls!AA120</f>
        <v>0</v>
      </c>
      <c r="J120" s="29">
        <f>shipcalls!AK120</f>
        <v>75</v>
      </c>
      <c r="K120" s="29">
        <f>shipcalls!AL120</f>
        <v>75</v>
      </c>
      <c r="L120" s="29">
        <f>shipcalls!AM120</f>
        <v>0</v>
      </c>
      <c r="M120" s="29">
        <f>shipcalls!AW120</f>
        <v>79</v>
      </c>
      <c r="N120" s="29">
        <f>shipcalls!AX120</f>
        <v>79</v>
      </c>
      <c r="O120" s="29">
        <f>shipcalls!AY120</f>
        <v>0</v>
      </c>
      <c r="P120" s="29">
        <f t="shared" si="4"/>
        <v>341</v>
      </c>
      <c r="Q120" s="29">
        <f t="shared" si="4"/>
        <v>341</v>
      </c>
      <c r="R120" s="29">
        <f t="shared" si="4"/>
        <v>0</v>
      </c>
    </row>
    <row r="121" spans="1:18" s="3" customFormat="1" ht="15" customHeight="1" x14ac:dyDescent="0.3">
      <c r="A121" s="33"/>
      <c r="B121" s="31"/>
      <c r="C121" s="35" t="s">
        <v>106</v>
      </c>
      <c r="D121" s="29">
        <f>shipcalls!M121</f>
        <v>0</v>
      </c>
      <c r="E121" s="29">
        <f>shipcalls!N121</f>
        <v>0</v>
      </c>
      <c r="F121" s="29">
        <f>shipcalls!O121</f>
        <v>0</v>
      </c>
      <c r="G121" s="29">
        <f>shipcalls!Y121</f>
        <v>0</v>
      </c>
      <c r="H121" s="29">
        <f>shipcalls!Z121</f>
        <v>0</v>
      </c>
      <c r="I121" s="29">
        <f>shipcalls!AA121</f>
        <v>0</v>
      </c>
      <c r="J121" s="29">
        <f>shipcalls!AK121</f>
        <v>0</v>
      </c>
      <c r="K121" s="29">
        <f>shipcalls!AL121</f>
        <v>0</v>
      </c>
      <c r="L121" s="29">
        <f>shipcalls!AM121</f>
        <v>0</v>
      </c>
      <c r="M121" s="29">
        <f>shipcalls!AW121</f>
        <v>0</v>
      </c>
      <c r="N121" s="29">
        <f>shipcalls!AX121</f>
        <v>0</v>
      </c>
      <c r="O121" s="29">
        <f>shipcalls!AY121</f>
        <v>0</v>
      </c>
      <c r="P121" s="29">
        <f t="shared" si="4"/>
        <v>0</v>
      </c>
      <c r="Q121" s="29">
        <f t="shared" si="4"/>
        <v>0</v>
      </c>
      <c r="R121" s="29">
        <f t="shared" si="4"/>
        <v>0</v>
      </c>
    </row>
    <row r="122" spans="1:18" s="3" customFormat="1" ht="15" customHeight="1" x14ac:dyDescent="0.3">
      <c r="A122" s="33"/>
      <c r="B122" s="31"/>
      <c r="C122" s="32" t="s">
        <v>107</v>
      </c>
      <c r="D122" s="29">
        <f>shipcalls!M122</f>
        <v>417</v>
      </c>
      <c r="E122" s="29">
        <f>shipcalls!N122</f>
        <v>417</v>
      </c>
      <c r="F122" s="29">
        <f>shipcalls!O122</f>
        <v>0</v>
      </c>
      <c r="G122" s="29">
        <f>shipcalls!Y122</f>
        <v>442</v>
      </c>
      <c r="H122" s="29">
        <f>shipcalls!Z122</f>
        <v>442</v>
      </c>
      <c r="I122" s="29">
        <f>shipcalls!AA122</f>
        <v>0</v>
      </c>
      <c r="J122" s="29">
        <f>shipcalls!AK122</f>
        <v>407</v>
      </c>
      <c r="K122" s="29">
        <f>shipcalls!AL122</f>
        <v>407</v>
      </c>
      <c r="L122" s="29">
        <f>shipcalls!AM122</f>
        <v>0</v>
      </c>
      <c r="M122" s="29">
        <f>shipcalls!AW122</f>
        <v>459</v>
      </c>
      <c r="N122" s="29">
        <f>shipcalls!AX122</f>
        <v>459</v>
      </c>
      <c r="O122" s="29">
        <f>shipcalls!AY122</f>
        <v>0</v>
      </c>
      <c r="P122" s="29">
        <f t="shared" si="4"/>
        <v>1725</v>
      </c>
      <c r="Q122" s="29">
        <f t="shared" si="4"/>
        <v>1725</v>
      </c>
      <c r="R122" s="29">
        <f t="shared" si="4"/>
        <v>0</v>
      </c>
    </row>
    <row r="123" spans="1:18" s="3" customFormat="1" ht="15" customHeight="1" x14ac:dyDescent="0.3">
      <c r="A123" s="33"/>
      <c r="B123" s="31"/>
      <c r="C123" s="35" t="s">
        <v>108</v>
      </c>
      <c r="D123" s="29">
        <f>shipcalls!M123</f>
        <v>268</v>
      </c>
      <c r="E123" s="29">
        <f>shipcalls!N123</f>
        <v>268</v>
      </c>
      <c r="F123" s="29">
        <f>shipcalls!O123</f>
        <v>0</v>
      </c>
      <c r="G123" s="29">
        <f>shipcalls!Y123</f>
        <v>322</v>
      </c>
      <c r="H123" s="29">
        <f>shipcalls!Z123</f>
        <v>322</v>
      </c>
      <c r="I123" s="29">
        <f>shipcalls!AA123</f>
        <v>0</v>
      </c>
      <c r="J123" s="29">
        <f>shipcalls!AK123</f>
        <v>359</v>
      </c>
      <c r="K123" s="29">
        <f>shipcalls!AL123</f>
        <v>359</v>
      </c>
      <c r="L123" s="29">
        <f>shipcalls!AM123</f>
        <v>0</v>
      </c>
      <c r="M123" s="29">
        <f>shipcalls!AW123</f>
        <v>392</v>
      </c>
      <c r="N123" s="29">
        <f>shipcalls!AX123</f>
        <v>392</v>
      </c>
      <c r="O123" s="29">
        <f>shipcalls!AY123</f>
        <v>0</v>
      </c>
      <c r="P123" s="29">
        <f t="shared" si="4"/>
        <v>1341</v>
      </c>
      <c r="Q123" s="29">
        <f t="shared" si="4"/>
        <v>1341</v>
      </c>
      <c r="R123" s="29">
        <f t="shared" si="4"/>
        <v>0</v>
      </c>
    </row>
    <row r="124" spans="1:18" s="3" customFormat="1" ht="15" customHeight="1" x14ac:dyDescent="0.3">
      <c r="A124" s="33"/>
      <c r="B124" s="31"/>
      <c r="C124" s="35" t="s">
        <v>109</v>
      </c>
      <c r="D124" s="29">
        <f>shipcalls!M124</f>
        <v>149</v>
      </c>
      <c r="E124" s="29">
        <f>shipcalls!N124</f>
        <v>149</v>
      </c>
      <c r="F124" s="29">
        <f>shipcalls!O124</f>
        <v>0</v>
      </c>
      <c r="G124" s="29">
        <f>shipcalls!Y124</f>
        <v>120</v>
      </c>
      <c r="H124" s="29">
        <f>shipcalls!Z124</f>
        <v>120</v>
      </c>
      <c r="I124" s="29">
        <f>shipcalls!AA124</f>
        <v>0</v>
      </c>
      <c r="J124" s="29">
        <f>shipcalls!AK124</f>
        <v>48</v>
      </c>
      <c r="K124" s="29">
        <f>shipcalls!AL124</f>
        <v>48</v>
      </c>
      <c r="L124" s="29">
        <f>shipcalls!AM124</f>
        <v>0</v>
      </c>
      <c r="M124" s="29">
        <f>shipcalls!AW124</f>
        <v>67</v>
      </c>
      <c r="N124" s="29">
        <f>shipcalls!AX124</f>
        <v>67</v>
      </c>
      <c r="O124" s="29">
        <f>shipcalls!AY124</f>
        <v>0</v>
      </c>
      <c r="P124" s="29">
        <f t="shared" si="4"/>
        <v>384</v>
      </c>
      <c r="Q124" s="29">
        <f t="shared" si="4"/>
        <v>384</v>
      </c>
      <c r="R124" s="29">
        <f t="shared" si="4"/>
        <v>0</v>
      </c>
    </row>
    <row r="125" spans="1:18" s="3" customFormat="1" ht="15" customHeight="1" x14ac:dyDescent="0.3">
      <c r="A125" s="33"/>
      <c r="B125" s="31"/>
      <c r="C125" s="32" t="s">
        <v>110</v>
      </c>
      <c r="D125" s="29">
        <f>shipcalls!M125</f>
        <v>530</v>
      </c>
      <c r="E125" s="29">
        <f>shipcalls!N125</f>
        <v>527</v>
      </c>
      <c r="F125" s="29">
        <f>shipcalls!O125</f>
        <v>3</v>
      </c>
      <c r="G125" s="29">
        <f>shipcalls!Y125</f>
        <v>611</v>
      </c>
      <c r="H125" s="29">
        <f>shipcalls!Z125</f>
        <v>604</v>
      </c>
      <c r="I125" s="29">
        <f>shipcalls!AA125</f>
        <v>7</v>
      </c>
      <c r="J125" s="29">
        <f>shipcalls!AK125</f>
        <v>568</v>
      </c>
      <c r="K125" s="29">
        <f>shipcalls!AL125</f>
        <v>565</v>
      </c>
      <c r="L125" s="29">
        <f>shipcalls!AM125</f>
        <v>3</v>
      </c>
      <c r="M125" s="29">
        <f>shipcalls!AW125</f>
        <v>591</v>
      </c>
      <c r="N125" s="29">
        <f>shipcalls!AX125</f>
        <v>588</v>
      </c>
      <c r="O125" s="29">
        <f>shipcalls!AY125</f>
        <v>3</v>
      </c>
      <c r="P125" s="29">
        <f t="shared" si="4"/>
        <v>2300</v>
      </c>
      <c r="Q125" s="29">
        <f t="shared" si="4"/>
        <v>2284</v>
      </c>
      <c r="R125" s="29">
        <f t="shared" si="4"/>
        <v>16</v>
      </c>
    </row>
    <row r="126" spans="1:18" s="3" customFormat="1" ht="15" customHeight="1" x14ac:dyDescent="0.3">
      <c r="A126" s="33"/>
      <c r="B126" s="31"/>
      <c r="C126" s="35" t="s">
        <v>111</v>
      </c>
      <c r="D126" s="29">
        <f>shipcalls!M126</f>
        <v>518</v>
      </c>
      <c r="E126" s="29">
        <f>shipcalls!N126</f>
        <v>518</v>
      </c>
      <c r="F126" s="29">
        <f>shipcalls!O126</f>
        <v>0</v>
      </c>
      <c r="G126" s="29">
        <f>shipcalls!Y126</f>
        <v>578</v>
      </c>
      <c r="H126" s="29">
        <f>shipcalls!Z126</f>
        <v>578</v>
      </c>
      <c r="I126" s="29">
        <f>shipcalls!AA126</f>
        <v>0</v>
      </c>
      <c r="J126" s="29">
        <f>shipcalls!AK126</f>
        <v>548</v>
      </c>
      <c r="K126" s="29">
        <f>shipcalls!AL126</f>
        <v>548</v>
      </c>
      <c r="L126" s="29">
        <f>shipcalls!AM126</f>
        <v>0</v>
      </c>
      <c r="M126" s="29">
        <f>shipcalls!AW126</f>
        <v>577</v>
      </c>
      <c r="N126" s="29">
        <f>shipcalls!AX126</f>
        <v>577</v>
      </c>
      <c r="O126" s="29">
        <f>shipcalls!AY126</f>
        <v>0</v>
      </c>
      <c r="P126" s="29">
        <f t="shared" si="4"/>
        <v>2221</v>
      </c>
      <c r="Q126" s="29">
        <f t="shared" si="4"/>
        <v>2221</v>
      </c>
      <c r="R126" s="29">
        <f t="shared" si="4"/>
        <v>0</v>
      </c>
    </row>
    <row r="127" spans="1:18" s="3" customFormat="1" ht="15" customHeight="1" x14ac:dyDescent="0.3">
      <c r="A127" s="33"/>
      <c r="B127" s="31"/>
      <c r="C127" s="35" t="s">
        <v>112</v>
      </c>
      <c r="D127" s="29">
        <f>shipcalls!M127</f>
        <v>12</v>
      </c>
      <c r="E127" s="29">
        <f>shipcalls!N127</f>
        <v>9</v>
      </c>
      <c r="F127" s="29">
        <f>shipcalls!O127</f>
        <v>3</v>
      </c>
      <c r="G127" s="29">
        <f>shipcalls!Y127</f>
        <v>33</v>
      </c>
      <c r="H127" s="29">
        <f>shipcalls!Z127</f>
        <v>26</v>
      </c>
      <c r="I127" s="29">
        <f>shipcalls!AA127</f>
        <v>7</v>
      </c>
      <c r="J127" s="29">
        <f>shipcalls!AK127</f>
        <v>20</v>
      </c>
      <c r="K127" s="29">
        <f>shipcalls!AL127</f>
        <v>17</v>
      </c>
      <c r="L127" s="29">
        <f>shipcalls!AM127</f>
        <v>3</v>
      </c>
      <c r="M127" s="29">
        <f>shipcalls!AW127</f>
        <v>14</v>
      </c>
      <c r="N127" s="29">
        <f>shipcalls!AX127</f>
        <v>11</v>
      </c>
      <c r="O127" s="29">
        <f>shipcalls!AY127</f>
        <v>3</v>
      </c>
      <c r="P127" s="29">
        <f t="shared" si="4"/>
        <v>79</v>
      </c>
      <c r="Q127" s="29">
        <f t="shared" si="4"/>
        <v>63</v>
      </c>
      <c r="R127" s="29">
        <f t="shared" si="4"/>
        <v>16</v>
      </c>
    </row>
    <row r="128" spans="1:18" s="3" customFormat="1" ht="15" customHeight="1" x14ac:dyDescent="0.3">
      <c r="A128" s="33"/>
      <c r="B128" s="31"/>
      <c r="C128" s="35" t="s">
        <v>113</v>
      </c>
      <c r="D128" s="29">
        <f>shipcalls!M128</f>
        <v>0</v>
      </c>
      <c r="E128" s="29">
        <f>shipcalls!N128</f>
        <v>0</v>
      </c>
      <c r="F128" s="29">
        <f>shipcalls!O128</f>
        <v>0</v>
      </c>
      <c r="G128" s="29">
        <f>shipcalls!Y128</f>
        <v>0</v>
      </c>
      <c r="H128" s="29">
        <f>shipcalls!Z128</f>
        <v>0</v>
      </c>
      <c r="I128" s="29">
        <f>shipcalls!AA128</f>
        <v>0</v>
      </c>
      <c r="J128" s="29">
        <f>shipcalls!AK128</f>
        <v>0</v>
      </c>
      <c r="K128" s="29">
        <f>shipcalls!AL128</f>
        <v>0</v>
      </c>
      <c r="L128" s="29">
        <f>shipcalls!AM128</f>
        <v>0</v>
      </c>
      <c r="M128" s="29">
        <f>shipcalls!AW128</f>
        <v>0</v>
      </c>
      <c r="N128" s="29">
        <f>shipcalls!AX128</f>
        <v>0</v>
      </c>
      <c r="O128" s="29">
        <f>shipcalls!AY128</f>
        <v>0</v>
      </c>
      <c r="P128" s="29">
        <f t="shared" si="4"/>
        <v>0</v>
      </c>
      <c r="Q128" s="29">
        <f t="shared" si="4"/>
        <v>0</v>
      </c>
      <c r="R128" s="29">
        <f t="shared" si="4"/>
        <v>0</v>
      </c>
    </row>
    <row r="129" spans="1:18" s="3" customFormat="1" ht="15" customHeight="1" x14ac:dyDescent="0.3">
      <c r="A129" s="33"/>
      <c r="B129" s="31"/>
      <c r="C129" s="32" t="s">
        <v>114</v>
      </c>
      <c r="D129" s="29">
        <f>shipcalls!M129</f>
        <v>260</v>
      </c>
      <c r="E129" s="29">
        <f>shipcalls!N129</f>
        <v>260</v>
      </c>
      <c r="F129" s="29">
        <f>shipcalls!O129</f>
        <v>0</v>
      </c>
      <c r="G129" s="29">
        <f>shipcalls!Y129</f>
        <v>262</v>
      </c>
      <c r="H129" s="29">
        <f>shipcalls!Z129</f>
        <v>262</v>
      </c>
      <c r="I129" s="29">
        <f>shipcalls!AA129</f>
        <v>0</v>
      </c>
      <c r="J129" s="29">
        <f>shipcalls!AK129</f>
        <v>272</v>
      </c>
      <c r="K129" s="29">
        <f>shipcalls!AL129</f>
        <v>272</v>
      </c>
      <c r="L129" s="29">
        <f>shipcalls!AM129</f>
        <v>0</v>
      </c>
      <c r="M129" s="29">
        <f>shipcalls!AW129</f>
        <v>269</v>
      </c>
      <c r="N129" s="29">
        <f>shipcalls!AX129</f>
        <v>269</v>
      </c>
      <c r="O129" s="29">
        <f>shipcalls!AY129</f>
        <v>0</v>
      </c>
      <c r="P129" s="29">
        <f t="shared" si="4"/>
        <v>1063</v>
      </c>
      <c r="Q129" s="29">
        <f t="shared" si="4"/>
        <v>1063</v>
      </c>
      <c r="R129" s="29">
        <f t="shared" si="4"/>
        <v>0</v>
      </c>
    </row>
    <row r="130" spans="1:18" s="3" customFormat="1" ht="15" customHeight="1" x14ac:dyDescent="0.3">
      <c r="A130" s="33"/>
      <c r="B130" s="31"/>
      <c r="C130" s="35" t="s">
        <v>115</v>
      </c>
      <c r="D130" s="29">
        <f>shipcalls!M130</f>
        <v>214</v>
      </c>
      <c r="E130" s="29">
        <f>shipcalls!N130</f>
        <v>214</v>
      </c>
      <c r="F130" s="29">
        <f>shipcalls!O130</f>
        <v>0</v>
      </c>
      <c r="G130" s="29">
        <f>shipcalls!Y130</f>
        <v>223</v>
      </c>
      <c r="H130" s="29">
        <f>shipcalls!Z130</f>
        <v>223</v>
      </c>
      <c r="I130" s="29">
        <f>shipcalls!AA130</f>
        <v>0</v>
      </c>
      <c r="J130" s="29">
        <f>shipcalls!AK130</f>
        <v>228</v>
      </c>
      <c r="K130" s="29">
        <f>shipcalls!AL130</f>
        <v>228</v>
      </c>
      <c r="L130" s="29">
        <f>shipcalls!AM130</f>
        <v>0</v>
      </c>
      <c r="M130" s="29">
        <f>shipcalls!AW130</f>
        <v>234</v>
      </c>
      <c r="N130" s="29">
        <f>shipcalls!AX130</f>
        <v>234</v>
      </c>
      <c r="O130" s="29">
        <f>shipcalls!AY130</f>
        <v>0</v>
      </c>
      <c r="P130" s="29">
        <f t="shared" si="4"/>
        <v>899</v>
      </c>
      <c r="Q130" s="29">
        <f t="shared" si="4"/>
        <v>899</v>
      </c>
      <c r="R130" s="29">
        <f t="shared" si="4"/>
        <v>0</v>
      </c>
    </row>
    <row r="131" spans="1:18" s="3" customFormat="1" ht="15" customHeight="1" x14ac:dyDescent="0.3">
      <c r="A131" s="33"/>
      <c r="B131" s="31"/>
      <c r="C131" s="35" t="s">
        <v>116</v>
      </c>
      <c r="D131" s="29">
        <f>shipcalls!M131</f>
        <v>46</v>
      </c>
      <c r="E131" s="29">
        <f>shipcalls!N131</f>
        <v>46</v>
      </c>
      <c r="F131" s="29">
        <f>shipcalls!O131</f>
        <v>0</v>
      </c>
      <c r="G131" s="29">
        <f>shipcalls!Y131</f>
        <v>39</v>
      </c>
      <c r="H131" s="29">
        <f>shipcalls!Z131</f>
        <v>39</v>
      </c>
      <c r="I131" s="29">
        <f>shipcalls!AA131</f>
        <v>0</v>
      </c>
      <c r="J131" s="29">
        <f>shipcalls!AK131</f>
        <v>44</v>
      </c>
      <c r="K131" s="29">
        <f>shipcalls!AL131</f>
        <v>44</v>
      </c>
      <c r="L131" s="29">
        <f>shipcalls!AM131</f>
        <v>0</v>
      </c>
      <c r="M131" s="29">
        <f>shipcalls!AW131</f>
        <v>35</v>
      </c>
      <c r="N131" s="29">
        <f>shipcalls!AX131</f>
        <v>35</v>
      </c>
      <c r="O131" s="29">
        <f>shipcalls!AY131</f>
        <v>0</v>
      </c>
      <c r="P131" s="29">
        <f t="shared" si="4"/>
        <v>164</v>
      </c>
      <c r="Q131" s="29">
        <f t="shared" si="4"/>
        <v>164</v>
      </c>
      <c r="R131" s="29">
        <f t="shared" si="4"/>
        <v>0</v>
      </c>
    </row>
    <row r="132" spans="1:18" s="3" customFormat="1" ht="15" customHeight="1" x14ac:dyDescent="0.3">
      <c r="A132" s="33"/>
      <c r="B132" s="31"/>
      <c r="C132" s="32" t="s">
        <v>63</v>
      </c>
      <c r="D132" s="29">
        <f>shipcalls!M132</f>
        <v>726</v>
      </c>
      <c r="E132" s="29">
        <f>shipcalls!N132</f>
        <v>726</v>
      </c>
      <c r="F132" s="29">
        <f>shipcalls!O132</f>
        <v>0</v>
      </c>
      <c r="G132" s="29">
        <f>shipcalls!Y132</f>
        <v>829</v>
      </c>
      <c r="H132" s="29">
        <f>shipcalls!Z132</f>
        <v>823</v>
      </c>
      <c r="I132" s="29">
        <f>shipcalls!AA132</f>
        <v>6</v>
      </c>
      <c r="J132" s="29">
        <f>shipcalls!AK132</f>
        <v>674</v>
      </c>
      <c r="K132" s="29">
        <f>shipcalls!AL132</f>
        <v>668</v>
      </c>
      <c r="L132" s="29">
        <f>shipcalls!AM132</f>
        <v>6</v>
      </c>
      <c r="M132" s="29">
        <f>shipcalls!AW132</f>
        <v>583</v>
      </c>
      <c r="N132" s="29">
        <f>shipcalls!AX132</f>
        <v>574</v>
      </c>
      <c r="O132" s="29">
        <f>shipcalls!AY132</f>
        <v>9</v>
      </c>
      <c r="P132" s="29">
        <f t="shared" si="4"/>
        <v>2812</v>
      </c>
      <c r="Q132" s="29">
        <f t="shared" si="4"/>
        <v>2791</v>
      </c>
      <c r="R132" s="29">
        <f t="shared" si="4"/>
        <v>21</v>
      </c>
    </row>
    <row r="133" spans="1:18" s="3" customFormat="1" ht="15" customHeight="1" x14ac:dyDescent="0.3">
      <c r="A133" s="33"/>
      <c r="B133" s="31"/>
      <c r="C133" s="32" t="s">
        <v>25</v>
      </c>
      <c r="D133" s="29">
        <f>shipcalls!M133</f>
        <v>106</v>
      </c>
      <c r="E133" s="29">
        <f>shipcalls!N133</f>
        <v>104</v>
      </c>
      <c r="F133" s="29">
        <f>shipcalls!O133</f>
        <v>2</v>
      </c>
      <c r="G133" s="29">
        <f>shipcalls!Y133</f>
        <v>155</v>
      </c>
      <c r="H133" s="29">
        <f>shipcalls!Z133</f>
        <v>153</v>
      </c>
      <c r="I133" s="29">
        <f>shipcalls!AA133</f>
        <v>2</v>
      </c>
      <c r="J133" s="29">
        <f>shipcalls!AK133</f>
        <v>113</v>
      </c>
      <c r="K133" s="29">
        <f>shipcalls!AL133</f>
        <v>111</v>
      </c>
      <c r="L133" s="29">
        <f>shipcalls!AM133</f>
        <v>2</v>
      </c>
      <c r="M133" s="29">
        <f>shipcalls!AW133</f>
        <v>131</v>
      </c>
      <c r="N133" s="29">
        <f>shipcalls!AX133</f>
        <v>129</v>
      </c>
      <c r="O133" s="29">
        <f>shipcalls!AY133</f>
        <v>2</v>
      </c>
      <c r="P133" s="29">
        <f t="shared" si="4"/>
        <v>505</v>
      </c>
      <c r="Q133" s="29">
        <f t="shared" si="4"/>
        <v>497</v>
      </c>
      <c r="R133" s="29">
        <f t="shared" si="4"/>
        <v>8</v>
      </c>
    </row>
    <row r="134" spans="1:18" s="3" customFormat="1" ht="15" customHeight="1" x14ac:dyDescent="0.3">
      <c r="A134" s="33"/>
      <c r="B134" s="31"/>
      <c r="C134" s="35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s="3" customFormat="1" ht="15" customHeight="1" x14ac:dyDescent="0.3">
      <c r="A135" s="30"/>
      <c r="B135" s="31" t="s">
        <v>117</v>
      </c>
      <c r="C135" s="32"/>
      <c r="D135" s="29">
        <f>shipcalls!M135</f>
        <v>827</v>
      </c>
      <c r="E135" s="29">
        <f>shipcalls!N135</f>
        <v>773</v>
      </c>
      <c r="F135" s="29">
        <f>shipcalls!O135</f>
        <v>54</v>
      </c>
      <c r="G135" s="29">
        <f>shipcalls!Y135</f>
        <v>1322</v>
      </c>
      <c r="H135" s="29">
        <f>shipcalls!Z135</f>
        <v>1276</v>
      </c>
      <c r="I135" s="29">
        <f>shipcalls!AA135</f>
        <v>46</v>
      </c>
      <c r="J135" s="29">
        <f>shipcalls!AK135</f>
        <v>1297</v>
      </c>
      <c r="K135" s="29">
        <f>shipcalls!AL135</f>
        <v>1256</v>
      </c>
      <c r="L135" s="29">
        <f>shipcalls!AM135</f>
        <v>41</v>
      </c>
      <c r="M135" s="29">
        <f>shipcalls!AW135</f>
        <v>1561</v>
      </c>
      <c r="N135" s="29">
        <f>shipcalls!AX135</f>
        <v>1503</v>
      </c>
      <c r="O135" s="29">
        <f>shipcalls!AY135</f>
        <v>58</v>
      </c>
      <c r="P135" s="29">
        <f>D135+G135+J135+M135</f>
        <v>5007</v>
      </c>
      <c r="Q135" s="29">
        <f t="shared" si="4"/>
        <v>4808</v>
      </c>
      <c r="R135" s="29">
        <f t="shared" si="4"/>
        <v>199</v>
      </c>
    </row>
    <row r="136" spans="1:18" s="3" customFormat="1" ht="15" customHeight="1" x14ac:dyDescent="0.3">
      <c r="A136" s="33"/>
      <c r="B136" s="31"/>
      <c r="C136" s="32" t="s">
        <v>118</v>
      </c>
      <c r="D136" s="29">
        <f>shipcalls!M136</f>
        <v>188</v>
      </c>
      <c r="E136" s="29">
        <f>shipcalls!N136</f>
        <v>182</v>
      </c>
      <c r="F136" s="29">
        <f>shipcalls!O136</f>
        <v>6</v>
      </c>
      <c r="G136" s="29">
        <f>shipcalls!Y136</f>
        <v>304</v>
      </c>
      <c r="H136" s="29">
        <f>shipcalls!Z136</f>
        <v>298</v>
      </c>
      <c r="I136" s="29">
        <f>shipcalls!AA136</f>
        <v>6</v>
      </c>
      <c r="J136" s="29">
        <f>shipcalls!AK136</f>
        <v>241</v>
      </c>
      <c r="K136" s="29">
        <f>shipcalls!AL136</f>
        <v>235</v>
      </c>
      <c r="L136" s="29">
        <f>shipcalls!AM136</f>
        <v>6</v>
      </c>
      <c r="M136" s="29">
        <f>shipcalls!AW136</f>
        <v>201</v>
      </c>
      <c r="N136" s="29">
        <f>shipcalls!AX136</f>
        <v>195</v>
      </c>
      <c r="O136" s="29">
        <f>shipcalls!AY136</f>
        <v>6</v>
      </c>
      <c r="P136" s="29">
        <f t="shared" si="4"/>
        <v>934</v>
      </c>
      <c r="Q136" s="29">
        <f t="shared" si="4"/>
        <v>910</v>
      </c>
      <c r="R136" s="29">
        <f t="shared" si="4"/>
        <v>24</v>
      </c>
    </row>
    <row r="137" spans="1:18" s="3" customFormat="1" ht="15" customHeight="1" x14ac:dyDescent="0.3">
      <c r="A137" s="33"/>
      <c r="B137" s="31"/>
      <c r="C137" s="35" t="s">
        <v>119</v>
      </c>
      <c r="D137" s="29">
        <f>shipcalls!M137</f>
        <v>34</v>
      </c>
      <c r="E137" s="29">
        <f>shipcalls!N137</f>
        <v>34</v>
      </c>
      <c r="F137" s="29">
        <f>shipcalls!O137</f>
        <v>0</v>
      </c>
      <c r="G137" s="29">
        <f>shipcalls!Y137</f>
        <v>45</v>
      </c>
      <c r="H137" s="29">
        <f>shipcalls!Z137</f>
        <v>45</v>
      </c>
      <c r="I137" s="29">
        <f>shipcalls!AA137</f>
        <v>0</v>
      </c>
      <c r="J137" s="29">
        <f>shipcalls!AK137</f>
        <v>54</v>
      </c>
      <c r="K137" s="29">
        <f>shipcalls!AL137</f>
        <v>54</v>
      </c>
      <c r="L137" s="29">
        <f>shipcalls!AM137</f>
        <v>0</v>
      </c>
      <c r="M137" s="29">
        <f>shipcalls!AW137</f>
        <v>47</v>
      </c>
      <c r="N137" s="29">
        <f>shipcalls!AX137</f>
        <v>47</v>
      </c>
      <c r="O137" s="29">
        <f>shipcalls!AY137</f>
        <v>0</v>
      </c>
      <c r="P137" s="29">
        <f t="shared" si="4"/>
        <v>180</v>
      </c>
      <c r="Q137" s="29">
        <f t="shared" si="4"/>
        <v>180</v>
      </c>
      <c r="R137" s="29">
        <f t="shared" si="4"/>
        <v>0</v>
      </c>
    </row>
    <row r="138" spans="1:18" s="3" customFormat="1" ht="15" customHeight="1" x14ac:dyDescent="0.3">
      <c r="A138" s="33"/>
      <c r="B138" s="31"/>
      <c r="C138" s="35" t="s">
        <v>118</v>
      </c>
      <c r="D138" s="29">
        <f>shipcalls!M138</f>
        <v>150</v>
      </c>
      <c r="E138" s="29">
        <f>shipcalls!N138</f>
        <v>145</v>
      </c>
      <c r="F138" s="29">
        <f>shipcalls!O138</f>
        <v>5</v>
      </c>
      <c r="G138" s="29">
        <f>shipcalls!Y138</f>
        <v>217</v>
      </c>
      <c r="H138" s="29">
        <f>shipcalls!Z138</f>
        <v>212</v>
      </c>
      <c r="I138" s="29">
        <f>shipcalls!AA138</f>
        <v>5</v>
      </c>
      <c r="J138" s="29">
        <f>shipcalls!AK138</f>
        <v>175</v>
      </c>
      <c r="K138" s="29">
        <f>shipcalls!AL138</f>
        <v>171</v>
      </c>
      <c r="L138" s="29">
        <f>shipcalls!AM138</f>
        <v>4</v>
      </c>
      <c r="M138" s="29">
        <f>shipcalls!AW138</f>
        <v>150</v>
      </c>
      <c r="N138" s="29">
        <f>shipcalls!AX138</f>
        <v>144</v>
      </c>
      <c r="O138" s="29">
        <f>shipcalls!AY138</f>
        <v>6</v>
      </c>
      <c r="P138" s="29">
        <f t="shared" si="4"/>
        <v>692</v>
      </c>
      <c r="Q138" s="29">
        <f t="shared" si="4"/>
        <v>672</v>
      </c>
      <c r="R138" s="29">
        <f t="shared" si="4"/>
        <v>20</v>
      </c>
    </row>
    <row r="139" spans="1:18" s="3" customFormat="1" ht="15" customHeight="1" x14ac:dyDescent="0.3">
      <c r="A139" s="33"/>
      <c r="B139" s="31"/>
      <c r="C139" s="35" t="s">
        <v>120</v>
      </c>
      <c r="D139" s="29">
        <f>shipcalls!M139</f>
        <v>4</v>
      </c>
      <c r="E139" s="29">
        <f>shipcalls!N139</f>
        <v>3</v>
      </c>
      <c r="F139" s="29">
        <f>shipcalls!O139</f>
        <v>1</v>
      </c>
      <c r="G139" s="29">
        <f>shipcalls!Y139</f>
        <v>42</v>
      </c>
      <c r="H139" s="29">
        <f>shipcalls!Z139</f>
        <v>41</v>
      </c>
      <c r="I139" s="29">
        <f>shipcalls!AA139</f>
        <v>1</v>
      </c>
      <c r="J139" s="29">
        <f>shipcalls!AK139</f>
        <v>12</v>
      </c>
      <c r="K139" s="29">
        <f>shipcalls!AL139</f>
        <v>10</v>
      </c>
      <c r="L139" s="29">
        <f>shipcalls!AM139</f>
        <v>2</v>
      </c>
      <c r="M139" s="29">
        <f>shipcalls!AW139</f>
        <v>4</v>
      </c>
      <c r="N139" s="29">
        <f>shipcalls!AX139</f>
        <v>4</v>
      </c>
      <c r="O139" s="29">
        <f>shipcalls!AY139</f>
        <v>0</v>
      </c>
      <c r="P139" s="29">
        <f t="shared" si="4"/>
        <v>62</v>
      </c>
      <c r="Q139" s="29">
        <f t="shared" si="4"/>
        <v>58</v>
      </c>
      <c r="R139" s="29">
        <f t="shared" si="4"/>
        <v>4</v>
      </c>
    </row>
    <row r="140" spans="1:18" s="3" customFormat="1" ht="15" customHeight="1" x14ac:dyDescent="0.3">
      <c r="A140" s="33"/>
      <c r="B140" s="31"/>
      <c r="C140" s="32" t="s">
        <v>121</v>
      </c>
      <c r="D140" s="29">
        <f>shipcalls!M140</f>
        <v>50</v>
      </c>
      <c r="E140" s="29">
        <f>shipcalls!N140</f>
        <v>50</v>
      </c>
      <c r="F140" s="29">
        <f>shipcalls!O140</f>
        <v>0</v>
      </c>
      <c r="G140" s="29">
        <f>shipcalls!Y140</f>
        <v>55</v>
      </c>
      <c r="H140" s="29">
        <f>shipcalls!Z140</f>
        <v>55</v>
      </c>
      <c r="I140" s="29">
        <f>shipcalls!AA140</f>
        <v>0</v>
      </c>
      <c r="J140" s="29">
        <f>shipcalls!AK140</f>
        <v>54</v>
      </c>
      <c r="K140" s="29">
        <f>shipcalls!AL140</f>
        <v>54</v>
      </c>
      <c r="L140" s="29">
        <f>shipcalls!AM140</f>
        <v>0</v>
      </c>
      <c r="M140" s="29">
        <f>shipcalls!AW140</f>
        <v>44</v>
      </c>
      <c r="N140" s="29">
        <f>shipcalls!AX140</f>
        <v>44</v>
      </c>
      <c r="O140" s="29">
        <f>shipcalls!AY140</f>
        <v>0</v>
      </c>
      <c r="P140" s="29">
        <f t="shared" si="4"/>
        <v>203</v>
      </c>
      <c r="Q140" s="29">
        <f t="shared" si="4"/>
        <v>203</v>
      </c>
      <c r="R140" s="29">
        <f t="shared" si="4"/>
        <v>0</v>
      </c>
    </row>
    <row r="141" spans="1:18" s="3" customFormat="1" ht="15" customHeight="1" x14ac:dyDescent="0.3">
      <c r="A141" s="33"/>
      <c r="B141" s="31"/>
      <c r="C141" s="35" t="s">
        <v>122</v>
      </c>
      <c r="D141" s="29">
        <f>shipcalls!M141</f>
        <v>48</v>
      </c>
      <c r="E141" s="29">
        <f>shipcalls!N141</f>
        <v>48</v>
      </c>
      <c r="F141" s="29">
        <f>shipcalls!O141</f>
        <v>0</v>
      </c>
      <c r="G141" s="29">
        <f>shipcalls!Y141</f>
        <v>48</v>
      </c>
      <c r="H141" s="29">
        <f>shipcalls!Z141</f>
        <v>48</v>
      </c>
      <c r="I141" s="29">
        <f>shipcalls!AA141</f>
        <v>0</v>
      </c>
      <c r="J141" s="29">
        <f>shipcalls!AK141</f>
        <v>49</v>
      </c>
      <c r="K141" s="29">
        <f>shipcalls!AL141</f>
        <v>49</v>
      </c>
      <c r="L141" s="29">
        <f>shipcalls!AM141</f>
        <v>0</v>
      </c>
      <c r="M141" s="29">
        <f>shipcalls!AW141</f>
        <v>44</v>
      </c>
      <c r="N141" s="29">
        <f>shipcalls!AX141</f>
        <v>44</v>
      </c>
      <c r="O141" s="29">
        <f>shipcalls!AY141</f>
        <v>0</v>
      </c>
      <c r="P141" s="29">
        <f t="shared" si="4"/>
        <v>189</v>
      </c>
      <c r="Q141" s="29">
        <f t="shared" si="4"/>
        <v>189</v>
      </c>
      <c r="R141" s="29">
        <f t="shared" si="4"/>
        <v>0</v>
      </c>
    </row>
    <row r="142" spans="1:18" s="3" customFormat="1" ht="15" customHeight="1" x14ac:dyDescent="0.3">
      <c r="A142" s="33"/>
      <c r="B142" s="31"/>
      <c r="C142" s="35" t="s">
        <v>123</v>
      </c>
      <c r="D142" s="29">
        <f>shipcalls!M142</f>
        <v>2</v>
      </c>
      <c r="E142" s="29">
        <f>shipcalls!N142</f>
        <v>2</v>
      </c>
      <c r="F142" s="29">
        <f>shipcalls!O142</f>
        <v>0</v>
      </c>
      <c r="G142" s="29">
        <f>shipcalls!Y142</f>
        <v>7</v>
      </c>
      <c r="H142" s="29">
        <f>shipcalls!Z142</f>
        <v>7</v>
      </c>
      <c r="I142" s="29">
        <f>shipcalls!AA142</f>
        <v>0</v>
      </c>
      <c r="J142" s="29">
        <f>shipcalls!AK142</f>
        <v>5</v>
      </c>
      <c r="K142" s="29">
        <f>shipcalls!AL142</f>
        <v>5</v>
      </c>
      <c r="L142" s="29">
        <f>shipcalls!AM142</f>
        <v>0</v>
      </c>
      <c r="M142" s="29">
        <f>shipcalls!AW142</f>
        <v>0</v>
      </c>
      <c r="N142" s="29">
        <f>shipcalls!AX142</f>
        <v>0</v>
      </c>
      <c r="O142" s="29">
        <f>shipcalls!AY142</f>
        <v>0</v>
      </c>
      <c r="P142" s="29">
        <f t="shared" si="4"/>
        <v>14</v>
      </c>
      <c r="Q142" s="29">
        <f t="shared" si="4"/>
        <v>14</v>
      </c>
      <c r="R142" s="29">
        <f t="shared" si="4"/>
        <v>0</v>
      </c>
    </row>
    <row r="143" spans="1:18" s="3" customFormat="1" ht="15" customHeight="1" x14ac:dyDescent="0.3">
      <c r="A143" s="33"/>
      <c r="B143" s="31"/>
      <c r="C143" s="32" t="s">
        <v>124</v>
      </c>
      <c r="D143" s="29">
        <f>shipcalls!M143</f>
        <v>143</v>
      </c>
      <c r="E143" s="29">
        <f>shipcalls!N143</f>
        <v>143</v>
      </c>
      <c r="F143" s="29">
        <f>shipcalls!O143</f>
        <v>0</v>
      </c>
      <c r="G143" s="29">
        <f>shipcalls!Y143</f>
        <v>271</v>
      </c>
      <c r="H143" s="29">
        <f>shipcalls!Z143</f>
        <v>270</v>
      </c>
      <c r="I143" s="29">
        <f>shipcalls!AA143</f>
        <v>1</v>
      </c>
      <c r="J143" s="29">
        <f>shipcalls!AK143</f>
        <v>301</v>
      </c>
      <c r="K143" s="29">
        <f>shipcalls!AL143</f>
        <v>300</v>
      </c>
      <c r="L143" s="29">
        <f>shipcalls!AM143</f>
        <v>1</v>
      </c>
      <c r="M143" s="29">
        <f>shipcalls!AW143</f>
        <v>455</v>
      </c>
      <c r="N143" s="29">
        <f>shipcalls!AX143</f>
        <v>455</v>
      </c>
      <c r="O143" s="29">
        <f>shipcalls!AY143</f>
        <v>0</v>
      </c>
      <c r="P143" s="29">
        <f t="shared" si="4"/>
        <v>1170</v>
      </c>
      <c r="Q143" s="29">
        <f t="shared" si="4"/>
        <v>1168</v>
      </c>
      <c r="R143" s="29">
        <f t="shared" si="4"/>
        <v>2</v>
      </c>
    </row>
    <row r="144" spans="1:18" s="3" customFormat="1" ht="15" customHeight="1" x14ac:dyDescent="0.3">
      <c r="A144" s="33"/>
      <c r="B144" s="31"/>
      <c r="C144" s="35" t="s">
        <v>125</v>
      </c>
      <c r="D144" s="29">
        <f>shipcalls!M144</f>
        <v>63</v>
      </c>
      <c r="E144" s="29">
        <f>shipcalls!N144</f>
        <v>63</v>
      </c>
      <c r="F144" s="29">
        <f>shipcalls!O144</f>
        <v>0</v>
      </c>
      <c r="G144" s="29">
        <f>shipcalls!Y144</f>
        <v>83</v>
      </c>
      <c r="H144" s="29">
        <f>shipcalls!Z144</f>
        <v>83</v>
      </c>
      <c r="I144" s="29">
        <f>shipcalls!AA144</f>
        <v>0</v>
      </c>
      <c r="J144" s="29">
        <f>shipcalls!AK144</f>
        <v>72</v>
      </c>
      <c r="K144" s="29">
        <f>shipcalls!AL144</f>
        <v>72</v>
      </c>
      <c r="L144" s="29">
        <f>shipcalls!AM144</f>
        <v>0</v>
      </c>
      <c r="M144" s="29">
        <f>shipcalls!AW144</f>
        <v>79</v>
      </c>
      <c r="N144" s="29">
        <f>shipcalls!AX144</f>
        <v>79</v>
      </c>
      <c r="O144" s="29">
        <f>shipcalls!AY144</f>
        <v>0</v>
      </c>
      <c r="P144" s="29">
        <f t="shared" si="4"/>
        <v>297</v>
      </c>
      <c r="Q144" s="29">
        <f t="shared" si="4"/>
        <v>297</v>
      </c>
      <c r="R144" s="29">
        <f t="shared" si="4"/>
        <v>0</v>
      </c>
    </row>
    <row r="145" spans="1:18" s="3" customFormat="1" ht="15" customHeight="1" x14ac:dyDescent="0.3">
      <c r="A145" s="33"/>
      <c r="B145" s="31"/>
      <c r="C145" s="35" t="s">
        <v>126</v>
      </c>
      <c r="D145" s="29">
        <f>shipcalls!M145</f>
        <v>80</v>
      </c>
      <c r="E145" s="29">
        <f>shipcalls!N145</f>
        <v>80</v>
      </c>
      <c r="F145" s="29">
        <f>shipcalls!O145</f>
        <v>0</v>
      </c>
      <c r="G145" s="29">
        <f>shipcalls!Y145</f>
        <v>186</v>
      </c>
      <c r="H145" s="29">
        <f>shipcalls!Z145</f>
        <v>185</v>
      </c>
      <c r="I145" s="29">
        <f>shipcalls!AA145</f>
        <v>1</v>
      </c>
      <c r="J145" s="29">
        <f>shipcalls!AK145</f>
        <v>228</v>
      </c>
      <c r="K145" s="29">
        <f>shipcalls!AL145</f>
        <v>228</v>
      </c>
      <c r="L145" s="29">
        <f>shipcalls!AM145</f>
        <v>0</v>
      </c>
      <c r="M145" s="29">
        <f>shipcalls!AW145</f>
        <v>374</v>
      </c>
      <c r="N145" s="29">
        <f>shipcalls!AX145</f>
        <v>374</v>
      </c>
      <c r="O145" s="29">
        <f>shipcalls!AY145</f>
        <v>0</v>
      </c>
      <c r="P145" s="29">
        <f t="shared" si="4"/>
        <v>868</v>
      </c>
      <c r="Q145" s="29">
        <f t="shared" si="4"/>
        <v>867</v>
      </c>
      <c r="R145" s="29">
        <f t="shared" si="4"/>
        <v>1</v>
      </c>
    </row>
    <row r="146" spans="1:18" s="3" customFormat="1" ht="15" customHeight="1" x14ac:dyDescent="0.3">
      <c r="A146" s="33"/>
      <c r="B146" s="31"/>
      <c r="C146" s="35" t="s">
        <v>127</v>
      </c>
      <c r="D146" s="29">
        <f>shipcalls!M146</f>
        <v>0</v>
      </c>
      <c r="E146" s="29">
        <f>shipcalls!N146</f>
        <v>0</v>
      </c>
      <c r="F146" s="29">
        <f>shipcalls!O146</f>
        <v>0</v>
      </c>
      <c r="G146" s="29">
        <f>shipcalls!Y146</f>
        <v>2</v>
      </c>
      <c r="H146" s="29">
        <f>shipcalls!Z146</f>
        <v>2</v>
      </c>
      <c r="I146" s="29">
        <f>shipcalls!AA146</f>
        <v>0</v>
      </c>
      <c r="J146" s="29">
        <f>shipcalls!AK146</f>
        <v>1</v>
      </c>
      <c r="K146" s="29">
        <f>shipcalls!AL146</f>
        <v>0</v>
      </c>
      <c r="L146" s="29">
        <f>shipcalls!AM146</f>
        <v>1</v>
      </c>
      <c r="M146" s="29">
        <f>shipcalls!AW146</f>
        <v>2</v>
      </c>
      <c r="N146" s="29">
        <f>shipcalls!AX146</f>
        <v>2</v>
      </c>
      <c r="O146" s="29">
        <f>shipcalls!AY146</f>
        <v>0</v>
      </c>
      <c r="P146" s="29">
        <f t="shared" si="4"/>
        <v>5</v>
      </c>
      <c r="Q146" s="29">
        <f t="shared" si="4"/>
        <v>4</v>
      </c>
      <c r="R146" s="29">
        <f t="shared" si="4"/>
        <v>1</v>
      </c>
    </row>
    <row r="147" spans="1:18" s="3" customFormat="1" ht="15" customHeight="1" x14ac:dyDescent="0.3">
      <c r="A147" s="33"/>
      <c r="B147" s="31"/>
      <c r="C147" s="32" t="s">
        <v>128</v>
      </c>
      <c r="D147" s="29">
        <f>shipcalls!M147</f>
        <v>27</v>
      </c>
      <c r="E147" s="29">
        <f>shipcalls!N147</f>
        <v>27</v>
      </c>
      <c r="F147" s="29">
        <f>shipcalls!O147</f>
        <v>0</v>
      </c>
      <c r="G147" s="29">
        <f>shipcalls!Y147</f>
        <v>34</v>
      </c>
      <c r="H147" s="29">
        <f>shipcalls!Z147</f>
        <v>34</v>
      </c>
      <c r="I147" s="29">
        <f>shipcalls!AA147</f>
        <v>0</v>
      </c>
      <c r="J147" s="29">
        <f>shipcalls!AK147</f>
        <v>109</v>
      </c>
      <c r="K147" s="29">
        <f>shipcalls!AL147</f>
        <v>109</v>
      </c>
      <c r="L147" s="29">
        <f>shipcalls!AM147</f>
        <v>0</v>
      </c>
      <c r="M147" s="29">
        <f>shipcalls!AW147</f>
        <v>126</v>
      </c>
      <c r="N147" s="29">
        <f>shipcalls!AX147</f>
        <v>126</v>
      </c>
      <c r="O147" s="29">
        <f>shipcalls!AY147</f>
        <v>0</v>
      </c>
      <c r="P147" s="29">
        <f t="shared" si="4"/>
        <v>296</v>
      </c>
      <c r="Q147" s="29">
        <f t="shared" si="4"/>
        <v>296</v>
      </c>
      <c r="R147" s="29">
        <f t="shared" si="4"/>
        <v>0</v>
      </c>
    </row>
    <row r="148" spans="1:18" s="3" customFormat="1" ht="15" customHeight="1" x14ac:dyDescent="0.3">
      <c r="A148" s="33"/>
      <c r="B148" s="31"/>
      <c r="C148" s="35" t="s">
        <v>129</v>
      </c>
      <c r="D148" s="29">
        <f>shipcalls!M148</f>
        <v>0</v>
      </c>
      <c r="E148" s="29">
        <f>shipcalls!N148</f>
        <v>0</v>
      </c>
      <c r="F148" s="29">
        <f>shipcalls!O148</f>
        <v>0</v>
      </c>
      <c r="G148" s="29">
        <f>shipcalls!Y148</f>
        <v>1</v>
      </c>
      <c r="H148" s="29">
        <f>shipcalls!Z148</f>
        <v>1</v>
      </c>
      <c r="I148" s="29">
        <f>shipcalls!AA148</f>
        <v>0</v>
      </c>
      <c r="J148" s="29">
        <f>shipcalls!AK148</f>
        <v>0</v>
      </c>
      <c r="K148" s="29">
        <f>shipcalls!AL148</f>
        <v>0</v>
      </c>
      <c r="L148" s="29">
        <f>shipcalls!AM148</f>
        <v>0</v>
      </c>
      <c r="M148" s="29">
        <f>shipcalls!AW148</f>
        <v>3</v>
      </c>
      <c r="N148" s="29">
        <f>shipcalls!AX148</f>
        <v>3</v>
      </c>
      <c r="O148" s="29">
        <f>shipcalls!AY148</f>
        <v>0</v>
      </c>
      <c r="P148" s="29">
        <f t="shared" si="4"/>
        <v>4</v>
      </c>
      <c r="Q148" s="29">
        <f t="shared" si="4"/>
        <v>4</v>
      </c>
      <c r="R148" s="29">
        <f t="shared" si="4"/>
        <v>0</v>
      </c>
    </row>
    <row r="149" spans="1:18" s="3" customFormat="1" ht="15" customHeight="1" x14ac:dyDescent="0.3">
      <c r="A149" s="33"/>
      <c r="B149" s="31"/>
      <c r="C149" s="35" t="s">
        <v>130</v>
      </c>
      <c r="D149" s="29">
        <f>shipcalls!M149</f>
        <v>16</v>
      </c>
      <c r="E149" s="29">
        <f>shipcalls!N149</f>
        <v>16</v>
      </c>
      <c r="F149" s="29">
        <f>shipcalls!O149</f>
        <v>0</v>
      </c>
      <c r="G149" s="29">
        <f>shipcalls!Y149</f>
        <v>21</v>
      </c>
      <c r="H149" s="29">
        <f>shipcalls!Z149</f>
        <v>21</v>
      </c>
      <c r="I149" s="29">
        <f>shipcalls!AA149</f>
        <v>0</v>
      </c>
      <c r="J149" s="29">
        <f>shipcalls!AK149</f>
        <v>98</v>
      </c>
      <c r="K149" s="29">
        <f>shipcalls!AL149</f>
        <v>98</v>
      </c>
      <c r="L149" s="29">
        <f>shipcalls!AM149</f>
        <v>0</v>
      </c>
      <c r="M149" s="29">
        <f>shipcalls!AW149</f>
        <v>114</v>
      </c>
      <c r="N149" s="29">
        <f>shipcalls!AX149</f>
        <v>114</v>
      </c>
      <c r="O149" s="29">
        <f>shipcalls!AY149</f>
        <v>0</v>
      </c>
      <c r="P149" s="29">
        <f t="shared" si="4"/>
        <v>249</v>
      </c>
      <c r="Q149" s="29">
        <f t="shared" si="4"/>
        <v>249</v>
      </c>
      <c r="R149" s="29">
        <f t="shared" si="4"/>
        <v>0</v>
      </c>
    </row>
    <row r="150" spans="1:18" s="3" customFormat="1" ht="15" customHeight="1" x14ac:dyDescent="0.3">
      <c r="A150" s="33"/>
      <c r="B150" s="31"/>
      <c r="C150" s="35" t="s">
        <v>131</v>
      </c>
      <c r="D150" s="29">
        <f>shipcalls!M150</f>
        <v>11</v>
      </c>
      <c r="E150" s="29">
        <f>shipcalls!N150</f>
        <v>11</v>
      </c>
      <c r="F150" s="29">
        <f>shipcalls!O150</f>
        <v>0</v>
      </c>
      <c r="G150" s="29">
        <f>shipcalls!Y150</f>
        <v>12</v>
      </c>
      <c r="H150" s="29">
        <f>shipcalls!Z150</f>
        <v>12</v>
      </c>
      <c r="I150" s="29">
        <f>shipcalls!AA150</f>
        <v>0</v>
      </c>
      <c r="J150" s="29">
        <f>shipcalls!AK150</f>
        <v>11</v>
      </c>
      <c r="K150" s="29">
        <f>shipcalls!AL150</f>
        <v>11</v>
      </c>
      <c r="L150" s="29">
        <f>shipcalls!AM150</f>
        <v>0</v>
      </c>
      <c r="M150" s="29">
        <f>shipcalls!AW150</f>
        <v>9</v>
      </c>
      <c r="N150" s="29">
        <f>shipcalls!AX150</f>
        <v>9</v>
      </c>
      <c r="O150" s="29">
        <f>shipcalls!AY150</f>
        <v>0</v>
      </c>
      <c r="P150" s="29">
        <f t="shared" si="4"/>
        <v>43</v>
      </c>
      <c r="Q150" s="29">
        <f t="shared" si="4"/>
        <v>43</v>
      </c>
      <c r="R150" s="29">
        <f t="shared" si="4"/>
        <v>0</v>
      </c>
    </row>
    <row r="151" spans="1:18" s="3" customFormat="1" ht="15" customHeight="1" x14ac:dyDescent="0.3">
      <c r="A151" s="33"/>
      <c r="B151" s="31"/>
      <c r="C151" s="32" t="s">
        <v>132</v>
      </c>
      <c r="D151" s="29">
        <f>shipcalls!M151</f>
        <v>104</v>
      </c>
      <c r="E151" s="29">
        <f>shipcalls!N151</f>
        <v>104</v>
      </c>
      <c r="F151" s="29">
        <f>shipcalls!O151</f>
        <v>0</v>
      </c>
      <c r="G151" s="29">
        <f>shipcalls!Y151</f>
        <v>133</v>
      </c>
      <c r="H151" s="29">
        <f>shipcalls!Z151</f>
        <v>133</v>
      </c>
      <c r="I151" s="29">
        <f>shipcalls!AA151</f>
        <v>0</v>
      </c>
      <c r="J151" s="29">
        <f>shipcalls!AK151</f>
        <v>151</v>
      </c>
      <c r="K151" s="29">
        <f>shipcalls!AL151</f>
        <v>151</v>
      </c>
      <c r="L151" s="29">
        <f>shipcalls!AM151</f>
        <v>0</v>
      </c>
      <c r="M151" s="29">
        <f>shipcalls!AW151</f>
        <v>125</v>
      </c>
      <c r="N151" s="29">
        <f>shipcalls!AX151</f>
        <v>125</v>
      </c>
      <c r="O151" s="29">
        <f>shipcalls!AY151</f>
        <v>0</v>
      </c>
      <c r="P151" s="29">
        <f t="shared" si="4"/>
        <v>513</v>
      </c>
      <c r="Q151" s="29">
        <f t="shared" si="4"/>
        <v>513</v>
      </c>
      <c r="R151" s="29">
        <f t="shared" si="4"/>
        <v>0</v>
      </c>
    </row>
    <row r="152" spans="1:18" s="3" customFormat="1" ht="15" customHeight="1" x14ac:dyDescent="0.3">
      <c r="A152" s="33"/>
      <c r="B152" s="31"/>
      <c r="C152" s="35" t="s">
        <v>133</v>
      </c>
      <c r="D152" s="29">
        <f>shipcalls!M152</f>
        <v>47</v>
      </c>
      <c r="E152" s="29">
        <f>shipcalls!N152</f>
        <v>47</v>
      </c>
      <c r="F152" s="29">
        <f>shipcalls!O152</f>
        <v>0</v>
      </c>
      <c r="G152" s="29">
        <f>shipcalls!Y152</f>
        <v>65</v>
      </c>
      <c r="H152" s="29">
        <f>shipcalls!Z152</f>
        <v>65</v>
      </c>
      <c r="I152" s="29">
        <f>shipcalls!AA152</f>
        <v>0</v>
      </c>
      <c r="J152" s="29">
        <f>shipcalls!AK152</f>
        <v>78</v>
      </c>
      <c r="K152" s="29">
        <f>shipcalls!AL152</f>
        <v>78</v>
      </c>
      <c r="L152" s="29">
        <f>shipcalls!AM152</f>
        <v>0</v>
      </c>
      <c r="M152" s="29">
        <f>shipcalls!AW152</f>
        <v>71</v>
      </c>
      <c r="N152" s="29">
        <f>shipcalls!AX152</f>
        <v>71</v>
      </c>
      <c r="O152" s="29">
        <f>shipcalls!AY152</f>
        <v>0</v>
      </c>
      <c r="P152" s="29">
        <f t="shared" si="4"/>
        <v>261</v>
      </c>
      <c r="Q152" s="29">
        <f t="shared" si="4"/>
        <v>261</v>
      </c>
      <c r="R152" s="29">
        <f t="shared" si="4"/>
        <v>0</v>
      </c>
    </row>
    <row r="153" spans="1:18" s="3" customFormat="1" ht="15" customHeight="1" x14ac:dyDescent="0.3">
      <c r="A153" s="33"/>
      <c r="B153" s="31"/>
      <c r="C153" s="35" t="s">
        <v>134</v>
      </c>
      <c r="D153" s="29">
        <f>shipcalls!M153</f>
        <v>57</v>
      </c>
      <c r="E153" s="29">
        <f>shipcalls!N153</f>
        <v>57</v>
      </c>
      <c r="F153" s="29">
        <f>shipcalls!O153</f>
        <v>0</v>
      </c>
      <c r="G153" s="29">
        <f>shipcalls!Y153</f>
        <v>68</v>
      </c>
      <c r="H153" s="29">
        <f>shipcalls!Z153</f>
        <v>68</v>
      </c>
      <c r="I153" s="29">
        <f>shipcalls!AA153</f>
        <v>0</v>
      </c>
      <c r="J153" s="29">
        <f>shipcalls!AK153</f>
        <v>73</v>
      </c>
      <c r="K153" s="29">
        <f>shipcalls!AL153</f>
        <v>73</v>
      </c>
      <c r="L153" s="29">
        <f>shipcalls!AM153</f>
        <v>0</v>
      </c>
      <c r="M153" s="29">
        <f>shipcalls!AW153</f>
        <v>54</v>
      </c>
      <c r="N153" s="29">
        <f>shipcalls!AX153</f>
        <v>54</v>
      </c>
      <c r="O153" s="29">
        <f>shipcalls!AY153</f>
        <v>0</v>
      </c>
      <c r="P153" s="29">
        <f t="shared" si="4"/>
        <v>252</v>
      </c>
      <c r="Q153" s="29">
        <f t="shared" si="4"/>
        <v>252</v>
      </c>
      <c r="R153" s="29">
        <f t="shared" si="4"/>
        <v>0</v>
      </c>
    </row>
    <row r="154" spans="1:18" s="3" customFormat="1" ht="15" customHeight="1" x14ac:dyDescent="0.3">
      <c r="A154" s="33"/>
      <c r="B154" s="31"/>
      <c r="C154" s="32" t="s">
        <v>135</v>
      </c>
      <c r="D154" s="29">
        <f>shipcalls!M154</f>
        <v>86</v>
      </c>
      <c r="E154" s="29">
        <f>shipcalls!N154</f>
        <v>75</v>
      </c>
      <c r="F154" s="29">
        <f>shipcalls!O154</f>
        <v>11</v>
      </c>
      <c r="G154" s="29">
        <f>shipcalls!Y154</f>
        <v>206</v>
      </c>
      <c r="H154" s="29">
        <f>shipcalls!Z154</f>
        <v>198</v>
      </c>
      <c r="I154" s="29">
        <f>shipcalls!AA154</f>
        <v>8</v>
      </c>
      <c r="J154" s="29">
        <f>shipcalls!AK154</f>
        <v>155</v>
      </c>
      <c r="K154" s="29">
        <f>shipcalls!AL154</f>
        <v>148</v>
      </c>
      <c r="L154" s="29">
        <f>shipcalls!AM154</f>
        <v>7</v>
      </c>
      <c r="M154" s="29">
        <f>shipcalls!AW154</f>
        <v>233</v>
      </c>
      <c r="N154" s="29">
        <f>shipcalls!AX154</f>
        <v>224</v>
      </c>
      <c r="O154" s="29">
        <f>shipcalls!AY154</f>
        <v>9</v>
      </c>
      <c r="P154" s="29">
        <f t="shared" si="4"/>
        <v>680</v>
      </c>
      <c r="Q154" s="29">
        <f t="shared" si="4"/>
        <v>645</v>
      </c>
      <c r="R154" s="29">
        <f t="shared" si="4"/>
        <v>35</v>
      </c>
    </row>
    <row r="155" spans="1:18" s="3" customFormat="1" ht="15" customHeight="1" x14ac:dyDescent="0.3">
      <c r="A155" s="33"/>
      <c r="B155" s="31"/>
      <c r="C155" s="35" t="s">
        <v>136</v>
      </c>
      <c r="D155" s="29">
        <f>shipcalls!M155</f>
        <v>12</v>
      </c>
      <c r="E155" s="29">
        <f>shipcalls!N155</f>
        <v>12</v>
      </c>
      <c r="F155" s="29">
        <f>shipcalls!O155</f>
        <v>0</v>
      </c>
      <c r="G155" s="29">
        <f>shipcalls!Y155</f>
        <v>13</v>
      </c>
      <c r="H155" s="29">
        <f>shipcalls!Z155</f>
        <v>13</v>
      </c>
      <c r="I155" s="29">
        <f>shipcalls!AA155</f>
        <v>0</v>
      </c>
      <c r="J155" s="29">
        <f>shipcalls!AK155</f>
        <v>17</v>
      </c>
      <c r="K155" s="29">
        <f>shipcalls!AL155</f>
        <v>17</v>
      </c>
      <c r="L155" s="29">
        <f>shipcalls!AM155</f>
        <v>0</v>
      </c>
      <c r="M155" s="29">
        <f>shipcalls!AW155</f>
        <v>20</v>
      </c>
      <c r="N155" s="29">
        <f>shipcalls!AX155</f>
        <v>20</v>
      </c>
      <c r="O155" s="29">
        <f>shipcalls!AY155</f>
        <v>0</v>
      </c>
      <c r="P155" s="29">
        <f t="shared" si="4"/>
        <v>62</v>
      </c>
      <c r="Q155" s="29">
        <f t="shared" si="4"/>
        <v>62</v>
      </c>
      <c r="R155" s="29">
        <f t="shared" si="4"/>
        <v>0</v>
      </c>
    </row>
    <row r="156" spans="1:18" s="3" customFormat="1" ht="15" customHeight="1" x14ac:dyDescent="0.3">
      <c r="A156" s="33"/>
      <c r="B156" s="31"/>
      <c r="C156" s="35" t="s">
        <v>137</v>
      </c>
      <c r="D156" s="29">
        <f>shipcalls!M156</f>
        <v>61</v>
      </c>
      <c r="E156" s="29">
        <f>shipcalls!N156</f>
        <v>61</v>
      </c>
      <c r="F156" s="29">
        <f>shipcalls!O156</f>
        <v>0</v>
      </c>
      <c r="G156" s="29">
        <f>shipcalls!Y156</f>
        <v>176</v>
      </c>
      <c r="H156" s="29">
        <f>shipcalls!Z156</f>
        <v>176</v>
      </c>
      <c r="I156" s="29">
        <f>shipcalls!AA156</f>
        <v>0</v>
      </c>
      <c r="J156" s="29">
        <f>shipcalls!AK156</f>
        <v>128</v>
      </c>
      <c r="K156" s="29">
        <f>shipcalls!AL156</f>
        <v>128</v>
      </c>
      <c r="L156" s="29">
        <f>shipcalls!AM156</f>
        <v>0</v>
      </c>
      <c r="M156" s="29">
        <f>shipcalls!AW156</f>
        <v>199</v>
      </c>
      <c r="N156" s="29">
        <f>shipcalls!AX156</f>
        <v>199</v>
      </c>
      <c r="O156" s="29">
        <f>shipcalls!AY156</f>
        <v>0</v>
      </c>
      <c r="P156" s="29">
        <f t="shared" si="4"/>
        <v>564</v>
      </c>
      <c r="Q156" s="29">
        <f t="shared" si="4"/>
        <v>564</v>
      </c>
      <c r="R156" s="29">
        <f t="shared" si="4"/>
        <v>0</v>
      </c>
    </row>
    <row r="157" spans="1:18" s="3" customFormat="1" ht="15" customHeight="1" x14ac:dyDescent="0.3">
      <c r="A157" s="33"/>
      <c r="B157" s="31"/>
      <c r="C157" s="35" t="s">
        <v>138</v>
      </c>
      <c r="D157" s="29">
        <f>shipcalls!M157</f>
        <v>13</v>
      </c>
      <c r="E157" s="29">
        <f>shipcalls!N157</f>
        <v>2</v>
      </c>
      <c r="F157" s="29">
        <f>shipcalls!O157</f>
        <v>11</v>
      </c>
      <c r="G157" s="29">
        <f>shipcalls!Y157</f>
        <v>17</v>
      </c>
      <c r="H157" s="29">
        <f>shipcalls!Z157</f>
        <v>9</v>
      </c>
      <c r="I157" s="29">
        <f>shipcalls!AA157</f>
        <v>8</v>
      </c>
      <c r="J157" s="29">
        <f>shipcalls!AK157</f>
        <v>10</v>
      </c>
      <c r="K157" s="29">
        <f>shipcalls!AL157</f>
        <v>3</v>
      </c>
      <c r="L157" s="29">
        <f>shipcalls!AM157</f>
        <v>7</v>
      </c>
      <c r="M157" s="29">
        <f>shipcalls!AW157</f>
        <v>14</v>
      </c>
      <c r="N157" s="29">
        <f>shipcalls!AX157</f>
        <v>5</v>
      </c>
      <c r="O157" s="29">
        <f>shipcalls!AY157</f>
        <v>9</v>
      </c>
      <c r="P157" s="29">
        <f t="shared" si="4"/>
        <v>54</v>
      </c>
      <c r="Q157" s="29">
        <f t="shared" si="4"/>
        <v>19</v>
      </c>
      <c r="R157" s="29">
        <f t="shared" si="4"/>
        <v>35</v>
      </c>
    </row>
    <row r="158" spans="1:18" s="3" customFormat="1" ht="15" customHeight="1" x14ac:dyDescent="0.3">
      <c r="A158" s="33"/>
      <c r="B158" s="31"/>
      <c r="C158" s="32" t="s">
        <v>63</v>
      </c>
      <c r="D158" s="29">
        <f>shipcalls!M158</f>
        <v>86</v>
      </c>
      <c r="E158" s="29">
        <f>shipcalls!N158</f>
        <v>86</v>
      </c>
      <c r="F158" s="29">
        <f>shipcalls!O158</f>
        <v>0</v>
      </c>
      <c r="G158" s="29">
        <f>shipcalls!Y158</f>
        <v>87</v>
      </c>
      <c r="H158" s="29">
        <f>shipcalls!Z158</f>
        <v>86</v>
      </c>
      <c r="I158" s="29">
        <f>shipcalls!AA158</f>
        <v>1</v>
      </c>
      <c r="J158" s="29">
        <f>shipcalls!AK158</f>
        <v>74</v>
      </c>
      <c r="K158" s="29">
        <f>shipcalls!AL158</f>
        <v>74</v>
      </c>
      <c r="L158" s="29">
        <f>shipcalls!AM158</f>
        <v>0</v>
      </c>
      <c r="M158" s="29">
        <f>shipcalls!AW158</f>
        <v>145</v>
      </c>
      <c r="N158" s="29">
        <f>shipcalls!AX158</f>
        <v>144</v>
      </c>
      <c r="O158" s="29">
        <f>shipcalls!AY158</f>
        <v>1</v>
      </c>
      <c r="P158" s="29">
        <f t="shared" si="4"/>
        <v>392</v>
      </c>
      <c r="Q158" s="29">
        <f t="shared" si="4"/>
        <v>390</v>
      </c>
      <c r="R158" s="29">
        <f t="shared" si="4"/>
        <v>2</v>
      </c>
    </row>
    <row r="159" spans="1:18" s="3" customFormat="1" ht="15" customHeight="1" x14ac:dyDescent="0.3">
      <c r="A159" s="33"/>
      <c r="B159" s="31"/>
      <c r="C159" s="32" t="s">
        <v>25</v>
      </c>
      <c r="D159" s="29">
        <f>shipcalls!M159</f>
        <v>143</v>
      </c>
      <c r="E159" s="29">
        <f>shipcalls!N159</f>
        <v>106</v>
      </c>
      <c r="F159" s="29">
        <f>shipcalls!O159</f>
        <v>37</v>
      </c>
      <c r="G159" s="29">
        <f>shipcalls!Y159</f>
        <v>232</v>
      </c>
      <c r="H159" s="29">
        <f>shipcalls!Z159</f>
        <v>202</v>
      </c>
      <c r="I159" s="29">
        <f>shipcalls!AA159</f>
        <v>30</v>
      </c>
      <c r="J159" s="29">
        <f>shipcalls!AK159</f>
        <v>212</v>
      </c>
      <c r="K159" s="29">
        <f>shipcalls!AL159</f>
        <v>185</v>
      </c>
      <c r="L159" s="29">
        <f>shipcalls!AM159</f>
        <v>27</v>
      </c>
      <c r="M159" s="29">
        <f>shipcalls!AW159</f>
        <v>232</v>
      </c>
      <c r="N159" s="29">
        <f>shipcalls!AX159</f>
        <v>190</v>
      </c>
      <c r="O159" s="29">
        <f>shipcalls!AY159</f>
        <v>42</v>
      </c>
      <c r="P159" s="29">
        <f t="shared" si="4"/>
        <v>819</v>
      </c>
      <c r="Q159" s="29">
        <f t="shared" si="4"/>
        <v>683</v>
      </c>
      <c r="R159" s="29">
        <f t="shared" si="4"/>
        <v>136</v>
      </c>
    </row>
    <row r="160" spans="1:18" s="3" customFormat="1" ht="15" customHeight="1" x14ac:dyDescent="0.3">
      <c r="A160" s="33"/>
      <c r="B160" s="31"/>
      <c r="C160" s="35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s="3" customFormat="1" ht="15" customHeight="1" x14ac:dyDescent="0.3">
      <c r="A161" s="30"/>
      <c r="B161" s="31" t="s">
        <v>139</v>
      </c>
      <c r="C161" s="32"/>
      <c r="D161" s="29">
        <f>shipcalls!M161</f>
        <v>5930</v>
      </c>
      <c r="E161" s="29">
        <f>shipcalls!N161</f>
        <v>5930</v>
      </c>
      <c r="F161" s="29">
        <f>shipcalls!O161</f>
        <v>0</v>
      </c>
      <c r="G161" s="29">
        <f>shipcalls!Y161</f>
        <v>6939</v>
      </c>
      <c r="H161" s="29">
        <f>shipcalls!Z161</f>
        <v>6939</v>
      </c>
      <c r="I161" s="29">
        <f>shipcalls!AA161</f>
        <v>0</v>
      </c>
      <c r="J161" s="29">
        <f>shipcalls!AK161</f>
        <v>6221</v>
      </c>
      <c r="K161" s="29">
        <f>shipcalls!AL161</f>
        <v>6221</v>
      </c>
      <c r="L161" s="29">
        <f>shipcalls!AM161</f>
        <v>0</v>
      </c>
      <c r="M161" s="29">
        <f>shipcalls!AW161</f>
        <v>6098</v>
      </c>
      <c r="N161" s="29">
        <f>shipcalls!AX161</f>
        <v>6098</v>
      </c>
      <c r="O161" s="29">
        <f>shipcalls!AY161</f>
        <v>0</v>
      </c>
      <c r="P161" s="29">
        <f t="shared" si="4"/>
        <v>25188</v>
      </c>
      <c r="Q161" s="29">
        <f t="shared" si="4"/>
        <v>25188</v>
      </c>
      <c r="R161" s="29">
        <f t="shared" si="4"/>
        <v>0</v>
      </c>
    </row>
    <row r="162" spans="1:18" s="3" customFormat="1" ht="15" customHeight="1" x14ac:dyDescent="0.3">
      <c r="A162" s="33"/>
      <c r="B162" s="31"/>
      <c r="C162" s="32" t="s">
        <v>140</v>
      </c>
      <c r="D162" s="29">
        <f>shipcalls!M162</f>
        <v>3207</v>
      </c>
      <c r="E162" s="29">
        <f>shipcalls!N162</f>
        <v>3207</v>
      </c>
      <c r="F162" s="29">
        <f>shipcalls!O162</f>
        <v>0</v>
      </c>
      <c r="G162" s="29">
        <f>shipcalls!Y162</f>
        <v>3578</v>
      </c>
      <c r="H162" s="29">
        <f>shipcalls!Z162</f>
        <v>3578</v>
      </c>
      <c r="I162" s="29">
        <f>shipcalls!AA162</f>
        <v>0</v>
      </c>
      <c r="J162" s="29">
        <f>shipcalls!AK162</f>
        <v>3325</v>
      </c>
      <c r="K162" s="29">
        <f>shipcalls!AL162</f>
        <v>3325</v>
      </c>
      <c r="L162" s="29">
        <f>shipcalls!AM162</f>
        <v>0</v>
      </c>
      <c r="M162" s="29">
        <f>shipcalls!AW162</f>
        <v>3255</v>
      </c>
      <c r="N162" s="29">
        <f>shipcalls!AX162</f>
        <v>3255</v>
      </c>
      <c r="O162" s="29">
        <f>shipcalls!AY162</f>
        <v>0</v>
      </c>
      <c r="P162" s="29">
        <f t="shared" si="4"/>
        <v>13365</v>
      </c>
      <c r="Q162" s="29">
        <f t="shared" si="4"/>
        <v>13365</v>
      </c>
      <c r="R162" s="29">
        <f t="shared" si="4"/>
        <v>0</v>
      </c>
    </row>
    <row r="163" spans="1:18" s="3" customFormat="1" ht="15" customHeight="1" x14ac:dyDescent="0.3">
      <c r="A163" s="33"/>
      <c r="B163" s="31"/>
      <c r="C163" s="35" t="s">
        <v>141</v>
      </c>
      <c r="D163" s="29">
        <f>shipcalls!M163</f>
        <v>2950</v>
      </c>
      <c r="E163" s="29">
        <f>shipcalls!N163</f>
        <v>2950</v>
      </c>
      <c r="F163" s="29">
        <f>shipcalls!O163</f>
        <v>0</v>
      </c>
      <c r="G163" s="29">
        <f>shipcalls!Y163</f>
        <v>3206</v>
      </c>
      <c r="H163" s="29">
        <f>shipcalls!Z163</f>
        <v>3206</v>
      </c>
      <c r="I163" s="29">
        <f>shipcalls!AA163</f>
        <v>0</v>
      </c>
      <c r="J163" s="29">
        <f>shipcalls!AK163</f>
        <v>2992</v>
      </c>
      <c r="K163" s="29">
        <f>shipcalls!AL163</f>
        <v>2992</v>
      </c>
      <c r="L163" s="29">
        <f>shipcalls!AM163</f>
        <v>0</v>
      </c>
      <c r="M163" s="29">
        <f>shipcalls!AW163</f>
        <v>2946</v>
      </c>
      <c r="N163" s="29">
        <f>shipcalls!AX163</f>
        <v>2946</v>
      </c>
      <c r="O163" s="29">
        <f>shipcalls!AY163</f>
        <v>0</v>
      </c>
      <c r="P163" s="29">
        <f t="shared" si="4"/>
        <v>12094</v>
      </c>
      <c r="Q163" s="29">
        <f t="shared" si="4"/>
        <v>12094</v>
      </c>
      <c r="R163" s="29">
        <f t="shared" si="4"/>
        <v>0</v>
      </c>
    </row>
    <row r="164" spans="1:18" s="3" customFormat="1" ht="15" customHeight="1" x14ac:dyDescent="0.3">
      <c r="A164" s="33"/>
      <c r="B164" s="31"/>
      <c r="C164" s="35" t="s">
        <v>140</v>
      </c>
      <c r="D164" s="29">
        <f>shipcalls!M164</f>
        <v>257</v>
      </c>
      <c r="E164" s="29">
        <f>shipcalls!N164</f>
        <v>257</v>
      </c>
      <c r="F164" s="29">
        <f>shipcalls!O164</f>
        <v>0</v>
      </c>
      <c r="G164" s="29">
        <f>shipcalls!Y164</f>
        <v>372</v>
      </c>
      <c r="H164" s="29">
        <f>shipcalls!Z164</f>
        <v>372</v>
      </c>
      <c r="I164" s="29">
        <f>shipcalls!AA164</f>
        <v>0</v>
      </c>
      <c r="J164" s="29">
        <f>shipcalls!AK164</f>
        <v>333</v>
      </c>
      <c r="K164" s="29">
        <f>shipcalls!AL164</f>
        <v>333</v>
      </c>
      <c r="L164" s="29">
        <f>shipcalls!AM164</f>
        <v>0</v>
      </c>
      <c r="M164" s="29">
        <f>shipcalls!AW164</f>
        <v>309</v>
      </c>
      <c r="N164" s="29">
        <f>shipcalls!AX164</f>
        <v>309</v>
      </c>
      <c r="O164" s="29">
        <f>shipcalls!AY164</f>
        <v>0</v>
      </c>
      <c r="P164" s="29">
        <f t="shared" si="4"/>
        <v>1271</v>
      </c>
      <c r="Q164" s="29">
        <f t="shared" si="4"/>
        <v>1271</v>
      </c>
      <c r="R164" s="29">
        <f t="shared" si="4"/>
        <v>0</v>
      </c>
    </row>
    <row r="165" spans="1:18" s="3" customFormat="1" ht="15" customHeight="1" x14ac:dyDescent="0.3">
      <c r="A165" s="33"/>
      <c r="B165" s="31"/>
      <c r="C165" s="35" t="s">
        <v>142</v>
      </c>
      <c r="D165" s="29">
        <f>shipcalls!M165</f>
        <v>0</v>
      </c>
      <c r="E165" s="29">
        <f>shipcalls!N165</f>
        <v>0</v>
      </c>
      <c r="F165" s="29">
        <f>shipcalls!O165</f>
        <v>0</v>
      </c>
      <c r="G165" s="29">
        <f>shipcalls!Y165</f>
        <v>0</v>
      </c>
      <c r="H165" s="29">
        <f>shipcalls!Z165</f>
        <v>0</v>
      </c>
      <c r="I165" s="29">
        <f>shipcalls!AA165</f>
        <v>0</v>
      </c>
      <c r="J165" s="29">
        <f>shipcalls!AK165</f>
        <v>0</v>
      </c>
      <c r="K165" s="29">
        <f>shipcalls!AL165</f>
        <v>0</v>
      </c>
      <c r="L165" s="29">
        <f>shipcalls!AM165</f>
        <v>0</v>
      </c>
      <c r="M165" s="29">
        <f>shipcalls!AW165</f>
        <v>0</v>
      </c>
      <c r="N165" s="29">
        <f>shipcalls!AX165</f>
        <v>0</v>
      </c>
      <c r="O165" s="29">
        <f>shipcalls!AY165</f>
        <v>0</v>
      </c>
      <c r="P165" s="29">
        <f t="shared" si="4"/>
        <v>0</v>
      </c>
      <c r="Q165" s="29">
        <f t="shared" si="4"/>
        <v>0</v>
      </c>
      <c r="R165" s="29">
        <f t="shared" si="4"/>
        <v>0</v>
      </c>
    </row>
    <row r="166" spans="1:18" s="3" customFormat="1" ht="15" customHeight="1" x14ac:dyDescent="0.3">
      <c r="A166" s="33"/>
      <c r="B166" s="31"/>
      <c r="C166" s="32" t="s">
        <v>143</v>
      </c>
      <c r="D166" s="29">
        <f>shipcalls!M166</f>
        <v>128</v>
      </c>
      <c r="E166" s="29">
        <f>shipcalls!N166</f>
        <v>128</v>
      </c>
      <c r="F166" s="29">
        <f>shipcalls!O166</f>
        <v>0</v>
      </c>
      <c r="G166" s="29">
        <f>shipcalls!Y166</f>
        <v>201</v>
      </c>
      <c r="H166" s="29">
        <f>shipcalls!Z166</f>
        <v>201</v>
      </c>
      <c r="I166" s="29">
        <f>shipcalls!AA166</f>
        <v>0</v>
      </c>
      <c r="J166" s="29">
        <f>shipcalls!AK166</f>
        <v>126</v>
      </c>
      <c r="K166" s="29">
        <f>shipcalls!AL166</f>
        <v>126</v>
      </c>
      <c r="L166" s="29">
        <f>shipcalls!AM166</f>
        <v>0</v>
      </c>
      <c r="M166" s="29">
        <f>shipcalls!AW166</f>
        <v>119</v>
      </c>
      <c r="N166" s="29">
        <f>shipcalls!AX166</f>
        <v>119</v>
      </c>
      <c r="O166" s="29">
        <f>shipcalls!AY166</f>
        <v>0</v>
      </c>
      <c r="P166" s="29">
        <f t="shared" si="4"/>
        <v>574</v>
      </c>
      <c r="Q166" s="29">
        <f t="shared" si="4"/>
        <v>574</v>
      </c>
      <c r="R166" s="29">
        <f t="shared" si="4"/>
        <v>0</v>
      </c>
    </row>
    <row r="167" spans="1:18" s="3" customFormat="1" ht="15" customHeight="1" x14ac:dyDescent="0.3">
      <c r="A167" s="33"/>
      <c r="B167" s="31"/>
      <c r="C167" s="35" t="s">
        <v>144</v>
      </c>
      <c r="D167" s="29">
        <f>shipcalls!M167</f>
        <v>28</v>
      </c>
      <c r="E167" s="29">
        <f>shipcalls!N167</f>
        <v>28</v>
      </c>
      <c r="F167" s="29">
        <f>shipcalls!O167</f>
        <v>0</v>
      </c>
      <c r="G167" s="29">
        <f>shipcalls!Y167</f>
        <v>40</v>
      </c>
      <c r="H167" s="29">
        <f>shipcalls!Z167</f>
        <v>40</v>
      </c>
      <c r="I167" s="29">
        <f>shipcalls!AA167</f>
        <v>0</v>
      </c>
      <c r="J167" s="29">
        <f>shipcalls!AK167</f>
        <v>25</v>
      </c>
      <c r="K167" s="29">
        <f>shipcalls!AL167</f>
        <v>25</v>
      </c>
      <c r="L167" s="29">
        <f>shipcalls!AM167</f>
        <v>0</v>
      </c>
      <c r="M167" s="29">
        <f>shipcalls!AW167</f>
        <v>27</v>
      </c>
      <c r="N167" s="29">
        <f>shipcalls!AX167</f>
        <v>27</v>
      </c>
      <c r="O167" s="29">
        <f>shipcalls!AY167</f>
        <v>0</v>
      </c>
      <c r="P167" s="29">
        <f t="shared" si="4"/>
        <v>120</v>
      </c>
      <c r="Q167" s="29">
        <f t="shared" si="4"/>
        <v>120</v>
      </c>
      <c r="R167" s="29">
        <f t="shared" si="4"/>
        <v>0</v>
      </c>
    </row>
    <row r="168" spans="1:18" s="3" customFormat="1" ht="15" customHeight="1" x14ac:dyDescent="0.3">
      <c r="A168" s="33"/>
      <c r="B168" s="31"/>
      <c r="C168" s="35" t="s">
        <v>145</v>
      </c>
      <c r="D168" s="29">
        <f>shipcalls!M168</f>
        <v>100</v>
      </c>
      <c r="E168" s="29">
        <f>shipcalls!N168</f>
        <v>100</v>
      </c>
      <c r="F168" s="29">
        <f>shipcalls!O168</f>
        <v>0</v>
      </c>
      <c r="G168" s="29">
        <f>shipcalls!Y168</f>
        <v>161</v>
      </c>
      <c r="H168" s="29">
        <f>shipcalls!Z168</f>
        <v>161</v>
      </c>
      <c r="I168" s="29">
        <f>shipcalls!AA168</f>
        <v>0</v>
      </c>
      <c r="J168" s="29">
        <f>shipcalls!AK168</f>
        <v>101</v>
      </c>
      <c r="K168" s="29">
        <f>shipcalls!AL168</f>
        <v>101</v>
      </c>
      <c r="L168" s="29">
        <f>shipcalls!AM168</f>
        <v>0</v>
      </c>
      <c r="M168" s="29">
        <f>shipcalls!AW168</f>
        <v>92</v>
      </c>
      <c r="N168" s="29">
        <f>shipcalls!AX168</f>
        <v>92</v>
      </c>
      <c r="O168" s="29">
        <f>shipcalls!AY168</f>
        <v>0</v>
      </c>
      <c r="P168" s="29">
        <f t="shared" ref="P168:R183" si="5">D168+G168+J168+M168</f>
        <v>454</v>
      </c>
      <c r="Q168" s="29">
        <f t="shared" si="5"/>
        <v>454</v>
      </c>
      <c r="R168" s="29">
        <f t="shared" si="5"/>
        <v>0</v>
      </c>
    </row>
    <row r="169" spans="1:18" s="3" customFormat="1" ht="15" customHeight="1" x14ac:dyDescent="0.3">
      <c r="A169" s="33"/>
      <c r="B169" s="31"/>
      <c r="C169" s="32" t="s">
        <v>146</v>
      </c>
      <c r="D169" s="29">
        <f>shipcalls!M169</f>
        <v>355</v>
      </c>
      <c r="E169" s="29">
        <f>shipcalls!N169</f>
        <v>355</v>
      </c>
      <c r="F169" s="29">
        <f>shipcalls!O169</f>
        <v>0</v>
      </c>
      <c r="G169" s="29">
        <f>shipcalls!Y169</f>
        <v>784</v>
      </c>
      <c r="H169" s="29">
        <f>shipcalls!Z169</f>
        <v>784</v>
      </c>
      <c r="I169" s="29">
        <f>shipcalls!AA169</f>
        <v>0</v>
      </c>
      <c r="J169" s="29">
        <f>shipcalls!AK169</f>
        <v>538</v>
      </c>
      <c r="K169" s="29">
        <f>shipcalls!AL169</f>
        <v>538</v>
      </c>
      <c r="L169" s="29">
        <f>shipcalls!AM169</f>
        <v>0</v>
      </c>
      <c r="M169" s="29">
        <f>shipcalls!AW169</f>
        <v>495</v>
      </c>
      <c r="N169" s="29">
        <f>shipcalls!AX169</f>
        <v>495</v>
      </c>
      <c r="O169" s="29">
        <f>shipcalls!AY169</f>
        <v>0</v>
      </c>
      <c r="P169" s="29">
        <f t="shared" si="5"/>
        <v>2172</v>
      </c>
      <c r="Q169" s="29">
        <f t="shared" si="5"/>
        <v>2172</v>
      </c>
      <c r="R169" s="29">
        <f t="shared" si="5"/>
        <v>0</v>
      </c>
    </row>
    <row r="170" spans="1:18" s="3" customFormat="1" ht="15" customHeight="1" x14ac:dyDescent="0.3">
      <c r="A170" s="33"/>
      <c r="B170" s="31"/>
      <c r="C170" s="35" t="s">
        <v>147</v>
      </c>
      <c r="D170" s="29">
        <f>shipcalls!M170</f>
        <v>108</v>
      </c>
      <c r="E170" s="29">
        <f>shipcalls!N170</f>
        <v>108</v>
      </c>
      <c r="F170" s="29">
        <f>shipcalls!O170</f>
        <v>0</v>
      </c>
      <c r="G170" s="29">
        <f>shipcalls!Y170</f>
        <v>149</v>
      </c>
      <c r="H170" s="29">
        <f>shipcalls!Z170</f>
        <v>149</v>
      </c>
      <c r="I170" s="29">
        <f>shipcalls!AA170</f>
        <v>0</v>
      </c>
      <c r="J170" s="29">
        <f>shipcalls!AK170</f>
        <v>100</v>
      </c>
      <c r="K170" s="29">
        <f>shipcalls!AL170</f>
        <v>100</v>
      </c>
      <c r="L170" s="29">
        <f>shipcalls!AM170</f>
        <v>0</v>
      </c>
      <c r="M170" s="29">
        <f>shipcalls!AW170</f>
        <v>154</v>
      </c>
      <c r="N170" s="29">
        <f>shipcalls!AX170</f>
        <v>154</v>
      </c>
      <c r="O170" s="29">
        <f>shipcalls!AY170</f>
        <v>0</v>
      </c>
      <c r="P170" s="29">
        <f t="shared" si="5"/>
        <v>511</v>
      </c>
      <c r="Q170" s="29">
        <f t="shared" si="5"/>
        <v>511</v>
      </c>
      <c r="R170" s="29">
        <f t="shared" si="5"/>
        <v>0</v>
      </c>
    </row>
    <row r="171" spans="1:18" s="3" customFormat="1" ht="13.5" customHeight="1" x14ac:dyDescent="0.3">
      <c r="A171" s="33"/>
      <c r="B171" s="31"/>
      <c r="C171" s="35" t="s">
        <v>148</v>
      </c>
      <c r="D171" s="29">
        <f>shipcalls!M171</f>
        <v>242</v>
      </c>
      <c r="E171" s="29">
        <f>shipcalls!N171</f>
        <v>242</v>
      </c>
      <c r="F171" s="29">
        <f>shipcalls!O171</f>
        <v>0</v>
      </c>
      <c r="G171" s="29">
        <f>shipcalls!Y171</f>
        <v>630</v>
      </c>
      <c r="H171" s="29">
        <f>shipcalls!Z171</f>
        <v>630</v>
      </c>
      <c r="I171" s="29">
        <f>shipcalls!AA171</f>
        <v>0</v>
      </c>
      <c r="J171" s="29">
        <f>shipcalls!AK171</f>
        <v>438</v>
      </c>
      <c r="K171" s="29">
        <f>shipcalls!AL171</f>
        <v>438</v>
      </c>
      <c r="L171" s="29">
        <f>shipcalls!AM171</f>
        <v>0</v>
      </c>
      <c r="M171" s="29">
        <f>shipcalls!AW171</f>
        <v>335</v>
      </c>
      <c r="N171" s="29">
        <f>shipcalls!AX171</f>
        <v>335</v>
      </c>
      <c r="O171" s="29">
        <f>shipcalls!AY171</f>
        <v>0</v>
      </c>
      <c r="P171" s="29">
        <f t="shared" si="5"/>
        <v>1645</v>
      </c>
      <c r="Q171" s="29">
        <f t="shared" si="5"/>
        <v>1645</v>
      </c>
      <c r="R171" s="29">
        <f t="shared" si="5"/>
        <v>0</v>
      </c>
    </row>
    <row r="172" spans="1:18" s="3" customFormat="1" ht="13.5" customHeight="1" x14ac:dyDescent="0.3">
      <c r="A172" s="33"/>
      <c r="B172" s="31"/>
      <c r="C172" s="35" t="s">
        <v>149</v>
      </c>
      <c r="D172" s="29">
        <f>shipcalls!M172</f>
        <v>5</v>
      </c>
      <c r="E172" s="29">
        <f>shipcalls!N172</f>
        <v>5</v>
      </c>
      <c r="F172" s="29">
        <f>shipcalls!O172</f>
        <v>0</v>
      </c>
      <c r="G172" s="29">
        <f>shipcalls!Y172</f>
        <v>5</v>
      </c>
      <c r="H172" s="29">
        <f>shipcalls!Z172</f>
        <v>5</v>
      </c>
      <c r="I172" s="29">
        <f>shipcalls!AA172</f>
        <v>0</v>
      </c>
      <c r="J172" s="29">
        <f>shipcalls!AK172</f>
        <v>0</v>
      </c>
      <c r="K172" s="29">
        <f>shipcalls!AL172</f>
        <v>0</v>
      </c>
      <c r="L172" s="29">
        <f>shipcalls!AM172</f>
        <v>0</v>
      </c>
      <c r="M172" s="29">
        <f>shipcalls!AW172</f>
        <v>6</v>
      </c>
      <c r="N172" s="29">
        <f>shipcalls!AX172</f>
        <v>6</v>
      </c>
      <c r="O172" s="29">
        <f>shipcalls!AY172</f>
        <v>0</v>
      </c>
      <c r="P172" s="29">
        <f t="shared" si="5"/>
        <v>16</v>
      </c>
      <c r="Q172" s="29">
        <f t="shared" si="5"/>
        <v>16</v>
      </c>
      <c r="R172" s="29">
        <f t="shared" si="5"/>
        <v>0</v>
      </c>
    </row>
    <row r="173" spans="1:18" s="3" customFormat="1" ht="15" customHeight="1" x14ac:dyDescent="0.3">
      <c r="A173" s="33"/>
      <c r="B173" s="31"/>
      <c r="C173" s="32" t="s">
        <v>150</v>
      </c>
      <c r="D173" s="29">
        <f>shipcalls!M173</f>
        <v>650</v>
      </c>
      <c r="E173" s="29">
        <f>shipcalls!N173</f>
        <v>650</v>
      </c>
      <c r="F173" s="29">
        <f>shipcalls!O173</f>
        <v>0</v>
      </c>
      <c r="G173" s="29">
        <f>shipcalls!Y173</f>
        <v>687</v>
      </c>
      <c r="H173" s="29">
        <f>shipcalls!Z173</f>
        <v>687</v>
      </c>
      <c r="I173" s="29">
        <f>shipcalls!AA173</f>
        <v>0</v>
      </c>
      <c r="J173" s="29">
        <f>shipcalls!AK173</f>
        <v>655</v>
      </c>
      <c r="K173" s="29">
        <f>shipcalls!AL173</f>
        <v>655</v>
      </c>
      <c r="L173" s="29">
        <f>shipcalls!AM173</f>
        <v>0</v>
      </c>
      <c r="M173" s="29">
        <f>shipcalls!AW173</f>
        <v>644</v>
      </c>
      <c r="N173" s="29">
        <f>shipcalls!AX173</f>
        <v>644</v>
      </c>
      <c r="O173" s="29">
        <f>shipcalls!AY173</f>
        <v>0</v>
      </c>
      <c r="P173" s="29">
        <f t="shared" si="5"/>
        <v>2636</v>
      </c>
      <c r="Q173" s="29">
        <f t="shared" si="5"/>
        <v>2636</v>
      </c>
      <c r="R173" s="29">
        <f t="shared" si="5"/>
        <v>0</v>
      </c>
    </row>
    <row r="174" spans="1:18" s="3" customFormat="1" ht="15" customHeight="1" x14ac:dyDescent="0.3">
      <c r="A174" s="33"/>
      <c r="B174" s="31"/>
      <c r="C174" s="35" t="s">
        <v>151</v>
      </c>
      <c r="D174" s="29">
        <f>shipcalls!M174</f>
        <v>650</v>
      </c>
      <c r="E174" s="29">
        <f>shipcalls!N174</f>
        <v>650</v>
      </c>
      <c r="F174" s="29">
        <f>shipcalls!O174</f>
        <v>0</v>
      </c>
      <c r="G174" s="29">
        <f>shipcalls!Y174</f>
        <v>686</v>
      </c>
      <c r="H174" s="29">
        <f>shipcalls!Z174</f>
        <v>686</v>
      </c>
      <c r="I174" s="29">
        <f>shipcalls!AA174</f>
        <v>0</v>
      </c>
      <c r="J174" s="29">
        <f>shipcalls!AK174</f>
        <v>655</v>
      </c>
      <c r="K174" s="29">
        <f>shipcalls!AL174</f>
        <v>655</v>
      </c>
      <c r="L174" s="29">
        <f>shipcalls!AM174</f>
        <v>0</v>
      </c>
      <c r="M174" s="29">
        <f>shipcalls!AW174</f>
        <v>644</v>
      </c>
      <c r="N174" s="29">
        <f>shipcalls!AX174</f>
        <v>644</v>
      </c>
      <c r="O174" s="29">
        <f>shipcalls!AY174</f>
        <v>0</v>
      </c>
      <c r="P174" s="29">
        <f t="shared" si="5"/>
        <v>2635</v>
      </c>
      <c r="Q174" s="29">
        <f t="shared" si="5"/>
        <v>2635</v>
      </c>
      <c r="R174" s="29">
        <f t="shared" si="5"/>
        <v>0</v>
      </c>
    </row>
    <row r="175" spans="1:18" s="3" customFormat="1" ht="13.5" customHeight="1" x14ac:dyDescent="0.3">
      <c r="A175" s="33"/>
      <c r="B175" s="31"/>
      <c r="C175" s="35" t="s">
        <v>152</v>
      </c>
      <c r="D175" s="29">
        <f>shipcalls!M175</f>
        <v>0</v>
      </c>
      <c r="E175" s="29">
        <f>shipcalls!N175</f>
        <v>0</v>
      </c>
      <c r="F175" s="29">
        <f>shipcalls!O175</f>
        <v>0</v>
      </c>
      <c r="G175" s="29">
        <f>shipcalls!Y175</f>
        <v>1</v>
      </c>
      <c r="H175" s="29">
        <f>shipcalls!Z175</f>
        <v>1</v>
      </c>
      <c r="I175" s="29">
        <f>shipcalls!AA175</f>
        <v>0</v>
      </c>
      <c r="J175" s="29">
        <f>shipcalls!AK175</f>
        <v>0</v>
      </c>
      <c r="K175" s="29">
        <f>shipcalls!AL175</f>
        <v>0</v>
      </c>
      <c r="L175" s="29">
        <f>shipcalls!AM175</f>
        <v>0</v>
      </c>
      <c r="M175" s="29">
        <f>shipcalls!AW175</f>
        <v>0</v>
      </c>
      <c r="N175" s="29">
        <f>shipcalls!AX175</f>
        <v>0</v>
      </c>
      <c r="O175" s="29">
        <f>shipcalls!AY175</f>
        <v>0</v>
      </c>
      <c r="P175" s="29">
        <f t="shared" si="5"/>
        <v>1</v>
      </c>
      <c r="Q175" s="29">
        <f t="shared" si="5"/>
        <v>1</v>
      </c>
      <c r="R175" s="29">
        <f t="shared" si="5"/>
        <v>0</v>
      </c>
    </row>
    <row r="176" spans="1:18" s="3" customFormat="1" ht="15" customHeight="1" x14ac:dyDescent="0.3">
      <c r="A176" s="33"/>
      <c r="B176" s="31"/>
      <c r="C176" s="32" t="s">
        <v>153</v>
      </c>
      <c r="D176" s="29">
        <f>shipcalls!M176</f>
        <v>1376</v>
      </c>
      <c r="E176" s="29">
        <f>shipcalls!N176</f>
        <v>1376</v>
      </c>
      <c r="F176" s="29">
        <f>shipcalls!O176</f>
        <v>0</v>
      </c>
      <c r="G176" s="29">
        <f>shipcalls!Y176</f>
        <v>1462</v>
      </c>
      <c r="H176" s="29">
        <f>shipcalls!Z176</f>
        <v>1462</v>
      </c>
      <c r="I176" s="29">
        <f>shipcalls!AA176</f>
        <v>0</v>
      </c>
      <c r="J176" s="29">
        <f>shipcalls!AK176</f>
        <v>1354</v>
      </c>
      <c r="K176" s="29">
        <f>shipcalls!AL176</f>
        <v>1354</v>
      </c>
      <c r="L176" s="29">
        <f>shipcalls!AM176</f>
        <v>0</v>
      </c>
      <c r="M176" s="29">
        <f>shipcalls!AW176</f>
        <v>1360</v>
      </c>
      <c r="N176" s="29">
        <f>shipcalls!AX176</f>
        <v>1360</v>
      </c>
      <c r="O176" s="29">
        <f>shipcalls!AY176</f>
        <v>0</v>
      </c>
      <c r="P176" s="29">
        <f t="shared" si="5"/>
        <v>5552</v>
      </c>
      <c r="Q176" s="29">
        <f t="shared" si="5"/>
        <v>5552</v>
      </c>
      <c r="R176" s="29">
        <f t="shared" si="5"/>
        <v>0</v>
      </c>
    </row>
    <row r="177" spans="1:18" s="3" customFormat="1" ht="15" customHeight="1" x14ac:dyDescent="0.3">
      <c r="A177" s="33"/>
      <c r="B177" s="31"/>
      <c r="C177" s="35" t="s">
        <v>154</v>
      </c>
      <c r="D177" s="29">
        <f>shipcalls!M177</f>
        <v>1157</v>
      </c>
      <c r="E177" s="29">
        <f>shipcalls!N177</f>
        <v>1157</v>
      </c>
      <c r="F177" s="29">
        <f>shipcalls!O177</f>
        <v>0</v>
      </c>
      <c r="G177" s="29">
        <f>shipcalls!Y177</f>
        <v>1164</v>
      </c>
      <c r="H177" s="29">
        <f>shipcalls!Z177</f>
        <v>1164</v>
      </c>
      <c r="I177" s="29">
        <f>shipcalls!AA177</f>
        <v>0</v>
      </c>
      <c r="J177" s="29">
        <f>shipcalls!AK177</f>
        <v>1123</v>
      </c>
      <c r="K177" s="29">
        <f>shipcalls!AL177</f>
        <v>1123</v>
      </c>
      <c r="L177" s="29">
        <f>shipcalls!AM177</f>
        <v>0</v>
      </c>
      <c r="M177" s="29">
        <f>shipcalls!AW177</f>
        <v>1088</v>
      </c>
      <c r="N177" s="29">
        <f>shipcalls!AX177</f>
        <v>1088</v>
      </c>
      <c r="O177" s="29">
        <f>shipcalls!AY177</f>
        <v>0</v>
      </c>
      <c r="P177" s="29">
        <f t="shared" si="5"/>
        <v>4532</v>
      </c>
      <c r="Q177" s="29">
        <f t="shared" si="5"/>
        <v>4532</v>
      </c>
      <c r="R177" s="29">
        <f t="shared" si="5"/>
        <v>0</v>
      </c>
    </row>
    <row r="178" spans="1:18" s="3" customFormat="1" ht="15" customHeight="1" x14ac:dyDescent="0.3">
      <c r="A178" s="33"/>
      <c r="B178" s="31"/>
      <c r="C178" s="35" t="s">
        <v>155</v>
      </c>
      <c r="D178" s="29">
        <f>shipcalls!M178</f>
        <v>0</v>
      </c>
      <c r="E178" s="29">
        <f>shipcalls!N178</f>
        <v>0</v>
      </c>
      <c r="F178" s="29">
        <f>shipcalls!O178</f>
        <v>0</v>
      </c>
      <c r="G178" s="29">
        <f>shipcalls!Y178</f>
        <v>10</v>
      </c>
      <c r="H178" s="29">
        <f>shipcalls!Z178</f>
        <v>10</v>
      </c>
      <c r="I178" s="29">
        <f>shipcalls!AA178</f>
        <v>0</v>
      </c>
      <c r="J178" s="29">
        <f>shipcalls!AK178</f>
        <v>7</v>
      </c>
      <c r="K178" s="29">
        <f>shipcalls!AL178</f>
        <v>7</v>
      </c>
      <c r="L178" s="29">
        <f>shipcalls!AM178</f>
        <v>0</v>
      </c>
      <c r="M178" s="29">
        <f>shipcalls!AW178</f>
        <v>3</v>
      </c>
      <c r="N178" s="29">
        <f>shipcalls!AX178</f>
        <v>3</v>
      </c>
      <c r="O178" s="29">
        <f>shipcalls!AY178</f>
        <v>0</v>
      </c>
      <c r="P178" s="29">
        <f t="shared" si="5"/>
        <v>20</v>
      </c>
      <c r="Q178" s="29">
        <f t="shared" si="5"/>
        <v>20</v>
      </c>
      <c r="R178" s="29">
        <f t="shared" si="5"/>
        <v>0</v>
      </c>
    </row>
    <row r="179" spans="1:18" s="3" customFormat="1" ht="15" customHeight="1" x14ac:dyDescent="0.3">
      <c r="A179" s="33"/>
      <c r="B179" s="31"/>
      <c r="C179" s="35" t="s">
        <v>156</v>
      </c>
      <c r="D179" s="29">
        <f>shipcalls!M179</f>
        <v>20</v>
      </c>
      <c r="E179" s="29">
        <f>shipcalls!N179</f>
        <v>20</v>
      </c>
      <c r="F179" s="29">
        <f>shipcalls!O179</f>
        <v>0</v>
      </c>
      <c r="G179" s="29">
        <f>shipcalls!Y179</f>
        <v>28</v>
      </c>
      <c r="H179" s="29">
        <f>shipcalls!Z179</f>
        <v>28</v>
      </c>
      <c r="I179" s="29">
        <f>shipcalls!AA179</f>
        <v>0</v>
      </c>
      <c r="J179" s="29">
        <f>shipcalls!AK179</f>
        <v>32</v>
      </c>
      <c r="K179" s="29">
        <f>shipcalls!AL179</f>
        <v>32</v>
      </c>
      <c r="L179" s="29">
        <f>shipcalls!AM179</f>
        <v>0</v>
      </c>
      <c r="M179" s="29">
        <f>shipcalls!AW179</f>
        <v>35</v>
      </c>
      <c r="N179" s="29">
        <f>shipcalls!AX179</f>
        <v>35</v>
      </c>
      <c r="O179" s="29">
        <f>shipcalls!AY179</f>
        <v>0</v>
      </c>
      <c r="P179" s="29">
        <f t="shared" si="5"/>
        <v>115</v>
      </c>
      <c r="Q179" s="29">
        <f t="shared" si="5"/>
        <v>115</v>
      </c>
      <c r="R179" s="29">
        <f t="shared" si="5"/>
        <v>0</v>
      </c>
    </row>
    <row r="180" spans="1:18" s="3" customFormat="1" ht="15" customHeight="1" x14ac:dyDescent="0.3">
      <c r="A180" s="33"/>
      <c r="B180" s="31"/>
      <c r="C180" s="35" t="s">
        <v>157</v>
      </c>
      <c r="D180" s="29">
        <f>shipcalls!M180</f>
        <v>57</v>
      </c>
      <c r="E180" s="29">
        <f>shipcalls!N180</f>
        <v>57</v>
      </c>
      <c r="F180" s="29">
        <f>shipcalls!O180</f>
        <v>0</v>
      </c>
      <c r="G180" s="29">
        <f>shipcalls!Y180</f>
        <v>125</v>
      </c>
      <c r="H180" s="29">
        <f>shipcalls!Z180</f>
        <v>125</v>
      </c>
      <c r="I180" s="29">
        <f>shipcalls!AA180</f>
        <v>0</v>
      </c>
      <c r="J180" s="29">
        <f>shipcalls!AK180</f>
        <v>58</v>
      </c>
      <c r="K180" s="29">
        <f>shipcalls!AL180</f>
        <v>58</v>
      </c>
      <c r="L180" s="29">
        <f>shipcalls!AM180</f>
        <v>0</v>
      </c>
      <c r="M180" s="29">
        <f>shipcalls!AW180</f>
        <v>81</v>
      </c>
      <c r="N180" s="29">
        <f>shipcalls!AX180</f>
        <v>81</v>
      </c>
      <c r="O180" s="29">
        <f>shipcalls!AY180</f>
        <v>0</v>
      </c>
      <c r="P180" s="29">
        <f t="shared" si="5"/>
        <v>321</v>
      </c>
      <c r="Q180" s="29">
        <f t="shared" si="5"/>
        <v>321</v>
      </c>
      <c r="R180" s="29">
        <f t="shared" si="5"/>
        <v>0</v>
      </c>
    </row>
    <row r="181" spans="1:18" s="3" customFormat="1" ht="15" customHeight="1" x14ac:dyDescent="0.3">
      <c r="A181" s="33"/>
      <c r="B181" s="31"/>
      <c r="C181" s="35" t="s">
        <v>158</v>
      </c>
      <c r="D181" s="29">
        <f>shipcalls!M181</f>
        <v>142</v>
      </c>
      <c r="E181" s="29">
        <f>shipcalls!N181</f>
        <v>142</v>
      </c>
      <c r="F181" s="29">
        <f>shipcalls!O181</f>
        <v>0</v>
      </c>
      <c r="G181" s="29">
        <f>shipcalls!Y181</f>
        <v>135</v>
      </c>
      <c r="H181" s="29">
        <f>shipcalls!Z181</f>
        <v>135</v>
      </c>
      <c r="I181" s="29">
        <f>shipcalls!AA181</f>
        <v>0</v>
      </c>
      <c r="J181" s="29">
        <f>shipcalls!AK181</f>
        <v>134</v>
      </c>
      <c r="K181" s="29">
        <f>shipcalls!AL181</f>
        <v>134</v>
      </c>
      <c r="L181" s="29">
        <f>shipcalls!AM181</f>
        <v>0</v>
      </c>
      <c r="M181" s="29">
        <f>shipcalls!AW181</f>
        <v>153</v>
      </c>
      <c r="N181" s="29">
        <f>shipcalls!AX181</f>
        <v>153</v>
      </c>
      <c r="O181" s="29">
        <f>shipcalls!AY181</f>
        <v>0</v>
      </c>
      <c r="P181" s="29">
        <f t="shared" si="5"/>
        <v>564</v>
      </c>
      <c r="Q181" s="29">
        <f t="shared" si="5"/>
        <v>564</v>
      </c>
      <c r="R181" s="29">
        <f t="shared" si="5"/>
        <v>0</v>
      </c>
    </row>
    <row r="182" spans="1:18" s="3" customFormat="1" ht="15" customHeight="1" x14ac:dyDescent="0.3">
      <c r="A182" s="33"/>
      <c r="B182" s="31"/>
      <c r="C182" s="32" t="s">
        <v>63</v>
      </c>
      <c r="D182" s="29">
        <f>shipcalls!M182</f>
        <v>193</v>
      </c>
      <c r="E182" s="29">
        <f>shipcalls!N182</f>
        <v>193</v>
      </c>
      <c r="F182" s="29">
        <f>shipcalls!O182</f>
        <v>0</v>
      </c>
      <c r="G182" s="29">
        <f>shipcalls!Y182</f>
        <v>203</v>
      </c>
      <c r="H182" s="29">
        <f>shipcalls!Z182</f>
        <v>203</v>
      </c>
      <c r="I182" s="29">
        <f>shipcalls!AA182</f>
        <v>0</v>
      </c>
      <c r="J182" s="29">
        <f>shipcalls!AK182</f>
        <v>199</v>
      </c>
      <c r="K182" s="29">
        <f>shipcalls!AL182</f>
        <v>199</v>
      </c>
      <c r="L182" s="29">
        <f>shipcalls!AM182</f>
        <v>0</v>
      </c>
      <c r="M182" s="29">
        <f>shipcalls!AW182</f>
        <v>202</v>
      </c>
      <c r="N182" s="29">
        <f>shipcalls!AX182</f>
        <v>202</v>
      </c>
      <c r="O182" s="29">
        <f>shipcalls!AY182</f>
        <v>0</v>
      </c>
      <c r="P182" s="29">
        <f t="shared" si="5"/>
        <v>797</v>
      </c>
      <c r="Q182" s="29">
        <f t="shared" si="5"/>
        <v>797</v>
      </c>
      <c r="R182" s="29">
        <f t="shared" si="5"/>
        <v>0</v>
      </c>
    </row>
    <row r="183" spans="1:18" s="3" customFormat="1" ht="15" customHeight="1" x14ac:dyDescent="0.3">
      <c r="A183" s="33"/>
      <c r="B183" s="31"/>
      <c r="C183" s="32" t="s">
        <v>25</v>
      </c>
      <c r="D183" s="29">
        <f>shipcalls!M183</f>
        <v>21</v>
      </c>
      <c r="E183" s="29">
        <f>shipcalls!N183</f>
        <v>21</v>
      </c>
      <c r="F183" s="29">
        <f>shipcalls!O183</f>
        <v>0</v>
      </c>
      <c r="G183" s="29">
        <f>shipcalls!Y183</f>
        <v>24</v>
      </c>
      <c r="H183" s="29">
        <f>shipcalls!Z183</f>
        <v>24</v>
      </c>
      <c r="I183" s="29">
        <f>shipcalls!AA183</f>
        <v>0</v>
      </c>
      <c r="J183" s="29">
        <f>shipcalls!AK183</f>
        <v>24</v>
      </c>
      <c r="K183" s="29">
        <f>shipcalls!AL183</f>
        <v>24</v>
      </c>
      <c r="L183" s="29">
        <f>shipcalls!AM183</f>
        <v>0</v>
      </c>
      <c r="M183" s="29">
        <f>shipcalls!AW183</f>
        <v>23</v>
      </c>
      <c r="N183" s="29">
        <f>shipcalls!AX183</f>
        <v>23</v>
      </c>
      <c r="O183" s="29">
        <f>shipcalls!AY183</f>
        <v>0</v>
      </c>
      <c r="P183" s="29">
        <f t="shared" si="5"/>
        <v>92</v>
      </c>
      <c r="Q183" s="29">
        <f t="shared" si="5"/>
        <v>92</v>
      </c>
      <c r="R183" s="29">
        <f t="shared" si="5"/>
        <v>0</v>
      </c>
    </row>
    <row r="184" spans="1:18" s="3" customFormat="1" ht="15" customHeight="1" x14ac:dyDescent="0.3">
      <c r="A184" s="33"/>
      <c r="B184" s="31"/>
      <c r="C184" s="35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1:18" s="3" customFormat="1" ht="15" customHeight="1" x14ac:dyDescent="0.3">
      <c r="A185" s="30"/>
      <c r="B185" s="31" t="s">
        <v>159</v>
      </c>
      <c r="C185" s="32"/>
      <c r="D185" s="29">
        <f>shipcalls!M185</f>
        <v>3115</v>
      </c>
      <c r="E185" s="29">
        <f>shipcalls!N185</f>
        <v>3087</v>
      </c>
      <c r="F185" s="29">
        <f>shipcalls!O185</f>
        <v>28</v>
      </c>
      <c r="G185" s="29">
        <f>shipcalls!Y185</f>
        <v>4189</v>
      </c>
      <c r="H185" s="29">
        <f>shipcalls!Z185</f>
        <v>4148</v>
      </c>
      <c r="I185" s="29">
        <f>shipcalls!AA185</f>
        <v>41</v>
      </c>
      <c r="J185" s="29">
        <f>shipcalls!AK185</f>
        <v>3053</v>
      </c>
      <c r="K185" s="29">
        <f>shipcalls!AL185</f>
        <v>3007</v>
      </c>
      <c r="L185" s="29">
        <f>shipcalls!AM185</f>
        <v>46</v>
      </c>
      <c r="M185" s="29">
        <f>shipcalls!AW185</f>
        <v>3124</v>
      </c>
      <c r="N185" s="29">
        <f>shipcalls!AX185</f>
        <v>3081</v>
      </c>
      <c r="O185" s="29">
        <f>shipcalls!AY185</f>
        <v>43</v>
      </c>
      <c r="P185" s="29">
        <f t="shared" ref="P185:R259" si="6">D185+G185+J185+M185</f>
        <v>13481</v>
      </c>
      <c r="Q185" s="29">
        <f t="shared" si="6"/>
        <v>13323</v>
      </c>
      <c r="R185" s="29">
        <f t="shared" si="6"/>
        <v>158</v>
      </c>
    </row>
    <row r="186" spans="1:18" s="3" customFormat="1" ht="15" customHeight="1" x14ac:dyDescent="0.3">
      <c r="A186" s="33"/>
      <c r="B186" s="31"/>
      <c r="C186" s="32" t="s">
        <v>160</v>
      </c>
      <c r="D186" s="29">
        <f>shipcalls!M186</f>
        <v>1577</v>
      </c>
      <c r="E186" s="29">
        <f>shipcalls!N186</f>
        <v>1577</v>
      </c>
      <c r="F186" s="29">
        <f>shipcalls!O186</f>
        <v>0</v>
      </c>
      <c r="G186" s="29">
        <f>shipcalls!Y186</f>
        <v>1847</v>
      </c>
      <c r="H186" s="29">
        <f>shipcalls!Z186</f>
        <v>1847</v>
      </c>
      <c r="I186" s="29">
        <f>shipcalls!AA186</f>
        <v>0</v>
      </c>
      <c r="J186" s="29">
        <f>shipcalls!AK186</f>
        <v>1444</v>
      </c>
      <c r="K186" s="29">
        <f>shipcalls!AL186</f>
        <v>1444</v>
      </c>
      <c r="L186" s="29">
        <f>shipcalls!AM186</f>
        <v>0</v>
      </c>
      <c r="M186" s="29">
        <f>shipcalls!AW186</f>
        <v>1518</v>
      </c>
      <c r="N186" s="29">
        <f>shipcalls!AX186</f>
        <v>1518</v>
      </c>
      <c r="O186" s="29">
        <f>shipcalls!AY186</f>
        <v>0</v>
      </c>
      <c r="P186" s="29">
        <f t="shared" si="6"/>
        <v>6386</v>
      </c>
      <c r="Q186" s="29">
        <f t="shared" si="6"/>
        <v>6386</v>
      </c>
      <c r="R186" s="29">
        <f t="shared" si="6"/>
        <v>0</v>
      </c>
    </row>
    <row r="187" spans="1:18" s="3" customFormat="1" ht="15" customHeight="1" x14ac:dyDescent="0.3">
      <c r="A187" s="33"/>
      <c r="B187" s="31"/>
      <c r="C187" s="35" t="s">
        <v>161</v>
      </c>
      <c r="D187" s="29">
        <f>shipcalls!M187</f>
        <v>1537</v>
      </c>
      <c r="E187" s="29">
        <f>shipcalls!N187</f>
        <v>1537</v>
      </c>
      <c r="F187" s="29">
        <f>shipcalls!O187</f>
        <v>0</v>
      </c>
      <c r="G187" s="29">
        <f>shipcalls!Y187</f>
        <v>1819</v>
      </c>
      <c r="H187" s="29">
        <f>shipcalls!Z187</f>
        <v>1819</v>
      </c>
      <c r="I187" s="29">
        <f>shipcalls!AA187</f>
        <v>0</v>
      </c>
      <c r="J187" s="29">
        <f>shipcalls!AK187</f>
        <v>1417</v>
      </c>
      <c r="K187" s="29">
        <f>shipcalls!AL187</f>
        <v>1417</v>
      </c>
      <c r="L187" s="29">
        <f>shipcalls!AM187</f>
        <v>0</v>
      </c>
      <c r="M187" s="29">
        <f>shipcalls!AW187</f>
        <v>1489</v>
      </c>
      <c r="N187" s="29">
        <f>shipcalls!AX187</f>
        <v>1489</v>
      </c>
      <c r="O187" s="29">
        <f>shipcalls!AY187</f>
        <v>0</v>
      </c>
      <c r="P187" s="29">
        <f t="shared" si="6"/>
        <v>6262</v>
      </c>
      <c r="Q187" s="29">
        <f t="shared" si="6"/>
        <v>6262</v>
      </c>
      <c r="R187" s="29">
        <f t="shared" si="6"/>
        <v>0</v>
      </c>
    </row>
    <row r="188" spans="1:18" s="3" customFormat="1" ht="15" customHeight="1" x14ac:dyDescent="0.3">
      <c r="A188" s="33"/>
      <c r="B188" s="31"/>
      <c r="C188" s="35" t="s">
        <v>160</v>
      </c>
      <c r="D188" s="29">
        <f>shipcalls!M188</f>
        <v>40</v>
      </c>
      <c r="E188" s="29">
        <f>shipcalls!N188</f>
        <v>40</v>
      </c>
      <c r="F188" s="29">
        <f>shipcalls!O188</f>
        <v>0</v>
      </c>
      <c r="G188" s="29">
        <f>shipcalls!Y188</f>
        <v>28</v>
      </c>
      <c r="H188" s="29">
        <f>shipcalls!Z188</f>
        <v>28</v>
      </c>
      <c r="I188" s="29">
        <f>shipcalls!AA188</f>
        <v>0</v>
      </c>
      <c r="J188" s="29">
        <f>shipcalls!AK188</f>
        <v>27</v>
      </c>
      <c r="K188" s="29">
        <f>shipcalls!AL188</f>
        <v>27</v>
      </c>
      <c r="L188" s="29">
        <f>shipcalls!AM188</f>
        <v>0</v>
      </c>
      <c r="M188" s="29">
        <f>shipcalls!AW188</f>
        <v>29</v>
      </c>
      <c r="N188" s="29">
        <f>shipcalls!AX188</f>
        <v>29</v>
      </c>
      <c r="O188" s="29">
        <f>shipcalls!AY188</f>
        <v>0</v>
      </c>
      <c r="P188" s="29">
        <f t="shared" si="6"/>
        <v>124</v>
      </c>
      <c r="Q188" s="29">
        <f t="shared" si="6"/>
        <v>124</v>
      </c>
      <c r="R188" s="29">
        <f t="shared" si="6"/>
        <v>0</v>
      </c>
    </row>
    <row r="189" spans="1:18" s="3" customFormat="1" ht="15" customHeight="1" x14ac:dyDescent="0.3">
      <c r="A189" s="33"/>
      <c r="B189" s="31"/>
      <c r="C189" s="32" t="s">
        <v>162</v>
      </c>
      <c r="D189" s="29">
        <f>shipcalls!M189</f>
        <v>1269</v>
      </c>
      <c r="E189" s="29">
        <f>shipcalls!N189</f>
        <v>1269</v>
      </c>
      <c r="F189" s="29">
        <f>shipcalls!O189</f>
        <v>0</v>
      </c>
      <c r="G189" s="29">
        <f>shipcalls!Y189</f>
        <v>1516</v>
      </c>
      <c r="H189" s="29">
        <f>shipcalls!Z189</f>
        <v>1516</v>
      </c>
      <c r="I189" s="29">
        <f>shipcalls!AA189</f>
        <v>0</v>
      </c>
      <c r="J189" s="29">
        <f>shipcalls!AK189</f>
        <v>1170</v>
      </c>
      <c r="K189" s="29">
        <f>shipcalls!AL189</f>
        <v>1170</v>
      </c>
      <c r="L189" s="29">
        <f>shipcalls!AM189</f>
        <v>0</v>
      </c>
      <c r="M189" s="29">
        <f>shipcalls!AW189</f>
        <v>1214</v>
      </c>
      <c r="N189" s="29">
        <f>shipcalls!AX189</f>
        <v>1214</v>
      </c>
      <c r="O189" s="29">
        <f>shipcalls!AY189</f>
        <v>0</v>
      </c>
      <c r="P189" s="29">
        <f t="shared" si="6"/>
        <v>5169</v>
      </c>
      <c r="Q189" s="29">
        <f t="shared" si="6"/>
        <v>5169</v>
      </c>
      <c r="R189" s="29">
        <f t="shared" si="6"/>
        <v>0</v>
      </c>
    </row>
    <row r="190" spans="1:18" s="3" customFormat="1" ht="15" customHeight="1" x14ac:dyDescent="0.3">
      <c r="A190" s="33"/>
      <c r="B190" s="31"/>
      <c r="C190" s="35" t="s">
        <v>163</v>
      </c>
      <c r="D190" s="29">
        <f>shipcalls!M190</f>
        <v>1268</v>
      </c>
      <c r="E190" s="29">
        <f>shipcalls!N190</f>
        <v>1268</v>
      </c>
      <c r="F190" s="29">
        <f>shipcalls!O190</f>
        <v>0</v>
      </c>
      <c r="G190" s="29">
        <f>shipcalls!Y190</f>
        <v>1516</v>
      </c>
      <c r="H190" s="29">
        <f>shipcalls!Z190</f>
        <v>1516</v>
      </c>
      <c r="I190" s="29">
        <f>shipcalls!AA190</f>
        <v>0</v>
      </c>
      <c r="J190" s="29">
        <f>shipcalls!AK190</f>
        <v>1170</v>
      </c>
      <c r="K190" s="29">
        <f>shipcalls!AL190</f>
        <v>1170</v>
      </c>
      <c r="L190" s="29">
        <f>shipcalls!AM190</f>
        <v>0</v>
      </c>
      <c r="M190" s="29">
        <f>shipcalls!AW190</f>
        <v>1214</v>
      </c>
      <c r="N190" s="29">
        <f>shipcalls!AX190</f>
        <v>1214</v>
      </c>
      <c r="O190" s="29">
        <f>shipcalls!AY190</f>
        <v>0</v>
      </c>
      <c r="P190" s="29">
        <f t="shared" si="6"/>
        <v>5168</v>
      </c>
      <c r="Q190" s="29">
        <f t="shared" si="6"/>
        <v>5168</v>
      </c>
      <c r="R190" s="29">
        <f t="shared" si="6"/>
        <v>0</v>
      </c>
    </row>
    <row r="191" spans="1:18" s="3" customFormat="1" ht="15" customHeight="1" x14ac:dyDescent="0.3">
      <c r="A191" s="33"/>
      <c r="B191" s="31"/>
      <c r="C191" s="35" t="s">
        <v>164</v>
      </c>
      <c r="D191" s="29">
        <f>shipcalls!M191</f>
        <v>1</v>
      </c>
      <c r="E191" s="29">
        <f>shipcalls!N191</f>
        <v>1</v>
      </c>
      <c r="F191" s="29">
        <f>shipcalls!O191</f>
        <v>0</v>
      </c>
      <c r="G191" s="29">
        <f>shipcalls!Y191</f>
        <v>0</v>
      </c>
      <c r="H191" s="29">
        <f>shipcalls!Z191</f>
        <v>0</v>
      </c>
      <c r="I191" s="29">
        <f>shipcalls!AA191</f>
        <v>0</v>
      </c>
      <c r="J191" s="29">
        <f>shipcalls!AK191</f>
        <v>0</v>
      </c>
      <c r="K191" s="29">
        <f>shipcalls!AL191</f>
        <v>0</v>
      </c>
      <c r="L191" s="29">
        <f>shipcalls!AM191</f>
        <v>0</v>
      </c>
      <c r="M191" s="29">
        <f>shipcalls!AW191</f>
        <v>0</v>
      </c>
      <c r="N191" s="29">
        <f>shipcalls!AX191</f>
        <v>0</v>
      </c>
      <c r="O191" s="29">
        <f>shipcalls!AY191</f>
        <v>0</v>
      </c>
      <c r="P191" s="29">
        <f t="shared" si="6"/>
        <v>1</v>
      </c>
      <c r="Q191" s="29">
        <f t="shared" si="6"/>
        <v>1</v>
      </c>
      <c r="R191" s="29">
        <f t="shared" si="6"/>
        <v>0</v>
      </c>
    </row>
    <row r="192" spans="1:18" s="3" customFormat="1" ht="15" customHeight="1" x14ac:dyDescent="0.3">
      <c r="A192" s="33"/>
      <c r="B192" s="31"/>
      <c r="C192" s="32" t="s">
        <v>165</v>
      </c>
      <c r="D192" s="29">
        <f>shipcalls!M192</f>
        <v>83</v>
      </c>
      <c r="E192" s="29">
        <f>shipcalls!N192</f>
        <v>83</v>
      </c>
      <c r="F192" s="29">
        <f>shipcalls!O192</f>
        <v>0</v>
      </c>
      <c r="G192" s="29">
        <f>shipcalls!Y192</f>
        <v>617</v>
      </c>
      <c r="H192" s="29">
        <f>shipcalls!Z192</f>
        <v>617</v>
      </c>
      <c r="I192" s="29">
        <f>shipcalls!AA192</f>
        <v>0</v>
      </c>
      <c r="J192" s="29">
        <f>shipcalls!AK192</f>
        <v>173</v>
      </c>
      <c r="K192" s="29">
        <f>shipcalls!AL192</f>
        <v>173</v>
      </c>
      <c r="L192" s="29">
        <f>shipcalls!AM192</f>
        <v>0</v>
      </c>
      <c r="M192" s="29">
        <f>shipcalls!AW192</f>
        <v>136</v>
      </c>
      <c r="N192" s="29">
        <f>shipcalls!AX192</f>
        <v>136</v>
      </c>
      <c r="O192" s="29">
        <f>shipcalls!AY192</f>
        <v>0</v>
      </c>
      <c r="P192" s="29">
        <f t="shared" si="6"/>
        <v>1009</v>
      </c>
      <c r="Q192" s="29">
        <f t="shared" si="6"/>
        <v>1009</v>
      </c>
      <c r="R192" s="29">
        <f t="shared" si="6"/>
        <v>0</v>
      </c>
    </row>
    <row r="193" spans="1:18" s="3" customFormat="1" ht="15" customHeight="1" x14ac:dyDescent="0.3">
      <c r="A193" s="33"/>
      <c r="B193" s="31"/>
      <c r="C193" s="35" t="s">
        <v>166</v>
      </c>
      <c r="D193" s="29">
        <f>shipcalls!M193</f>
        <v>0</v>
      </c>
      <c r="E193" s="29">
        <f>shipcalls!N193</f>
        <v>0</v>
      </c>
      <c r="F193" s="29">
        <f>shipcalls!O193</f>
        <v>0</v>
      </c>
      <c r="G193" s="29">
        <f>shipcalls!Y193</f>
        <v>0</v>
      </c>
      <c r="H193" s="29">
        <f>shipcalls!Z193</f>
        <v>0</v>
      </c>
      <c r="I193" s="29">
        <f>shipcalls!AA193</f>
        <v>0</v>
      </c>
      <c r="J193" s="29">
        <f>shipcalls!AK193</f>
        <v>0</v>
      </c>
      <c r="K193" s="29">
        <f>shipcalls!AL193</f>
        <v>0</v>
      </c>
      <c r="L193" s="29">
        <f>shipcalls!AM193</f>
        <v>0</v>
      </c>
      <c r="M193" s="29">
        <f>shipcalls!AW193</f>
        <v>0</v>
      </c>
      <c r="N193" s="29">
        <f>shipcalls!AX193</f>
        <v>0</v>
      </c>
      <c r="O193" s="29">
        <f>shipcalls!AY193</f>
        <v>0</v>
      </c>
      <c r="P193" s="29">
        <f t="shared" si="6"/>
        <v>0</v>
      </c>
      <c r="Q193" s="29">
        <f t="shared" si="6"/>
        <v>0</v>
      </c>
      <c r="R193" s="29">
        <f t="shared" si="6"/>
        <v>0</v>
      </c>
    </row>
    <row r="194" spans="1:18" s="3" customFormat="1" ht="15" customHeight="1" x14ac:dyDescent="0.3">
      <c r="A194" s="33"/>
      <c r="B194" s="31"/>
      <c r="C194" s="35" t="s">
        <v>167</v>
      </c>
      <c r="D194" s="29">
        <f>shipcalls!M194</f>
        <v>83</v>
      </c>
      <c r="E194" s="29">
        <f>shipcalls!N194</f>
        <v>83</v>
      </c>
      <c r="F194" s="29">
        <f>shipcalls!O194</f>
        <v>0</v>
      </c>
      <c r="G194" s="29">
        <f>shipcalls!Y194</f>
        <v>617</v>
      </c>
      <c r="H194" s="29">
        <f>shipcalls!Z194</f>
        <v>617</v>
      </c>
      <c r="I194" s="29">
        <f>shipcalls!AA194</f>
        <v>0</v>
      </c>
      <c r="J194" s="29">
        <f>shipcalls!AK194</f>
        <v>173</v>
      </c>
      <c r="K194" s="29">
        <f>shipcalls!AL194</f>
        <v>173</v>
      </c>
      <c r="L194" s="29">
        <f>shipcalls!AM194</f>
        <v>0</v>
      </c>
      <c r="M194" s="29">
        <f>shipcalls!AW194</f>
        <v>136</v>
      </c>
      <c r="N194" s="29">
        <f>shipcalls!AX194</f>
        <v>136</v>
      </c>
      <c r="O194" s="29">
        <f>shipcalls!AY194</f>
        <v>0</v>
      </c>
      <c r="P194" s="29">
        <f t="shared" si="6"/>
        <v>1009</v>
      </c>
      <c r="Q194" s="29">
        <f t="shared" si="6"/>
        <v>1009</v>
      </c>
      <c r="R194" s="29">
        <f t="shared" si="6"/>
        <v>0</v>
      </c>
    </row>
    <row r="195" spans="1:18" s="3" customFormat="1" ht="15" customHeight="1" x14ac:dyDescent="0.3">
      <c r="A195" s="33"/>
      <c r="B195" s="31"/>
      <c r="C195" s="32" t="s">
        <v>63</v>
      </c>
      <c r="D195" s="29">
        <f>shipcalls!M195</f>
        <v>134</v>
      </c>
      <c r="E195" s="29">
        <f>shipcalls!N195</f>
        <v>134</v>
      </c>
      <c r="F195" s="29">
        <f>shipcalls!O195</f>
        <v>0</v>
      </c>
      <c r="G195" s="29">
        <f>shipcalls!Y195</f>
        <v>136</v>
      </c>
      <c r="H195" s="29">
        <f>shipcalls!Z195</f>
        <v>136</v>
      </c>
      <c r="I195" s="29">
        <f>shipcalls!AA195</f>
        <v>0</v>
      </c>
      <c r="J195" s="29">
        <f>shipcalls!AK195</f>
        <v>144</v>
      </c>
      <c r="K195" s="29">
        <f>shipcalls!AL195</f>
        <v>142</v>
      </c>
      <c r="L195" s="29">
        <f>shipcalls!AM195</f>
        <v>2</v>
      </c>
      <c r="M195" s="29">
        <f>shipcalls!AW195</f>
        <v>139</v>
      </c>
      <c r="N195" s="29">
        <f>shipcalls!AX195</f>
        <v>138</v>
      </c>
      <c r="O195" s="29">
        <f>shipcalls!AY195</f>
        <v>1</v>
      </c>
      <c r="P195" s="29">
        <f t="shared" si="6"/>
        <v>553</v>
      </c>
      <c r="Q195" s="29">
        <f t="shared" si="6"/>
        <v>550</v>
      </c>
      <c r="R195" s="29">
        <f t="shared" si="6"/>
        <v>3</v>
      </c>
    </row>
    <row r="196" spans="1:18" s="3" customFormat="1" ht="15" customHeight="1" x14ac:dyDescent="0.3">
      <c r="A196" s="33"/>
      <c r="B196" s="31"/>
      <c r="C196" s="32" t="s">
        <v>25</v>
      </c>
      <c r="D196" s="29">
        <f>shipcalls!M196</f>
        <v>52</v>
      </c>
      <c r="E196" s="29">
        <f>shipcalls!N196</f>
        <v>24</v>
      </c>
      <c r="F196" s="29">
        <f>shipcalls!O196</f>
        <v>28</v>
      </c>
      <c r="G196" s="29">
        <f>shipcalls!Y196</f>
        <v>73</v>
      </c>
      <c r="H196" s="29">
        <f>shipcalls!Z196</f>
        <v>32</v>
      </c>
      <c r="I196" s="29">
        <f>shipcalls!AA196</f>
        <v>41</v>
      </c>
      <c r="J196" s="29">
        <f>shipcalls!AK196</f>
        <v>122</v>
      </c>
      <c r="K196" s="29">
        <f>shipcalls!AL196</f>
        <v>78</v>
      </c>
      <c r="L196" s="29">
        <f>shipcalls!AM196</f>
        <v>44</v>
      </c>
      <c r="M196" s="29">
        <f>shipcalls!AW196</f>
        <v>117</v>
      </c>
      <c r="N196" s="29">
        <f>shipcalls!AX196</f>
        <v>75</v>
      </c>
      <c r="O196" s="29">
        <f>shipcalls!AY196</f>
        <v>42</v>
      </c>
      <c r="P196" s="29">
        <f t="shared" si="6"/>
        <v>364</v>
      </c>
      <c r="Q196" s="29">
        <f t="shared" si="6"/>
        <v>209</v>
      </c>
      <c r="R196" s="29">
        <f t="shared" si="6"/>
        <v>155</v>
      </c>
    </row>
    <row r="197" spans="1:18" s="3" customFormat="1" ht="15" customHeight="1" x14ac:dyDescent="0.3">
      <c r="A197" s="33"/>
      <c r="B197" s="31"/>
      <c r="C197" s="35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s="3" customFormat="1" ht="15" customHeight="1" x14ac:dyDescent="0.3">
      <c r="A198" s="30"/>
      <c r="B198" s="31" t="s">
        <v>168</v>
      </c>
      <c r="C198" s="32"/>
      <c r="D198" s="29">
        <f>shipcalls!M198</f>
        <v>2190</v>
      </c>
      <c r="E198" s="29">
        <f>shipcalls!N198</f>
        <v>2190</v>
      </c>
      <c r="F198" s="29">
        <f>shipcalls!O198</f>
        <v>0</v>
      </c>
      <c r="G198" s="29">
        <f>shipcalls!Y198</f>
        <v>2485</v>
      </c>
      <c r="H198" s="29">
        <f>shipcalls!Z198</f>
        <v>2485</v>
      </c>
      <c r="I198" s="29">
        <f>shipcalls!AA198</f>
        <v>0</v>
      </c>
      <c r="J198" s="29">
        <f>shipcalls!AK198</f>
        <v>2619</v>
      </c>
      <c r="K198" s="29">
        <f>shipcalls!AL198</f>
        <v>2619</v>
      </c>
      <c r="L198" s="29">
        <f>shipcalls!AM198</f>
        <v>0</v>
      </c>
      <c r="M198" s="29">
        <f>shipcalls!AW198</f>
        <v>2579</v>
      </c>
      <c r="N198" s="29">
        <f>shipcalls!AX198</f>
        <v>2579</v>
      </c>
      <c r="O198" s="29">
        <f>shipcalls!AY198</f>
        <v>0</v>
      </c>
      <c r="P198" s="29">
        <f t="shared" si="6"/>
        <v>9873</v>
      </c>
      <c r="Q198" s="29">
        <f t="shared" si="6"/>
        <v>9873</v>
      </c>
      <c r="R198" s="29">
        <f t="shared" si="6"/>
        <v>0</v>
      </c>
    </row>
    <row r="199" spans="1:18" s="3" customFormat="1" ht="15" customHeight="1" x14ac:dyDescent="0.3">
      <c r="A199" s="33"/>
      <c r="B199" s="31"/>
      <c r="C199" s="32" t="s">
        <v>169</v>
      </c>
      <c r="D199" s="29">
        <f>shipcalls!M199</f>
        <v>1072</v>
      </c>
      <c r="E199" s="29">
        <f>shipcalls!N199</f>
        <v>1072</v>
      </c>
      <c r="F199" s="29">
        <f>shipcalls!O199</f>
        <v>0</v>
      </c>
      <c r="G199" s="29">
        <f>shipcalls!Y199</f>
        <v>1158</v>
      </c>
      <c r="H199" s="29">
        <f>shipcalls!Z199</f>
        <v>1158</v>
      </c>
      <c r="I199" s="29">
        <f>shipcalls!AA199</f>
        <v>0</v>
      </c>
      <c r="J199" s="29">
        <f>shipcalls!AK199</f>
        <v>1234</v>
      </c>
      <c r="K199" s="29">
        <f>shipcalls!AL199</f>
        <v>1234</v>
      </c>
      <c r="L199" s="29">
        <f>shipcalls!AM199</f>
        <v>0</v>
      </c>
      <c r="M199" s="29">
        <f>shipcalls!AW199</f>
        <v>1252</v>
      </c>
      <c r="N199" s="29">
        <f>shipcalls!AX199</f>
        <v>1252</v>
      </c>
      <c r="O199" s="29">
        <f>shipcalls!AY199</f>
        <v>0</v>
      </c>
      <c r="P199" s="29">
        <f t="shared" si="6"/>
        <v>4716</v>
      </c>
      <c r="Q199" s="29">
        <f t="shared" si="6"/>
        <v>4716</v>
      </c>
      <c r="R199" s="29">
        <f t="shared" si="6"/>
        <v>0</v>
      </c>
    </row>
    <row r="200" spans="1:18" s="3" customFormat="1" ht="15" customHeight="1" x14ac:dyDescent="0.3">
      <c r="A200" s="33"/>
      <c r="B200" s="31"/>
      <c r="C200" s="35" t="s">
        <v>170</v>
      </c>
      <c r="D200" s="29">
        <f>shipcalls!M200</f>
        <v>718</v>
      </c>
      <c r="E200" s="29">
        <f>shipcalls!N200</f>
        <v>718</v>
      </c>
      <c r="F200" s="29">
        <f>shipcalls!O200</f>
        <v>0</v>
      </c>
      <c r="G200" s="29">
        <f>shipcalls!Y200</f>
        <v>624</v>
      </c>
      <c r="H200" s="29">
        <f>shipcalls!Z200</f>
        <v>624</v>
      </c>
      <c r="I200" s="29">
        <f>shipcalls!AA200</f>
        <v>0</v>
      </c>
      <c r="J200" s="29">
        <f>shipcalls!AK200</f>
        <v>566</v>
      </c>
      <c r="K200" s="29">
        <f>shipcalls!AL200</f>
        <v>566</v>
      </c>
      <c r="L200" s="29">
        <f>shipcalls!AM200</f>
        <v>0</v>
      </c>
      <c r="M200" s="29">
        <f>shipcalls!AW200</f>
        <v>614</v>
      </c>
      <c r="N200" s="29">
        <f>shipcalls!AX200</f>
        <v>614</v>
      </c>
      <c r="O200" s="29">
        <f>shipcalls!AY200</f>
        <v>0</v>
      </c>
      <c r="P200" s="29">
        <f t="shared" si="6"/>
        <v>2522</v>
      </c>
      <c r="Q200" s="29">
        <f t="shared" si="6"/>
        <v>2522</v>
      </c>
      <c r="R200" s="29">
        <f t="shared" si="6"/>
        <v>0</v>
      </c>
    </row>
    <row r="201" spans="1:18" s="3" customFormat="1" ht="15" customHeight="1" x14ac:dyDescent="0.3">
      <c r="A201" s="33"/>
      <c r="B201" s="31"/>
      <c r="C201" s="35" t="s">
        <v>169</v>
      </c>
      <c r="D201" s="29">
        <f>shipcalls!M201</f>
        <v>354</v>
      </c>
      <c r="E201" s="29">
        <f>shipcalls!N201</f>
        <v>354</v>
      </c>
      <c r="F201" s="29">
        <f>shipcalls!O201</f>
        <v>0</v>
      </c>
      <c r="G201" s="29">
        <f>shipcalls!Y201</f>
        <v>534</v>
      </c>
      <c r="H201" s="29">
        <f>shipcalls!Z201</f>
        <v>534</v>
      </c>
      <c r="I201" s="29">
        <f>shipcalls!AA201</f>
        <v>0</v>
      </c>
      <c r="J201" s="29">
        <f>shipcalls!AK201</f>
        <v>668</v>
      </c>
      <c r="K201" s="29">
        <f>shipcalls!AL201</f>
        <v>668</v>
      </c>
      <c r="L201" s="29">
        <f>shipcalls!AM201</f>
        <v>0</v>
      </c>
      <c r="M201" s="29">
        <f>shipcalls!AW201</f>
        <v>638</v>
      </c>
      <c r="N201" s="29">
        <f>shipcalls!AX201</f>
        <v>638</v>
      </c>
      <c r="O201" s="29">
        <f>shipcalls!AY201</f>
        <v>0</v>
      </c>
      <c r="P201" s="29">
        <f t="shared" si="6"/>
        <v>2194</v>
      </c>
      <c r="Q201" s="29">
        <f t="shared" si="6"/>
        <v>2194</v>
      </c>
      <c r="R201" s="29">
        <f t="shared" si="6"/>
        <v>0</v>
      </c>
    </row>
    <row r="202" spans="1:18" s="3" customFormat="1" ht="15" customHeight="1" x14ac:dyDescent="0.3">
      <c r="A202" s="33"/>
      <c r="B202" s="31"/>
      <c r="C202" s="32" t="s">
        <v>171</v>
      </c>
      <c r="D202" s="29">
        <f>shipcalls!M202</f>
        <v>415</v>
      </c>
      <c r="E202" s="29">
        <f>shipcalls!N202</f>
        <v>415</v>
      </c>
      <c r="F202" s="29">
        <f>shipcalls!O202</f>
        <v>0</v>
      </c>
      <c r="G202" s="29">
        <f>shipcalls!Y202</f>
        <v>396</v>
      </c>
      <c r="H202" s="29">
        <f>shipcalls!Z202</f>
        <v>396</v>
      </c>
      <c r="I202" s="29">
        <f>shipcalls!AA202</f>
        <v>0</v>
      </c>
      <c r="J202" s="29">
        <f>shipcalls!AK202</f>
        <v>381</v>
      </c>
      <c r="K202" s="29">
        <f>shipcalls!AL202</f>
        <v>381</v>
      </c>
      <c r="L202" s="29">
        <f>shipcalls!AM202</f>
        <v>0</v>
      </c>
      <c r="M202" s="29">
        <f>shipcalls!AW202</f>
        <v>365</v>
      </c>
      <c r="N202" s="29">
        <f>shipcalls!AX202</f>
        <v>365</v>
      </c>
      <c r="O202" s="29">
        <f>shipcalls!AY202</f>
        <v>0</v>
      </c>
      <c r="P202" s="29">
        <f t="shared" si="6"/>
        <v>1557</v>
      </c>
      <c r="Q202" s="29">
        <f t="shared" si="6"/>
        <v>1557</v>
      </c>
      <c r="R202" s="29">
        <f t="shared" si="6"/>
        <v>0</v>
      </c>
    </row>
    <row r="203" spans="1:18" s="3" customFormat="1" ht="15" customHeight="1" x14ac:dyDescent="0.3">
      <c r="A203" s="33"/>
      <c r="B203" s="31"/>
      <c r="C203" s="35" t="s">
        <v>172</v>
      </c>
      <c r="D203" s="29">
        <f>shipcalls!M203</f>
        <v>254</v>
      </c>
      <c r="E203" s="29">
        <f>shipcalls!N203</f>
        <v>254</v>
      </c>
      <c r="F203" s="29">
        <f>shipcalls!O203</f>
        <v>0</v>
      </c>
      <c r="G203" s="29">
        <f>shipcalls!Y203</f>
        <v>236</v>
      </c>
      <c r="H203" s="29">
        <f>shipcalls!Z203</f>
        <v>236</v>
      </c>
      <c r="I203" s="29">
        <f>shipcalls!AA203</f>
        <v>0</v>
      </c>
      <c r="J203" s="29">
        <f>shipcalls!AK203</f>
        <v>256</v>
      </c>
      <c r="K203" s="29">
        <f>shipcalls!AL203</f>
        <v>256</v>
      </c>
      <c r="L203" s="29">
        <f>shipcalls!AM203</f>
        <v>0</v>
      </c>
      <c r="M203" s="29">
        <f>shipcalls!AW203</f>
        <v>236</v>
      </c>
      <c r="N203" s="29">
        <f>shipcalls!AX203</f>
        <v>236</v>
      </c>
      <c r="O203" s="29">
        <f>shipcalls!AY203</f>
        <v>0</v>
      </c>
      <c r="P203" s="29">
        <f t="shared" si="6"/>
        <v>982</v>
      </c>
      <c r="Q203" s="29">
        <f t="shared" si="6"/>
        <v>982</v>
      </c>
      <c r="R203" s="29">
        <f t="shared" si="6"/>
        <v>0</v>
      </c>
    </row>
    <row r="204" spans="1:18" s="3" customFormat="1" ht="15" customHeight="1" x14ac:dyDescent="0.3">
      <c r="A204" s="33"/>
      <c r="B204" s="31"/>
      <c r="C204" s="35" t="s">
        <v>173</v>
      </c>
      <c r="D204" s="29">
        <f>shipcalls!M204</f>
        <v>161</v>
      </c>
      <c r="E204" s="29">
        <f>shipcalls!N204</f>
        <v>161</v>
      </c>
      <c r="F204" s="29">
        <f>shipcalls!O204</f>
        <v>0</v>
      </c>
      <c r="G204" s="29">
        <f>shipcalls!Y204</f>
        <v>155</v>
      </c>
      <c r="H204" s="29">
        <f>shipcalls!Z204</f>
        <v>155</v>
      </c>
      <c r="I204" s="29">
        <f>shipcalls!AA204</f>
        <v>0</v>
      </c>
      <c r="J204" s="29">
        <f>shipcalls!AK204</f>
        <v>124</v>
      </c>
      <c r="K204" s="29">
        <f>shipcalls!AL204</f>
        <v>124</v>
      </c>
      <c r="L204" s="29">
        <f>shipcalls!AM204</f>
        <v>0</v>
      </c>
      <c r="M204" s="29">
        <f>shipcalls!AW204</f>
        <v>127</v>
      </c>
      <c r="N204" s="29">
        <f>shipcalls!AX204</f>
        <v>127</v>
      </c>
      <c r="O204" s="29">
        <f>shipcalls!AY204</f>
        <v>0</v>
      </c>
      <c r="P204" s="29">
        <f t="shared" si="6"/>
        <v>567</v>
      </c>
      <c r="Q204" s="29">
        <f t="shared" si="6"/>
        <v>567</v>
      </c>
      <c r="R204" s="29">
        <f t="shared" si="6"/>
        <v>0</v>
      </c>
    </row>
    <row r="205" spans="1:18" s="3" customFormat="1" ht="15" customHeight="1" x14ac:dyDescent="0.3">
      <c r="A205" s="33"/>
      <c r="B205" s="31"/>
      <c r="C205" s="35" t="s">
        <v>174</v>
      </c>
      <c r="D205" s="29">
        <f>shipcalls!M205</f>
        <v>0</v>
      </c>
      <c r="E205" s="29">
        <f>shipcalls!N205</f>
        <v>0</v>
      </c>
      <c r="F205" s="29">
        <f>shipcalls!O205</f>
        <v>0</v>
      </c>
      <c r="G205" s="29">
        <f>shipcalls!Y205</f>
        <v>5</v>
      </c>
      <c r="H205" s="29">
        <f>shipcalls!Z205</f>
        <v>5</v>
      </c>
      <c r="I205" s="29">
        <f>shipcalls!AA205</f>
        <v>0</v>
      </c>
      <c r="J205" s="29">
        <f>shipcalls!AK205</f>
        <v>1</v>
      </c>
      <c r="K205" s="29">
        <f>shipcalls!AL205</f>
        <v>1</v>
      </c>
      <c r="L205" s="29">
        <f>shipcalls!AM205</f>
        <v>0</v>
      </c>
      <c r="M205" s="29">
        <f>shipcalls!AW205</f>
        <v>2</v>
      </c>
      <c r="N205" s="29">
        <f>shipcalls!AX205</f>
        <v>2</v>
      </c>
      <c r="O205" s="29">
        <f>shipcalls!AY205</f>
        <v>0</v>
      </c>
      <c r="P205" s="29">
        <f t="shared" si="6"/>
        <v>8</v>
      </c>
      <c r="Q205" s="29">
        <f t="shared" si="6"/>
        <v>8</v>
      </c>
      <c r="R205" s="29">
        <f t="shared" si="6"/>
        <v>0</v>
      </c>
    </row>
    <row r="206" spans="1:18" s="3" customFormat="1" ht="15" customHeight="1" x14ac:dyDescent="0.3">
      <c r="A206" s="33"/>
      <c r="B206" s="31"/>
      <c r="C206" s="32" t="s">
        <v>63</v>
      </c>
      <c r="D206" s="29">
        <f>shipcalls!M206</f>
        <v>406</v>
      </c>
      <c r="E206" s="29">
        <f>shipcalls!N206</f>
        <v>406</v>
      </c>
      <c r="F206" s="29">
        <f>shipcalls!O206</f>
        <v>0</v>
      </c>
      <c r="G206" s="29">
        <f>shipcalls!Y206</f>
        <v>512</v>
      </c>
      <c r="H206" s="29">
        <f>shipcalls!Z206</f>
        <v>512</v>
      </c>
      <c r="I206" s="29">
        <f>shipcalls!AA206</f>
        <v>0</v>
      </c>
      <c r="J206" s="29">
        <f>shipcalls!AK206</f>
        <v>531</v>
      </c>
      <c r="K206" s="29">
        <f>shipcalls!AL206</f>
        <v>531</v>
      </c>
      <c r="L206" s="29">
        <f>shipcalls!AM206</f>
        <v>0</v>
      </c>
      <c r="M206" s="29">
        <f>shipcalls!AW206</f>
        <v>503</v>
      </c>
      <c r="N206" s="29">
        <f>shipcalls!AX206</f>
        <v>503</v>
      </c>
      <c r="O206" s="29">
        <f>shipcalls!AY206</f>
        <v>0</v>
      </c>
      <c r="P206" s="29">
        <f t="shared" si="6"/>
        <v>1952</v>
      </c>
      <c r="Q206" s="29">
        <f t="shared" si="6"/>
        <v>1952</v>
      </c>
      <c r="R206" s="29">
        <f t="shared" si="6"/>
        <v>0</v>
      </c>
    </row>
    <row r="207" spans="1:18" s="3" customFormat="1" ht="15" customHeight="1" x14ac:dyDescent="0.3">
      <c r="A207" s="33"/>
      <c r="B207" s="31"/>
      <c r="C207" s="32" t="s">
        <v>25</v>
      </c>
      <c r="D207" s="29">
        <f>shipcalls!M207</f>
        <v>297</v>
      </c>
      <c r="E207" s="29">
        <f>shipcalls!N207</f>
        <v>297</v>
      </c>
      <c r="F207" s="29">
        <f>shipcalls!O207</f>
        <v>0</v>
      </c>
      <c r="G207" s="29">
        <f>shipcalls!Y207</f>
        <v>419</v>
      </c>
      <c r="H207" s="29">
        <f>shipcalls!Z207</f>
        <v>419</v>
      </c>
      <c r="I207" s="29">
        <f>shipcalls!AA207</f>
        <v>0</v>
      </c>
      <c r="J207" s="29">
        <f>shipcalls!AK207</f>
        <v>473</v>
      </c>
      <c r="K207" s="29">
        <f>shipcalls!AL207</f>
        <v>473</v>
      </c>
      <c r="L207" s="29">
        <f>shipcalls!AM207</f>
        <v>0</v>
      </c>
      <c r="M207" s="29">
        <f>shipcalls!AW207</f>
        <v>459</v>
      </c>
      <c r="N207" s="29">
        <f>shipcalls!AX207</f>
        <v>459</v>
      </c>
      <c r="O207" s="29">
        <f>shipcalls!AY207</f>
        <v>0</v>
      </c>
      <c r="P207" s="29">
        <f t="shared" si="6"/>
        <v>1648</v>
      </c>
      <c r="Q207" s="29">
        <f t="shared" si="6"/>
        <v>1648</v>
      </c>
      <c r="R207" s="29">
        <f t="shared" si="6"/>
        <v>0</v>
      </c>
    </row>
    <row r="208" spans="1:18" s="3" customFormat="1" ht="15" customHeight="1" x14ac:dyDescent="0.3">
      <c r="A208" s="33"/>
      <c r="B208" s="31"/>
      <c r="C208" s="35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s="3" customFormat="1" ht="15" customHeight="1" x14ac:dyDescent="0.3">
      <c r="A209" s="30" t="s">
        <v>175</v>
      </c>
      <c r="B209" s="31"/>
      <c r="C209" s="32"/>
      <c r="D209" s="29">
        <f>shipcalls!M209</f>
        <v>51010</v>
      </c>
      <c r="E209" s="29">
        <f>shipcalls!N209</f>
        <v>50775</v>
      </c>
      <c r="F209" s="29">
        <f>shipcalls!O209</f>
        <v>235</v>
      </c>
      <c r="G209" s="29">
        <f>shipcalls!Y209</f>
        <v>53466</v>
      </c>
      <c r="H209" s="29">
        <f>shipcalls!Z209</f>
        <v>53221</v>
      </c>
      <c r="I209" s="29">
        <f>shipcalls!AA209</f>
        <v>245</v>
      </c>
      <c r="J209" s="29">
        <f>shipcalls!AK209</f>
        <v>57447</v>
      </c>
      <c r="K209" s="29">
        <f>shipcalls!AL209</f>
        <v>57193</v>
      </c>
      <c r="L209" s="29">
        <f>shipcalls!AM209</f>
        <v>254</v>
      </c>
      <c r="M209" s="29">
        <f>shipcalls!AW209</f>
        <v>59975</v>
      </c>
      <c r="N209" s="29">
        <f>shipcalls!AX209</f>
        <v>59748</v>
      </c>
      <c r="O209" s="29">
        <f>shipcalls!AY209</f>
        <v>227</v>
      </c>
      <c r="P209" s="29">
        <f t="shared" si="6"/>
        <v>221898</v>
      </c>
      <c r="Q209" s="29">
        <f t="shared" si="6"/>
        <v>220937</v>
      </c>
      <c r="R209" s="29">
        <f t="shared" si="6"/>
        <v>961</v>
      </c>
    </row>
    <row r="210" spans="1:18" s="3" customFormat="1" ht="15" customHeight="1" x14ac:dyDescent="0.3">
      <c r="A210" s="30"/>
      <c r="B210" s="31"/>
      <c r="C210" s="32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s="3" customFormat="1" ht="15" customHeight="1" x14ac:dyDescent="0.3">
      <c r="A211" s="30"/>
      <c r="B211" s="31" t="s">
        <v>176</v>
      </c>
      <c r="C211" s="32"/>
      <c r="D211" s="29">
        <f>shipcalls!M211</f>
        <v>4521</v>
      </c>
      <c r="E211" s="29">
        <f>shipcalls!N211</f>
        <v>4505</v>
      </c>
      <c r="F211" s="29">
        <f>shipcalls!O211</f>
        <v>16</v>
      </c>
      <c r="G211" s="29">
        <f>shipcalls!Y211</f>
        <v>5656</v>
      </c>
      <c r="H211" s="29">
        <f>shipcalls!Z211</f>
        <v>5641</v>
      </c>
      <c r="I211" s="29">
        <f>shipcalls!AA211</f>
        <v>15</v>
      </c>
      <c r="J211" s="29">
        <f>shipcalls!AK211</f>
        <v>7351</v>
      </c>
      <c r="K211" s="29">
        <f>shipcalls!AL211</f>
        <v>7335</v>
      </c>
      <c r="L211" s="29">
        <f>shipcalls!AM211</f>
        <v>16</v>
      </c>
      <c r="M211" s="29">
        <f>shipcalls!AW211</f>
        <v>7512</v>
      </c>
      <c r="N211" s="29">
        <f>shipcalls!AX211</f>
        <v>7493</v>
      </c>
      <c r="O211" s="29">
        <f>shipcalls!AY211</f>
        <v>19</v>
      </c>
      <c r="P211" s="29">
        <f t="shared" si="6"/>
        <v>25040</v>
      </c>
      <c r="Q211" s="29">
        <f t="shared" si="6"/>
        <v>24974</v>
      </c>
      <c r="R211" s="29">
        <f t="shared" si="6"/>
        <v>66</v>
      </c>
    </row>
    <row r="212" spans="1:18" s="3" customFormat="1" ht="15" customHeight="1" x14ac:dyDescent="0.3">
      <c r="A212" s="33"/>
      <c r="B212" s="31"/>
      <c r="C212" s="32" t="s">
        <v>177</v>
      </c>
      <c r="D212" s="29">
        <f>shipcalls!M212</f>
        <v>1079</v>
      </c>
      <c r="E212" s="29">
        <f>shipcalls!N212</f>
        <v>1077</v>
      </c>
      <c r="F212" s="29">
        <f>shipcalls!O212</f>
        <v>2</v>
      </c>
      <c r="G212" s="29">
        <f>shipcalls!Y212</f>
        <v>1539</v>
      </c>
      <c r="H212" s="29">
        <f>shipcalls!Z212</f>
        <v>1537</v>
      </c>
      <c r="I212" s="29">
        <f>shipcalls!AA212</f>
        <v>2</v>
      </c>
      <c r="J212" s="29">
        <f>shipcalls!AK212</f>
        <v>1721</v>
      </c>
      <c r="K212" s="29">
        <f>shipcalls!AL212</f>
        <v>1719</v>
      </c>
      <c r="L212" s="29">
        <f>shipcalls!AM212</f>
        <v>2</v>
      </c>
      <c r="M212" s="29">
        <f>shipcalls!AW212</f>
        <v>1866</v>
      </c>
      <c r="N212" s="29">
        <f>shipcalls!AX212</f>
        <v>1861</v>
      </c>
      <c r="O212" s="29">
        <f>shipcalls!AY212</f>
        <v>5</v>
      </c>
      <c r="P212" s="29">
        <f t="shared" si="6"/>
        <v>6205</v>
      </c>
      <c r="Q212" s="29">
        <f t="shared" si="6"/>
        <v>6194</v>
      </c>
      <c r="R212" s="29">
        <f t="shared" si="6"/>
        <v>11</v>
      </c>
    </row>
    <row r="213" spans="1:18" s="3" customFormat="1" ht="15" customHeight="1" x14ac:dyDescent="0.3">
      <c r="A213" s="33"/>
      <c r="B213" s="31"/>
      <c r="C213" s="35" t="s">
        <v>178</v>
      </c>
      <c r="D213" s="29">
        <f>shipcalls!M213</f>
        <v>993</v>
      </c>
      <c r="E213" s="29">
        <f>shipcalls!N213</f>
        <v>993</v>
      </c>
      <c r="F213" s="29">
        <f>shipcalls!O213</f>
        <v>0</v>
      </c>
      <c r="G213" s="29">
        <f>shipcalls!Y213</f>
        <v>1175</v>
      </c>
      <c r="H213" s="29">
        <f>shipcalls!Z213</f>
        <v>1175</v>
      </c>
      <c r="I213" s="29">
        <f>shipcalls!AA213</f>
        <v>0</v>
      </c>
      <c r="J213" s="29">
        <f>shipcalls!AK213</f>
        <v>1340</v>
      </c>
      <c r="K213" s="29">
        <f>shipcalls!AL213</f>
        <v>1340</v>
      </c>
      <c r="L213" s="29">
        <f>shipcalls!AM213</f>
        <v>0</v>
      </c>
      <c r="M213" s="29">
        <f>shipcalls!AW213</f>
        <v>1354</v>
      </c>
      <c r="N213" s="29">
        <f>shipcalls!AX213</f>
        <v>1354</v>
      </c>
      <c r="O213" s="29">
        <f>shipcalls!AY213</f>
        <v>0</v>
      </c>
      <c r="P213" s="29">
        <f t="shared" si="6"/>
        <v>4862</v>
      </c>
      <c r="Q213" s="29">
        <f t="shared" si="6"/>
        <v>4862</v>
      </c>
      <c r="R213" s="29">
        <f t="shared" si="6"/>
        <v>0</v>
      </c>
    </row>
    <row r="214" spans="1:18" s="3" customFormat="1" ht="15" customHeight="1" x14ac:dyDescent="0.3">
      <c r="A214" s="33"/>
      <c r="B214" s="31"/>
      <c r="C214" s="35" t="s">
        <v>177</v>
      </c>
      <c r="D214" s="29">
        <f>shipcalls!M214</f>
        <v>85</v>
      </c>
      <c r="E214" s="29">
        <f>shipcalls!N214</f>
        <v>84</v>
      </c>
      <c r="F214" s="29">
        <f>shipcalls!O214</f>
        <v>1</v>
      </c>
      <c r="G214" s="29">
        <f>shipcalls!Y214</f>
        <v>363</v>
      </c>
      <c r="H214" s="29">
        <f>shipcalls!Z214</f>
        <v>362</v>
      </c>
      <c r="I214" s="29">
        <f>shipcalls!AA214</f>
        <v>1</v>
      </c>
      <c r="J214" s="29">
        <f>shipcalls!AK214</f>
        <v>381</v>
      </c>
      <c r="K214" s="29">
        <f>shipcalls!AL214</f>
        <v>379</v>
      </c>
      <c r="L214" s="29">
        <f>shipcalls!AM214</f>
        <v>2</v>
      </c>
      <c r="M214" s="29">
        <f>shipcalls!AW214</f>
        <v>508</v>
      </c>
      <c r="N214" s="29">
        <f>shipcalls!AX214</f>
        <v>505</v>
      </c>
      <c r="O214" s="29">
        <f>shipcalls!AY214</f>
        <v>3</v>
      </c>
      <c r="P214" s="29">
        <f t="shared" si="6"/>
        <v>1337</v>
      </c>
      <c r="Q214" s="29">
        <f t="shared" si="6"/>
        <v>1330</v>
      </c>
      <c r="R214" s="29">
        <f t="shared" si="6"/>
        <v>7</v>
      </c>
    </row>
    <row r="215" spans="1:18" s="3" customFormat="1" ht="15" customHeight="1" x14ac:dyDescent="0.3">
      <c r="A215" s="33"/>
      <c r="B215" s="31"/>
      <c r="C215" s="35" t="s">
        <v>179</v>
      </c>
      <c r="D215" s="29">
        <f>shipcalls!M215</f>
        <v>1</v>
      </c>
      <c r="E215" s="29">
        <f>shipcalls!N215</f>
        <v>0</v>
      </c>
      <c r="F215" s="29">
        <f>shipcalls!O215</f>
        <v>1</v>
      </c>
      <c r="G215" s="29">
        <f>shipcalls!Y215</f>
        <v>1</v>
      </c>
      <c r="H215" s="29">
        <f>shipcalls!Z215</f>
        <v>0</v>
      </c>
      <c r="I215" s="29">
        <f>shipcalls!AA215</f>
        <v>1</v>
      </c>
      <c r="J215" s="29">
        <f>shipcalls!AK215</f>
        <v>0</v>
      </c>
      <c r="K215" s="29">
        <f>shipcalls!AL215</f>
        <v>0</v>
      </c>
      <c r="L215" s="29">
        <f>shipcalls!AM215</f>
        <v>0</v>
      </c>
      <c r="M215" s="29">
        <f>shipcalls!AW215</f>
        <v>4</v>
      </c>
      <c r="N215" s="29">
        <f>shipcalls!AX215</f>
        <v>2</v>
      </c>
      <c r="O215" s="29">
        <f>shipcalls!AY215</f>
        <v>2</v>
      </c>
      <c r="P215" s="29">
        <f t="shared" si="6"/>
        <v>6</v>
      </c>
      <c r="Q215" s="29">
        <f t="shared" si="6"/>
        <v>2</v>
      </c>
      <c r="R215" s="29">
        <f t="shared" si="6"/>
        <v>4</v>
      </c>
    </row>
    <row r="216" spans="1:18" s="3" customFormat="1" ht="15" customHeight="1" x14ac:dyDescent="0.3">
      <c r="A216" s="33"/>
      <c r="B216" s="31"/>
      <c r="C216" s="32" t="s">
        <v>180</v>
      </c>
      <c r="D216" s="29">
        <f>shipcalls!M216</f>
        <v>156</v>
      </c>
      <c r="E216" s="29">
        <f>shipcalls!N216</f>
        <v>156</v>
      </c>
      <c r="F216" s="29">
        <f>shipcalls!O216</f>
        <v>0</v>
      </c>
      <c r="G216" s="29">
        <f>shipcalls!Y216</f>
        <v>156</v>
      </c>
      <c r="H216" s="29">
        <f>shipcalls!Z216</f>
        <v>156</v>
      </c>
      <c r="I216" s="29">
        <f>shipcalls!AA216</f>
        <v>0</v>
      </c>
      <c r="J216" s="29">
        <f>shipcalls!AK216</f>
        <v>159</v>
      </c>
      <c r="K216" s="29">
        <f>shipcalls!AL216</f>
        <v>159</v>
      </c>
      <c r="L216" s="29">
        <f>shipcalls!AM216</f>
        <v>0</v>
      </c>
      <c r="M216" s="29">
        <f>shipcalls!AW216</f>
        <v>170</v>
      </c>
      <c r="N216" s="29">
        <f>shipcalls!AX216</f>
        <v>170</v>
      </c>
      <c r="O216" s="29">
        <f>shipcalls!AY216</f>
        <v>0</v>
      </c>
      <c r="P216" s="29">
        <f t="shared" si="6"/>
        <v>641</v>
      </c>
      <c r="Q216" s="29">
        <f t="shared" si="6"/>
        <v>641</v>
      </c>
      <c r="R216" s="29">
        <f t="shared" si="6"/>
        <v>0</v>
      </c>
    </row>
    <row r="217" spans="1:18" s="3" customFormat="1" ht="15" customHeight="1" x14ac:dyDescent="0.3">
      <c r="A217" s="33"/>
      <c r="B217" s="31"/>
      <c r="C217" s="35" t="s">
        <v>181</v>
      </c>
      <c r="D217" s="29">
        <f>shipcalls!M217</f>
        <v>144</v>
      </c>
      <c r="E217" s="29">
        <f>shipcalls!N217</f>
        <v>144</v>
      </c>
      <c r="F217" s="29">
        <f>shipcalls!O217</f>
        <v>0</v>
      </c>
      <c r="G217" s="29">
        <f>shipcalls!Y217</f>
        <v>150</v>
      </c>
      <c r="H217" s="29">
        <f>shipcalls!Z217</f>
        <v>150</v>
      </c>
      <c r="I217" s="29">
        <f>shipcalls!AA217</f>
        <v>0</v>
      </c>
      <c r="J217" s="29">
        <f>shipcalls!AK217</f>
        <v>153</v>
      </c>
      <c r="K217" s="29">
        <f>shipcalls!AL217</f>
        <v>153</v>
      </c>
      <c r="L217" s="29">
        <f>shipcalls!AM217</f>
        <v>0</v>
      </c>
      <c r="M217" s="29">
        <f>shipcalls!AW217</f>
        <v>156</v>
      </c>
      <c r="N217" s="29">
        <f>shipcalls!AX217</f>
        <v>156</v>
      </c>
      <c r="O217" s="29">
        <f>shipcalls!AY217</f>
        <v>0</v>
      </c>
      <c r="P217" s="29">
        <f t="shared" si="6"/>
        <v>603</v>
      </c>
      <c r="Q217" s="29">
        <f t="shared" si="6"/>
        <v>603</v>
      </c>
      <c r="R217" s="29">
        <f t="shared" si="6"/>
        <v>0</v>
      </c>
    </row>
    <row r="218" spans="1:18" s="3" customFormat="1" ht="15" customHeight="1" x14ac:dyDescent="0.3">
      <c r="A218" s="33"/>
      <c r="B218" s="31"/>
      <c r="C218" s="35" t="s">
        <v>182</v>
      </c>
      <c r="D218" s="29">
        <f>shipcalls!M218</f>
        <v>12</v>
      </c>
      <c r="E218" s="29">
        <f>shipcalls!N218</f>
        <v>12</v>
      </c>
      <c r="F218" s="29">
        <f>shipcalls!O218</f>
        <v>0</v>
      </c>
      <c r="G218" s="29">
        <f>shipcalls!Y218</f>
        <v>6</v>
      </c>
      <c r="H218" s="29">
        <f>shipcalls!Z218</f>
        <v>6</v>
      </c>
      <c r="I218" s="29">
        <f>shipcalls!AA218</f>
        <v>0</v>
      </c>
      <c r="J218" s="29">
        <f>shipcalls!AK218</f>
        <v>6</v>
      </c>
      <c r="K218" s="29">
        <f>shipcalls!AL218</f>
        <v>6</v>
      </c>
      <c r="L218" s="29">
        <f>shipcalls!AM218</f>
        <v>0</v>
      </c>
      <c r="M218" s="29">
        <f>shipcalls!AW218</f>
        <v>14</v>
      </c>
      <c r="N218" s="29">
        <f>shipcalls!AX218</f>
        <v>14</v>
      </c>
      <c r="O218" s="29">
        <f>shipcalls!AY218</f>
        <v>0</v>
      </c>
      <c r="P218" s="29">
        <f t="shared" si="6"/>
        <v>38</v>
      </c>
      <c r="Q218" s="29">
        <f t="shared" si="6"/>
        <v>38</v>
      </c>
      <c r="R218" s="29">
        <f t="shared" si="6"/>
        <v>0</v>
      </c>
    </row>
    <row r="219" spans="1:18" s="3" customFormat="1" ht="15" customHeight="1" x14ac:dyDescent="0.3">
      <c r="A219" s="33"/>
      <c r="B219" s="31"/>
      <c r="C219" s="35" t="s">
        <v>183</v>
      </c>
      <c r="D219" s="29">
        <f>shipcalls!M219</f>
        <v>0</v>
      </c>
      <c r="E219" s="29">
        <f>shipcalls!N219</f>
        <v>0</v>
      </c>
      <c r="F219" s="29">
        <f>shipcalls!O219</f>
        <v>0</v>
      </c>
      <c r="G219" s="29">
        <f>shipcalls!Y219</f>
        <v>0</v>
      </c>
      <c r="H219" s="29">
        <f>shipcalls!Z219</f>
        <v>0</v>
      </c>
      <c r="I219" s="29">
        <f>shipcalls!AA219</f>
        <v>0</v>
      </c>
      <c r="J219" s="29">
        <f>shipcalls!AK219</f>
        <v>0</v>
      </c>
      <c r="K219" s="29">
        <f>shipcalls!AL219</f>
        <v>0</v>
      </c>
      <c r="L219" s="29">
        <f>shipcalls!AM219</f>
        <v>0</v>
      </c>
      <c r="M219" s="29">
        <f>shipcalls!AW219</f>
        <v>0</v>
      </c>
      <c r="N219" s="29">
        <f>shipcalls!AX219</f>
        <v>0</v>
      </c>
      <c r="O219" s="29">
        <f>shipcalls!AY219</f>
        <v>0</v>
      </c>
      <c r="P219" s="29">
        <f t="shared" si="6"/>
        <v>0</v>
      </c>
      <c r="Q219" s="29">
        <f t="shared" si="6"/>
        <v>0</v>
      </c>
      <c r="R219" s="29">
        <f t="shared" si="6"/>
        <v>0</v>
      </c>
    </row>
    <row r="220" spans="1:18" s="3" customFormat="1" ht="15" customHeight="1" x14ac:dyDescent="0.3">
      <c r="A220" s="33"/>
      <c r="B220" s="31"/>
      <c r="C220" s="32" t="s">
        <v>184</v>
      </c>
      <c r="D220" s="29">
        <f>shipcalls!M220</f>
        <v>8</v>
      </c>
      <c r="E220" s="29">
        <f>shipcalls!N220</f>
        <v>8</v>
      </c>
      <c r="F220" s="29">
        <f>shipcalls!O220</f>
        <v>0</v>
      </c>
      <c r="G220" s="29">
        <f>shipcalls!Y220</f>
        <v>23</v>
      </c>
      <c r="H220" s="29">
        <f>shipcalls!Z220</f>
        <v>23</v>
      </c>
      <c r="I220" s="29">
        <f>shipcalls!AA220</f>
        <v>0</v>
      </c>
      <c r="J220" s="29">
        <f>shipcalls!AK220</f>
        <v>55</v>
      </c>
      <c r="K220" s="29">
        <f>shipcalls!AL220</f>
        <v>55</v>
      </c>
      <c r="L220" s="29">
        <f>shipcalls!AM220</f>
        <v>0</v>
      </c>
      <c r="M220" s="29">
        <f>shipcalls!AW220</f>
        <v>26</v>
      </c>
      <c r="N220" s="29">
        <f>shipcalls!AX220</f>
        <v>26</v>
      </c>
      <c r="O220" s="29">
        <f>shipcalls!AY220</f>
        <v>0</v>
      </c>
      <c r="P220" s="29">
        <f t="shared" si="6"/>
        <v>112</v>
      </c>
      <c r="Q220" s="29">
        <f t="shared" si="6"/>
        <v>112</v>
      </c>
      <c r="R220" s="29">
        <f t="shared" si="6"/>
        <v>0</v>
      </c>
    </row>
    <row r="221" spans="1:18" s="3" customFormat="1" ht="15" customHeight="1" x14ac:dyDescent="0.3">
      <c r="A221" s="33"/>
      <c r="B221" s="31"/>
      <c r="C221" s="35" t="s">
        <v>185</v>
      </c>
      <c r="D221" s="29">
        <f>shipcalls!M221</f>
        <v>0</v>
      </c>
      <c r="E221" s="29">
        <f>shipcalls!N221</f>
        <v>0</v>
      </c>
      <c r="F221" s="29">
        <f>shipcalls!O221</f>
        <v>0</v>
      </c>
      <c r="G221" s="29">
        <f>shipcalls!Y221</f>
        <v>0</v>
      </c>
      <c r="H221" s="29">
        <f>shipcalls!Z221</f>
        <v>0</v>
      </c>
      <c r="I221" s="29">
        <f>shipcalls!AA221</f>
        <v>0</v>
      </c>
      <c r="J221" s="29">
        <f>shipcalls!AK221</f>
        <v>0</v>
      </c>
      <c r="K221" s="29">
        <f>shipcalls!AL221</f>
        <v>0</v>
      </c>
      <c r="L221" s="29">
        <f>shipcalls!AM221</f>
        <v>0</v>
      </c>
      <c r="M221" s="29">
        <f>shipcalls!AW221</f>
        <v>0</v>
      </c>
      <c r="N221" s="29">
        <f>shipcalls!AX221</f>
        <v>0</v>
      </c>
      <c r="O221" s="29">
        <f>shipcalls!AY221</f>
        <v>0</v>
      </c>
      <c r="P221" s="29">
        <f t="shared" si="6"/>
        <v>0</v>
      </c>
      <c r="Q221" s="29">
        <f t="shared" si="6"/>
        <v>0</v>
      </c>
      <c r="R221" s="29">
        <f t="shared" si="6"/>
        <v>0</v>
      </c>
    </row>
    <row r="222" spans="1:18" s="3" customFormat="1" ht="15" customHeight="1" x14ac:dyDescent="0.3">
      <c r="A222" s="33"/>
      <c r="B222" s="31"/>
      <c r="C222" s="35" t="s">
        <v>186</v>
      </c>
      <c r="D222" s="29">
        <f>shipcalls!M222</f>
        <v>8</v>
      </c>
      <c r="E222" s="29">
        <f>shipcalls!N222</f>
        <v>8</v>
      </c>
      <c r="F222" s="29">
        <f>shipcalls!O222</f>
        <v>0</v>
      </c>
      <c r="G222" s="29">
        <f>shipcalls!Y222</f>
        <v>15</v>
      </c>
      <c r="H222" s="29">
        <f>shipcalls!Z222</f>
        <v>15</v>
      </c>
      <c r="I222" s="29">
        <f>shipcalls!AA222</f>
        <v>0</v>
      </c>
      <c r="J222" s="29">
        <f>shipcalls!AK222</f>
        <v>37</v>
      </c>
      <c r="K222" s="29">
        <f>shipcalls!AL222</f>
        <v>37</v>
      </c>
      <c r="L222" s="29">
        <f>shipcalls!AM222</f>
        <v>0</v>
      </c>
      <c r="M222" s="29">
        <f>shipcalls!AW222</f>
        <v>26</v>
      </c>
      <c r="N222" s="29">
        <f>shipcalls!AX222</f>
        <v>26</v>
      </c>
      <c r="O222" s="29">
        <f>shipcalls!AY222</f>
        <v>0</v>
      </c>
      <c r="P222" s="29">
        <f t="shared" si="6"/>
        <v>86</v>
      </c>
      <c r="Q222" s="29">
        <f t="shared" si="6"/>
        <v>86</v>
      </c>
      <c r="R222" s="29">
        <f t="shared" si="6"/>
        <v>0</v>
      </c>
    </row>
    <row r="223" spans="1:18" s="3" customFormat="1" ht="15" customHeight="1" x14ac:dyDescent="0.3">
      <c r="A223" s="33"/>
      <c r="B223" s="31"/>
      <c r="C223" s="35" t="s">
        <v>187</v>
      </c>
      <c r="D223" s="29">
        <f>shipcalls!M223</f>
        <v>0</v>
      </c>
      <c r="E223" s="29">
        <f>shipcalls!N223</f>
        <v>0</v>
      </c>
      <c r="F223" s="29">
        <f>shipcalls!O223</f>
        <v>0</v>
      </c>
      <c r="G223" s="29">
        <f>shipcalls!Y223</f>
        <v>8</v>
      </c>
      <c r="H223" s="29">
        <f>shipcalls!Z223</f>
        <v>8</v>
      </c>
      <c r="I223" s="29">
        <f>shipcalls!AA223</f>
        <v>0</v>
      </c>
      <c r="J223" s="29">
        <f>shipcalls!AK223</f>
        <v>18</v>
      </c>
      <c r="K223" s="29">
        <f>shipcalls!AL223</f>
        <v>18</v>
      </c>
      <c r="L223" s="29">
        <f>shipcalls!AM223</f>
        <v>0</v>
      </c>
      <c r="M223" s="29">
        <f>shipcalls!AW223</f>
        <v>0</v>
      </c>
      <c r="N223" s="29">
        <f>shipcalls!AX223</f>
        <v>0</v>
      </c>
      <c r="O223" s="29">
        <f>shipcalls!AY223</f>
        <v>0</v>
      </c>
      <c r="P223" s="29">
        <f t="shared" si="6"/>
        <v>26</v>
      </c>
      <c r="Q223" s="29">
        <f t="shared" si="6"/>
        <v>26</v>
      </c>
      <c r="R223" s="29">
        <f t="shared" si="6"/>
        <v>0</v>
      </c>
    </row>
    <row r="224" spans="1:18" s="3" customFormat="1" ht="15" customHeight="1" x14ac:dyDescent="0.3">
      <c r="A224" s="33"/>
      <c r="B224" s="31"/>
      <c r="C224" s="32" t="s">
        <v>63</v>
      </c>
      <c r="D224" s="29">
        <f>shipcalls!M224</f>
        <v>667</v>
      </c>
      <c r="E224" s="29">
        <f>shipcalls!N224</f>
        <v>667</v>
      </c>
      <c r="F224" s="29">
        <f>shipcalls!O224</f>
        <v>0</v>
      </c>
      <c r="G224" s="29">
        <f>shipcalls!Y224</f>
        <v>1094</v>
      </c>
      <c r="H224" s="29">
        <f>shipcalls!Z224</f>
        <v>1094</v>
      </c>
      <c r="I224" s="29">
        <f>shipcalls!AA224</f>
        <v>0</v>
      </c>
      <c r="J224" s="29">
        <f>shipcalls!AK224</f>
        <v>2572</v>
      </c>
      <c r="K224" s="29">
        <f>shipcalls!AL224</f>
        <v>2572</v>
      </c>
      <c r="L224" s="29">
        <f>shipcalls!AM224</f>
        <v>0</v>
      </c>
      <c r="M224" s="29">
        <f>shipcalls!AW224</f>
        <v>2613</v>
      </c>
      <c r="N224" s="29">
        <f>shipcalls!AX224</f>
        <v>2613</v>
      </c>
      <c r="O224" s="29">
        <f>shipcalls!AY224</f>
        <v>0</v>
      </c>
      <c r="P224" s="29">
        <f t="shared" si="6"/>
        <v>6946</v>
      </c>
      <c r="Q224" s="29">
        <f t="shared" si="6"/>
        <v>6946</v>
      </c>
      <c r="R224" s="29">
        <f t="shared" si="6"/>
        <v>0</v>
      </c>
    </row>
    <row r="225" spans="1:18" s="3" customFormat="1" ht="15" customHeight="1" x14ac:dyDescent="0.3">
      <c r="A225" s="33"/>
      <c r="B225" s="31"/>
      <c r="C225" s="32" t="s">
        <v>25</v>
      </c>
      <c r="D225" s="29">
        <f>shipcalls!M225</f>
        <v>2611</v>
      </c>
      <c r="E225" s="29">
        <f>shipcalls!N225</f>
        <v>2597</v>
      </c>
      <c r="F225" s="29">
        <f>shipcalls!O225</f>
        <v>14</v>
      </c>
      <c r="G225" s="29">
        <f>shipcalls!Y225</f>
        <v>2844</v>
      </c>
      <c r="H225" s="29">
        <f>shipcalls!Z225</f>
        <v>2831</v>
      </c>
      <c r="I225" s="29">
        <f>shipcalls!AA225</f>
        <v>13</v>
      </c>
      <c r="J225" s="29">
        <f>shipcalls!AK225</f>
        <v>2844</v>
      </c>
      <c r="K225" s="29">
        <f>shipcalls!AL225</f>
        <v>2830</v>
      </c>
      <c r="L225" s="29">
        <f>shipcalls!AM225</f>
        <v>14</v>
      </c>
      <c r="M225" s="29">
        <f>shipcalls!AW225</f>
        <v>2837</v>
      </c>
      <c r="N225" s="29">
        <f>shipcalls!AX225</f>
        <v>2823</v>
      </c>
      <c r="O225" s="29">
        <f>shipcalls!AY225</f>
        <v>14</v>
      </c>
      <c r="P225" s="29">
        <f t="shared" si="6"/>
        <v>11136</v>
      </c>
      <c r="Q225" s="29">
        <f t="shared" si="6"/>
        <v>11081</v>
      </c>
      <c r="R225" s="29">
        <f t="shared" si="6"/>
        <v>55</v>
      </c>
    </row>
    <row r="226" spans="1:18" s="3" customFormat="1" ht="15" customHeight="1" x14ac:dyDescent="0.3">
      <c r="A226" s="33"/>
      <c r="B226" s="31"/>
      <c r="C226" s="35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s="3" customFormat="1" ht="15" customHeight="1" x14ac:dyDescent="0.3">
      <c r="A227" s="30"/>
      <c r="B227" s="31" t="s">
        <v>188</v>
      </c>
      <c r="C227" s="32"/>
      <c r="D227" s="29">
        <f>shipcalls!M227</f>
        <v>29507</v>
      </c>
      <c r="E227" s="29">
        <f>shipcalls!N227</f>
        <v>29393</v>
      </c>
      <c r="F227" s="29">
        <f>shipcalls!O227</f>
        <v>114</v>
      </c>
      <c r="G227" s="29">
        <f>shipcalls!Y227</f>
        <v>28297</v>
      </c>
      <c r="H227" s="29">
        <f>shipcalls!Z227</f>
        <v>28199</v>
      </c>
      <c r="I227" s="29">
        <f>shipcalls!AA227</f>
        <v>98</v>
      </c>
      <c r="J227" s="29">
        <f>shipcalls!AK227</f>
        <v>29596</v>
      </c>
      <c r="K227" s="29">
        <f>shipcalls!AL227</f>
        <v>29507</v>
      </c>
      <c r="L227" s="29">
        <f>shipcalls!AM227</f>
        <v>89</v>
      </c>
      <c r="M227" s="29">
        <f>shipcalls!AW227</f>
        <v>31025</v>
      </c>
      <c r="N227" s="29">
        <f>shipcalls!AX227</f>
        <v>30947</v>
      </c>
      <c r="O227" s="29">
        <f>shipcalls!AY227</f>
        <v>78</v>
      </c>
      <c r="P227" s="29">
        <f t="shared" si="6"/>
        <v>118425</v>
      </c>
      <c r="Q227" s="29">
        <f t="shared" si="6"/>
        <v>118046</v>
      </c>
      <c r="R227" s="29">
        <f t="shared" si="6"/>
        <v>379</v>
      </c>
    </row>
    <row r="228" spans="1:18" s="3" customFormat="1" ht="15" customHeight="1" x14ac:dyDescent="0.3">
      <c r="A228" s="33"/>
      <c r="B228" s="31"/>
      <c r="C228" s="32" t="s">
        <v>189</v>
      </c>
      <c r="D228" s="29">
        <f>shipcalls!M228</f>
        <v>15364</v>
      </c>
      <c r="E228" s="29">
        <f>shipcalls!N228</f>
        <v>15323</v>
      </c>
      <c r="F228" s="29">
        <f>shipcalls!O228</f>
        <v>41</v>
      </c>
      <c r="G228" s="29">
        <f>shipcalls!Y228</f>
        <v>14802</v>
      </c>
      <c r="H228" s="29">
        <f>shipcalls!Z228</f>
        <v>14768</v>
      </c>
      <c r="I228" s="29">
        <f>shipcalls!AA228</f>
        <v>34</v>
      </c>
      <c r="J228" s="29">
        <f>shipcalls!AK228</f>
        <v>16012</v>
      </c>
      <c r="K228" s="29">
        <f>shipcalls!AL228</f>
        <v>15968</v>
      </c>
      <c r="L228" s="29">
        <f>shipcalls!AM228</f>
        <v>44</v>
      </c>
      <c r="M228" s="29">
        <f>shipcalls!AW228</f>
        <v>16915</v>
      </c>
      <c r="N228" s="29">
        <f>shipcalls!AX228</f>
        <v>16888</v>
      </c>
      <c r="O228" s="29">
        <f>shipcalls!AY228</f>
        <v>27</v>
      </c>
      <c r="P228" s="29">
        <f t="shared" si="6"/>
        <v>63093</v>
      </c>
      <c r="Q228" s="29">
        <f t="shared" si="6"/>
        <v>62947</v>
      </c>
      <c r="R228" s="29">
        <f t="shared" si="6"/>
        <v>146</v>
      </c>
    </row>
    <row r="229" spans="1:18" s="3" customFormat="1" ht="15" customHeight="1" x14ac:dyDescent="0.3">
      <c r="A229" s="33"/>
      <c r="B229" s="31"/>
      <c r="C229" s="35" t="s">
        <v>190</v>
      </c>
      <c r="D229" s="29">
        <f>shipcalls!M229</f>
        <v>37</v>
      </c>
      <c r="E229" s="29">
        <f>shipcalls!N229</f>
        <v>37</v>
      </c>
      <c r="F229" s="29">
        <f>shipcalls!O229</f>
        <v>0</v>
      </c>
      <c r="G229" s="29">
        <f>shipcalls!Y229</f>
        <v>38</v>
      </c>
      <c r="H229" s="29">
        <f>shipcalls!Z229</f>
        <v>38</v>
      </c>
      <c r="I229" s="29">
        <f>shipcalls!AA229</f>
        <v>0</v>
      </c>
      <c r="J229" s="29">
        <f>shipcalls!AK229</f>
        <v>33</v>
      </c>
      <c r="K229" s="29">
        <f>shipcalls!AL229</f>
        <v>33</v>
      </c>
      <c r="L229" s="29">
        <f>shipcalls!AM229</f>
        <v>0</v>
      </c>
      <c r="M229" s="29">
        <f>shipcalls!AW229</f>
        <v>0</v>
      </c>
      <c r="N229" s="29">
        <f>shipcalls!AX229</f>
        <v>0</v>
      </c>
      <c r="O229" s="29">
        <f>shipcalls!AY229</f>
        <v>0</v>
      </c>
      <c r="P229" s="29">
        <f t="shared" si="6"/>
        <v>108</v>
      </c>
      <c r="Q229" s="29">
        <f t="shared" si="6"/>
        <v>108</v>
      </c>
      <c r="R229" s="29">
        <f t="shared" si="6"/>
        <v>0</v>
      </c>
    </row>
    <row r="230" spans="1:18" s="3" customFormat="1" ht="15" customHeight="1" x14ac:dyDescent="0.3">
      <c r="A230" s="33"/>
      <c r="B230" s="31"/>
      <c r="C230" s="35" t="s">
        <v>191</v>
      </c>
      <c r="D230" s="29">
        <f>shipcalls!M230</f>
        <v>159</v>
      </c>
      <c r="E230" s="29">
        <f>shipcalls!N230</f>
        <v>159</v>
      </c>
      <c r="F230" s="29">
        <f>shipcalls!O230</f>
        <v>0</v>
      </c>
      <c r="G230" s="29">
        <f>shipcalls!Y230</f>
        <v>138</v>
      </c>
      <c r="H230" s="29">
        <f>shipcalls!Z230</f>
        <v>138</v>
      </c>
      <c r="I230" s="29">
        <f>shipcalls!AA230</f>
        <v>0</v>
      </c>
      <c r="J230" s="29">
        <f>shipcalls!AK230</f>
        <v>143</v>
      </c>
      <c r="K230" s="29">
        <f>shipcalls!AL230</f>
        <v>143</v>
      </c>
      <c r="L230" s="29">
        <f>shipcalls!AM230</f>
        <v>0</v>
      </c>
      <c r="M230" s="29">
        <f>shipcalls!AW230</f>
        <v>130</v>
      </c>
      <c r="N230" s="29">
        <f>shipcalls!AX230</f>
        <v>130</v>
      </c>
      <c r="O230" s="29">
        <f>shipcalls!AY230</f>
        <v>0</v>
      </c>
      <c r="P230" s="29">
        <f t="shared" si="6"/>
        <v>570</v>
      </c>
      <c r="Q230" s="29">
        <f t="shared" si="6"/>
        <v>570</v>
      </c>
      <c r="R230" s="29">
        <f t="shared" si="6"/>
        <v>0</v>
      </c>
    </row>
    <row r="231" spans="1:18" s="3" customFormat="1" ht="15" customHeight="1" x14ac:dyDescent="0.3">
      <c r="A231" s="33"/>
      <c r="B231" s="31"/>
      <c r="C231" s="35" t="s">
        <v>192</v>
      </c>
      <c r="D231" s="29">
        <f>shipcalls!M231</f>
        <v>89</v>
      </c>
      <c r="E231" s="29">
        <f>shipcalls!N231</f>
        <v>89</v>
      </c>
      <c r="F231" s="29">
        <f>shipcalls!O231</f>
        <v>0</v>
      </c>
      <c r="G231" s="29">
        <f>shipcalls!Y231</f>
        <v>99</v>
      </c>
      <c r="H231" s="29">
        <f>shipcalls!Z231</f>
        <v>99</v>
      </c>
      <c r="I231" s="29">
        <f>shipcalls!AA231</f>
        <v>0</v>
      </c>
      <c r="J231" s="29">
        <f>shipcalls!AK231</f>
        <v>25</v>
      </c>
      <c r="K231" s="29">
        <f>shipcalls!AL231</f>
        <v>25</v>
      </c>
      <c r="L231" s="29">
        <f>shipcalls!AM231</f>
        <v>0</v>
      </c>
      <c r="M231" s="29">
        <f>shipcalls!AW231</f>
        <v>1</v>
      </c>
      <c r="N231" s="29">
        <f>shipcalls!AX231</f>
        <v>1</v>
      </c>
      <c r="O231" s="29">
        <f>shipcalls!AY231</f>
        <v>0</v>
      </c>
      <c r="P231" s="29">
        <f t="shared" si="6"/>
        <v>214</v>
      </c>
      <c r="Q231" s="29">
        <f t="shared" si="6"/>
        <v>214</v>
      </c>
      <c r="R231" s="29">
        <f t="shared" si="6"/>
        <v>0</v>
      </c>
    </row>
    <row r="232" spans="1:18" s="3" customFormat="1" ht="15" customHeight="1" x14ac:dyDescent="0.3">
      <c r="A232" s="33"/>
      <c r="B232" s="31"/>
      <c r="C232" s="35" t="s">
        <v>193</v>
      </c>
      <c r="D232" s="29">
        <f>shipcalls!M232</f>
        <v>1946</v>
      </c>
      <c r="E232" s="29">
        <f>shipcalls!N232</f>
        <v>1946</v>
      </c>
      <c r="F232" s="29">
        <f>shipcalls!O232</f>
        <v>0</v>
      </c>
      <c r="G232" s="29">
        <f>shipcalls!Y232</f>
        <v>1960</v>
      </c>
      <c r="H232" s="29">
        <f>shipcalls!Z232</f>
        <v>1960</v>
      </c>
      <c r="I232" s="29">
        <f>shipcalls!AA232</f>
        <v>0</v>
      </c>
      <c r="J232" s="29">
        <f>shipcalls!AK232</f>
        <v>1758</v>
      </c>
      <c r="K232" s="29">
        <f>shipcalls!AL232</f>
        <v>1758</v>
      </c>
      <c r="L232" s="29">
        <f>shipcalls!AM232</f>
        <v>0</v>
      </c>
      <c r="M232" s="29">
        <f>shipcalls!AW232</f>
        <v>1798</v>
      </c>
      <c r="N232" s="29">
        <f>shipcalls!AX232</f>
        <v>1798</v>
      </c>
      <c r="O232" s="29">
        <f>shipcalls!AY232</f>
        <v>0</v>
      </c>
      <c r="P232" s="29">
        <f t="shared" si="6"/>
        <v>7462</v>
      </c>
      <c r="Q232" s="29">
        <f t="shared" si="6"/>
        <v>7462</v>
      </c>
      <c r="R232" s="29">
        <f t="shared" si="6"/>
        <v>0</v>
      </c>
    </row>
    <row r="233" spans="1:18" s="3" customFormat="1" ht="15" customHeight="1" x14ac:dyDescent="0.3">
      <c r="A233" s="33"/>
      <c r="B233" s="31"/>
      <c r="C233" s="35" t="s">
        <v>194</v>
      </c>
      <c r="D233" s="29">
        <f>shipcalls!M233</f>
        <v>516</v>
      </c>
      <c r="E233" s="29">
        <f>shipcalls!N233</f>
        <v>516</v>
      </c>
      <c r="F233" s="29">
        <f>shipcalls!O233</f>
        <v>0</v>
      </c>
      <c r="G233" s="29">
        <f>shipcalls!Y233</f>
        <v>717</v>
      </c>
      <c r="H233" s="29">
        <f>shipcalls!Z233</f>
        <v>717</v>
      </c>
      <c r="I233" s="29">
        <f>shipcalls!AA233</f>
        <v>0</v>
      </c>
      <c r="J233" s="29">
        <f>shipcalls!AK233</f>
        <v>1037</v>
      </c>
      <c r="K233" s="29">
        <f>shipcalls!AL233</f>
        <v>1037</v>
      </c>
      <c r="L233" s="29">
        <f>shipcalls!AM233</f>
        <v>0</v>
      </c>
      <c r="M233" s="29">
        <f>shipcalls!AW233</f>
        <v>1110</v>
      </c>
      <c r="N233" s="29">
        <f>shipcalls!AX233</f>
        <v>1110</v>
      </c>
      <c r="O233" s="29">
        <f>shipcalls!AY233</f>
        <v>0</v>
      </c>
      <c r="P233" s="29">
        <f t="shared" si="6"/>
        <v>3380</v>
      </c>
      <c r="Q233" s="29">
        <f t="shared" si="6"/>
        <v>3380</v>
      </c>
      <c r="R233" s="29">
        <f t="shared" si="6"/>
        <v>0</v>
      </c>
    </row>
    <row r="234" spans="1:18" s="3" customFormat="1" ht="15" customHeight="1" x14ac:dyDescent="0.3">
      <c r="A234" s="33"/>
      <c r="B234" s="31"/>
      <c r="C234" s="35" t="s">
        <v>195</v>
      </c>
      <c r="D234" s="29">
        <f>shipcalls!M234</f>
        <v>12383</v>
      </c>
      <c r="E234" s="29">
        <f>shipcalls!N234</f>
        <v>12383</v>
      </c>
      <c r="F234" s="29">
        <f>shipcalls!O234</f>
        <v>0</v>
      </c>
      <c r="G234" s="29">
        <f>shipcalls!Y234</f>
        <v>11623</v>
      </c>
      <c r="H234" s="29">
        <f>shipcalls!Z234</f>
        <v>11623</v>
      </c>
      <c r="I234" s="29">
        <f>shipcalls!AA234</f>
        <v>0</v>
      </c>
      <c r="J234" s="29">
        <f>shipcalls!AK234</f>
        <v>12798</v>
      </c>
      <c r="K234" s="29">
        <f>shipcalls!AL234</f>
        <v>12798</v>
      </c>
      <c r="L234" s="29">
        <f>shipcalls!AM234</f>
        <v>0</v>
      </c>
      <c r="M234" s="29">
        <f>shipcalls!AW234</f>
        <v>13651</v>
      </c>
      <c r="N234" s="29">
        <f>shipcalls!AX234</f>
        <v>13651</v>
      </c>
      <c r="O234" s="29">
        <f>shipcalls!AY234</f>
        <v>0</v>
      </c>
      <c r="P234" s="29">
        <f t="shared" si="6"/>
        <v>50455</v>
      </c>
      <c r="Q234" s="29">
        <f t="shared" si="6"/>
        <v>50455</v>
      </c>
      <c r="R234" s="29">
        <f t="shared" si="6"/>
        <v>0</v>
      </c>
    </row>
    <row r="235" spans="1:18" s="3" customFormat="1" ht="15" customHeight="1" x14ac:dyDescent="0.3">
      <c r="A235" s="33"/>
      <c r="B235" s="31"/>
      <c r="C235" s="35" t="s">
        <v>196</v>
      </c>
      <c r="D235" s="29">
        <f>shipcalls!M235</f>
        <v>227</v>
      </c>
      <c r="E235" s="29">
        <f>shipcalls!N235</f>
        <v>186</v>
      </c>
      <c r="F235" s="29">
        <f>shipcalls!O235</f>
        <v>41</v>
      </c>
      <c r="G235" s="29">
        <f>shipcalls!Y235</f>
        <v>218</v>
      </c>
      <c r="H235" s="29">
        <f>shipcalls!Z235</f>
        <v>187</v>
      </c>
      <c r="I235" s="29">
        <f>shipcalls!AA235</f>
        <v>31</v>
      </c>
      <c r="J235" s="29">
        <f>shipcalls!AK235</f>
        <v>212</v>
      </c>
      <c r="K235" s="29">
        <f>shipcalls!AL235</f>
        <v>169</v>
      </c>
      <c r="L235" s="29">
        <f>shipcalls!AM235</f>
        <v>43</v>
      </c>
      <c r="M235" s="29">
        <f>shipcalls!AW235</f>
        <v>223</v>
      </c>
      <c r="N235" s="29">
        <f>shipcalls!AX235</f>
        <v>197</v>
      </c>
      <c r="O235" s="29">
        <f>shipcalls!AY235</f>
        <v>26</v>
      </c>
      <c r="P235" s="29">
        <f t="shared" si="6"/>
        <v>880</v>
      </c>
      <c r="Q235" s="29">
        <f t="shared" si="6"/>
        <v>739</v>
      </c>
      <c r="R235" s="29">
        <f t="shared" si="6"/>
        <v>141</v>
      </c>
    </row>
    <row r="236" spans="1:18" s="3" customFormat="1" ht="15" customHeight="1" x14ac:dyDescent="0.3">
      <c r="A236" s="33"/>
      <c r="B236" s="31"/>
      <c r="C236" s="35" t="s">
        <v>197</v>
      </c>
      <c r="D236" s="29">
        <f>shipcalls!M236</f>
        <v>7</v>
      </c>
      <c r="E236" s="29">
        <f>shipcalls!N236</f>
        <v>7</v>
      </c>
      <c r="F236" s="29">
        <f>shipcalls!O236</f>
        <v>0</v>
      </c>
      <c r="G236" s="29">
        <f>shipcalls!Y236</f>
        <v>9</v>
      </c>
      <c r="H236" s="29">
        <f>shipcalls!Z236</f>
        <v>6</v>
      </c>
      <c r="I236" s="29">
        <f>shipcalls!AA236</f>
        <v>3</v>
      </c>
      <c r="J236" s="29">
        <f>shipcalls!AK236</f>
        <v>6</v>
      </c>
      <c r="K236" s="29">
        <f>shipcalls!AL236</f>
        <v>5</v>
      </c>
      <c r="L236" s="29">
        <f>shipcalls!AM236</f>
        <v>1</v>
      </c>
      <c r="M236" s="29">
        <f>shipcalls!AW236</f>
        <v>2</v>
      </c>
      <c r="N236" s="29">
        <f>shipcalls!AX236</f>
        <v>1</v>
      </c>
      <c r="O236" s="29">
        <f>shipcalls!AY236</f>
        <v>1</v>
      </c>
      <c r="P236" s="29">
        <f t="shared" si="6"/>
        <v>24</v>
      </c>
      <c r="Q236" s="29">
        <f t="shared" si="6"/>
        <v>19</v>
      </c>
      <c r="R236" s="29">
        <f t="shared" si="6"/>
        <v>5</v>
      </c>
    </row>
    <row r="237" spans="1:18" s="3" customFormat="1" ht="15" customHeight="1" x14ac:dyDescent="0.3">
      <c r="A237" s="33"/>
      <c r="B237" s="31"/>
      <c r="C237" s="32" t="s">
        <v>198</v>
      </c>
      <c r="D237" s="29">
        <f>shipcalls!M237</f>
        <v>9</v>
      </c>
      <c r="E237" s="29">
        <f>shipcalls!N237</f>
        <v>9</v>
      </c>
      <c r="F237" s="29">
        <f>shipcalls!O237</f>
        <v>0</v>
      </c>
      <c r="G237" s="29">
        <f>shipcalls!Y237</f>
        <v>19</v>
      </c>
      <c r="H237" s="29">
        <f>shipcalls!Z237</f>
        <v>19</v>
      </c>
      <c r="I237" s="29">
        <f>shipcalls!AA237</f>
        <v>0</v>
      </c>
      <c r="J237" s="29">
        <f>shipcalls!AK237</f>
        <v>13</v>
      </c>
      <c r="K237" s="29">
        <f>shipcalls!AL237</f>
        <v>13</v>
      </c>
      <c r="L237" s="29">
        <f>shipcalls!AM237</f>
        <v>0</v>
      </c>
      <c r="M237" s="29">
        <f>shipcalls!AW237</f>
        <v>19</v>
      </c>
      <c r="N237" s="29">
        <f>shipcalls!AX237</f>
        <v>19</v>
      </c>
      <c r="O237" s="29">
        <f>shipcalls!AY237</f>
        <v>0</v>
      </c>
      <c r="P237" s="29">
        <f t="shared" si="6"/>
        <v>60</v>
      </c>
      <c r="Q237" s="29">
        <f t="shared" si="6"/>
        <v>60</v>
      </c>
      <c r="R237" s="29">
        <f t="shared" si="6"/>
        <v>0</v>
      </c>
    </row>
    <row r="238" spans="1:18" s="3" customFormat="1" ht="15" customHeight="1" x14ac:dyDescent="0.3">
      <c r="A238" s="33"/>
      <c r="B238" s="31"/>
      <c r="C238" s="35" t="s">
        <v>199</v>
      </c>
      <c r="D238" s="29">
        <f>shipcalls!M238</f>
        <v>9</v>
      </c>
      <c r="E238" s="29">
        <f>shipcalls!N238</f>
        <v>9</v>
      </c>
      <c r="F238" s="29">
        <f>shipcalls!O238</f>
        <v>0</v>
      </c>
      <c r="G238" s="29">
        <f>shipcalls!Y238</f>
        <v>19</v>
      </c>
      <c r="H238" s="29">
        <f>shipcalls!Z238</f>
        <v>19</v>
      </c>
      <c r="I238" s="29">
        <f>shipcalls!AA238</f>
        <v>0</v>
      </c>
      <c r="J238" s="29">
        <f>shipcalls!AK238</f>
        <v>13</v>
      </c>
      <c r="K238" s="29">
        <f>shipcalls!AL238</f>
        <v>13</v>
      </c>
      <c r="L238" s="29">
        <f>shipcalls!AM238</f>
        <v>0</v>
      </c>
      <c r="M238" s="29">
        <f>shipcalls!AW238</f>
        <v>19</v>
      </c>
      <c r="N238" s="29">
        <f>shipcalls!AX238</f>
        <v>19</v>
      </c>
      <c r="O238" s="29">
        <f>shipcalls!AY238</f>
        <v>0</v>
      </c>
      <c r="P238" s="29">
        <f t="shared" si="6"/>
        <v>60</v>
      </c>
      <c r="Q238" s="29">
        <f t="shared" si="6"/>
        <v>60</v>
      </c>
      <c r="R238" s="29">
        <f t="shared" si="6"/>
        <v>0</v>
      </c>
    </row>
    <row r="239" spans="1:18" s="3" customFormat="1" ht="15" customHeight="1" x14ac:dyDescent="0.3">
      <c r="A239" s="33"/>
      <c r="B239" s="31"/>
      <c r="C239" s="35" t="s">
        <v>200</v>
      </c>
      <c r="D239" s="29">
        <f>shipcalls!M239</f>
        <v>0</v>
      </c>
      <c r="E239" s="29">
        <f>shipcalls!N239</f>
        <v>0</v>
      </c>
      <c r="F239" s="29">
        <f>shipcalls!O239</f>
        <v>0</v>
      </c>
      <c r="G239" s="29">
        <f>shipcalls!Y239</f>
        <v>0</v>
      </c>
      <c r="H239" s="29">
        <f>shipcalls!Z239</f>
        <v>0</v>
      </c>
      <c r="I239" s="29">
        <f>shipcalls!AA239</f>
        <v>0</v>
      </c>
      <c r="J239" s="29">
        <f>shipcalls!AK239</f>
        <v>0</v>
      </c>
      <c r="K239" s="29">
        <f>shipcalls!AL239</f>
        <v>0</v>
      </c>
      <c r="L239" s="29">
        <f>shipcalls!AM239</f>
        <v>0</v>
      </c>
      <c r="M239" s="29">
        <f>shipcalls!AW239</f>
        <v>0</v>
      </c>
      <c r="N239" s="29">
        <f>shipcalls!AX239</f>
        <v>0</v>
      </c>
      <c r="O239" s="29">
        <f>shipcalls!AY239</f>
        <v>0</v>
      </c>
      <c r="P239" s="29">
        <f t="shared" si="6"/>
        <v>0</v>
      </c>
      <c r="Q239" s="29">
        <f t="shared" si="6"/>
        <v>0</v>
      </c>
      <c r="R239" s="29">
        <f t="shared" si="6"/>
        <v>0</v>
      </c>
    </row>
    <row r="240" spans="1:18" s="3" customFormat="1" ht="15" customHeight="1" x14ac:dyDescent="0.3">
      <c r="A240" s="33"/>
      <c r="B240" s="31"/>
      <c r="C240" s="32" t="s">
        <v>201</v>
      </c>
      <c r="D240" s="29">
        <f>shipcalls!M240</f>
        <v>91</v>
      </c>
      <c r="E240" s="29">
        <f>shipcalls!N240</f>
        <v>91</v>
      </c>
      <c r="F240" s="29">
        <f>shipcalls!O240</f>
        <v>0</v>
      </c>
      <c r="G240" s="29">
        <f>shipcalls!Y240</f>
        <v>127</v>
      </c>
      <c r="H240" s="29">
        <f>shipcalls!Z240</f>
        <v>127</v>
      </c>
      <c r="I240" s="29">
        <f>shipcalls!AA240</f>
        <v>0</v>
      </c>
      <c r="J240" s="29">
        <f>shipcalls!AK240</f>
        <v>106</v>
      </c>
      <c r="K240" s="29">
        <f>shipcalls!AL240</f>
        <v>106</v>
      </c>
      <c r="L240" s="29">
        <f>shipcalls!AM240</f>
        <v>0</v>
      </c>
      <c r="M240" s="29">
        <f>shipcalls!AW240</f>
        <v>119</v>
      </c>
      <c r="N240" s="29">
        <f>shipcalls!AX240</f>
        <v>119</v>
      </c>
      <c r="O240" s="29">
        <f>shipcalls!AY240</f>
        <v>0</v>
      </c>
      <c r="P240" s="29">
        <f t="shared" si="6"/>
        <v>443</v>
      </c>
      <c r="Q240" s="29">
        <f t="shared" si="6"/>
        <v>443</v>
      </c>
      <c r="R240" s="29">
        <f t="shared" si="6"/>
        <v>0</v>
      </c>
    </row>
    <row r="241" spans="1:18" s="3" customFormat="1" ht="15" customHeight="1" x14ac:dyDescent="0.3">
      <c r="A241" s="33"/>
      <c r="B241" s="31"/>
      <c r="C241" s="35" t="s">
        <v>202</v>
      </c>
      <c r="D241" s="29">
        <f>shipcalls!M241</f>
        <v>0</v>
      </c>
      <c r="E241" s="29">
        <f>shipcalls!N241</f>
        <v>0</v>
      </c>
      <c r="F241" s="29">
        <f>shipcalls!O241</f>
        <v>0</v>
      </c>
      <c r="G241" s="29">
        <f>shipcalls!Y241</f>
        <v>0</v>
      </c>
      <c r="H241" s="29">
        <f>shipcalls!Z241</f>
        <v>0</v>
      </c>
      <c r="I241" s="29">
        <f>shipcalls!AA241</f>
        <v>0</v>
      </c>
      <c r="J241" s="29">
        <f>shipcalls!AK241</f>
        <v>0</v>
      </c>
      <c r="K241" s="29">
        <f>shipcalls!AL241</f>
        <v>0</v>
      </c>
      <c r="L241" s="29">
        <f>shipcalls!AM241</f>
        <v>0</v>
      </c>
      <c r="M241" s="29">
        <f>shipcalls!AW241</f>
        <v>9</v>
      </c>
      <c r="N241" s="29">
        <f>shipcalls!AX241</f>
        <v>9</v>
      </c>
      <c r="O241" s="29">
        <f>shipcalls!AY241</f>
        <v>0</v>
      </c>
      <c r="P241" s="29">
        <f t="shared" si="6"/>
        <v>9</v>
      </c>
      <c r="Q241" s="29">
        <f t="shared" si="6"/>
        <v>9</v>
      </c>
      <c r="R241" s="29">
        <f t="shared" si="6"/>
        <v>0</v>
      </c>
    </row>
    <row r="242" spans="1:18" s="3" customFormat="1" ht="15" customHeight="1" x14ac:dyDescent="0.3">
      <c r="A242" s="33"/>
      <c r="B242" s="31"/>
      <c r="C242" s="35" t="s">
        <v>203</v>
      </c>
      <c r="D242" s="29">
        <f>shipcalls!M242</f>
        <v>91</v>
      </c>
      <c r="E242" s="29">
        <f>shipcalls!N242</f>
        <v>91</v>
      </c>
      <c r="F242" s="29">
        <f>shipcalls!O242</f>
        <v>0</v>
      </c>
      <c r="G242" s="29">
        <f>shipcalls!Y242</f>
        <v>127</v>
      </c>
      <c r="H242" s="29">
        <f>shipcalls!Z242</f>
        <v>127</v>
      </c>
      <c r="I242" s="29">
        <f>shipcalls!AA242</f>
        <v>0</v>
      </c>
      <c r="J242" s="29">
        <f>shipcalls!AK242</f>
        <v>106</v>
      </c>
      <c r="K242" s="29">
        <f>shipcalls!AL242</f>
        <v>106</v>
      </c>
      <c r="L242" s="29">
        <f>shipcalls!AM242</f>
        <v>0</v>
      </c>
      <c r="M242" s="29">
        <f>shipcalls!AW242</f>
        <v>110</v>
      </c>
      <c r="N242" s="29">
        <f>shipcalls!AX242</f>
        <v>110</v>
      </c>
      <c r="O242" s="29">
        <f>shipcalls!AY242</f>
        <v>0</v>
      </c>
      <c r="P242" s="29">
        <f t="shared" si="6"/>
        <v>434</v>
      </c>
      <c r="Q242" s="29">
        <f t="shared" si="6"/>
        <v>434</v>
      </c>
      <c r="R242" s="29">
        <f t="shared" si="6"/>
        <v>0</v>
      </c>
    </row>
    <row r="243" spans="1:18" s="3" customFormat="1" ht="15" customHeight="1" x14ac:dyDescent="0.3">
      <c r="A243" s="33"/>
      <c r="B243" s="31"/>
      <c r="C243" s="32" t="s">
        <v>204</v>
      </c>
      <c r="D243" s="29">
        <f>shipcalls!M243</f>
        <v>340</v>
      </c>
      <c r="E243" s="29">
        <f>shipcalls!N243</f>
        <v>340</v>
      </c>
      <c r="F243" s="29">
        <f>shipcalls!O243</f>
        <v>0</v>
      </c>
      <c r="G243" s="29">
        <f>shipcalls!Y243</f>
        <v>205</v>
      </c>
      <c r="H243" s="29">
        <f>shipcalls!Z243</f>
        <v>205</v>
      </c>
      <c r="I243" s="29">
        <f>shipcalls!AA243</f>
        <v>0</v>
      </c>
      <c r="J243" s="29">
        <f>shipcalls!AK243</f>
        <v>223</v>
      </c>
      <c r="K243" s="29">
        <f>shipcalls!AL243</f>
        <v>223</v>
      </c>
      <c r="L243" s="29">
        <f>shipcalls!AM243</f>
        <v>0</v>
      </c>
      <c r="M243" s="29">
        <f>shipcalls!AW243</f>
        <v>286</v>
      </c>
      <c r="N243" s="29">
        <f>shipcalls!AX243</f>
        <v>286</v>
      </c>
      <c r="O243" s="29">
        <f>shipcalls!AY243</f>
        <v>0</v>
      </c>
      <c r="P243" s="29">
        <f t="shared" si="6"/>
        <v>1054</v>
      </c>
      <c r="Q243" s="29">
        <f t="shared" si="6"/>
        <v>1054</v>
      </c>
      <c r="R243" s="29">
        <f t="shared" si="6"/>
        <v>0</v>
      </c>
    </row>
    <row r="244" spans="1:18" s="3" customFormat="1" ht="15" customHeight="1" x14ac:dyDescent="0.3">
      <c r="A244" s="33"/>
      <c r="B244" s="31"/>
      <c r="C244" s="35" t="s">
        <v>205</v>
      </c>
      <c r="D244" s="29">
        <f>shipcalls!M244</f>
        <v>122</v>
      </c>
      <c r="E244" s="29">
        <f>shipcalls!N244</f>
        <v>122</v>
      </c>
      <c r="F244" s="29">
        <f>shipcalls!O244</f>
        <v>0</v>
      </c>
      <c r="G244" s="29">
        <f>shipcalls!Y244</f>
        <v>94</v>
      </c>
      <c r="H244" s="29">
        <f>shipcalls!Z244</f>
        <v>94</v>
      </c>
      <c r="I244" s="29">
        <f>shipcalls!AA244</f>
        <v>0</v>
      </c>
      <c r="J244" s="29">
        <f>shipcalls!AK244</f>
        <v>98</v>
      </c>
      <c r="K244" s="29">
        <f>shipcalls!AL244</f>
        <v>98</v>
      </c>
      <c r="L244" s="29">
        <f>shipcalls!AM244</f>
        <v>0</v>
      </c>
      <c r="M244" s="29">
        <f>shipcalls!AW244</f>
        <v>104</v>
      </c>
      <c r="N244" s="29">
        <f>shipcalls!AX244</f>
        <v>104</v>
      </c>
      <c r="O244" s="29">
        <f>shipcalls!AY244</f>
        <v>0</v>
      </c>
      <c r="P244" s="29">
        <f t="shared" si="6"/>
        <v>418</v>
      </c>
      <c r="Q244" s="29">
        <f t="shared" si="6"/>
        <v>418</v>
      </c>
      <c r="R244" s="29">
        <f t="shared" si="6"/>
        <v>0</v>
      </c>
    </row>
    <row r="245" spans="1:18" s="3" customFormat="1" ht="15" customHeight="1" x14ac:dyDescent="0.3">
      <c r="A245" s="33"/>
      <c r="B245" s="31"/>
      <c r="C245" s="35" t="s">
        <v>206</v>
      </c>
      <c r="D245" s="29">
        <f>shipcalls!M245</f>
        <v>218</v>
      </c>
      <c r="E245" s="29">
        <f>shipcalls!N245</f>
        <v>218</v>
      </c>
      <c r="F245" s="29">
        <f>shipcalls!O245</f>
        <v>0</v>
      </c>
      <c r="G245" s="29">
        <f>shipcalls!Y245</f>
        <v>111</v>
      </c>
      <c r="H245" s="29">
        <f>shipcalls!Z245</f>
        <v>111</v>
      </c>
      <c r="I245" s="29">
        <f>shipcalls!AA245</f>
        <v>0</v>
      </c>
      <c r="J245" s="29">
        <f>shipcalls!AK245</f>
        <v>120</v>
      </c>
      <c r="K245" s="29">
        <f>shipcalls!AL245</f>
        <v>120</v>
      </c>
      <c r="L245" s="29">
        <f>shipcalls!AM245</f>
        <v>0</v>
      </c>
      <c r="M245" s="29">
        <f>shipcalls!AW245</f>
        <v>181</v>
      </c>
      <c r="N245" s="29">
        <f>shipcalls!AX245</f>
        <v>181</v>
      </c>
      <c r="O245" s="29">
        <f>shipcalls!AY245</f>
        <v>0</v>
      </c>
      <c r="P245" s="29">
        <f t="shared" si="6"/>
        <v>630</v>
      </c>
      <c r="Q245" s="29">
        <f t="shared" si="6"/>
        <v>630</v>
      </c>
      <c r="R245" s="29">
        <f t="shared" si="6"/>
        <v>0</v>
      </c>
    </row>
    <row r="246" spans="1:18" s="3" customFormat="1" ht="15" customHeight="1" x14ac:dyDescent="0.3">
      <c r="A246" s="33"/>
      <c r="B246" s="31"/>
      <c r="C246" s="35" t="s">
        <v>207</v>
      </c>
      <c r="D246" s="29">
        <f>shipcalls!M246</f>
        <v>0</v>
      </c>
      <c r="E246" s="29">
        <f>shipcalls!N246</f>
        <v>0</v>
      </c>
      <c r="F246" s="29">
        <f>shipcalls!O246</f>
        <v>0</v>
      </c>
      <c r="G246" s="29">
        <f>shipcalls!Y246</f>
        <v>0</v>
      </c>
      <c r="H246" s="29">
        <f>shipcalls!Z246</f>
        <v>0</v>
      </c>
      <c r="I246" s="29">
        <f>shipcalls!AA246</f>
        <v>0</v>
      </c>
      <c r="J246" s="29">
        <f>shipcalls!AK246</f>
        <v>5</v>
      </c>
      <c r="K246" s="29">
        <f>shipcalls!AL246</f>
        <v>5</v>
      </c>
      <c r="L246" s="29">
        <f>shipcalls!AM246</f>
        <v>0</v>
      </c>
      <c r="M246" s="29">
        <f>shipcalls!AW246</f>
        <v>1</v>
      </c>
      <c r="N246" s="29">
        <f>shipcalls!AX246</f>
        <v>1</v>
      </c>
      <c r="O246" s="29">
        <f>shipcalls!AY246</f>
        <v>0</v>
      </c>
      <c r="P246" s="29">
        <f t="shared" si="6"/>
        <v>6</v>
      </c>
      <c r="Q246" s="29">
        <f t="shared" si="6"/>
        <v>6</v>
      </c>
      <c r="R246" s="29">
        <f t="shared" si="6"/>
        <v>0</v>
      </c>
    </row>
    <row r="247" spans="1:18" s="3" customFormat="1" ht="15" customHeight="1" x14ac:dyDescent="0.3">
      <c r="A247" s="33"/>
      <c r="B247" s="31"/>
      <c r="C247" s="32" t="s">
        <v>208</v>
      </c>
      <c r="D247" s="29">
        <f>shipcalls!M247</f>
        <v>9561</v>
      </c>
      <c r="E247" s="29">
        <f>shipcalls!N247</f>
        <v>9561</v>
      </c>
      <c r="F247" s="29">
        <f>shipcalls!O247</f>
        <v>0</v>
      </c>
      <c r="G247" s="29">
        <f>shipcalls!Y247</f>
        <v>8749</v>
      </c>
      <c r="H247" s="29">
        <f>shipcalls!Z247</f>
        <v>8749</v>
      </c>
      <c r="I247" s="29">
        <f>shipcalls!AA247</f>
        <v>0</v>
      </c>
      <c r="J247" s="29">
        <f>shipcalls!AK247</f>
        <v>8808</v>
      </c>
      <c r="K247" s="29">
        <f>shipcalls!AL247</f>
        <v>8808</v>
      </c>
      <c r="L247" s="29">
        <f>shipcalls!AM247</f>
        <v>0</v>
      </c>
      <c r="M247" s="29">
        <f>shipcalls!AW247</f>
        <v>9119</v>
      </c>
      <c r="N247" s="29">
        <f>shipcalls!AX247</f>
        <v>9119</v>
      </c>
      <c r="O247" s="29">
        <f>shipcalls!AY247</f>
        <v>0</v>
      </c>
      <c r="P247" s="29">
        <f t="shared" si="6"/>
        <v>36237</v>
      </c>
      <c r="Q247" s="29">
        <f t="shared" si="6"/>
        <v>36237</v>
      </c>
      <c r="R247" s="29">
        <f t="shared" si="6"/>
        <v>0</v>
      </c>
    </row>
    <row r="248" spans="1:18" s="3" customFormat="1" ht="15" customHeight="1" x14ac:dyDescent="0.3">
      <c r="A248" s="33"/>
      <c r="B248" s="31"/>
      <c r="C248" s="35" t="s">
        <v>209</v>
      </c>
      <c r="D248" s="29">
        <f>shipcalls!M248</f>
        <v>2445</v>
      </c>
      <c r="E248" s="29">
        <f>shipcalls!N248</f>
        <v>2445</v>
      </c>
      <c r="F248" s="29">
        <f>shipcalls!O248</f>
        <v>0</v>
      </c>
      <c r="G248" s="29">
        <f>shipcalls!Y248</f>
        <v>2655</v>
      </c>
      <c r="H248" s="29">
        <f>shipcalls!Z248</f>
        <v>2655</v>
      </c>
      <c r="I248" s="29">
        <f>shipcalls!AA248</f>
        <v>0</v>
      </c>
      <c r="J248" s="29">
        <f>shipcalls!AK248</f>
        <v>2760</v>
      </c>
      <c r="K248" s="29">
        <f>shipcalls!AL248</f>
        <v>2760</v>
      </c>
      <c r="L248" s="29">
        <f>shipcalls!AM248</f>
        <v>0</v>
      </c>
      <c r="M248" s="29">
        <f>shipcalls!AW248</f>
        <v>2873</v>
      </c>
      <c r="N248" s="29">
        <f>shipcalls!AX248</f>
        <v>2873</v>
      </c>
      <c r="O248" s="29">
        <f>shipcalls!AY248</f>
        <v>0</v>
      </c>
      <c r="P248" s="29">
        <f t="shared" si="6"/>
        <v>10733</v>
      </c>
      <c r="Q248" s="29">
        <f t="shared" si="6"/>
        <v>10733</v>
      </c>
      <c r="R248" s="29">
        <f t="shared" si="6"/>
        <v>0</v>
      </c>
    </row>
    <row r="249" spans="1:18" s="3" customFormat="1" ht="15" customHeight="1" x14ac:dyDescent="0.3">
      <c r="A249" s="33"/>
      <c r="B249" s="31"/>
      <c r="C249" s="35" t="s">
        <v>210</v>
      </c>
      <c r="D249" s="29">
        <f>shipcalls!M249</f>
        <v>7116</v>
      </c>
      <c r="E249" s="29">
        <f>shipcalls!N249</f>
        <v>7116</v>
      </c>
      <c r="F249" s="29">
        <f>shipcalls!O249</f>
        <v>0</v>
      </c>
      <c r="G249" s="29">
        <f>shipcalls!Y249</f>
        <v>6094</v>
      </c>
      <c r="H249" s="29">
        <f>shipcalls!Z249</f>
        <v>6094</v>
      </c>
      <c r="I249" s="29">
        <f>shipcalls!AA249</f>
        <v>0</v>
      </c>
      <c r="J249" s="29">
        <f>shipcalls!AK249</f>
        <v>6048</v>
      </c>
      <c r="K249" s="29">
        <f>shipcalls!AL249</f>
        <v>6048</v>
      </c>
      <c r="L249" s="29">
        <f>shipcalls!AM249</f>
        <v>0</v>
      </c>
      <c r="M249" s="29">
        <f>shipcalls!AW249</f>
        <v>6246</v>
      </c>
      <c r="N249" s="29">
        <f>shipcalls!AX249</f>
        <v>6246</v>
      </c>
      <c r="O249" s="29">
        <f>shipcalls!AY249</f>
        <v>0</v>
      </c>
      <c r="P249" s="29">
        <f t="shared" si="6"/>
        <v>25504</v>
      </c>
      <c r="Q249" s="29">
        <f t="shared" si="6"/>
        <v>25504</v>
      </c>
      <c r="R249" s="29">
        <f t="shared" si="6"/>
        <v>0</v>
      </c>
    </row>
    <row r="250" spans="1:18" s="3" customFormat="1" ht="15" customHeight="1" x14ac:dyDescent="0.3">
      <c r="A250" s="33"/>
      <c r="B250" s="31"/>
      <c r="C250" s="32" t="s">
        <v>211</v>
      </c>
      <c r="D250" s="29">
        <f>shipcalls!M250</f>
        <v>3135</v>
      </c>
      <c r="E250" s="29">
        <f>shipcalls!N250</f>
        <v>3135</v>
      </c>
      <c r="F250" s="29">
        <f>shipcalls!O250</f>
        <v>0</v>
      </c>
      <c r="G250" s="29">
        <f>shipcalls!Y250</f>
        <v>3233</v>
      </c>
      <c r="H250" s="29">
        <f>shipcalls!Z250</f>
        <v>3233</v>
      </c>
      <c r="I250" s="29">
        <f>shipcalls!AA250</f>
        <v>0</v>
      </c>
      <c r="J250" s="29">
        <f>shipcalls!AK250</f>
        <v>3038</v>
      </c>
      <c r="K250" s="29">
        <f>shipcalls!AL250</f>
        <v>3038</v>
      </c>
      <c r="L250" s="29">
        <f>shipcalls!AM250</f>
        <v>0</v>
      </c>
      <c r="M250" s="29">
        <f>shipcalls!AW250</f>
        <v>3099</v>
      </c>
      <c r="N250" s="29">
        <f>shipcalls!AX250</f>
        <v>3099</v>
      </c>
      <c r="O250" s="29">
        <f>shipcalls!AY250</f>
        <v>0</v>
      </c>
      <c r="P250" s="29">
        <f t="shared" si="6"/>
        <v>12505</v>
      </c>
      <c r="Q250" s="29">
        <f t="shared" si="6"/>
        <v>12505</v>
      </c>
      <c r="R250" s="29">
        <f t="shared" si="6"/>
        <v>0</v>
      </c>
    </row>
    <row r="251" spans="1:18" s="3" customFormat="1" ht="15" customHeight="1" x14ac:dyDescent="0.3">
      <c r="A251" s="33"/>
      <c r="B251" s="31"/>
      <c r="C251" s="35" t="s">
        <v>212</v>
      </c>
      <c r="D251" s="29">
        <f>shipcalls!M251</f>
        <v>2779</v>
      </c>
      <c r="E251" s="29">
        <f>shipcalls!N251</f>
        <v>2779</v>
      </c>
      <c r="F251" s="29">
        <f>shipcalls!O251</f>
        <v>0</v>
      </c>
      <c r="G251" s="29">
        <f>shipcalls!Y251</f>
        <v>2856</v>
      </c>
      <c r="H251" s="29">
        <f>shipcalls!Z251</f>
        <v>2856</v>
      </c>
      <c r="I251" s="29">
        <f>shipcalls!AA251</f>
        <v>0</v>
      </c>
      <c r="J251" s="29">
        <f>shipcalls!AK251</f>
        <v>2664</v>
      </c>
      <c r="K251" s="29">
        <f>shipcalls!AL251</f>
        <v>2664</v>
      </c>
      <c r="L251" s="29">
        <f>shipcalls!AM251</f>
        <v>0</v>
      </c>
      <c r="M251" s="29">
        <f>shipcalls!AW251</f>
        <v>2805</v>
      </c>
      <c r="N251" s="29">
        <f>shipcalls!AX251</f>
        <v>2805</v>
      </c>
      <c r="O251" s="29">
        <f>shipcalls!AY251</f>
        <v>0</v>
      </c>
      <c r="P251" s="29">
        <f t="shared" si="6"/>
        <v>11104</v>
      </c>
      <c r="Q251" s="29">
        <f t="shared" si="6"/>
        <v>11104</v>
      </c>
      <c r="R251" s="29">
        <f t="shared" si="6"/>
        <v>0</v>
      </c>
    </row>
    <row r="252" spans="1:18" s="3" customFormat="1" ht="15" customHeight="1" x14ac:dyDescent="0.3">
      <c r="A252" s="33"/>
      <c r="B252" s="31"/>
      <c r="C252" s="35" t="s">
        <v>213</v>
      </c>
      <c r="D252" s="29">
        <f>shipcalls!M252</f>
        <v>8</v>
      </c>
      <c r="E252" s="29">
        <f>shipcalls!N252</f>
        <v>8</v>
      </c>
      <c r="F252" s="29">
        <f>shipcalls!O252</f>
        <v>0</v>
      </c>
      <c r="G252" s="29">
        <f>shipcalls!Y252</f>
        <v>5</v>
      </c>
      <c r="H252" s="29">
        <f>shipcalls!Z252</f>
        <v>5</v>
      </c>
      <c r="I252" s="29">
        <f>shipcalls!AA252</f>
        <v>0</v>
      </c>
      <c r="J252" s="29">
        <f>shipcalls!AK252</f>
        <v>3</v>
      </c>
      <c r="K252" s="29">
        <f>shipcalls!AL252</f>
        <v>3</v>
      </c>
      <c r="L252" s="29">
        <f>shipcalls!AM252</f>
        <v>0</v>
      </c>
      <c r="M252" s="29">
        <f>shipcalls!AW252</f>
        <v>6</v>
      </c>
      <c r="N252" s="29">
        <f>shipcalls!AX252</f>
        <v>6</v>
      </c>
      <c r="O252" s="29">
        <f>shipcalls!AY252</f>
        <v>0</v>
      </c>
      <c r="P252" s="29">
        <f t="shared" si="6"/>
        <v>22</v>
      </c>
      <c r="Q252" s="29">
        <f t="shared" si="6"/>
        <v>22</v>
      </c>
      <c r="R252" s="29">
        <f t="shared" si="6"/>
        <v>0</v>
      </c>
    </row>
    <row r="253" spans="1:18" s="3" customFormat="1" ht="15" customHeight="1" x14ac:dyDescent="0.3">
      <c r="A253" s="33"/>
      <c r="B253" s="31"/>
      <c r="C253" s="35" t="s">
        <v>214</v>
      </c>
      <c r="D253" s="29">
        <f>shipcalls!M253</f>
        <v>0</v>
      </c>
      <c r="E253" s="29">
        <f>shipcalls!N253</f>
        <v>0</v>
      </c>
      <c r="F253" s="29">
        <f>shipcalls!O253</f>
        <v>0</v>
      </c>
      <c r="G253" s="29">
        <f>shipcalls!Y253</f>
        <v>0</v>
      </c>
      <c r="H253" s="29">
        <f>shipcalls!Z253</f>
        <v>0</v>
      </c>
      <c r="I253" s="29">
        <f>shipcalls!AA253</f>
        <v>0</v>
      </c>
      <c r="J253" s="29">
        <f>shipcalls!AK253</f>
        <v>0</v>
      </c>
      <c r="K253" s="29">
        <f>shipcalls!AL253</f>
        <v>0</v>
      </c>
      <c r="L253" s="29">
        <f>shipcalls!AM253</f>
        <v>0</v>
      </c>
      <c r="M253" s="29">
        <f>shipcalls!AW253</f>
        <v>0</v>
      </c>
      <c r="N253" s="29">
        <f>shipcalls!AX253</f>
        <v>0</v>
      </c>
      <c r="O253" s="29">
        <f>shipcalls!AY253</f>
        <v>0</v>
      </c>
      <c r="P253" s="29">
        <f t="shared" si="6"/>
        <v>0</v>
      </c>
      <c r="Q253" s="29">
        <f t="shared" si="6"/>
        <v>0</v>
      </c>
      <c r="R253" s="29">
        <f t="shared" si="6"/>
        <v>0</v>
      </c>
    </row>
    <row r="254" spans="1:18" s="3" customFormat="1" ht="15" customHeight="1" x14ac:dyDescent="0.3">
      <c r="A254" s="33"/>
      <c r="B254" s="31"/>
      <c r="C254" s="35" t="s">
        <v>215</v>
      </c>
      <c r="D254" s="29">
        <f>shipcalls!M254</f>
        <v>115</v>
      </c>
      <c r="E254" s="29">
        <f>shipcalls!N254</f>
        <v>115</v>
      </c>
      <c r="F254" s="29">
        <f>shipcalls!O254</f>
        <v>0</v>
      </c>
      <c r="G254" s="29">
        <f>shipcalls!Y254</f>
        <v>104</v>
      </c>
      <c r="H254" s="29">
        <f>shipcalls!Z254</f>
        <v>104</v>
      </c>
      <c r="I254" s="29">
        <f>shipcalls!AA254</f>
        <v>0</v>
      </c>
      <c r="J254" s="29">
        <f>shipcalls!AK254</f>
        <v>99</v>
      </c>
      <c r="K254" s="29">
        <f>shipcalls!AL254</f>
        <v>99</v>
      </c>
      <c r="L254" s="29">
        <f>shipcalls!AM254</f>
        <v>0</v>
      </c>
      <c r="M254" s="29">
        <f>shipcalls!AW254</f>
        <v>78</v>
      </c>
      <c r="N254" s="29">
        <f>shipcalls!AX254</f>
        <v>78</v>
      </c>
      <c r="O254" s="29">
        <f>shipcalls!AY254</f>
        <v>0</v>
      </c>
      <c r="P254" s="29">
        <f t="shared" si="6"/>
        <v>396</v>
      </c>
      <c r="Q254" s="29">
        <f t="shared" si="6"/>
        <v>396</v>
      </c>
      <c r="R254" s="29">
        <f t="shared" si="6"/>
        <v>0</v>
      </c>
    </row>
    <row r="255" spans="1:18" s="3" customFormat="1" ht="15" customHeight="1" x14ac:dyDescent="0.3">
      <c r="A255" s="33"/>
      <c r="B255" s="31"/>
      <c r="C255" s="35" t="s">
        <v>216</v>
      </c>
      <c r="D255" s="29">
        <f>shipcalls!M255</f>
        <v>233</v>
      </c>
      <c r="E255" s="29">
        <f>shipcalls!N255</f>
        <v>233</v>
      </c>
      <c r="F255" s="29">
        <f>shipcalls!O255</f>
        <v>0</v>
      </c>
      <c r="G255" s="29">
        <f>shipcalls!Y255</f>
        <v>268</v>
      </c>
      <c r="H255" s="29">
        <f>shipcalls!Z255</f>
        <v>268</v>
      </c>
      <c r="I255" s="29">
        <f>shipcalls!AA255</f>
        <v>0</v>
      </c>
      <c r="J255" s="29">
        <f>shipcalls!AK255</f>
        <v>272</v>
      </c>
      <c r="K255" s="29">
        <f>shipcalls!AL255</f>
        <v>272</v>
      </c>
      <c r="L255" s="29">
        <f>shipcalls!AM255</f>
        <v>0</v>
      </c>
      <c r="M255" s="29">
        <f>shipcalls!AW255</f>
        <v>210</v>
      </c>
      <c r="N255" s="29">
        <f>shipcalls!AX255</f>
        <v>210</v>
      </c>
      <c r="O255" s="29">
        <f>shipcalls!AY255</f>
        <v>0</v>
      </c>
      <c r="P255" s="29">
        <f t="shared" si="6"/>
        <v>983</v>
      </c>
      <c r="Q255" s="29">
        <f t="shared" si="6"/>
        <v>983</v>
      </c>
      <c r="R255" s="29">
        <f t="shared" si="6"/>
        <v>0</v>
      </c>
    </row>
    <row r="256" spans="1:18" s="3" customFormat="1" ht="15" customHeight="1" x14ac:dyDescent="0.3">
      <c r="A256" s="33"/>
      <c r="B256" s="31"/>
      <c r="C256" s="32" t="s">
        <v>63</v>
      </c>
      <c r="D256" s="29">
        <f>shipcalls!M256</f>
        <v>735</v>
      </c>
      <c r="E256" s="29">
        <f>shipcalls!N256</f>
        <v>735</v>
      </c>
      <c r="F256" s="29">
        <f>shipcalls!O256</f>
        <v>0</v>
      </c>
      <c r="G256" s="29">
        <f>shipcalls!Y256</f>
        <v>905</v>
      </c>
      <c r="H256" s="29">
        <f>shipcalls!Z256</f>
        <v>903</v>
      </c>
      <c r="I256" s="29">
        <f>shipcalls!AA256</f>
        <v>2</v>
      </c>
      <c r="J256" s="29">
        <f>shipcalls!AK256</f>
        <v>1011</v>
      </c>
      <c r="K256" s="29">
        <f>shipcalls!AL256</f>
        <v>1011</v>
      </c>
      <c r="L256" s="29">
        <f>shipcalls!AM256</f>
        <v>0</v>
      </c>
      <c r="M256" s="29">
        <f>shipcalls!AW256</f>
        <v>1033</v>
      </c>
      <c r="N256" s="29">
        <f>shipcalls!AX256</f>
        <v>1033</v>
      </c>
      <c r="O256" s="29">
        <f>shipcalls!AY256</f>
        <v>0</v>
      </c>
      <c r="P256" s="29">
        <f t="shared" si="6"/>
        <v>3684</v>
      </c>
      <c r="Q256" s="29">
        <f t="shared" si="6"/>
        <v>3682</v>
      </c>
      <c r="R256" s="29">
        <f t="shared" si="6"/>
        <v>2</v>
      </c>
    </row>
    <row r="257" spans="1:18" s="3" customFormat="1" ht="15" customHeight="1" x14ac:dyDescent="0.3">
      <c r="A257" s="33"/>
      <c r="B257" s="31"/>
      <c r="C257" s="32" t="s">
        <v>25</v>
      </c>
      <c r="D257" s="29">
        <f>shipcalls!M257</f>
        <v>272</v>
      </c>
      <c r="E257" s="29">
        <f>shipcalls!N257</f>
        <v>199</v>
      </c>
      <c r="F257" s="29">
        <f>shipcalls!O257</f>
        <v>73</v>
      </c>
      <c r="G257" s="29">
        <f>shipcalls!Y257</f>
        <v>257</v>
      </c>
      <c r="H257" s="29">
        <f>shipcalls!Z257</f>
        <v>195</v>
      </c>
      <c r="I257" s="29">
        <f>shipcalls!AA257</f>
        <v>62</v>
      </c>
      <c r="J257" s="29">
        <f>shipcalls!AK257</f>
        <v>385</v>
      </c>
      <c r="K257" s="29">
        <f>shipcalls!AL257</f>
        <v>340</v>
      </c>
      <c r="L257" s="29">
        <f>shipcalls!AM257</f>
        <v>45</v>
      </c>
      <c r="M257" s="29">
        <f>shipcalls!AW257</f>
        <v>435</v>
      </c>
      <c r="N257" s="29">
        <f>shipcalls!AX257</f>
        <v>384</v>
      </c>
      <c r="O257" s="29">
        <f>shipcalls!AY257</f>
        <v>51</v>
      </c>
      <c r="P257" s="29">
        <f t="shared" si="6"/>
        <v>1349</v>
      </c>
      <c r="Q257" s="29">
        <f t="shared" si="6"/>
        <v>1118</v>
      </c>
      <c r="R257" s="29">
        <f t="shared" si="6"/>
        <v>231</v>
      </c>
    </row>
    <row r="258" spans="1:18" s="3" customFormat="1" ht="15" customHeight="1" x14ac:dyDescent="0.3">
      <c r="A258" s="33"/>
      <c r="B258" s="31"/>
      <c r="C258" s="35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s="3" customFormat="1" ht="15.6" x14ac:dyDescent="0.3">
      <c r="A259" s="30"/>
      <c r="B259" s="31" t="s">
        <v>217</v>
      </c>
      <c r="C259" s="32"/>
      <c r="D259" s="29">
        <f>shipcalls!M259</f>
        <v>4444</v>
      </c>
      <c r="E259" s="29">
        <f>shipcalls!N259</f>
        <v>4416</v>
      </c>
      <c r="F259" s="29">
        <f>shipcalls!O259</f>
        <v>28</v>
      </c>
      <c r="G259" s="29">
        <f>shipcalls!Y259</f>
        <v>4807</v>
      </c>
      <c r="H259" s="29">
        <f>shipcalls!Z259</f>
        <v>4756</v>
      </c>
      <c r="I259" s="29">
        <f>shipcalls!AA259</f>
        <v>51</v>
      </c>
      <c r="J259" s="29">
        <f>shipcalls!AK259</f>
        <v>4904</v>
      </c>
      <c r="K259" s="29">
        <f>shipcalls!AL259</f>
        <v>4838</v>
      </c>
      <c r="L259" s="29">
        <f>shipcalls!AM259</f>
        <v>66</v>
      </c>
      <c r="M259" s="29">
        <f>shipcalls!AW259</f>
        <v>4751</v>
      </c>
      <c r="N259" s="29">
        <f>shipcalls!AX259</f>
        <v>4709</v>
      </c>
      <c r="O259" s="29">
        <f>shipcalls!AY259</f>
        <v>42</v>
      </c>
      <c r="P259" s="29">
        <f t="shared" si="6"/>
        <v>18906</v>
      </c>
      <c r="Q259" s="29">
        <f>E259+H259+K259+N259</f>
        <v>18719</v>
      </c>
      <c r="R259" s="29">
        <f t="shared" si="6"/>
        <v>187</v>
      </c>
    </row>
    <row r="260" spans="1:18" s="3" customFormat="1" ht="15.6" x14ac:dyDescent="0.3">
      <c r="A260" s="33"/>
      <c r="B260" s="34"/>
      <c r="C260" s="32" t="s">
        <v>218</v>
      </c>
      <c r="D260" s="29">
        <f>shipcalls!M260</f>
        <v>158</v>
      </c>
      <c r="E260" s="29">
        <f>shipcalls!N260</f>
        <v>144</v>
      </c>
      <c r="F260" s="29">
        <f>shipcalls!O260</f>
        <v>14</v>
      </c>
      <c r="G260" s="29">
        <f>shipcalls!Y260</f>
        <v>158</v>
      </c>
      <c r="H260" s="29">
        <f>shipcalls!Z260</f>
        <v>142</v>
      </c>
      <c r="I260" s="29">
        <f>shipcalls!AA260</f>
        <v>16</v>
      </c>
      <c r="J260" s="29">
        <f>shipcalls!AK260</f>
        <v>158</v>
      </c>
      <c r="K260" s="29">
        <f>shipcalls!AL260</f>
        <v>138</v>
      </c>
      <c r="L260" s="29">
        <f>shipcalls!AM260</f>
        <v>20</v>
      </c>
      <c r="M260" s="29">
        <f>shipcalls!AW260</f>
        <v>140</v>
      </c>
      <c r="N260" s="29">
        <f>shipcalls!AX260</f>
        <v>124</v>
      </c>
      <c r="O260" s="29">
        <f>shipcalls!AY260</f>
        <v>16</v>
      </c>
      <c r="P260" s="29">
        <f>D260+G260+J260+M260</f>
        <v>614</v>
      </c>
      <c r="Q260" s="29">
        <f>E260+H260+K260+N260</f>
        <v>548</v>
      </c>
      <c r="R260" s="29">
        <f>F260+I260+L260+O260</f>
        <v>66</v>
      </c>
    </row>
    <row r="261" spans="1:18" s="3" customFormat="1" ht="15.6" x14ac:dyDescent="0.3">
      <c r="A261" s="33"/>
      <c r="B261" s="34"/>
      <c r="C261" s="35" t="s">
        <v>219</v>
      </c>
      <c r="D261" s="29">
        <f>shipcalls!M261</f>
        <v>0</v>
      </c>
      <c r="E261" s="29">
        <f>shipcalls!N261</f>
        <v>0</v>
      </c>
      <c r="F261" s="29">
        <f>shipcalls!O261</f>
        <v>0</v>
      </c>
      <c r="G261" s="29">
        <f>shipcalls!Y261</f>
        <v>0</v>
      </c>
      <c r="H261" s="29">
        <f>shipcalls!Z261</f>
        <v>0</v>
      </c>
      <c r="I261" s="29">
        <f>shipcalls!AA261</f>
        <v>0</v>
      </c>
      <c r="J261" s="29">
        <f>shipcalls!AK261</f>
        <v>0</v>
      </c>
      <c r="K261" s="29">
        <f>shipcalls!AL261</f>
        <v>0</v>
      </c>
      <c r="L261" s="29">
        <f>shipcalls!AM261</f>
        <v>0</v>
      </c>
      <c r="M261" s="29">
        <f>shipcalls!AW261</f>
        <v>0</v>
      </c>
      <c r="N261" s="29">
        <f>shipcalls!AX261</f>
        <v>0</v>
      </c>
      <c r="O261" s="29">
        <f>shipcalls!AY261</f>
        <v>0</v>
      </c>
      <c r="P261" s="29">
        <f>D261+G261+J261+M261</f>
        <v>0</v>
      </c>
      <c r="Q261" s="29">
        <f>E261+H261+K261+N261</f>
        <v>0</v>
      </c>
      <c r="R261" s="29">
        <f>F261+I261+L261+O261</f>
        <v>0</v>
      </c>
    </row>
    <row r="262" spans="1:18" s="3" customFormat="1" ht="15.6" x14ac:dyDescent="0.3">
      <c r="A262" s="33"/>
      <c r="B262" s="34"/>
      <c r="C262" s="35" t="s">
        <v>218</v>
      </c>
      <c r="D262" s="29">
        <f>shipcalls!M262</f>
        <v>157</v>
      </c>
      <c r="E262" s="29">
        <f>shipcalls!N262</f>
        <v>143</v>
      </c>
      <c r="F262" s="29">
        <f>shipcalls!O262</f>
        <v>14</v>
      </c>
      <c r="G262" s="29">
        <f>shipcalls!Y262</f>
        <v>158</v>
      </c>
      <c r="H262" s="29">
        <f>shipcalls!Z262</f>
        <v>142</v>
      </c>
      <c r="I262" s="29">
        <f>shipcalls!AA262</f>
        <v>16</v>
      </c>
      <c r="J262" s="29">
        <f>shipcalls!AK262</f>
        <v>158</v>
      </c>
      <c r="K262" s="29">
        <f>shipcalls!AL262</f>
        <v>138</v>
      </c>
      <c r="L262" s="29">
        <f>shipcalls!AM262</f>
        <v>20</v>
      </c>
      <c r="M262" s="29">
        <f>shipcalls!AW262</f>
        <v>140</v>
      </c>
      <c r="N262" s="29">
        <f>shipcalls!AX262</f>
        <v>124</v>
      </c>
      <c r="O262" s="29">
        <f>shipcalls!AY262</f>
        <v>16</v>
      </c>
      <c r="P262" s="29">
        <f>D262+G262+J262+M262</f>
        <v>613</v>
      </c>
      <c r="Q262" s="29">
        <f>E262+H262+K262+N262</f>
        <v>547</v>
      </c>
      <c r="R262" s="29">
        <f>F262+I262+L262+O262</f>
        <v>66</v>
      </c>
    </row>
    <row r="263" spans="1:18" s="3" customFormat="1" ht="15.6" x14ac:dyDescent="0.3">
      <c r="A263" s="33"/>
      <c r="B263" s="34"/>
      <c r="C263" s="35" t="s">
        <v>220</v>
      </c>
      <c r="D263" s="29">
        <f>shipcalls!M263</f>
        <v>1</v>
      </c>
      <c r="E263" s="29">
        <f>shipcalls!N263</f>
        <v>1</v>
      </c>
      <c r="F263" s="29">
        <f>shipcalls!O263</f>
        <v>0</v>
      </c>
      <c r="G263" s="29">
        <f>shipcalls!Y263</f>
        <v>0</v>
      </c>
      <c r="H263" s="29">
        <f>shipcalls!Z263</f>
        <v>0</v>
      </c>
      <c r="I263" s="29">
        <f>shipcalls!AA263</f>
        <v>0</v>
      </c>
      <c r="J263" s="29">
        <f>shipcalls!AK263</f>
        <v>0</v>
      </c>
      <c r="K263" s="29">
        <f>shipcalls!AL263</f>
        <v>0</v>
      </c>
      <c r="L263" s="29">
        <f>shipcalls!AM263</f>
        <v>0</v>
      </c>
      <c r="M263" s="29">
        <f>shipcalls!AW263</f>
        <v>0</v>
      </c>
      <c r="N263" s="29">
        <f>shipcalls!AX263</f>
        <v>0</v>
      </c>
      <c r="O263" s="29">
        <f>shipcalls!AY263</f>
        <v>0</v>
      </c>
      <c r="P263" s="29">
        <f>D263+G263+J263+M263</f>
        <v>1</v>
      </c>
      <c r="Q263" s="29">
        <f>E263+H263+K263+N263</f>
        <v>1</v>
      </c>
      <c r="R263" s="29">
        <f>F263+I263+L263+O263</f>
        <v>0</v>
      </c>
    </row>
    <row r="264" spans="1:18" s="3" customFormat="1" ht="15.6" x14ac:dyDescent="0.3">
      <c r="A264" s="33"/>
      <c r="B264" s="34"/>
      <c r="C264" s="32" t="s">
        <v>221</v>
      </c>
      <c r="D264" s="29">
        <f>shipcalls!M264</f>
        <v>30</v>
      </c>
      <c r="E264" s="29">
        <f>shipcalls!N264</f>
        <v>30</v>
      </c>
      <c r="F264" s="29">
        <f>shipcalls!O264</f>
        <v>0</v>
      </c>
      <c r="G264" s="29">
        <f>shipcalls!Y264</f>
        <v>52</v>
      </c>
      <c r="H264" s="29">
        <f>shipcalls!Z264</f>
        <v>52</v>
      </c>
      <c r="I264" s="29">
        <f>shipcalls!AA264</f>
        <v>0</v>
      </c>
      <c r="J264" s="29">
        <f>shipcalls!AK264</f>
        <v>37</v>
      </c>
      <c r="K264" s="29">
        <f>shipcalls!AL264</f>
        <v>37</v>
      </c>
      <c r="L264" s="29">
        <f>shipcalls!AM264</f>
        <v>0</v>
      </c>
      <c r="M264" s="29">
        <f>shipcalls!AW264</f>
        <v>32</v>
      </c>
      <c r="N264" s="29">
        <f>shipcalls!AX264</f>
        <v>32</v>
      </c>
      <c r="O264" s="29">
        <f>shipcalls!AY264</f>
        <v>0</v>
      </c>
      <c r="P264" s="29">
        <f t="shared" ref="P264:R340" si="7">D264+G264+J264+M264</f>
        <v>151</v>
      </c>
      <c r="Q264" s="29">
        <f t="shared" si="7"/>
        <v>151</v>
      </c>
      <c r="R264" s="29">
        <f t="shared" si="7"/>
        <v>0</v>
      </c>
    </row>
    <row r="265" spans="1:18" s="3" customFormat="1" ht="15.6" x14ac:dyDescent="0.3">
      <c r="A265" s="33"/>
      <c r="B265" s="34"/>
      <c r="C265" s="32" t="s">
        <v>222</v>
      </c>
      <c r="D265" s="29">
        <f>shipcalls!M265</f>
        <v>433</v>
      </c>
      <c r="E265" s="29">
        <f>shipcalls!N265</f>
        <v>433</v>
      </c>
      <c r="F265" s="29">
        <f>shipcalls!O265</f>
        <v>0</v>
      </c>
      <c r="G265" s="29">
        <f>shipcalls!Y265</f>
        <v>362</v>
      </c>
      <c r="H265" s="29">
        <f>shipcalls!Z265</f>
        <v>362</v>
      </c>
      <c r="I265" s="29">
        <f>shipcalls!AA265</f>
        <v>0</v>
      </c>
      <c r="J265" s="29">
        <f>shipcalls!AK265</f>
        <v>494</v>
      </c>
      <c r="K265" s="29">
        <f>shipcalls!AL265</f>
        <v>494</v>
      </c>
      <c r="L265" s="29">
        <f>shipcalls!AM265</f>
        <v>0</v>
      </c>
      <c r="M265" s="29">
        <f>shipcalls!AW265</f>
        <v>375</v>
      </c>
      <c r="N265" s="29">
        <f>shipcalls!AX265</f>
        <v>375</v>
      </c>
      <c r="O265" s="29">
        <f>shipcalls!AY265</f>
        <v>0</v>
      </c>
      <c r="P265" s="29">
        <f t="shared" si="7"/>
        <v>1664</v>
      </c>
      <c r="Q265" s="29">
        <f t="shared" si="7"/>
        <v>1664</v>
      </c>
      <c r="R265" s="29">
        <f t="shared" si="7"/>
        <v>0</v>
      </c>
    </row>
    <row r="266" spans="1:18" s="3" customFormat="1" ht="15.6" x14ac:dyDescent="0.3">
      <c r="A266" s="33"/>
      <c r="B266" s="34"/>
      <c r="C266" s="35" t="s">
        <v>223</v>
      </c>
      <c r="D266" s="29">
        <f>shipcalls!M266</f>
        <v>83</v>
      </c>
      <c r="E266" s="29">
        <f>shipcalls!N266</f>
        <v>83</v>
      </c>
      <c r="F266" s="29">
        <f>shipcalls!O266</f>
        <v>0</v>
      </c>
      <c r="G266" s="29">
        <f>shipcalls!Y266</f>
        <v>111</v>
      </c>
      <c r="H266" s="29">
        <f>shipcalls!Z266</f>
        <v>111</v>
      </c>
      <c r="I266" s="29">
        <f>shipcalls!AA266</f>
        <v>0</v>
      </c>
      <c r="J266" s="29">
        <f>shipcalls!AK266</f>
        <v>102</v>
      </c>
      <c r="K266" s="29">
        <f>shipcalls!AL266</f>
        <v>102</v>
      </c>
      <c r="L266" s="29">
        <f>shipcalls!AM266</f>
        <v>0</v>
      </c>
      <c r="M266" s="29">
        <f>shipcalls!AW266</f>
        <v>120</v>
      </c>
      <c r="N266" s="29">
        <f>shipcalls!AX266</f>
        <v>120</v>
      </c>
      <c r="O266" s="29">
        <f>shipcalls!AY266</f>
        <v>0</v>
      </c>
      <c r="P266" s="29">
        <f t="shared" si="7"/>
        <v>416</v>
      </c>
      <c r="Q266" s="29">
        <f t="shared" si="7"/>
        <v>416</v>
      </c>
      <c r="R266" s="29">
        <f t="shared" si="7"/>
        <v>0</v>
      </c>
    </row>
    <row r="267" spans="1:18" s="3" customFormat="1" ht="15.6" x14ac:dyDescent="0.3">
      <c r="A267" s="33"/>
      <c r="B267" s="34"/>
      <c r="C267" s="35" t="s">
        <v>224</v>
      </c>
      <c r="D267" s="29">
        <f>shipcalls!M267</f>
        <v>350</v>
      </c>
      <c r="E267" s="29">
        <f>shipcalls!N267</f>
        <v>350</v>
      </c>
      <c r="F267" s="29">
        <f>shipcalls!O267</f>
        <v>0</v>
      </c>
      <c r="G267" s="29">
        <f>shipcalls!Y267</f>
        <v>251</v>
      </c>
      <c r="H267" s="29">
        <f>shipcalls!Z267</f>
        <v>251</v>
      </c>
      <c r="I267" s="29">
        <f>shipcalls!AA267</f>
        <v>0</v>
      </c>
      <c r="J267" s="29">
        <f>shipcalls!AK267</f>
        <v>392</v>
      </c>
      <c r="K267" s="29">
        <f>shipcalls!AL267</f>
        <v>392</v>
      </c>
      <c r="L267" s="29">
        <f>shipcalls!AM267</f>
        <v>0</v>
      </c>
      <c r="M267" s="29">
        <f>shipcalls!AW267</f>
        <v>255</v>
      </c>
      <c r="N267" s="29">
        <f>shipcalls!AX267</f>
        <v>255</v>
      </c>
      <c r="O267" s="29">
        <f>shipcalls!AY267</f>
        <v>0</v>
      </c>
      <c r="P267" s="29">
        <f t="shared" si="7"/>
        <v>1248</v>
      </c>
      <c r="Q267" s="29">
        <f t="shared" si="7"/>
        <v>1248</v>
      </c>
      <c r="R267" s="29">
        <f t="shared" si="7"/>
        <v>0</v>
      </c>
    </row>
    <row r="268" spans="1:18" s="3" customFormat="1" ht="15.6" x14ac:dyDescent="0.3">
      <c r="A268" s="33"/>
      <c r="B268" s="34"/>
      <c r="C268" s="32" t="s">
        <v>225</v>
      </c>
      <c r="D268" s="29">
        <f>shipcalls!M268</f>
        <v>439</v>
      </c>
      <c r="E268" s="29">
        <f>shipcalls!N268</f>
        <v>439</v>
      </c>
      <c r="F268" s="29">
        <f>shipcalls!O268</f>
        <v>0</v>
      </c>
      <c r="G268" s="29">
        <f>shipcalls!Y268</f>
        <v>316</v>
      </c>
      <c r="H268" s="29">
        <f>shipcalls!Z268</f>
        <v>316</v>
      </c>
      <c r="I268" s="29">
        <f>shipcalls!AA268</f>
        <v>0</v>
      </c>
      <c r="J268" s="29">
        <f>shipcalls!AK268</f>
        <v>293</v>
      </c>
      <c r="K268" s="29">
        <f>shipcalls!AL268</f>
        <v>293</v>
      </c>
      <c r="L268" s="29">
        <f>shipcalls!AM268</f>
        <v>0</v>
      </c>
      <c r="M268" s="29">
        <f>shipcalls!AW268</f>
        <v>312</v>
      </c>
      <c r="N268" s="29">
        <f>shipcalls!AX268</f>
        <v>312</v>
      </c>
      <c r="O268" s="29">
        <f>shipcalls!AY268</f>
        <v>0</v>
      </c>
      <c r="P268" s="29">
        <f t="shared" si="7"/>
        <v>1360</v>
      </c>
      <c r="Q268" s="38">
        <f t="shared" si="7"/>
        <v>1360</v>
      </c>
      <c r="R268" s="29">
        <f t="shared" si="7"/>
        <v>0</v>
      </c>
    </row>
    <row r="269" spans="1:18" s="3" customFormat="1" ht="15.6" x14ac:dyDescent="0.3">
      <c r="A269" s="33"/>
      <c r="B269" s="34"/>
      <c r="C269" s="35" t="s">
        <v>226</v>
      </c>
      <c r="D269" s="29">
        <f>shipcalls!M269</f>
        <v>0</v>
      </c>
      <c r="E269" s="29">
        <f>shipcalls!N269</f>
        <v>0</v>
      </c>
      <c r="F269" s="29">
        <f>shipcalls!O269</f>
        <v>0</v>
      </c>
      <c r="G269" s="29">
        <f>shipcalls!Y269</f>
        <v>0</v>
      </c>
      <c r="H269" s="29">
        <f>shipcalls!Z269</f>
        <v>0</v>
      </c>
      <c r="I269" s="29">
        <f>shipcalls!AA269</f>
        <v>0</v>
      </c>
      <c r="J269" s="29">
        <f>shipcalls!AK269</f>
        <v>1</v>
      </c>
      <c r="K269" s="29">
        <f>shipcalls!AL269</f>
        <v>1</v>
      </c>
      <c r="L269" s="29">
        <f>shipcalls!AM269</f>
        <v>0</v>
      </c>
      <c r="M269" s="29">
        <f>shipcalls!AW269</f>
        <v>0</v>
      </c>
      <c r="N269" s="29">
        <f>shipcalls!AX269</f>
        <v>0</v>
      </c>
      <c r="O269" s="29">
        <f>shipcalls!AY269</f>
        <v>0</v>
      </c>
      <c r="P269" s="29">
        <f t="shared" si="7"/>
        <v>1</v>
      </c>
      <c r="Q269" s="38">
        <f t="shared" si="7"/>
        <v>1</v>
      </c>
      <c r="R269" s="29">
        <f t="shared" si="7"/>
        <v>0</v>
      </c>
    </row>
    <row r="270" spans="1:18" s="3" customFormat="1" ht="15.6" x14ac:dyDescent="0.3">
      <c r="A270" s="33"/>
      <c r="B270" s="34"/>
      <c r="C270" s="35" t="s">
        <v>227</v>
      </c>
      <c r="D270" s="29">
        <f>shipcalls!M270</f>
        <v>439</v>
      </c>
      <c r="E270" s="29">
        <f>shipcalls!N270</f>
        <v>439</v>
      </c>
      <c r="F270" s="29">
        <f>shipcalls!O270</f>
        <v>0</v>
      </c>
      <c r="G270" s="29">
        <f>shipcalls!Y270</f>
        <v>316</v>
      </c>
      <c r="H270" s="29">
        <f>shipcalls!Z270</f>
        <v>316</v>
      </c>
      <c r="I270" s="29">
        <f>shipcalls!AA270</f>
        <v>0</v>
      </c>
      <c r="J270" s="29">
        <f>shipcalls!AK270</f>
        <v>292</v>
      </c>
      <c r="K270" s="29">
        <f>shipcalls!AL270</f>
        <v>292</v>
      </c>
      <c r="L270" s="29">
        <f>shipcalls!AM270</f>
        <v>0</v>
      </c>
      <c r="M270" s="29">
        <f>shipcalls!AW270</f>
        <v>312</v>
      </c>
      <c r="N270" s="29">
        <f>shipcalls!AX270</f>
        <v>312</v>
      </c>
      <c r="O270" s="29">
        <f>shipcalls!AY270</f>
        <v>0</v>
      </c>
      <c r="P270" s="29">
        <f t="shared" si="7"/>
        <v>1359</v>
      </c>
      <c r="Q270" s="29">
        <f t="shared" si="7"/>
        <v>1359</v>
      </c>
      <c r="R270" s="29">
        <f t="shared" si="7"/>
        <v>0</v>
      </c>
    </row>
    <row r="271" spans="1:18" s="3" customFormat="1" ht="15.6" x14ac:dyDescent="0.3">
      <c r="A271" s="33"/>
      <c r="B271" s="34"/>
      <c r="C271" s="32" t="s">
        <v>228</v>
      </c>
      <c r="D271" s="29">
        <f>shipcalls!M271</f>
        <v>10</v>
      </c>
      <c r="E271" s="29">
        <f>shipcalls!N271</f>
        <v>10</v>
      </c>
      <c r="F271" s="29">
        <f>shipcalls!O271</f>
        <v>0</v>
      </c>
      <c r="G271" s="29">
        <f>shipcalls!Y271</f>
        <v>12</v>
      </c>
      <c r="H271" s="29">
        <f>shipcalls!Z271</f>
        <v>12</v>
      </c>
      <c r="I271" s="29">
        <f>shipcalls!AA271</f>
        <v>0</v>
      </c>
      <c r="J271" s="29">
        <f>shipcalls!AK271</f>
        <v>13</v>
      </c>
      <c r="K271" s="29">
        <f>shipcalls!AL271</f>
        <v>13</v>
      </c>
      <c r="L271" s="29">
        <f>shipcalls!AM271</f>
        <v>0</v>
      </c>
      <c r="M271" s="29">
        <f>shipcalls!AW271</f>
        <v>9</v>
      </c>
      <c r="N271" s="29">
        <f>shipcalls!AX271</f>
        <v>9</v>
      </c>
      <c r="O271" s="29">
        <f>shipcalls!AY271</f>
        <v>0</v>
      </c>
      <c r="P271" s="29">
        <f t="shared" si="7"/>
        <v>44</v>
      </c>
      <c r="Q271" s="29">
        <f t="shared" si="7"/>
        <v>44</v>
      </c>
      <c r="R271" s="29">
        <f t="shared" si="7"/>
        <v>0</v>
      </c>
    </row>
    <row r="272" spans="1:18" s="3" customFormat="1" ht="15.6" x14ac:dyDescent="0.3">
      <c r="A272" s="33"/>
      <c r="B272" s="34"/>
      <c r="C272" s="35" t="s">
        <v>229</v>
      </c>
      <c r="D272" s="29">
        <f>shipcalls!M272</f>
        <v>10</v>
      </c>
      <c r="E272" s="29">
        <f>shipcalls!N272</f>
        <v>10</v>
      </c>
      <c r="F272" s="29">
        <f>shipcalls!O272</f>
        <v>0</v>
      </c>
      <c r="G272" s="29">
        <f>shipcalls!Y272</f>
        <v>11</v>
      </c>
      <c r="H272" s="29">
        <f>shipcalls!Z272</f>
        <v>11</v>
      </c>
      <c r="I272" s="29">
        <f>shipcalls!AA272</f>
        <v>0</v>
      </c>
      <c r="J272" s="29">
        <f>shipcalls!AK272</f>
        <v>13</v>
      </c>
      <c r="K272" s="29">
        <f>shipcalls!AL272</f>
        <v>13</v>
      </c>
      <c r="L272" s="29">
        <f>shipcalls!AM272</f>
        <v>0</v>
      </c>
      <c r="M272" s="29">
        <f>shipcalls!AW272</f>
        <v>9</v>
      </c>
      <c r="N272" s="29">
        <f>shipcalls!AX272</f>
        <v>9</v>
      </c>
      <c r="O272" s="29">
        <f>shipcalls!AY272</f>
        <v>0</v>
      </c>
      <c r="P272" s="29">
        <f t="shared" si="7"/>
        <v>43</v>
      </c>
      <c r="Q272" s="29">
        <f t="shared" si="7"/>
        <v>43</v>
      </c>
      <c r="R272" s="29">
        <f t="shared" si="7"/>
        <v>0</v>
      </c>
    </row>
    <row r="273" spans="1:18" s="3" customFormat="1" ht="15.6" x14ac:dyDescent="0.3">
      <c r="A273" s="33"/>
      <c r="B273" s="34"/>
      <c r="C273" s="35" t="s">
        <v>230</v>
      </c>
      <c r="D273" s="29">
        <f>shipcalls!M273</f>
        <v>0</v>
      </c>
      <c r="E273" s="29">
        <f>shipcalls!N273</f>
        <v>0</v>
      </c>
      <c r="F273" s="29">
        <f>shipcalls!O273</f>
        <v>0</v>
      </c>
      <c r="G273" s="29">
        <f>shipcalls!Y273</f>
        <v>1</v>
      </c>
      <c r="H273" s="29">
        <f>shipcalls!Z273</f>
        <v>1</v>
      </c>
      <c r="I273" s="29">
        <f>shipcalls!AA273</f>
        <v>0</v>
      </c>
      <c r="J273" s="29">
        <f>shipcalls!AK273</f>
        <v>0</v>
      </c>
      <c r="K273" s="29">
        <f>shipcalls!AL273</f>
        <v>0</v>
      </c>
      <c r="L273" s="29">
        <f>shipcalls!AM273</f>
        <v>0</v>
      </c>
      <c r="M273" s="29">
        <f>shipcalls!AW273</f>
        <v>0</v>
      </c>
      <c r="N273" s="29">
        <f>shipcalls!AX273</f>
        <v>0</v>
      </c>
      <c r="O273" s="29">
        <f>shipcalls!AY273</f>
        <v>0</v>
      </c>
      <c r="P273" s="29">
        <f t="shared" si="7"/>
        <v>1</v>
      </c>
      <c r="Q273" s="29">
        <f t="shared" si="7"/>
        <v>1</v>
      </c>
      <c r="R273" s="29">
        <f t="shared" si="7"/>
        <v>0</v>
      </c>
    </row>
    <row r="274" spans="1:18" s="3" customFormat="1" ht="15.6" x14ac:dyDescent="0.3">
      <c r="A274" s="33"/>
      <c r="B274" s="34"/>
      <c r="C274" s="32" t="s">
        <v>231</v>
      </c>
      <c r="D274" s="29">
        <f>shipcalls!M274</f>
        <v>737</v>
      </c>
      <c r="E274" s="29">
        <f>shipcalls!N274</f>
        <v>737</v>
      </c>
      <c r="F274" s="29">
        <f>shipcalls!O274</f>
        <v>0</v>
      </c>
      <c r="G274" s="29">
        <f>shipcalls!Y274</f>
        <v>781</v>
      </c>
      <c r="H274" s="29">
        <f>shipcalls!Z274</f>
        <v>781</v>
      </c>
      <c r="I274" s="29">
        <f>shipcalls!AA274</f>
        <v>0</v>
      </c>
      <c r="J274" s="29">
        <f>shipcalls!AK274</f>
        <v>917</v>
      </c>
      <c r="K274" s="29">
        <f>shipcalls!AL274</f>
        <v>917</v>
      </c>
      <c r="L274" s="29">
        <f>shipcalls!AM274</f>
        <v>0</v>
      </c>
      <c r="M274" s="29">
        <f>shipcalls!AW274</f>
        <v>1040</v>
      </c>
      <c r="N274" s="29">
        <f>shipcalls!AX274</f>
        <v>1040</v>
      </c>
      <c r="O274" s="29">
        <f>shipcalls!AY274</f>
        <v>0</v>
      </c>
      <c r="P274" s="29">
        <f t="shared" si="7"/>
        <v>3475</v>
      </c>
      <c r="Q274" s="29">
        <f t="shared" si="7"/>
        <v>3475</v>
      </c>
      <c r="R274" s="29">
        <f t="shared" si="7"/>
        <v>0</v>
      </c>
    </row>
    <row r="275" spans="1:18" s="3" customFormat="1" ht="15.6" x14ac:dyDescent="0.3">
      <c r="A275" s="33"/>
      <c r="B275" s="34"/>
      <c r="C275" s="32" t="s">
        <v>232</v>
      </c>
      <c r="D275" s="29">
        <f>shipcalls!M275</f>
        <v>140</v>
      </c>
      <c r="E275" s="29">
        <f>shipcalls!N275</f>
        <v>140</v>
      </c>
      <c r="F275" s="29">
        <f>shipcalls!O275</f>
        <v>0</v>
      </c>
      <c r="G275" s="29">
        <f>shipcalls!Y275</f>
        <v>195</v>
      </c>
      <c r="H275" s="29">
        <f>shipcalls!Z275</f>
        <v>195</v>
      </c>
      <c r="I275" s="29">
        <f>shipcalls!AA275</f>
        <v>0</v>
      </c>
      <c r="J275" s="29">
        <f>shipcalls!AK275</f>
        <v>188</v>
      </c>
      <c r="K275" s="29">
        <f>shipcalls!AL275</f>
        <v>188</v>
      </c>
      <c r="L275" s="29">
        <f>shipcalls!AM275</f>
        <v>0</v>
      </c>
      <c r="M275" s="29">
        <f>shipcalls!AW275</f>
        <v>170</v>
      </c>
      <c r="N275" s="29">
        <f>shipcalls!AX275</f>
        <v>170</v>
      </c>
      <c r="O275" s="29">
        <f>shipcalls!AY275</f>
        <v>0</v>
      </c>
      <c r="P275" s="29">
        <f t="shared" si="7"/>
        <v>693</v>
      </c>
      <c r="Q275" s="29">
        <f t="shared" si="7"/>
        <v>693</v>
      </c>
      <c r="R275" s="29">
        <f t="shared" si="7"/>
        <v>0</v>
      </c>
    </row>
    <row r="276" spans="1:18" s="3" customFormat="1" ht="15.6" x14ac:dyDescent="0.3">
      <c r="A276" s="33"/>
      <c r="B276" s="34"/>
      <c r="C276" s="35" t="s">
        <v>233</v>
      </c>
      <c r="D276" s="29">
        <f>shipcalls!M276</f>
        <v>138</v>
      </c>
      <c r="E276" s="29">
        <f>shipcalls!N276</f>
        <v>138</v>
      </c>
      <c r="F276" s="29">
        <f>shipcalls!O276</f>
        <v>0</v>
      </c>
      <c r="G276" s="29">
        <f>shipcalls!Y276</f>
        <v>179</v>
      </c>
      <c r="H276" s="29">
        <f>shipcalls!Z276</f>
        <v>179</v>
      </c>
      <c r="I276" s="29">
        <f>shipcalls!AA276</f>
        <v>0</v>
      </c>
      <c r="J276" s="29">
        <f>shipcalls!AK276</f>
        <v>182</v>
      </c>
      <c r="K276" s="29">
        <f>shipcalls!AL276</f>
        <v>182</v>
      </c>
      <c r="L276" s="29">
        <f>shipcalls!AM276</f>
        <v>0</v>
      </c>
      <c r="M276" s="29">
        <f>shipcalls!AW276</f>
        <v>161</v>
      </c>
      <c r="N276" s="29">
        <f>shipcalls!AX276</f>
        <v>161</v>
      </c>
      <c r="O276" s="29">
        <f>shipcalls!AY276</f>
        <v>0</v>
      </c>
      <c r="P276" s="29">
        <f t="shared" si="7"/>
        <v>660</v>
      </c>
      <c r="Q276" s="29">
        <f t="shared" si="7"/>
        <v>660</v>
      </c>
      <c r="R276" s="29">
        <f t="shared" si="7"/>
        <v>0</v>
      </c>
    </row>
    <row r="277" spans="1:18" s="3" customFormat="1" ht="15.6" x14ac:dyDescent="0.3">
      <c r="A277" s="33"/>
      <c r="B277" s="34"/>
      <c r="C277" s="35" t="s">
        <v>234</v>
      </c>
      <c r="D277" s="29">
        <f>shipcalls!M277</f>
        <v>2</v>
      </c>
      <c r="E277" s="29">
        <f>shipcalls!N277</f>
        <v>2</v>
      </c>
      <c r="F277" s="29">
        <f>shipcalls!O277</f>
        <v>0</v>
      </c>
      <c r="G277" s="29">
        <f>shipcalls!Y277</f>
        <v>15</v>
      </c>
      <c r="H277" s="29">
        <f>shipcalls!Z277</f>
        <v>15</v>
      </c>
      <c r="I277" s="29">
        <f>shipcalls!AA277</f>
        <v>0</v>
      </c>
      <c r="J277" s="29">
        <f>shipcalls!AK277</f>
        <v>6</v>
      </c>
      <c r="K277" s="29">
        <f>shipcalls!AL277</f>
        <v>6</v>
      </c>
      <c r="L277" s="29">
        <f>shipcalls!AM277</f>
        <v>0</v>
      </c>
      <c r="M277" s="29">
        <f>shipcalls!AW277</f>
        <v>6</v>
      </c>
      <c r="N277" s="29">
        <f>shipcalls!AX277</f>
        <v>6</v>
      </c>
      <c r="O277" s="29">
        <f>shipcalls!AY277</f>
        <v>0</v>
      </c>
      <c r="P277" s="29">
        <f t="shared" si="7"/>
        <v>29</v>
      </c>
      <c r="Q277" s="29">
        <f t="shared" si="7"/>
        <v>29</v>
      </c>
      <c r="R277" s="29">
        <f t="shared" si="7"/>
        <v>0</v>
      </c>
    </row>
    <row r="278" spans="1:18" s="3" customFormat="1" ht="15.6" x14ac:dyDescent="0.3">
      <c r="A278" s="33"/>
      <c r="B278" s="34"/>
      <c r="C278" s="35" t="s">
        <v>235</v>
      </c>
      <c r="D278" s="29">
        <f>shipcalls!M278</f>
        <v>0</v>
      </c>
      <c r="E278" s="29">
        <f>shipcalls!N278</f>
        <v>0</v>
      </c>
      <c r="F278" s="29">
        <f>shipcalls!O278</f>
        <v>0</v>
      </c>
      <c r="G278" s="29">
        <f>shipcalls!Y278</f>
        <v>1</v>
      </c>
      <c r="H278" s="29">
        <f>shipcalls!Z278</f>
        <v>1</v>
      </c>
      <c r="I278" s="29">
        <f>shipcalls!AA278</f>
        <v>0</v>
      </c>
      <c r="J278" s="29">
        <f>shipcalls!AK278</f>
        <v>0</v>
      </c>
      <c r="K278" s="29">
        <f>shipcalls!AL278</f>
        <v>0</v>
      </c>
      <c r="L278" s="29">
        <f>shipcalls!AM278</f>
        <v>0</v>
      </c>
      <c r="M278" s="29">
        <f>shipcalls!AW278</f>
        <v>3</v>
      </c>
      <c r="N278" s="29">
        <f>shipcalls!AX278</f>
        <v>3</v>
      </c>
      <c r="O278" s="29">
        <f>shipcalls!AY278</f>
        <v>0</v>
      </c>
      <c r="P278" s="29">
        <f t="shared" si="7"/>
        <v>4</v>
      </c>
      <c r="Q278" s="29">
        <f t="shared" si="7"/>
        <v>4</v>
      </c>
      <c r="R278" s="29">
        <f t="shared" si="7"/>
        <v>0</v>
      </c>
    </row>
    <row r="279" spans="1:18" s="3" customFormat="1" ht="15.6" x14ac:dyDescent="0.3">
      <c r="A279" s="33"/>
      <c r="B279" s="34"/>
      <c r="C279" s="32" t="s">
        <v>63</v>
      </c>
      <c r="D279" s="29">
        <f>shipcalls!M279</f>
        <v>104</v>
      </c>
      <c r="E279" s="29">
        <f>shipcalls!N279</f>
        <v>104</v>
      </c>
      <c r="F279" s="29">
        <f>shipcalls!O279</f>
        <v>0</v>
      </c>
      <c r="G279" s="29">
        <f>shipcalls!Y279</f>
        <v>106</v>
      </c>
      <c r="H279" s="29">
        <f>shipcalls!Z279</f>
        <v>106</v>
      </c>
      <c r="I279" s="29">
        <f>shipcalls!AA279</f>
        <v>0</v>
      </c>
      <c r="J279" s="29">
        <f>shipcalls!AK279</f>
        <v>109</v>
      </c>
      <c r="K279" s="29">
        <f>shipcalls!AL279</f>
        <v>109</v>
      </c>
      <c r="L279" s="29">
        <f>shipcalls!AM279</f>
        <v>0</v>
      </c>
      <c r="M279" s="29">
        <f>shipcalls!AW279</f>
        <v>103</v>
      </c>
      <c r="N279" s="29">
        <f>shipcalls!AX279</f>
        <v>103</v>
      </c>
      <c r="O279" s="29">
        <f>shipcalls!AY279</f>
        <v>0</v>
      </c>
      <c r="P279" s="29">
        <f t="shared" si="7"/>
        <v>422</v>
      </c>
      <c r="Q279" s="29">
        <f t="shared" si="7"/>
        <v>422</v>
      </c>
      <c r="R279" s="29">
        <f t="shared" si="7"/>
        <v>0</v>
      </c>
    </row>
    <row r="280" spans="1:18" s="3" customFormat="1" ht="15.6" x14ac:dyDescent="0.3">
      <c r="A280" s="33"/>
      <c r="B280" s="34"/>
      <c r="C280" s="32" t="s">
        <v>25</v>
      </c>
      <c r="D280" s="29">
        <f>shipcalls!M280</f>
        <v>2393</v>
      </c>
      <c r="E280" s="29">
        <f>shipcalls!N280</f>
        <v>2379</v>
      </c>
      <c r="F280" s="29">
        <f>shipcalls!O280</f>
        <v>14</v>
      </c>
      <c r="G280" s="29">
        <f>shipcalls!Y280</f>
        <v>2825</v>
      </c>
      <c r="H280" s="29">
        <f>shipcalls!Z280</f>
        <v>2790</v>
      </c>
      <c r="I280" s="29">
        <f>shipcalls!AA280</f>
        <v>35</v>
      </c>
      <c r="J280" s="29">
        <f>shipcalls!AK280</f>
        <v>2695</v>
      </c>
      <c r="K280" s="29">
        <f>shipcalls!AL280</f>
        <v>2649</v>
      </c>
      <c r="L280" s="29">
        <f>shipcalls!AM280</f>
        <v>46</v>
      </c>
      <c r="M280" s="29">
        <f>shipcalls!AW280</f>
        <v>2570</v>
      </c>
      <c r="N280" s="29">
        <f>shipcalls!AX280</f>
        <v>2544</v>
      </c>
      <c r="O280" s="29">
        <f>shipcalls!AY280</f>
        <v>26</v>
      </c>
      <c r="P280" s="29">
        <f t="shared" si="7"/>
        <v>10483</v>
      </c>
      <c r="Q280" s="29">
        <f t="shared" si="7"/>
        <v>10362</v>
      </c>
      <c r="R280" s="29">
        <f t="shared" si="7"/>
        <v>121</v>
      </c>
    </row>
    <row r="281" spans="1:18" s="3" customFormat="1" ht="15" customHeight="1" x14ac:dyDescent="0.3">
      <c r="A281" s="33"/>
      <c r="B281" s="34"/>
      <c r="C281" s="35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</row>
    <row r="282" spans="1:18" s="3" customFormat="1" ht="15" customHeight="1" x14ac:dyDescent="0.3">
      <c r="A282" s="30"/>
      <c r="B282" s="31" t="s">
        <v>236</v>
      </c>
      <c r="C282" s="32"/>
      <c r="D282" s="29">
        <f>shipcalls!M282</f>
        <v>6167</v>
      </c>
      <c r="E282" s="29">
        <f>shipcalls!N282</f>
        <v>6145</v>
      </c>
      <c r="F282" s="29">
        <f>shipcalls!O282</f>
        <v>22</v>
      </c>
      <c r="G282" s="29">
        <f>shipcalls!Y282</f>
        <v>6529</v>
      </c>
      <c r="H282" s="29">
        <f>shipcalls!Z282</f>
        <v>6492</v>
      </c>
      <c r="I282" s="29">
        <f>shipcalls!AA282</f>
        <v>37</v>
      </c>
      <c r="J282" s="29">
        <f>shipcalls!AK282</f>
        <v>6580</v>
      </c>
      <c r="K282" s="29">
        <f>shipcalls!AL282</f>
        <v>6543</v>
      </c>
      <c r="L282" s="29">
        <f>shipcalls!AM282</f>
        <v>37</v>
      </c>
      <c r="M282" s="29">
        <f>shipcalls!AW282</f>
        <v>7240</v>
      </c>
      <c r="N282" s="29">
        <f>shipcalls!AX282</f>
        <v>7205</v>
      </c>
      <c r="O282" s="29">
        <f>shipcalls!AY282</f>
        <v>35</v>
      </c>
      <c r="P282" s="29">
        <f t="shared" si="7"/>
        <v>26516</v>
      </c>
      <c r="Q282" s="29">
        <f t="shared" si="7"/>
        <v>26385</v>
      </c>
      <c r="R282" s="29">
        <f t="shared" si="7"/>
        <v>131</v>
      </c>
    </row>
    <row r="283" spans="1:18" s="3" customFormat="1" ht="15" customHeight="1" x14ac:dyDescent="0.3">
      <c r="A283" s="33"/>
      <c r="B283" s="31"/>
      <c r="C283" s="32" t="s">
        <v>237</v>
      </c>
      <c r="D283" s="29">
        <f>shipcalls!M283</f>
        <v>278</v>
      </c>
      <c r="E283" s="29">
        <f>shipcalls!N283</f>
        <v>278</v>
      </c>
      <c r="F283" s="29">
        <f>shipcalls!O283</f>
        <v>0</v>
      </c>
      <c r="G283" s="29">
        <f>shipcalls!Y283</f>
        <v>455</v>
      </c>
      <c r="H283" s="29">
        <f>shipcalls!Z283</f>
        <v>454</v>
      </c>
      <c r="I283" s="29">
        <f>shipcalls!AA283</f>
        <v>1</v>
      </c>
      <c r="J283" s="29">
        <f>shipcalls!AK283</f>
        <v>466</v>
      </c>
      <c r="K283" s="29">
        <f>shipcalls!AL283</f>
        <v>465</v>
      </c>
      <c r="L283" s="29">
        <f>shipcalls!AM283</f>
        <v>1</v>
      </c>
      <c r="M283" s="29">
        <f>shipcalls!AW283</f>
        <v>551</v>
      </c>
      <c r="N283" s="29">
        <f>shipcalls!AX283</f>
        <v>550</v>
      </c>
      <c r="O283" s="29">
        <f>shipcalls!AY283</f>
        <v>1</v>
      </c>
      <c r="P283" s="29">
        <f t="shared" si="7"/>
        <v>1750</v>
      </c>
      <c r="Q283" s="29">
        <f t="shared" si="7"/>
        <v>1747</v>
      </c>
      <c r="R283" s="29">
        <f t="shared" si="7"/>
        <v>3</v>
      </c>
    </row>
    <row r="284" spans="1:18" s="3" customFormat="1" ht="15" customHeight="1" x14ac:dyDescent="0.3">
      <c r="A284" s="33"/>
      <c r="B284" s="31"/>
      <c r="C284" s="35" t="s">
        <v>238</v>
      </c>
      <c r="D284" s="29">
        <f>shipcalls!M284</f>
        <v>263</v>
      </c>
      <c r="E284" s="29">
        <f>shipcalls!N284</f>
        <v>263</v>
      </c>
      <c r="F284" s="29">
        <f>shipcalls!O284</f>
        <v>0</v>
      </c>
      <c r="G284" s="29">
        <f>shipcalls!Y284</f>
        <v>419</v>
      </c>
      <c r="H284" s="29">
        <f>shipcalls!Z284</f>
        <v>419</v>
      </c>
      <c r="I284" s="29">
        <f>shipcalls!AA284</f>
        <v>0</v>
      </c>
      <c r="J284" s="29">
        <f>shipcalls!AK284</f>
        <v>433</v>
      </c>
      <c r="K284" s="29">
        <f>shipcalls!AL284</f>
        <v>433</v>
      </c>
      <c r="L284" s="29">
        <f>shipcalls!AM284</f>
        <v>0</v>
      </c>
      <c r="M284" s="29">
        <f>shipcalls!AW284</f>
        <v>519</v>
      </c>
      <c r="N284" s="29">
        <f>shipcalls!AX284</f>
        <v>519</v>
      </c>
      <c r="O284" s="29">
        <f>shipcalls!AY284</f>
        <v>0</v>
      </c>
      <c r="P284" s="29">
        <f t="shared" si="7"/>
        <v>1634</v>
      </c>
      <c r="Q284" s="29">
        <f t="shared" si="7"/>
        <v>1634</v>
      </c>
      <c r="R284" s="29">
        <f t="shared" si="7"/>
        <v>0</v>
      </c>
    </row>
    <row r="285" spans="1:18" s="3" customFormat="1" ht="15" customHeight="1" x14ac:dyDescent="0.3">
      <c r="A285" s="33"/>
      <c r="B285" s="31"/>
      <c r="C285" s="35" t="s">
        <v>237</v>
      </c>
      <c r="D285" s="29">
        <f>shipcalls!M285</f>
        <v>15</v>
      </c>
      <c r="E285" s="29">
        <f>shipcalls!N285</f>
        <v>15</v>
      </c>
      <c r="F285" s="29">
        <f>shipcalls!O285</f>
        <v>0</v>
      </c>
      <c r="G285" s="29">
        <f>shipcalls!Y285</f>
        <v>34</v>
      </c>
      <c r="H285" s="29">
        <f>shipcalls!Z285</f>
        <v>34</v>
      </c>
      <c r="I285" s="29">
        <f>shipcalls!AA285</f>
        <v>0</v>
      </c>
      <c r="J285" s="29">
        <f>shipcalls!AK285</f>
        <v>29</v>
      </c>
      <c r="K285" s="29">
        <f>shipcalls!AL285</f>
        <v>29</v>
      </c>
      <c r="L285" s="29">
        <f>shipcalls!AM285</f>
        <v>0</v>
      </c>
      <c r="M285" s="29">
        <f>shipcalls!AW285</f>
        <v>31</v>
      </c>
      <c r="N285" s="29">
        <f>shipcalls!AX285</f>
        <v>31</v>
      </c>
      <c r="O285" s="29">
        <f>shipcalls!AY285</f>
        <v>0</v>
      </c>
      <c r="P285" s="29">
        <f t="shared" si="7"/>
        <v>109</v>
      </c>
      <c r="Q285" s="29">
        <f t="shared" si="7"/>
        <v>109</v>
      </c>
      <c r="R285" s="29">
        <f t="shared" si="7"/>
        <v>0</v>
      </c>
    </row>
    <row r="286" spans="1:18" s="3" customFormat="1" ht="15" customHeight="1" x14ac:dyDescent="0.3">
      <c r="A286" s="33"/>
      <c r="B286" s="31"/>
      <c r="C286" s="35" t="s">
        <v>239</v>
      </c>
      <c r="D286" s="29">
        <f>shipcalls!M286</f>
        <v>0</v>
      </c>
      <c r="E286" s="29">
        <f>shipcalls!N286</f>
        <v>0</v>
      </c>
      <c r="F286" s="29">
        <f>shipcalls!O286</f>
        <v>0</v>
      </c>
      <c r="G286" s="29">
        <f>shipcalls!Y286</f>
        <v>2</v>
      </c>
      <c r="H286" s="29">
        <f>shipcalls!Z286</f>
        <v>1</v>
      </c>
      <c r="I286" s="29">
        <f>shipcalls!AA286</f>
        <v>1</v>
      </c>
      <c r="J286" s="29">
        <f>shipcalls!AK286</f>
        <v>4</v>
      </c>
      <c r="K286" s="29">
        <f>shipcalls!AL286</f>
        <v>3</v>
      </c>
      <c r="L286" s="29">
        <f>shipcalls!AM286</f>
        <v>1</v>
      </c>
      <c r="M286" s="29">
        <f>shipcalls!AW286</f>
        <v>1</v>
      </c>
      <c r="N286" s="29">
        <f>shipcalls!AX286</f>
        <v>0</v>
      </c>
      <c r="O286" s="29">
        <f>shipcalls!AY286</f>
        <v>1</v>
      </c>
      <c r="P286" s="29">
        <f t="shared" si="7"/>
        <v>7</v>
      </c>
      <c r="Q286" s="29">
        <f t="shared" si="7"/>
        <v>4</v>
      </c>
      <c r="R286" s="29">
        <f t="shared" si="7"/>
        <v>3</v>
      </c>
    </row>
    <row r="287" spans="1:18" s="3" customFormat="1" ht="15" customHeight="1" x14ac:dyDescent="0.3">
      <c r="A287" s="33"/>
      <c r="B287" s="31"/>
      <c r="C287" s="32" t="s">
        <v>240</v>
      </c>
      <c r="D287" s="29">
        <f>shipcalls!M287</f>
        <v>166</v>
      </c>
      <c r="E287" s="29">
        <f>shipcalls!N287</f>
        <v>166</v>
      </c>
      <c r="F287" s="29">
        <f>shipcalls!O287</f>
        <v>0</v>
      </c>
      <c r="G287" s="29">
        <f>shipcalls!Y287</f>
        <v>168</v>
      </c>
      <c r="H287" s="29">
        <f>shipcalls!Z287</f>
        <v>168</v>
      </c>
      <c r="I287" s="29">
        <f>shipcalls!AA287</f>
        <v>0</v>
      </c>
      <c r="J287" s="29">
        <f>shipcalls!AK287</f>
        <v>178</v>
      </c>
      <c r="K287" s="29">
        <f>shipcalls!AL287</f>
        <v>178</v>
      </c>
      <c r="L287" s="29">
        <f>shipcalls!AM287</f>
        <v>0</v>
      </c>
      <c r="M287" s="29">
        <f>shipcalls!AW287</f>
        <v>170</v>
      </c>
      <c r="N287" s="29">
        <f>shipcalls!AX287</f>
        <v>170</v>
      </c>
      <c r="O287" s="29">
        <f>shipcalls!AY287</f>
        <v>0</v>
      </c>
      <c r="P287" s="29">
        <f>D287+G287+J287+M287</f>
        <v>682</v>
      </c>
      <c r="Q287" s="29">
        <f t="shared" si="7"/>
        <v>682</v>
      </c>
      <c r="R287" s="29">
        <f t="shared" si="7"/>
        <v>0</v>
      </c>
    </row>
    <row r="288" spans="1:18" s="3" customFormat="1" ht="15" customHeight="1" x14ac:dyDescent="0.3">
      <c r="A288" s="33"/>
      <c r="B288" s="31"/>
      <c r="C288" s="35" t="s">
        <v>241</v>
      </c>
      <c r="D288" s="29">
        <f>shipcalls!M288</f>
        <v>166</v>
      </c>
      <c r="E288" s="29">
        <f>shipcalls!N288</f>
        <v>166</v>
      </c>
      <c r="F288" s="29">
        <f>shipcalls!O288</f>
        <v>0</v>
      </c>
      <c r="G288" s="29">
        <f>shipcalls!Y288</f>
        <v>168</v>
      </c>
      <c r="H288" s="29">
        <f>shipcalls!Z288</f>
        <v>168</v>
      </c>
      <c r="I288" s="29">
        <f>shipcalls!AA288</f>
        <v>0</v>
      </c>
      <c r="J288" s="29">
        <f>shipcalls!AK288</f>
        <v>178</v>
      </c>
      <c r="K288" s="29">
        <f>shipcalls!AL288</f>
        <v>178</v>
      </c>
      <c r="L288" s="29">
        <f>shipcalls!AM288</f>
        <v>0</v>
      </c>
      <c r="M288" s="29">
        <f>shipcalls!AW288</f>
        <v>170</v>
      </c>
      <c r="N288" s="29">
        <f>shipcalls!AX288</f>
        <v>170</v>
      </c>
      <c r="O288" s="29">
        <f>shipcalls!AY288</f>
        <v>0</v>
      </c>
      <c r="P288" s="29">
        <f t="shared" si="7"/>
        <v>682</v>
      </c>
      <c r="Q288" s="29">
        <f t="shared" si="7"/>
        <v>682</v>
      </c>
      <c r="R288" s="29">
        <f t="shared" si="7"/>
        <v>0</v>
      </c>
    </row>
    <row r="289" spans="1:18" s="3" customFormat="1" ht="15" customHeight="1" x14ac:dyDescent="0.3">
      <c r="A289" s="33"/>
      <c r="B289" s="31"/>
      <c r="C289" s="35" t="s">
        <v>242</v>
      </c>
      <c r="D289" s="29">
        <f>shipcalls!M289</f>
        <v>0</v>
      </c>
      <c r="E289" s="29">
        <f>shipcalls!N289</f>
        <v>0</v>
      </c>
      <c r="F289" s="29">
        <f>shipcalls!O289</f>
        <v>0</v>
      </c>
      <c r="G289" s="29">
        <f>shipcalls!Y289</f>
        <v>0</v>
      </c>
      <c r="H289" s="29">
        <f>shipcalls!Z289</f>
        <v>0</v>
      </c>
      <c r="I289" s="29">
        <f>shipcalls!AA289</f>
        <v>0</v>
      </c>
      <c r="J289" s="29">
        <f>shipcalls!AK289</f>
        <v>0</v>
      </c>
      <c r="K289" s="29">
        <f>shipcalls!AL289</f>
        <v>0</v>
      </c>
      <c r="L289" s="29">
        <f>shipcalls!AM289</f>
        <v>0</v>
      </c>
      <c r="M289" s="29">
        <f>shipcalls!AW289</f>
        <v>0</v>
      </c>
      <c r="N289" s="29">
        <f>shipcalls!AX289</f>
        <v>0</v>
      </c>
      <c r="O289" s="29">
        <f>shipcalls!AY289</f>
        <v>0</v>
      </c>
      <c r="P289" s="29">
        <f t="shared" si="7"/>
        <v>0</v>
      </c>
      <c r="Q289" s="29">
        <f t="shared" si="7"/>
        <v>0</v>
      </c>
      <c r="R289" s="29">
        <f t="shared" si="7"/>
        <v>0</v>
      </c>
    </row>
    <row r="290" spans="1:18" s="3" customFormat="1" ht="15" customHeight="1" x14ac:dyDescent="0.3">
      <c r="A290" s="33"/>
      <c r="B290" s="31"/>
      <c r="C290" s="32" t="s">
        <v>243</v>
      </c>
      <c r="D290" s="29">
        <f>shipcalls!M290</f>
        <v>9</v>
      </c>
      <c r="E290" s="29">
        <f>shipcalls!N290</f>
        <v>9</v>
      </c>
      <c r="F290" s="29">
        <f>shipcalls!O290</f>
        <v>0</v>
      </c>
      <c r="G290" s="29">
        <f>shipcalls!Y290</f>
        <v>6</v>
      </c>
      <c r="H290" s="29">
        <f>shipcalls!Z290</f>
        <v>6</v>
      </c>
      <c r="I290" s="29">
        <f>shipcalls!AA290</f>
        <v>0</v>
      </c>
      <c r="J290" s="29">
        <f>shipcalls!AK290</f>
        <v>6</v>
      </c>
      <c r="K290" s="29">
        <f>shipcalls!AL290</f>
        <v>6</v>
      </c>
      <c r="L290" s="29">
        <f>shipcalls!AM290</f>
        <v>0</v>
      </c>
      <c r="M290" s="29">
        <f>shipcalls!AW290</f>
        <v>2</v>
      </c>
      <c r="N290" s="29">
        <f>shipcalls!AX290</f>
        <v>2</v>
      </c>
      <c r="O290" s="29">
        <f>shipcalls!AY290</f>
        <v>0</v>
      </c>
      <c r="P290" s="29">
        <f t="shared" si="7"/>
        <v>23</v>
      </c>
      <c r="Q290" s="29">
        <f t="shared" si="7"/>
        <v>23</v>
      </c>
      <c r="R290" s="29">
        <f t="shared" si="7"/>
        <v>0</v>
      </c>
    </row>
    <row r="291" spans="1:18" s="3" customFormat="1" ht="15" customHeight="1" x14ac:dyDescent="0.3">
      <c r="A291" s="33"/>
      <c r="B291" s="31"/>
      <c r="C291" s="32" t="s">
        <v>244</v>
      </c>
      <c r="D291" s="29">
        <f>shipcalls!M291</f>
        <v>7</v>
      </c>
      <c r="E291" s="29">
        <f>shipcalls!N291</f>
        <v>7</v>
      </c>
      <c r="F291" s="29">
        <f>shipcalls!O291</f>
        <v>0</v>
      </c>
      <c r="G291" s="29">
        <f>shipcalls!Y291</f>
        <v>8</v>
      </c>
      <c r="H291" s="29">
        <f>shipcalls!Z291</f>
        <v>8</v>
      </c>
      <c r="I291" s="29">
        <f>shipcalls!AA291</f>
        <v>0</v>
      </c>
      <c r="J291" s="29">
        <f>shipcalls!AK291</f>
        <v>0</v>
      </c>
      <c r="K291" s="29">
        <f>shipcalls!AL291</f>
        <v>0</v>
      </c>
      <c r="L291" s="29">
        <f>shipcalls!AM291</f>
        <v>0</v>
      </c>
      <c r="M291" s="29">
        <f>shipcalls!AW291</f>
        <v>4</v>
      </c>
      <c r="N291" s="29">
        <f>shipcalls!AX291</f>
        <v>4</v>
      </c>
      <c r="O291" s="29">
        <f>shipcalls!AY291</f>
        <v>0</v>
      </c>
      <c r="P291" s="29">
        <f t="shared" si="7"/>
        <v>19</v>
      </c>
      <c r="Q291" s="29">
        <f t="shared" si="7"/>
        <v>19</v>
      </c>
      <c r="R291" s="29">
        <f t="shared" si="7"/>
        <v>0</v>
      </c>
    </row>
    <row r="292" spans="1:18" s="3" customFormat="1" ht="15" customHeight="1" x14ac:dyDescent="0.3">
      <c r="A292" s="33"/>
      <c r="B292" s="31"/>
      <c r="C292" s="35" t="s">
        <v>245</v>
      </c>
      <c r="D292" s="29">
        <f>shipcalls!M292</f>
        <v>0</v>
      </c>
      <c r="E292" s="29">
        <f>shipcalls!N292</f>
        <v>0</v>
      </c>
      <c r="F292" s="29">
        <f>shipcalls!O292</f>
        <v>0</v>
      </c>
      <c r="G292" s="29">
        <f>shipcalls!Y292</f>
        <v>0</v>
      </c>
      <c r="H292" s="29">
        <f>shipcalls!Z292</f>
        <v>0</v>
      </c>
      <c r="I292" s="29">
        <f>shipcalls!AA292</f>
        <v>0</v>
      </c>
      <c r="J292" s="29">
        <f>shipcalls!AK292</f>
        <v>0</v>
      </c>
      <c r="K292" s="29">
        <f>shipcalls!AL292</f>
        <v>0</v>
      </c>
      <c r="L292" s="29">
        <f>shipcalls!AM292</f>
        <v>0</v>
      </c>
      <c r="M292" s="29">
        <f>shipcalls!AW292</f>
        <v>0</v>
      </c>
      <c r="N292" s="29">
        <f>shipcalls!AX292</f>
        <v>0</v>
      </c>
      <c r="O292" s="29">
        <f>shipcalls!AY292</f>
        <v>0</v>
      </c>
      <c r="P292" s="29">
        <f t="shared" si="7"/>
        <v>0</v>
      </c>
      <c r="Q292" s="29">
        <f t="shared" si="7"/>
        <v>0</v>
      </c>
      <c r="R292" s="29">
        <f t="shared" si="7"/>
        <v>0</v>
      </c>
    </row>
    <row r="293" spans="1:18" s="3" customFormat="1" ht="15" customHeight="1" x14ac:dyDescent="0.3">
      <c r="A293" s="33"/>
      <c r="B293" s="31"/>
      <c r="C293" s="35" t="s">
        <v>246</v>
      </c>
      <c r="D293" s="29">
        <f>shipcalls!M293</f>
        <v>7</v>
      </c>
      <c r="E293" s="29">
        <f>shipcalls!N293</f>
        <v>7</v>
      </c>
      <c r="F293" s="29">
        <f>shipcalls!O293</f>
        <v>0</v>
      </c>
      <c r="G293" s="29">
        <f>shipcalls!Y293</f>
        <v>8</v>
      </c>
      <c r="H293" s="29">
        <f>shipcalls!Z293</f>
        <v>8</v>
      </c>
      <c r="I293" s="29">
        <f>shipcalls!AA293</f>
        <v>0</v>
      </c>
      <c r="J293" s="29">
        <f>shipcalls!AK293</f>
        <v>0</v>
      </c>
      <c r="K293" s="29">
        <f>shipcalls!AL293</f>
        <v>0</v>
      </c>
      <c r="L293" s="29">
        <f>shipcalls!AM293</f>
        <v>0</v>
      </c>
      <c r="M293" s="29">
        <f>shipcalls!AW293</f>
        <v>4</v>
      </c>
      <c r="N293" s="29">
        <f>shipcalls!AX293</f>
        <v>4</v>
      </c>
      <c r="O293" s="29">
        <f>shipcalls!AY293</f>
        <v>0</v>
      </c>
      <c r="P293" s="29">
        <f t="shared" si="7"/>
        <v>19</v>
      </c>
      <c r="Q293" s="29">
        <f t="shared" si="7"/>
        <v>19</v>
      </c>
      <c r="R293" s="29">
        <f t="shared" si="7"/>
        <v>0</v>
      </c>
    </row>
    <row r="294" spans="1:18" s="3" customFormat="1" ht="15" customHeight="1" x14ac:dyDescent="0.3">
      <c r="A294" s="33"/>
      <c r="B294" s="31"/>
      <c r="C294" s="35" t="s">
        <v>247</v>
      </c>
      <c r="D294" s="29">
        <f>shipcalls!M294</f>
        <v>0</v>
      </c>
      <c r="E294" s="29">
        <f>shipcalls!N294</f>
        <v>0</v>
      </c>
      <c r="F294" s="29">
        <f>shipcalls!O294</f>
        <v>0</v>
      </c>
      <c r="G294" s="29">
        <f>shipcalls!Y294</f>
        <v>0</v>
      </c>
      <c r="H294" s="29">
        <f>shipcalls!Z294</f>
        <v>0</v>
      </c>
      <c r="I294" s="29">
        <f>shipcalls!AA294</f>
        <v>0</v>
      </c>
      <c r="J294" s="29">
        <f>shipcalls!AK294</f>
        <v>0</v>
      </c>
      <c r="K294" s="29">
        <f>shipcalls!AL294</f>
        <v>0</v>
      </c>
      <c r="L294" s="29">
        <f>shipcalls!AM294</f>
        <v>0</v>
      </c>
      <c r="M294" s="29">
        <f>shipcalls!AW294</f>
        <v>0</v>
      </c>
      <c r="N294" s="29">
        <f>shipcalls!AX294</f>
        <v>0</v>
      </c>
      <c r="O294" s="29">
        <f>shipcalls!AY294</f>
        <v>0</v>
      </c>
      <c r="P294" s="29">
        <f t="shared" si="7"/>
        <v>0</v>
      </c>
      <c r="Q294" s="29">
        <f t="shared" si="7"/>
        <v>0</v>
      </c>
      <c r="R294" s="29">
        <f t="shared" si="7"/>
        <v>0</v>
      </c>
    </row>
    <row r="295" spans="1:18" s="3" customFormat="1" ht="15" customHeight="1" x14ac:dyDescent="0.3">
      <c r="A295" s="33"/>
      <c r="B295" s="31"/>
      <c r="C295" s="32" t="s">
        <v>248</v>
      </c>
      <c r="D295" s="29">
        <f>shipcalls!M295</f>
        <v>326</v>
      </c>
      <c r="E295" s="29">
        <f>shipcalls!N295</f>
        <v>326</v>
      </c>
      <c r="F295" s="29">
        <f>shipcalls!O295</f>
        <v>0</v>
      </c>
      <c r="G295" s="29">
        <f>shipcalls!Y295</f>
        <v>400</v>
      </c>
      <c r="H295" s="29">
        <f>shipcalls!Z295</f>
        <v>400</v>
      </c>
      <c r="I295" s="29">
        <f>shipcalls!AA295</f>
        <v>0</v>
      </c>
      <c r="J295" s="29">
        <f>shipcalls!AK295</f>
        <v>529</v>
      </c>
      <c r="K295" s="29">
        <f>shipcalls!AL295</f>
        <v>529</v>
      </c>
      <c r="L295" s="29">
        <f>shipcalls!AM295</f>
        <v>0</v>
      </c>
      <c r="M295" s="29">
        <f>shipcalls!AW295</f>
        <v>633</v>
      </c>
      <c r="N295" s="29">
        <f>shipcalls!AX295</f>
        <v>633</v>
      </c>
      <c r="O295" s="29">
        <f>shipcalls!AY295</f>
        <v>0</v>
      </c>
      <c r="P295" s="29">
        <f t="shared" si="7"/>
        <v>1888</v>
      </c>
      <c r="Q295" s="29">
        <f t="shared" si="7"/>
        <v>1888</v>
      </c>
      <c r="R295" s="29">
        <f t="shared" si="7"/>
        <v>0</v>
      </c>
    </row>
    <row r="296" spans="1:18" s="3" customFormat="1" ht="15" customHeight="1" x14ac:dyDescent="0.3">
      <c r="A296" s="33"/>
      <c r="B296" s="31"/>
      <c r="C296" s="35" t="s">
        <v>249</v>
      </c>
      <c r="D296" s="29">
        <f>shipcalls!M296</f>
        <v>315</v>
      </c>
      <c r="E296" s="29">
        <f>shipcalls!N296</f>
        <v>315</v>
      </c>
      <c r="F296" s="29">
        <f>shipcalls!O296</f>
        <v>0</v>
      </c>
      <c r="G296" s="29">
        <f>shipcalls!Y296</f>
        <v>392</v>
      </c>
      <c r="H296" s="29">
        <f>shipcalls!Z296</f>
        <v>392</v>
      </c>
      <c r="I296" s="29">
        <f>shipcalls!AA296</f>
        <v>0</v>
      </c>
      <c r="J296" s="29">
        <f>shipcalls!AK296</f>
        <v>526</v>
      </c>
      <c r="K296" s="29">
        <f>shipcalls!AL296</f>
        <v>526</v>
      </c>
      <c r="L296" s="29">
        <f>shipcalls!AM296</f>
        <v>0</v>
      </c>
      <c r="M296" s="29">
        <f>shipcalls!AW296</f>
        <v>497</v>
      </c>
      <c r="N296" s="29">
        <f>shipcalls!AX296</f>
        <v>497</v>
      </c>
      <c r="O296" s="29">
        <f>shipcalls!AY296</f>
        <v>0</v>
      </c>
      <c r="P296" s="29">
        <f t="shared" si="7"/>
        <v>1730</v>
      </c>
      <c r="Q296" s="29">
        <f t="shared" si="7"/>
        <v>1730</v>
      </c>
      <c r="R296" s="29">
        <f t="shared" si="7"/>
        <v>0</v>
      </c>
    </row>
    <row r="297" spans="1:18" s="3" customFormat="1" ht="15" customHeight="1" x14ac:dyDescent="0.3">
      <c r="A297" s="33"/>
      <c r="B297" s="31"/>
      <c r="C297" s="35" t="s">
        <v>250</v>
      </c>
      <c r="D297" s="29">
        <f>shipcalls!M297</f>
        <v>9</v>
      </c>
      <c r="E297" s="29">
        <f>shipcalls!N297</f>
        <v>9</v>
      </c>
      <c r="F297" s="29">
        <f>shipcalls!O297</f>
        <v>0</v>
      </c>
      <c r="G297" s="29">
        <f>shipcalls!Y297</f>
        <v>5</v>
      </c>
      <c r="H297" s="29">
        <f>shipcalls!Z297</f>
        <v>5</v>
      </c>
      <c r="I297" s="29">
        <f>shipcalls!AA297</f>
        <v>0</v>
      </c>
      <c r="J297" s="29">
        <f>shipcalls!AK297</f>
        <v>3</v>
      </c>
      <c r="K297" s="29">
        <f>shipcalls!AL297</f>
        <v>3</v>
      </c>
      <c r="L297" s="29">
        <f>shipcalls!AM297</f>
        <v>0</v>
      </c>
      <c r="M297" s="29">
        <f>shipcalls!AW297</f>
        <v>133</v>
      </c>
      <c r="N297" s="29">
        <f>shipcalls!AX297</f>
        <v>133</v>
      </c>
      <c r="O297" s="29">
        <f>shipcalls!AY297</f>
        <v>0</v>
      </c>
      <c r="P297" s="29">
        <f t="shared" si="7"/>
        <v>150</v>
      </c>
      <c r="Q297" s="29">
        <f t="shared" si="7"/>
        <v>150</v>
      </c>
      <c r="R297" s="29">
        <f t="shared" si="7"/>
        <v>0</v>
      </c>
    </row>
    <row r="298" spans="1:18" s="3" customFormat="1" ht="15" customHeight="1" x14ac:dyDescent="0.3">
      <c r="A298" s="33"/>
      <c r="B298" s="31"/>
      <c r="C298" s="35" t="s">
        <v>251</v>
      </c>
      <c r="D298" s="29">
        <f>shipcalls!M298</f>
        <v>2</v>
      </c>
      <c r="E298" s="29">
        <f>shipcalls!N298</f>
        <v>2</v>
      </c>
      <c r="F298" s="29">
        <f>shipcalls!O298</f>
        <v>0</v>
      </c>
      <c r="G298" s="29">
        <f>shipcalls!Y298</f>
        <v>3</v>
      </c>
      <c r="H298" s="29">
        <f>shipcalls!Z298</f>
        <v>3</v>
      </c>
      <c r="I298" s="29">
        <f>shipcalls!AA298</f>
        <v>0</v>
      </c>
      <c r="J298" s="29">
        <f>shipcalls!AK298</f>
        <v>0</v>
      </c>
      <c r="K298" s="29">
        <f>shipcalls!AL298</f>
        <v>0</v>
      </c>
      <c r="L298" s="29">
        <f>shipcalls!AM298</f>
        <v>0</v>
      </c>
      <c r="M298" s="29">
        <f>shipcalls!AW298</f>
        <v>3</v>
      </c>
      <c r="N298" s="29">
        <f>shipcalls!AX298</f>
        <v>3</v>
      </c>
      <c r="O298" s="29">
        <f>shipcalls!AY298</f>
        <v>0</v>
      </c>
      <c r="P298" s="29">
        <f t="shared" si="7"/>
        <v>8</v>
      </c>
      <c r="Q298" s="29">
        <f t="shared" si="7"/>
        <v>8</v>
      </c>
      <c r="R298" s="29">
        <f t="shared" si="7"/>
        <v>0</v>
      </c>
    </row>
    <row r="299" spans="1:18" s="3" customFormat="1" ht="15" customHeight="1" x14ac:dyDescent="0.3">
      <c r="A299" s="33"/>
      <c r="B299" s="31"/>
      <c r="C299" s="32" t="s">
        <v>63</v>
      </c>
      <c r="D299" s="29">
        <f>shipcalls!M299</f>
        <v>310</v>
      </c>
      <c r="E299" s="29">
        <f>shipcalls!N299</f>
        <v>310</v>
      </c>
      <c r="F299" s="29">
        <f>shipcalls!O299</f>
        <v>0</v>
      </c>
      <c r="G299" s="29">
        <f>shipcalls!Y299</f>
        <v>368</v>
      </c>
      <c r="H299" s="29">
        <f>shipcalls!Z299</f>
        <v>368</v>
      </c>
      <c r="I299" s="29">
        <f>shipcalls!AA299</f>
        <v>0</v>
      </c>
      <c r="J299" s="29">
        <f>shipcalls!AK299</f>
        <v>385</v>
      </c>
      <c r="K299" s="29">
        <f>shipcalls!AL299</f>
        <v>385</v>
      </c>
      <c r="L299" s="29">
        <f>shipcalls!AM299</f>
        <v>0</v>
      </c>
      <c r="M299" s="29">
        <f>shipcalls!AW299</f>
        <v>425</v>
      </c>
      <c r="N299" s="29">
        <f>shipcalls!AX299</f>
        <v>425</v>
      </c>
      <c r="O299" s="29">
        <f>shipcalls!AY299</f>
        <v>0</v>
      </c>
      <c r="P299" s="29">
        <f t="shared" si="7"/>
        <v>1488</v>
      </c>
      <c r="Q299" s="29">
        <f t="shared" si="7"/>
        <v>1488</v>
      </c>
      <c r="R299" s="29">
        <f t="shared" si="7"/>
        <v>0</v>
      </c>
    </row>
    <row r="300" spans="1:18" s="3" customFormat="1" ht="15" customHeight="1" x14ac:dyDescent="0.3">
      <c r="A300" s="33"/>
      <c r="B300" s="31"/>
      <c r="C300" s="32" t="s">
        <v>25</v>
      </c>
      <c r="D300" s="29">
        <f>shipcalls!M300</f>
        <v>5071</v>
      </c>
      <c r="E300" s="29">
        <f>shipcalls!N300</f>
        <v>5049</v>
      </c>
      <c r="F300" s="29">
        <f>shipcalls!O300</f>
        <v>22</v>
      </c>
      <c r="G300" s="29">
        <f>shipcalls!Y300</f>
        <v>5124</v>
      </c>
      <c r="H300" s="29">
        <f>shipcalls!Z300</f>
        <v>5088</v>
      </c>
      <c r="I300" s="29">
        <f>shipcalls!AA300</f>
        <v>36</v>
      </c>
      <c r="J300" s="29">
        <f>shipcalls!AK300</f>
        <v>5016</v>
      </c>
      <c r="K300" s="29">
        <f>shipcalls!AL300</f>
        <v>4980</v>
      </c>
      <c r="L300" s="29">
        <f>shipcalls!AM300</f>
        <v>36</v>
      </c>
      <c r="M300" s="29">
        <f>shipcalls!AW300</f>
        <v>5455</v>
      </c>
      <c r="N300" s="29">
        <f>shipcalls!AX300</f>
        <v>5421</v>
      </c>
      <c r="O300" s="29">
        <f>shipcalls!AY300</f>
        <v>34</v>
      </c>
      <c r="P300" s="29">
        <f t="shared" si="7"/>
        <v>20666</v>
      </c>
      <c r="Q300" s="29">
        <f t="shared" si="7"/>
        <v>20538</v>
      </c>
      <c r="R300" s="29">
        <f t="shared" si="7"/>
        <v>128</v>
      </c>
    </row>
    <row r="301" spans="1:18" s="3" customFormat="1" ht="15" customHeight="1" x14ac:dyDescent="0.3">
      <c r="A301" s="33"/>
      <c r="B301" s="31"/>
      <c r="C301" s="35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</row>
    <row r="302" spans="1:18" s="3" customFormat="1" ht="15" customHeight="1" x14ac:dyDescent="0.3">
      <c r="A302" s="30"/>
      <c r="B302" s="31" t="s">
        <v>252</v>
      </c>
      <c r="C302" s="32"/>
      <c r="D302" s="29">
        <f>shipcalls!M302</f>
        <v>2614</v>
      </c>
      <c r="E302" s="29">
        <f>shipcalls!N302</f>
        <v>2570</v>
      </c>
      <c r="F302" s="29">
        <f>shipcalls!O302</f>
        <v>44</v>
      </c>
      <c r="G302" s="29">
        <f>shipcalls!Y302</f>
        <v>2948</v>
      </c>
      <c r="H302" s="29">
        <f>shipcalls!Z302</f>
        <v>2913</v>
      </c>
      <c r="I302" s="29">
        <f>shipcalls!AA302</f>
        <v>35</v>
      </c>
      <c r="J302" s="29">
        <f>shipcalls!AK302</f>
        <v>3566</v>
      </c>
      <c r="K302" s="29">
        <f>shipcalls!AL302</f>
        <v>3529</v>
      </c>
      <c r="L302" s="29">
        <f>shipcalls!AM302</f>
        <v>37</v>
      </c>
      <c r="M302" s="29">
        <f>shipcalls!AW302</f>
        <v>3863</v>
      </c>
      <c r="N302" s="29">
        <f>shipcalls!AX302</f>
        <v>3822</v>
      </c>
      <c r="O302" s="29">
        <f>shipcalls!AY302</f>
        <v>41</v>
      </c>
      <c r="P302" s="29">
        <f>D302+G302+J302+M302</f>
        <v>12991</v>
      </c>
      <c r="Q302" s="29">
        <f t="shared" si="7"/>
        <v>12834</v>
      </c>
      <c r="R302" s="29">
        <f t="shared" si="7"/>
        <v>157</v>
      </c>
    </row>
    <row r="303" spans="1:18" s="3" customFormat="1" ht="15" customHeight="1" x14ac:dyDescent="0.3">
      <c r="A303" s="33"/>
      <c r="B303" s="31"/>
      <c r="C303" s="32" t="s">
        <v>253</v>
      </c>
      <c r="D303" s="29">
        <f>shipcalls!M303</f>
        <v>528</v>
      </c>
      <c r="E303" s="29">
        <f>shipcalls!N303</f>
        <v>528</v>
      </c>
      <c r="F303" s="29">
        <f>shipcalls!O303</f>
        <v>0</v>
      </c>
      <c r="G303" s="29">
        <f>shipcalls!Y303</f>
        <v>609</v>
      </c>
      <c r="H303" s="29">
        <f>shipcalls!Z303</f>
        <v>609</v>
      </c>
      <c r="I303" s="29">
        <f>shipcalls!AA303</f>
        <v>0</v>
      </c>
      <c r="J303" s="29">
        <f>shipcalls!AK303</f>
        <v>811</v>
      </c>
      <c r="K303" s="29">
        <f>shipcalls!AL303</f>
        <v>806</v>
      </c>
      <c r="L303" s="29">
        <f>shipcalls!AM303</f>
        <v>5</v>
      </c>
      <c r="M303" s="29">
        <f>shipcalls!AW303</f>
        <v>909</v>
      </c>
      <c r="N303" s="29">
        <f>shipcalls!AX303</f>
        <v>905</v>
      </c>
      <c r="O303" s="29">
        <f>shipcalls!AY303</f>
        <v>4</v>
      </c>
      <c r="P303" s="29">
        <f t="shared" si="7"/>
        <v>2857</v>
      </c>
      <c r="Q303" s="29">
        <f t="shared" si="7"/>
        <v>2848</v>
      </c>
      <c r="R303" s="29">
        <f t="shared" si="7"/>
        <v>9</v>
      </c>
    </row>
    <row r="304" spans="1:18" s="3" customFormat="1" ht="15" customHeight="1" x14ac:dyDescent="0.3">
      <c r="A304" s="33"/>
      <c r="B304" s="31"/>
      <c r="C304" s="35" t="s">
        <v>254</v>
      </c>
      <c r="D304" s="29">
        <f>shipcalls!M304</f>
        <v>202</v>
      </c>
      <c r="E304" s="29">
        <f>shipcalls!N304</f>
        <v>202</v>
      </c>
      <c r="F304" s="29">
        <f>shipcalls!O304</f>
        <v>0</v>
      </c>
      <c r="G304" s="29">
        <f>shipcalls!Y304</f>
        <v>204</v>
      </c>
      <c r="H304" s="29">
        <f>shipcalls!Z304</f>
        <v>204</v>
      </c>
      <c r="I304" s="29">
        <f>shipcalls!AA304</f>
        <v>0</v>
      </c>
      <c r="J304" s="29">
        <f>shipcalls!AK304</f>
        <v>267</v>
      </c>
      <c r="K304" s="29">
        <f>shipcalls!AL304</f>
        <v>267</v>
      </c>
      <c r="L304" s="29">
        <f>shipcalls!AM304</f>
        <v>0</v>
      </c>
      <c r="M304" s="29">
        <f>shipcalls!AW304</f>
        <v>338</v>
      </c>
      <c r="N304" s="29">
        <f>shipcalls!AX304</f>
        <v>338</v>
      </c>
      <c r="O304" s="29">
        <f>shipcalls!AY304</f>
        <v>0</v>
      </c>
      <c r="P304" s="29">
        <f t="shared" si="7"/>
        <v>1011</v>
      </c>
      <c r="Q304" s="29">
        <f t="shared" si="7"/>
        <v>1011</v>
      </c>
      <c r="R304" s="29">
        <f t="shared" si="7"/>
        <v>0</v>
      </c>
    </row>
    <row r="305" spans="1:18" s="3" customFormat="1" ht="15" customHeight="1" x14ac:dyDescent="0.3">
      <c r="A305" s="33"/>
      <c r="B305" s="31"/>
      <c r="C305" s="35" t="s">
        <v>255</v>
      </c>
      <c r="D305" s="29">
        <f>shipcalls!M305</f>
        <v>325</v>
      </c>
      <c r="E305" s="29">
        <f>shipcalls!N305</f>
        <v>325</v>
      </c>
      <c r="F305" s="29">
        <f>shipcalls!O305</f>
        <v>0</v>
      </c>
      <c r="G305" s="29">
        <f>shipcalls!Y305</f>
        <v>405</v>
      </c>
      <c r="H305" s="29">
        <f>shipcalls!Z305</f>
        <v>405</v>
      </c>
      <c r="I305" s="29">
        <f>shipcalls!AA305</f>
        <v>0</v>
      </c>
      <c r="J305" s="29">
        <f>shipcalls!AK305</f>
        <v>544</v>
      </c>
      <c r="K305" s="29">
        <f>shipcalls!AL305</f>
        <v>539</v>
      </c>
      <c r="L305" s="29">
        <f>shipcalls!AM305</f>
        <v>5</v>
      </c>
      <c r="M305" s="29">
        <f>shipcalls!AW305</f>
        <v>571</v>
      </c>
      <c r="N305" s="29">
        <f>shipcalls!AX305</f>
        <v>567</v>
      </c>
      <c r="O305" s="29">
        <f>shipcalls!AY305</f>
        <v>4</v>
      </c>
      <c r="P305" s="29">
        <f t="shared" si="7"/>
        <v>1845</v>
      </c>
      <c r="Q305" s="29">
        <f t="shared" si="7"/>
        <v>1836</v>
      </c>
      <c r="R305" s="29">
        <f t="shared" si="7"/>
        <v>9</v>
      </c>
    </row>
    <row r="306" spans="1:18" s="3" customFormat="1" ht="15" customHeight="1" x14ac:dyDescent="0.3">
      <c r="A306" s="33"/>
      <c r="B306" s="31"/>
      <c r="C306" s="35" t="s">
        <v>256</v>
      </c>
      <c r="D306" s="29">
        <f>shipcalls!M306</f>
        <v>1</v>
      </c>
      <c r="E306" s="29">
        <f>shipcalls!N306</f>
        <v>1</v>
      </c>
      <c r="F306" s="29">
        <f>shipcalls!O306</f>
        <v>0</v>
      </c>
      <c r="G306" s="29">
        <f>shipcalls!Y306</f>
        <v>0</v>
      </c>
      <c r="H306" s="29">
        <f>shipcalls!Z306</f>
        <v>0</v>
      </c>
      <c r="I306" s="29">
        <f>shipcalls!AA306</f>
        <v>0</v>
      </c>
      <c r="J306" s="29">
        <f>shipcalls!AK306</f>
        <v>0</v>
      </c>
      <c r="K306" s="29">
        <f>shipcalls!AL306</f>
        <v>0</v>
      </c>
      <c r="L306" s="29">
        <f>shipcalls!AM306</f>
        <v>0</v>
      </c>
      <c r="M306" s="29">
        <f>shipcalls!AW306</f>
        <v>0</v>
      </c>
      <c r="N306" s="29">
        <f>shipcalls!AX306</f>
        <v>0</v>
      </c>
      <c r="O306" s="29">
        <f>shipcalls!AY306</f>
        <v>0</v>
      </c>
      <c r="P306" s="29">
        <f t="shared" si="7"/>
        <v>1</v>
      </c>
      <c r="Q306" s="29">
        <f t="shared" si="7"/>
        <v>1</v>
      </c>
      <c r="R306" s="29">
        <f t="shared" si="7"/>
        <v>0</v>
      </c>
    </row>
    <row r="307" spans="1:18" s="3" customFormat="1" ht="15" customHeight="1" x14ac:dyDescent="0.3">
      <c r="A307" s="33"/>
      <c r="B307" s="31"/>
      <c r="C307" s="32" t="s">
        <v>257</v>
      </c>
      <c r="D307" s="29">
        <f>shipcalls!M307</f>
        <v>48</v>
      </c>
      <c r="E307" s="29">
        <f>shipcalls!N307</f>
        <v>48</v>
      </c>
      <c r="F307" s="29">
        <f>shipcalls!O307</f>
        <v>0</v>
      </c>
      <c r="G307" s="29">
        <f>shipcalls!Y307</f>
        <v>53</v>
      </c>
      <c r="H307" s="29">
        <f>shipcalls!Z307</f>
        <v>53</v>
      </c>
      <c r="I307" s="29">
        <f>shipcalls!AA307</f>
        <v>0</v>
      </c>
      <c r="J307" s="29">
        <f>shipcalls!AK307</f>
        <v>64</v>
      </c>
      <c r="K307" s="29">
        <f>shipcalls!AL307</f>
        <v>64</v>
      </c>
      <c r="L307" s="29">
        <f>shipcalls!AM307</f>
        <v>0</v>
      </c>
      <c r="M307" s="29">
        <f>shipcalls!AW307</f>
        <v>101</v>
      </c>
      <c r="N307" s="29">
        <f>shipcalls!AX307</f>
        <v>101</v>
      </c>
      <c r="O307" s="29">
        <f>shipcalls!AY307</f>
        <v>0</v>
      </c>
      <c r="P307" s="29">
        <f t="shared" si="7"/>
        <v>266</v>
      </c>
      <c r="Q307" s="29">
        <f t="shared" si="7"/>
        <v>266</v>
      </c>
      <c r="R307" s="29">
        <f t="shared" si="7"/>
        <v>0</v>
      </c>
    </row>
    <row r="308" spans="1:18" s="3" customFormat="1" ht="15" customHeight="1" x14ac:dyDescent="0.3">
      <c r="A308" s="33"/>
      <c r="B308" s="31"/>
      <c r="C308" s="35" t="s">
        <v>258</v>
      </c>
      <c r="D308" s="29">
        <f>shipcalls!M308</f>
        <v>0</v>
      </c>
      <c r="E308" s="29">
        <f>shipcalls!N308</f>
        <v>0</v>
      </c>
      <c r="F308" s="29">
        <f>shipcalls!O308</f>
        <v>0</v>
      </c>
      <c r="G308" s="29">
        <f>shipcalls!Y308</f>
        <v>0</v>
      </c>
      <c r="H308" s="29">
        <f>shipcalls!Z308</f>
        <v>0</v>
      </c>
      <c r="I308" s="29">
        <f>shipcalls!AA308</f>
        <v>0</v>
      </c>
      <c r="J308" s="29">
        <f>shipcalls!AK308</f>
        <v>0</v>
      </c>
      <c r="K308" s="29">
        <f>shipcalls!AL308</f>
        <v>0</v>
      </c>
      <c r="L308" s="29">
        <f>shipcalls!AM308</f>
        <v>0</v>
      </c>
      <c r="M308" s="29">
        <f>shipcalls!AW308</f>
        <v>1</v>
      </c>
      <c r="N308" s="29">
        <f>shipcalls!AX308</f>
        <v>1</v>
      </c>
      <c r="O308" s="29">
        <f>shipcalls!AY308</f>
        <v>0</v>
      </c>
      <c r="P308" s="29">
        <f t="shared" si="7"/>
        <v>1</v>
      </c>
      <c r="Q308" s="29">
        <f t="shared" si="7"/>
        <v>1</v>
      </c>
      <c r="R308" s="29">
        <f t="shared" si="7"/>
        <v>0</v>
      </c>
    </row>
    <row r="309" spans="1:18" s="3" customFormat="1" ht="15" customHeight="1" x14ac:dyDescent="0.3">
      <c r="A309" s="33"/>
      <c r="B309" s="31"/>
      <c r="C309" s="35" t="s">
        <v>259</v>
      </c>
      <c r="D309" s="29">
        <f>shipcalls!M309</f>
        <v>47</v>
      </c>
      <c r="E309" s="29">
        <f>shipcalls!N309</f>
        <v>47</v>
      </c>
      <c r="F309" s="29">
        <f>shipcalls!O309</f>
        <v>0</v>
      </c>
      <c r="G309" s="29">
        <f>shipcalls!Y309</f>
        <v>53</v>
      </c>
      <c r="H309" s="29">
        <f>shipcalls!Z309</f>
        <v>53</v>
      </c>
      <c r="I309" s="29">
        <f>shipcalls!AA309</f>
        <v>0</v>
      </c>
      <c r="J309" s="29">
        <f>shipcalls!AK309</f>
        <v>60</v>
      </c>
      <c r="K309" s="29">
        <f>shipcalls!AL309</f>
        <v>60</v>
      </c>
      <c r="L309" s="29">
        <f>shipcalls!AM309</f>
        <v>0</v>
      </c>
      <c r="M309" s="29">
        <f>shipcalls!AW309</f>
        <v>100</v>
      </c>
      <c r="N309" s="29">
        <f>shipcalls!AX309</f>
        <v>100</v>
      </c>
      <c r="O309" s="29">
        <f>shipcalls!AY309</f>
        <v>0</v>
      </c>
      <c r="P309" s="29">
        <f t="shared" si="7"/>
        <v>260</v>
      </c>
      <c r="Q309" s="29">
        <f t="shared" si="7"/>
        <v>260</v>
      </c>
      <c r="R309" s="29">
        <f t="shared" si="7"/>
        <v>0</v>
      </c>
    </row>
    <row r="310" spans="1:18" s="3" customFormat="1" ht="15" customHeight="1" x14ac:dyDescent="0.3">
      <c r="A310" s="33"/>
      <c r="B310" s="31"/>
      <c r="C310" s="35" t="s">
        <v>260</v>
      </c>
      <c r="D310" s="29">
        <f>shipcalls!M310</f>
        <v>1</v>
      </c>
      <c r="E310" s="29">
        <f>shipcalls!N310</f>
        <v>1</v>
      </c>
      <c r="F310" s="29">
        <f>shipcalls!O310</f>
        <v>0</v>
      </c>
      <c r="G310" s="29">
        <f>shipcalls!Y310</f>
        <v>0</v>
      </c>
      <c r="H310" s="29">
        <f>shipcalls!Z310</f>
        <v>0</v>
      </c>
      <c r="I310" s="29">
        <f>shipcalls!AA310</f>
        <v>0</v>
      </c>
      <c r="J310" s="29">
        <f>shipcalls!AK310</f>
        <v>4</v>
      </c>
      <c r="K310" s="29">
        <f>shipcalls!AL310</f>
        <v>4</v>
      </c>
      <c r="L310" s="29">
        <f>shipcalls!AM310</f>
        <v>0</v>
      </c>
      <c r="M310" s="29">
        <f>shipcalls!AW310</f>
        <v>0</v>
      </c>
      <c r="N310" s="29">
        <f>shipcalls!AX310</f>
        <v>0</v>
      </c>
      <c r="O310" s="29">
        <f>shipcalls!AY310</f>
        <v>0</v>
      </c>
      <c r="P310" s="29">
        <f t="shared" si="7"/>
        <v>5</v>
      </c>
      <c r="Q310" s="29">
        <f t="shared" si="7"/>
        <v>5</v>
      </c>
      <c r="R310" s="29">
        <f t="shared" si="7"/>
        <v>0</v>
      </c>
    </row>
    <row r="311" spans="1:18" s="3" customFormat="1" ht="15" customHeight="1" x14ac:dyDescent="0.3">
      <c r="A311" s="33"/>
      <c r="B311" s="31"/>
      <c r="C311" s="32" t="s">
        <v>261</v>
      </c>
      <c r="D311" s="29">
        <f>shipcalls!M311</f>
        <v>198</v>
      </c>
      <c r="E311" s="29">
        <f>shipcalls!N311</f>
        <v>198</v>
      </c>
      <c r="F311" s="29">
        <f>shipcalls!O311</f>
        <v>0</v>
      </c>
      <c r="G311" s="29">
        <f>shipcalls!Y311</f>
        <v>301</v>
      </c>
      <c r="H311" s="29">
        <f>shipcalls!Z311</f>
        <v>301</v>
      </c>
      <c r="I311" s="29">
        <f>shipcalls!AA311</f>
        <v>0</v>
      </c>
      <c r="J311" s="29">
        <f>shipcalls!AK311</f>
        <v>299</v>
      </c>
      <c r="K311" s="29">
        <f>shipcalls!AL311</f>
        <v>299</v>
      </c>
      <c r="L311" s="29">
        <f>shipcalls!AM311</f>
        <v>0</v>
      </c>
      <c r="M311" s="29">
        <f>shipcalls!AW311</f>
        <v>439</v>
      </c>
      <c r="N311" s="29">
        <f>shipcalls!AX311</f>
        <v>439</v>
      </c>
      <c r="O311" s="29">
        <f>shipcalls!AY311</f>
        <v>0</v>
      </c>
      <c r="P311" s="29">
        <f t="shared" si="7"/>
        <v>1237</v>
      </c>
      <c r="Q311" s="29">
        <f t="shared" si="7"/>
        <v>1237</v>
      </c>
      <c r="R311" s="29">
        <f t="shared" si="7"/>
        <v>0</v>
      </c>
    </row>
    <row r="312" spans="1:18" s="3" customFormat="1" ht="15" customHeight="1" x14ac:dyDescent="0.3">
      <c r="A312" s="33"/>
      <c r="B312" s="31"/>
      <c r="C312" s="35" t="s">
        <v>262</v>
      </c>
      <c r="D312" s="29">
        <f>shipcalls!M312</f>
        <v>155</v>
      </c>
      <c r="E312" s="29">
        <f>shipcalls!N312</f>
        <v>155</v>
      </c>
      <c r="F312" s="29">
        <f>shipcalls!O312</f>
        <v>0</v>
      </c>
      <c r="G312" s="29">
        <f>shipcalls!Y312</f>
        <v>157</v>
      </c>
      <c r="H312" s="29">
        <f>shipcalls!Z312</f>
        <v>157</v>
      </c>
      <c r="I312" s="29">
        <f>shipcalls!AA312</f>
        <v>0</v>
      </c>
      <c r="J312" s="29">
        <f>shipcalls!AK312</f>
        <v>145</v>
      </c>
      <c r="K312" s="29">
        <f>shipcalls!AL312</f>
        <v>145</v>
      </c>
      <c r="L312" s="29">
        <f>shipcalls!AM312</f>
        <v>0</v>
      </c>
      <c r="M312" s="29">
        <f>shipcalls!AW312</f>
        <v>275</v>
      </c>
      <c r="N312" s="29">
        <f>shipcalls!AX312</f>
        <v>275</v>
      </c>
      <c r="O312" s="29">
        <f>shipcalls!AY312</f>
        <v>0</v>
      </c>
      <c r="P312" s="29">
        <f t="shared" si="7"/>
        <v>732</v>
      </c>
      <c r="Q312" s="29">
        <f t="shared" si="7"/>
        <v>732</v>
      </c>
      <c r="R312" s="29">
        <f t="shared" si="7"/>
        <v>0</v>
      </c>
    </row>
    <row r="313" spans="1:18" s="3" customFormat="1" ht="15" customHeight="1" x14ac:dyDescent="0.3">
      <c r="A313" s="33"/>
      <c r="B313" s="31"/>
      <c r="C313" s="35" t="s">
        <v>263</v>
      </c>
      <c r="D313" s="29">
        <f>shipcalls!M313</f>
        <v>43</v>
      </c>
      <c r="E313" s="29">
        <f>shipcalls!N313</f>
        <v>43</v>
      </c>
      <c r="F313" s="29">
        <f>shipcalls!O313</f>
        <v>0</v>
      </c>
      <c r="G313" s="29">
        <f>shipcalls!Y313</f>
        <v>144</v>
      </c>
      <c r="H313" s="29">
        <f>shipcalls!Z313</f>
        <v>144</v>
      </c>
      <c r="I313" s="29">
        <f>shipcalls!AA313</f>
        <v>0</v>
      </c>
      <c r="J313" s="29">
        <f>shipcalls!AK313</f>
        <v>154</v>
      </c>
      <c r="K313" s="29">
        <f>shipcalls!AL313</f>
        <v>154</v>
      </c>
      <c r="L313" s="29">
        <f>shipcalls!AM313</f>
        <v>0</v>
      </c>
      <c r="M313" s="29">
        <f>shipcalls!AW313</f>
        <v>164</v>
      </c>
      <c r="N313" s="29">
        <f>shipcalls!AX313</f>
        <v>164</v>
      </c>
      <c r="O313" s="29">
        <f>shipcalls!AY313</f>
        <v>0</v>
      </c>
      <c r="P313" s="29">
        <f>D313+G313+J313+M313</f>
        <v>505</v>
      </c>
      <c r="Q313" s="29">
        <f>E313+H313+K313+N313</f>
        <v>505</v>
      </c>
      <c r="R313" s="29">
        <f>F313+I313+L313+O313</f>
        <v>0</v>
      </c>
    </row>
    <row r="314" spans="1:18" s="3" customFormat="1" ht="15" customHeight="1" x14ac:dyDescent="0.3">
      <c r="A314" s="33"/>
      <c r="B314" s="31"/>
      <c r="C314" s="35" t="s">
        <v>264</v>
      </c>
      <c r="D314" s="29">
        <f>shipcalls!M314</f>
        <v>0</v>
      </c>
      <c r="E314" s="29">
        <f>shipcalls!N314</f>
        <v>0</v>
      </c>
      <c r="F314" s="29">
        <f>shipcalls!O314</f>
        <v>0</v>
      </c>
      <c r="G314" s="29">
        <f>shipcalls!Y314</f>
        <v>0</v>
      </c>
      <c r="H314" s="29">
        <f>shipcalls!Z314</f>
        <v>0</v>
      </c>
      <c r="I314" s="29">
        <f>shipcalls!AA314</f>
        <v>0</v>
      </c>
      <c r="J314" s="29">
        <f>shipcalls!AK314</f>
        <v>0</v>
      </c>
      <c r="K314" s="29">
        <f>shipcalls!AL314</f>
        <v>0</v>
      </c>
      <c r="L314" s="29">
        <f>shipcalls!AM314</f>
        <v>0</v>
      </c>
      <c r="M314" s="29">
        <f>shipcalls!AW314</f>
        <v>0</v>
      </c>
      <c r="N314" s="29">
        <f>shipcalls!AX314</f>
        <v>0</v>
      </c>
      <c r="O314" s="29">
        <f>shipcalls!AY314</f>
        <v>0</v>
      </c>
      <c r="P314" s="29">
        <f t="shared" si="7"/>
        <v>0</v>
      </c>
      <c r="Q314" s="29">
        <f t="shared" si="7"/>
        <v>0</v>
      </c>
      <c r="R314" s="29">
        <f t="shared" si="7"/>
        <v>0</v>
      </c>
    </row>
    <row r="315" spans="1:18" s="3" customFormat="1" ht="15" customHeight="1" x14ac:dyDescent="0.3">
      <c r="A315" s="33"/>
      <c r="B315" s="31"/>
      <c r="C315" s="32" t="s">
        <v>265</v>
      </c>
      <c r="D315" s="29">
        <f>shipcalls!M315</f>
        <v>131</v>
      </c>
      <c r="E315" s="29">
        <f>shipcalls!N315</f>
        <v>131</v>
      </c>
      <c r="F315" s="29">
        <f>shipcalls!O315</f>
        <v>0</v>
      </c>
      <c r="G315" s="29">
        <f>shipcalls!Y315</f>
        <v>144</v>
      </c>
      <c r="H315" s="29">
        <f>shipcalls!Z315</f>
        <v>144</v>
      </c>
      <c r="I315" s="29">
        <f>shipcalls!AA315</f>
        <v>0</v>
      </c>
      <c r="J315" s="29">
        <f>shipcalls!AK315</f>
        <v>153</v>
      </c>
      <c r="K315" s="29">
        <f>shipcalls!AL315</f>
        <v>153</v>
      </c>
      <c r="L315" s="29">
        <f>shipcalls!AM315</f>
        <v>0</v>
      </c>
      <c r="M315" s="29">
        <f>shipcalls!AW315</f>
        <v>218</v>
      </c>
      <c r="N315" s="29">
        <f>shipcalls!AX315</f>
        <v>218</v>
      </c>
      <c r="O315" s="29">
        <f>shipcalls!AY315</f>
        <v>0</v>
      </c>
      <c r="P315" s="29">
        <f t="shared" si="7"/>
        <v>646</v>
      </c>
      <c r="Q315" s="29">
        <f t="shared" si="7"/>
        <v>646</v>
      </c>
      <c r="R315" s="29">
        <f t="shared" si="7"/>
        <v>0</v>
      </c>
    </row>
    <row r="316" spans="1:18" s="3" customFormat="1" ht="15" customHeight="1" x14ac:dyDescent="0.3">
      <c r="A316" s="33"/>
      <c r="B316" s="31"/>
      <c r="C316" s="35" t="s">
        <v>266</v>
      </c>
      <c r="D316" s="29">
        <f>shipcalls!M316</f>
        <v>0</v>
      </c>
      <c r="E316" s="29">
        <f>shipcalls!N316</f>
        <v>0</v>
      </c>
      <c r="F316" s="29">
        <f>shipcalls!O316</f>
        <v>0</v>
      </c>
      <c r="G316" s="29">
        <f>shipcalls!Y316</f>
        <v>0</v>
      </c>
      <c r="H316" s="29">
        <f>shipcalls!Z316</f>
        <v>0</v>
      </c>
      <c r="I316" s="29">
        <f>shipcalls!AA316</f>
        <v>0</v>
      </c>
      <c r="J316" s="29">
        <f>shipcalls!AK316</f>
        <v>0</v>
      </c>
      <c r="K316" s="29">
        <f>shipcalls!AL316</f>
        <v>0</v>
      </c>
      <c r="L316" s="29">
        <f>shipcalls!AM316</f>
        <v>0</v>
      </c>
      <c r="M316" s="29">
        <f>shipcalls!AW316</f>
        <v>0</v>
      </c>
      <c r="N316" s="29">
        <f>shipcalls!AX316</f>
        <v>0</v>
      </c>
      <c r="O316" s="29">
        <f>shipcalls!AY316</f>
        <v>0</v>
      </c>
      <c r="P316" s="29">
        <f t="shared" si="7"/>
        <v>0</v>
      </c>
      <c r="Q316" s="29">
        <f t="shared" si="7"/>
        <v>0</v>
      </c>
      <c r="R316" s="29">
        <f t="shared" si="7"/>
        <v>0</v>
      </c>
    </row>
    <row r="317" spans="1:18" s="3" customFormat="1" ht="15" customHeight="1" x14ac:dyDescent="0.3">
      <c r="A317" s="33"/>
      <c r="B317" s="31"/>
      <c r="C317" s="35" t="s">
        <v>267</v>
      </c>
      <c r="D317" s="29">
        <f>shipcalls!M317</f>
        <v>131</v>
      </c>
      <c r="E317" s="29">
        <f>shipcalls!N317</f>
        <v>131</v>
      </c>
      <c r="F317" s="29">
        <f>shipcalls!O317</f>
        <v>0</v>
      </c>
      <c r="G317" s="29">
        <f>shipcalls!Y317</f>
        <v>144</v>
      </c>
      <c r="H317" s="29">
        <f>shipcalls!Z317</f>
        <v>144</v>
      </c>
      <c r="I317" s="29">
        <f>shipcalls!AA317</f>
        <v>0</v>
      </c>
      <c r="J317" s="29">
        <f>shipcalls!AK317</f>
        <v>153</v>
      </c>
      <c r="K317" s="29">
        <f>shipcalls!AL317</f>
        <v>153</v>
      </c>
      <c r="L317" s="29">
        <f>shipcalls!AM317</f>
        <v>0</v>
      </c>
      <c r="M317" s="29">
        <f>shipcalls!AW317</f>
        <v>218</v>
      </c>
      <c r="N317" s="29">
        <f>shipcalls!AX317</f>
        <v>218</v>
      </c>
      <c r="O317" s="29">
        <f>shipcalls!AY317</f>
        <v>0</v>
      </c>
      <c r="P317" s="29">
        <f t="shared" si="7"/>
        <v>646</v>
      </c>
      <c r="Q317" s="29">
        <f t="shared" si="7"/>
        <v>646</v>
      </c>
      <c r="R317" s="29">
        <f t="shared" si="7"/>
        <v>0</v>
      </c>
    </row>
    <row r="318" spans="1:18" s="3" customFormat="1" ht="15" customHeight="1" x14ac:dyDescent="0.3">
      <c r="A318" s="33"/>
      <c r="B318" s="31"/>
      <c r="C318" s="35" t="s">
        <v>268</v>
      </c>
      <c r="D318" s="29">
        <f>shipcalls!M318</f>
        <v>0</v>
      </c>
      <c r="E318" s="29">
        <f>shipcalls!N318</f>
        <v>0</v>
      </c>
      <c r="F318" s="29">
        <f>shipcalls!O318</f>
        <v>0</v>
      </c>
      <c r="G318" s="29">
        <f>shipcalls!Y318</f>
        <v>0</v>
      </c>
      <c r="H318" s="29">
        <f>shipcalls!Z318</f>
        <v>0</v>
      </c>
      <c r="I318" s="29">
        <f>shipcalls!AA318</f>
        <v>0</v>
      </c>
      <c r="J318" s="29">
        <f>shipcalls!AK318</f>
        <v>0</v>
      </c>
      <c r="K318" s="29">
        <f>shipcalls!AL318</f>
        <v>0</v>
      </c>
      <c r="L318" s="29">
        <f>shipcalls!AM318</f>
        <v>0</v>
      </c>
      <c r="M318" s="29">
        <f>shipcalls!AW318</f>
        <v>0</v>
      </c>
      <c r="N318" s="29">
        <f>shipcalls!AX318</f>
        <v>0</v>
      </c>
      <c r="O318" s="29">
        <f>shipcalls!AY318</f>
        <v>0</v>
      </c>
      <c r="P318" s="29">
        <f t="shared" si="7"/>
        <v>0</v>
      </c>
      <c r="Q318" s="29">
        <f t="shared" si="7"/>
        <v>0</v>
      </c>
      <c r="R318" s="29">
        <f t="shared" si="7"/>
        <v>0</v>
      </c>
    </row>
    <row r="319" spans="1:18" s="3" customFormat="1" ht="15" customHeight="1" x14ac:dyDescent="0.3">
      <c r="A319" s="33"/>
      <c r="B319" s="31"/>
      <c r="C319" s="32" t="s">
        <v>269</v>
      </c>
      <c r="D319" s="29">
        <f>shipcalls!M319</f>
        <v>31</v>
      </c>
      <c r="E319" s="29">
        <f>shipcalls!N319</f>
        <v>31</v>
      </c>
      <c r="F319" s="29">
        <f>shipcalls!O319</f>
        <v>0</v>
      </c>
      <c r="G319" s="29">
        <f>shipcalls!Y319</f>
        <v>27</v>
      </c>
      <c r="H319" s="29">
        <f>shipcalls!Z319</f>
        <v>27</v>
      </c>
      <c r="I319" s="29">
        <f>shipcalls!AA319</f>
        <v>0</v>
      </c>
      <c r="J319" s="29">
        <f>shipcalls!AK319</f>
        <v>30</v>
      </c>
      <c r="K319" s="29">
        <f>shipcalls!AL319</f>
        <v>30</v>
      </c>
      <c r="L319" s="29">
        <f>shipcalls!AM319</f>
        <v>0</v>
      </c>
      <c r="M319" s="29">
        <f>shipcalls!AW319</f>
        <v>62</v>
      </c>
      <c r="N319" s="29">
        <f>shipcalls!AX319</f>
        <v>62</v>
      </c>
      <c r="O319" s="29">
        <f>shipcalls!AY319</f>
        <v>0</v>
      </c>
      <c r="P319" s="29">
        <f t="shared" si="7"/>
        <v>150</v>
      </c>
      <c r="Q319" s="29">
        <f t="shared" si="7"/>
        <v>150</v>
      </c>
      <c r="R319" s="29">
        <f t="shared" si="7"/>
        <v>0</v>
      </c>
    </row>
    <row r="320" spans="1:18" s="3" customFormat="1" ht="15" customHeight="1" x14ac:dyDescent="0.3">
      <c r="A320" s="33"/>
      <c r="B320" s="31"/>
      <c r="C320" s="35" t="s">
        <v>270</v>
      </c>
      <c r="D320" s="29">
        <f>shipcalls!M320</f>
        <v>13</v>
      </c>
      <c r="E320" s="29">
        <f>shipcalls!N320</f>
        <v>13</v>
      </c>
      <c r="F320" s="29">
        <f>shipcalls!O320</f>
        <v>0</v>
      </c>
      <c r="G320" s="29">
        <f>shipcalls!Y320</f>
        <v>12</v>
      </c>
      <c r="H320" s="29">
        <f>shipcalls!Z320</f>
        <v>12</v>
      </c>
      <c r="I320" s="29">
        <f>shipcalls!AA320</f>
        <v>0</v>
      </c>
      <c r="J320" s="29">
        <f>shipcalls!AK320</f>
        <v>14</v>
      </c>
      <c r="K320" s="29">
        <f>shipcalls!AL320</f>
        <v>14</v>
      </c>
      <c r="L320" s="29">
        <f>shipcalls!AM320</f>
        <v>0</v>
      </c>
      <c r="M320" s="29">
        <f>shipcalls!AW320</f>
        <v>39</v>
      </c>
      <c r="N320" s="29">
        <f>shipcalls!AX320</f>
        <v>39</v>
      </c>
      <c r="O320" s="29">
        <f>shipcalls!AY320</f>
        <v>0</v>
      </c>
      <c r="P320" s="29">
        <f t="shared" si="7"/>
        <v>78</v>
      </c>
      <c r="Q320" s="29">
        <f t="shared" si="7"/>
        <v>78</v>
      </c>
      <c r="R320" s="29">
        <f t="shared" si="7"/>
        <v>0</v>
      </c>
    </row>
    <row r="321" spans="1:18" s="3" customFormat="1" ht="15" customHeight="1" x14ac:dyDescent="0.3">
      <c r="A321" s="33"/>
      <c r="B321" s="31"/>
      <c r="C321" s="35" t="s">
        <v>271</v>
      </c>
      <c r="D321" s="29">
        <f>shipcalls!M321</f>
        <v>18</v>
      </c>
      <c r="E321" s="29">
        <f>shipcalls!N321</f>
        <v>18</v>
      </c>
      <c r="F321" s="29">
        <f>shipcalls!O321</f>
        <v>0</v>
      </c>
      <c r="G321" s="29">
        <f>shipcalls!Y321</f>
        <v>14</v>
      </c>
      <c r="H321" s="29">
        <f>shipcalls!Z321</f>
        <v>14</v>
      </c>
      <c r="I321" s="29">
        <f>shipcalls!AA321</f>
        <v>0</v>
      </c>
      <c r="J321" s="29">
        <f>shipcalls!AK321</f>
        <v>16</v>
      </c>
      <c r="K321" s="29">
        <f>shipcalls!AL321</f>
        <v>16</v>
      </c>
      <c r="L321" s="29">
        <f>shipcalls!AM321</f>
        <v>0</v>
      </c>
      <c r="M321" s="29">
        <f>shipcalls!AW321</f>
        <v>23</v>
      </c>
      <c r="N321" s="29">
        <f>shipcalls!AX321</f>
        <v>23</v>
      </c>
      <c r="O321" s="29">
        <f>shipcalls!AY321</f>
        <v>0</v>
      </c>
      <c r="P321" s="29">
        <f t="shared" si="7"/>
        <v>71</v>
      </c>
      <c r="Q321" s="29">
        <f t="shared" si="7"/>
        <v>71</v>
      </c>
      <c r="R321" s="29">
        <f t="shared" si="7"/>
        <v>0</v>
      </c>
    </row>
    <row r="322" spans="1:18" s="3" customFormat="1" ht="15" customHeight="1" x14ac:dyDescent="0.3">
      <c r="A322" s="33"/>
      <c r="B322" s="31"/>
      <c r="C322" s="35" t="s">
        <v>272</v>
      </c>
      <c r="D322" s="29">
        <f>shipcalls!M322</f>
        <v>0</v>
      </c>
      <c r="E322" s="29">
        <f>shipcalls!N322</f>
        <v>0</v>
      </c>
      <c r="F322" s="29">
        <f>shipcalls!O322</f>
        <v>0</v>
      </c>
      <c r="G322" s="29">
        <f>shipcalls!Y322</f>
        <v>1</v>
      </c>
      <c r="H322" s="29">
        <f>shipcalls!Z322</f>
        <v>1</v>
      </c>
      <c r="I322" s="29">
        <f>shipcalls!AA322</f>
        <v>0</v>
      </c>
      <c r="J322" s="29">
        <f>shipcalls!AK322</f>
        <v>0</v>
      </c>
      <c r="K322" s="29">
        <f>shipcalls!AL322</f>
        <v>0</v>
      </c>
      <c r="L322" s="29">
        <f>shipcalls!AM322</f>
        <v>0</v>
      </c>
      <c r="M322" s="29">
        <f>shipcalls!AW322</f>
        <v>0</v>
      </c>
      <c r="N322" s="29">
        <f>shipcalls!AX322</f>
        <v>0</v>
      </c>
      <c r="O322" s="29">
        <f>shipcalls!AY322</f>
        <v>0</v>
      </c>
      <c r="P322" s="29">
        <f t="shared" si="7"/>
        <v>1</v>
      </c>
      <c r="Q322" s="29">
        <f t="shared" si="7"/>
        <v>1</v>
      </c>
      <c r="R322" s="29">
        <f t="shared" si="7"/>
        <v>0</v>
      </c>
    </row>
    <row r="323" spans="1:18" s="3" customFormat="1" ht="15" customHeight="1" x14ac:dyDescent="0.3">
      <c r="A323" s="33"/>
      <c r="B323" s="31"/>
      <c r="C323" s="32" t="s">
        <v>273</v>
      </c>
      <c r="D323" s="29">
        <f>shipcalls!M323</f>
        <v>124</v>
      </c>
      <c r="E323" s="29">
        <f>shipcalls!N323</f>
        <v>124</v>
      </c>
      <c r="F323" s="29">
        <f>shipcalls!O323</f>
        <v>0</v>
      </c>
      <c r="G323" s="29">
        <f>shipcalls!Y323</f>
        <v>143</v>
      </c>
      <c r="H323" s="29">
        <f>shipcalls!Z323</f>
        <v>143</v>
      </c>
      <c r="I323" s="29">
        <f>shipcalls!AA323</f>
        <v>0</v>
      </c>
      <c r="J323" s="29">
        <f>shipcalls!AK323</f>
        <v>139</v>
      </c>
      <c r="K323" s="29">
        <f>shipcalls!AL323</f>
        <v>139</v>
      </c>
      <c r="L323" s="29">
        <f>shipcalls!AM323</f>
        <v>0</v>
      </c>
      <c r="M323" s="29">
        <f>shipcalls!AW323</f>
        <v>143</v>
      </c>
      <c r="N323" s="29">
        <f>shipcalls!AX323</f>
        <v>142</v>
      </c>
      <c r="O323" s="29">
        <f>shipcalls!AY323</f>
        <v>1</v>
      </c>
      <c r="P323" s="29">
        <f t="shared" si="7"/>
        <v>549</v>
      </c>
      <c r="Q323" s="29">
        <f t="shared" si="7"/>
        <v>548</v>
      </c>
      <c r="R323" s="29">
        <f t="shared" si="7"/>
        <v>1</v>
      </c>
    </row>
    <row r="324" spans="1:18" s="3" customFormat="1" ht="15" customHeight="1" x14ac:dyDescent="0.3">
      <c r="A324" s="33"/>
      <c r="B324" s="31"/>
      <c r="C324" s="35" t="s">
        <v>274</v>
      </c>
      <c r="D324" s="29">
        <f>shipcalls!M324</f>
        <v>97</v>
      </c>
      <c r="E324" s="29">
        <f>shipcalls!N324</f>
        <v>97</v>
      </c>
      <c r="F324" s="29">
        <f>shipcalls!O324</f>
        <v>0</v>
      </c>
      <c r="G324" s="29">
        <f>shipcalls!Y324</f>
        <v>113</v>
      </c>
      <c r="H324" s="29">
        <f>shipcalls!Z324</f>
        <v>113</v>
      </c>
      <c r="I324" s="29">
        <f>shipcalls!AA324</f>
        <v>0</v>
      </c>
      <c r="J324" s="29">
        <f>shipcalls!AK324</f>
        <v>113</v>
      </c>
      <c r="K324" s="29">
        <f>shipcalls!AL324</f>
        <v>113</v>
      </c>
      <c r="L324" s="29">
        <f>shipcalls!AM324</f>
        <v>0</v>
      </c>
      <c r="M324" s="29">
        <f>shipcalls!AW324</f>
        <v>95</v>
      </c>
      <c r="N324" s="29">
        <f>shipcalls!AX324</f>
        <v>95</v>
      </c>
      <c r="O324" s="29">
        <f>shipcalls!AY324</f>
        <v>0</v>
      </c>
      <c r="P324" s="29">
        <f t="shared" si="7"/>
        <v>418</v>
      </c>
      <c r="Q324" s="29">
        <f t="shared" si="7"/>
        <v>418</v>
      </c>
      <c r="R324" s="29">
        <f t="shared" si="7"/>
        <v>0</v>
      </c>
    </row>
    <row r="325" spans="1:18" s="3" customFormat="1" ht="15" customHeight="1" x14ac:dyDescent="0.3">
      <c r="A325" s="33"/>
      <c r="B325" s="31"/>
      <c r="C325" s="35" t="s">
        <v>275</v>
      </c>
      <c r="D325" s="29">
        <f>shipcalls!M325</f>
        <v>27</v>
      </c>
      <c r="E325" s="29">
        <f>shipcalls!N325</f>
        <v>27</v>
      </c>
      <c r="F325" s="29">
        <f>shipcalls!O325</f>
        <v>0</v>
      </c>
      <c r="G325" s="29">
        <f>shipcalls!Y325</f>
        <v>30</v>
      </c>
      <c r="H325" s="29">
        <f>shipcalls!Z325</f>
        <v>30</v>
      </c>
      <c r="I325" s="29">
        <f>shipcalls!AA325</f>
        <v>0</v>
      </c>
      <c r="J325" s="29">
        <f>shipcalls!AK325</f>
        <v>26</v>
      </c>
      <c r="K325" s="29">
        <f>shipcalls!AL325</f>
        <v>26</v>
      </c>
      <c r="L325" s="29">
        <f>shipcalls!AM325</f>
        <v>0</v>
      </c>
      <c r="M325" s="29">
        <f>shipcalls!AW325</f>
        <v>47</v>
      </c>
      <c r="N325" s="29">
        <f>shipcalls!AX325</f>
        <v>47</v>
      </c>
      <c r="O325" s="29">
        <f>shipcalls!AY325</f>
        <v>0</v>
      </c>
      <c r="P325" s="29">
        <f t="shared" si="7"/>
        <v>130</v>
      </c>
      <c r="Q325" s="29">
        <f t="shared" si="7"/>
        <v>130</v>
      </c>
      <c r="R325" s="29">
        <f t="shared" si="7"/>
        <v>0</v>
      </c>
    </row>
    <row r="326" spans="1:18" s="3" customFormat="1" ht="15" customHeight="1" x14ac:dyDescent="0.3">
      <c r="A326" s="33"/>
      <c r="B326" s="31"/>
      <c r="C326" s="35" t="s">
        <v>276</v>
      </c>
      <c r="D326" s="29">
        <f>shipcalls!M326</f>
        <v>0</v>
      </c>
      <c r="E326" s="29">
        <f>shipcalls!N326</f>
        <v>0</v>
      </c>
      <c r="F326" s="29">
        <f>shipcalls!O326</f>
        <v>0</v>
      </c>
      <c r="G326" s="29">
        <f>shipcalls!Y326</f>
        <v>0</v>
      </c>
      <c r="H326" s="29">
        <f>shipcalls!Z326</f>
        <v>0</v>
      </c>
      <c r="I326" s="29">
        <f>shipcalls!AA326</f>
        <v>0</v>
      </c>
      <c r="J326" s="29">
        <f>shipcalls!AK326</f>
        <v>0</v>
      </c>
      <c r="K326" s="29">
        <f>shipcalls!AL326</f>
        <v>0</v>
      </c>
      <c r="L326" s="29">
        <f>shipcalls!AM326</f>
        <v>0</v>
      </c>
      <c r="M326" s="29">
        <f>shipcalls!AW326</f>
        <v>1</v>
      </c>
      <c r="N326" s="29">
        <f>shipcalls!AX326</f>
        <v>0</v>
      </c>
      <c r="O326" s="29">
        <f>shipcalls!AY326</f>
        <v>1</v>
      </c>
      <c r="P326" s="29">
        <f t="shared" si="7"/>
        <v>1</v>
      </c>
      <c r="Q326" s="29">
        <f t="shared" si="7"/>
        <v>0</v>
      </c>
      <c r="R326" s="29">
        <f t="shared" si="7"/>
        <v>1</v>
      </c>
    </row>
    <row r="327" spans="1:18" s="3" customFormat="1" ht="15" customHeight="1" x14ac:dyDescent="0.3">
      <c r="A327" s="33"/>
      <c r="B327" s="31"/>
      <c r="C327" s="32" t="s">
        <v>63</v>
      </c>
      <c r="D327" s="29">
        <f>shipcalls!M327</f>
        <v>406</v>
      </c>
      <c r="E327" s="29">
        <f>shipcalls!N327</f>
        <v>406</v>
      </c>
      <c r="F327" s="29">
        <f>shipcalls!O327</f>
        <v>0</v>
      </c>
      <c r="G327" s="29">
        <f>shipcalls!Y327</f>
        <v>535</v>
      </c>
      <c r="H327" s="29">
        <f>shipcalls!Z327</f>
        <v>535</v>
      </c>
      <c r="I327" s="29">
        <f>shipcalls!AA327</f>
        <v>0</v>
      </c>
      <c r="J327" s="29">
        <f>shipcalls!AK327</f>
        <v>842</v>
      </c>
      <c r="K327" s="29">
        <f>shipcalls!AL327</f>
        <v>841</v>
      </c>
      <c r="L327" s="29">
        <f>shipcalls!AM327</f>
        <v>1</v>
      </c>
      <c r="M327" s="29">
        <f>shipcalls!AW327</f>
        <v>823</v>
      </c>
      <c r="N327" s="29">
        <f>shipcalls!AX327</f>
        <v>823</v>
      </c>
      <c r="O327" s="29">
        <f>shipcalls!AY327</f>
        <v>0</v>
      </c>
      <c r="P327" s="29">
        <f t="shared" si="7"/>
        <v>2606</v>
      </c>
      <c r="Q327" s="29">
        <f t="shared" si="7"/>
        <v>2605</v>
      </c>
      <c r="R327" s="29">
        <f t="shared" si="7"/>
        <v>1</v>
      </c>
    </row>
    <row r="328" spans="1:18" s="3" customFormat="1" ht="15" customHeight="1" x14ac:dyDescent="0.3">
      <c r="A328" s="33"/>
      <c r="B328" s="31"/>
      <c r="C328" s="32" t="s">
        <v>25</v>
      </c>
      <c r="D328" s="29">
        <f>shipcalls!M328</f>
        <v>1148</v>
      </c>
      <c r="E328" s="29">
        <f>shipcalls!N328</f>
        <v>1104</v>
      </c>
      <c r="F328" s="29">
        <f>shipcalls!O328</f>
        <v>44</v>
      </c>
      <c r="G328" s="29">
        <f>shipcalls!Y328</f>
        <v>1136</v>
      </c>
      <c r="H328" s="29">
        <f>shipcalls!Z328</f>
        <v>1101</v>
      </c>
      <c r="I328" s="29">
        <f>shipcalls!AA328</f>
        <v>35</v>
      </c>
      <c r="J328" s="29">
        <f>shipcalls!AK328</f>
        <v>1228</v>
      </c>
      <c r="K328" s="29">
        <f>shipcalls!AL328</f>
        <v>1197</v>
      </c>
      <c r="L328" s="29">
        <f>shipcalls!AM328</f>
        <v>31</v>
      </c>
      <c r="M328" s="29">
        <f>shipcalls!AW328</f>
        <v>1168</v>
      </c>
      <c r="N328" s="29">
        <f>shipcalls!AX328</f>
        <v>1132</v>
      </c>
      <c r="O328" s="29">
        <f>shipcalls!AY328</f>
        <v>36</v>
      </c>
      <c r="P328" s="29">
        <f t="shared" si="7"/>
        <v>4680</v>
      </c>
      <c r="Q328" s="29">
        <f t="shared" si="7"/>
        <v>4534</v>
      </c>
      <c r="R328" s="29">
        <f t="shared" si="7"/>
        <v>146</v>
      </c>
    </row>
    <row r="329" spans="1:18" s="3" customFormat="1" ht="9.6" customHeight="1" x14ac:dyDescent="0.3">
      <c r="A329" s="33"/>
      <c r="B329" s="31"/>
      <c r="C329" s="35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</row>
    <row r="330" spans="1:18" s="3" customFormat="1" ht="15" customHeight="1" x14ac:dyDescent="0.3">
      <c r="A330" s="30"/>
      <c r="B330" s="31" t="s">
        <v>277</v>
      </c>
      <c r="C330" s="32"/>
      <c r="D330" s="29">
        <f>shipcalls!M330</f>
        <v>3757</v>
      </c>
      <c r="E330" s="29">
        <f>shipcalls!N330</f>
        <v>3746</v>
      </c>
      <c r="F330" s="29">
        <f>shipcalls!O330</f>
        <v>11</v>
      </c>
      <c r="G330" s="29">
        <f>shipcalls!Y330</f>
        <v>5229</v>
      </c>
      <c r="H330" s="29">
        <f>shipcalls!Z330</f>
        <v>5220</v>
      </c>
      <c r="I330" s="29">
        <f>shipcalls!AA330</f>
        <v>9</v>
      </c>
      <c r="J330" s="29">
        <f>shipcalls!AK330</f>
        <v>5450</v>
      </c>
      <c r="K330" s="29">
        <f>shipcalls!AL330</f>
        <v>5441</v>
      </c>
      <c r="L330" s="29">
        <f>shipcalls!AM330</f>
        <v>9</v>
      </c>
      <c r="M330" s="29">
        <f>shipcalls!AW330</f>
        <v>5584</v>
      </c>
      <c r="N330" s="29">
        <f>shipcalls!AX330</f>
        <v>5572</v>
      </c>
      <c r="O330" s="29">
        <f>shipcalls!AY330</f>
        <v>12</v>
      </c>
      <c r="P330" s="29">
        <f t="shared" si="7"/>
        <v>20020</v>
      </c>
      <c r="Q330" s="29">
        <f t="shared" si="7"/>
        <v>19979</v>
      </c>
      <c r="R330" s="29">
        <f t="shared" si="7"/>
        <v>41</v>
      </c>
    </row>
    <row r="331" spans="1:18" s="3" customFormat="1" ht="15" customHeight="1" x14ac:dyDescent="0.3">
      <c r="A331" s="33"/>
      <c r="B331" s="31"/>
      <c r="C331" s="32" t="s">
        <v>278</v>
      </c>
      <c r="D331" s="29">
        <f>shipcalls!M331</f>
        <v>812</v>
      </c>
      <c r="E331" s="29">
        <f>shipcalls!N331</f>
        <v>807</v>
      </c>
      <c r="F331" s="29">
        <f>shipcalls!O331</f>
        <v>5</v>
      </c>
      <c r="G331" s="29">
        <f>shipcalls!Y331</f>
        <v>1136</v>
      </c>
      <c r="H331" s="29">
        <f>shipcalls!Z331</f>
        <v>1131</v>
      </c>
      <c r="I331" s="29">
        <f>shipcalls!AA331</f>
        <v>5</v>
      </c>
      <c r="J331" s="29">
        <f>shipcalls!AK331</f>
        <v>1130</v>
      </c>
      <c r="K331" s="29">
        <f>shipcalls!AL331</f>
        <v>1126</v>
      </c>
      <c r="L331" s="29">
        <f>shipcalls!AM331</f>
        <v>4</v>
      </c>
      <c r="M331" s="29">
        <f>shipcalls!AW331</f>
        <v>1190</v>
      </c>
      <c r="N331" s="29">
        <f>shipcalls!AX331</f>
        <v>1183</v>
      </c>
      <c r="O331" s="29">
        <f>shipcalls!AY331</f>
        <v>7</v>
      </c>
      <c r="P331" s="29">
        <f t="shared" si="7"/>
        <v>4268</v>
      </c>
      <c r="Q331" s="29">
        <f t="shared" si="7"/>
        <v>4247</v>
      </c>
      <c r="R331" s="29">
        <f t="shared" si="7"/>
        <v>21</v>
      </c>
    </row>
    <row r="332" spans="1:18" s="3" customFormat="1" ht="15" customHeight="1" x14ac:dyDescent="0.3">
      <c r="A332" s="33"/>
      <c r="B332" s="31"/>
      <c r="C332" s="35" t="s">
        <v>279</v>
      </c>
      <c r="D332" s="29">
        <f>shipcalls!M332</f>
        <v>293</v>
      </c>
      <c r="E332" s="29">
        <f>shipcalls!N332</f>
        <v>293</v>
      </c>
      <c r="F332" s="29">
        <f>shipcalls!O332</f>
        <v>0</v>
      </c>
      <c r="G332" s="29">
        <f>shipcalls!Y332</f>
        <v>280</v>
      </c>
      <c r="H332" s="29">
        <f>shipcalls!Z332</f>
        <v>280</v>
      </c>
      <c r="I332" s="29">
        <f>shipcalls!AA332</f>
        <v>0</v>
      </c>
      <c r="J332" s="29">
        <f>shipcalls!AK332</f>
        <v>242</v>
      </c>
      <c r="K332" s="29">
        <f>shipcalls!AL332</f>
        <v>242</v>
      </c>
      <c r="L332" s="29">
        <f>shipcalls!AM332</f>
        <v>0</v>
      </c>
      <c r="M332" s="29">
        <f>shipcalls!AW332</f>
        <v>229</v>
      </c>
      <c r="N332" s="29">
        <f>shipcalls!AX332</f>
        <v>229</v>
      </c>
      <c r="O332" s="29">
        <f>shipcalls!AY332</f>
        <v>0</v>
      </c>
      <c r="P332" s="29">
        <f t="shared" si="7"/>
        <v>1044</v>
      </c>
      <c r="Q332" s="29">
        <f t="shared" si="7"/>
        <v>1044</v>
      </c>
      <c r="R332" s="29">
        <f t="shared" si="7"/>
        <v>0</v>
      </c>
    </row>
    <row r="333" spans="1:18" s="3" customFormat="1" ht="15" customHeight="1" x14ac:dyDescent="0.3">
      <c r="A333" s="33"/>
      <c r="B333" s="31"/>
      <c r="C333" s="35" t="s">
        <v>278</v>
      </c>
      <c r="D333" s="29">
        <f>shipcalls!M333</f>
        <v>518</v>
      </c>
      <c r="E333" s="29">
        <f>shipcalls!N333</f>
        <v>513</v>
      </c>
      <c r="F333" s="29">
        <f>shipcalls!O333</f>
        <v>5</v>
      </c>
      <c r="G333" s="29">
        <f>shipcalls!Y333</f>
        <v>855</v>
      </c>
      <c r="H333" s="29">
        <f>shipcalls!Z333</f>
        <v>851</v>
      </c>
      <c r="I333" s="29">
        <f>shipcalls!AA333</f>
        <v>4</v>
      </c>
      <c r="J333" s="29">
        <f>shipcalls!AK333</f>
        <v>886</v>
      </c>
      <c r="K333" s="29">
        <f>shipcalls!AL333</f>
        <v>882</v>
      </c>
      <c r="L333" s="29">
        <f>shipcalls!AM333</f>
        <v>4</v>
      </c>
      <c r="M333" s="29">
        <f>shipcalls!AW333</f>
        <v>960</v>
      </c>
      <c r="N333" s="29">
        <f>shipcalls!AX333</f>
        <v>954</v>
      </c>
      <c r="O333" s="29">
        <f>shipcalls!AY333</f>
        <v>6</v>
      </c>
      <c r="P333" s="29">
        <f t="shared" si="7"/>
        <v>3219</v>
      </c>
      <c r="Q333" s="29">
        <f t="shared" si="7"/>
        <v>3200</v>
      </c>
      <c r="R333" s="29">
        <f t="shared" si="7"/>
        <v>19</v>
      </c>
    </row>
    <row r="334" spans="1:18" s="3" customFormat="1" ht="15" customHeight="1" x14ac:dyDescent="0.3">
      <c r="A334" s="33"/>
      <c r="B334" s="31"/>
      <c r="C334" s="35" t="s">
        <v>280</v>
      </c>
      <c r="D334" s="29">
        <f>shipcalls!M334</f>
        <v>1</v>
      </c>
      <c r="E334" s="29">
        <f>shipcalls!N334</f>
        <v>1</v>
      </c>
      <c r="F334" s="29">
        <f>shipcalls!O334</f>
        <v>0</v>
      </c>
      <c r="G334" s="29">
        <f>shipcalls!Y334</f>
        <v>1</v>
      </c>
      <c r="H334" s="29">
        <f>shipcalls!Z334</f>
        <v>0</v>
      </c>
      <c r="I334" s="29">
        <f>shipcalls!AA334</f>
        <v>1</v>
      </c>
      <c r="J334" s="29">
        <f>shipcalls!AK334</f>
        <v>2</v>
      </c>
      <c r="K334" s="29">
        <f>shipcalls!AL334</f>
        <v>2</v>
      </c>
      <c r="L334" s="29">
        <f>shipcalls!AM334</f>
        <v>0</v>
      </c>
      <c r="M334" s="29">
        <f>shipcalls!AW334</f>
        <v>1</v>
      </c>
      <c r="N334" s="29">
        <f>shipcalls!AX334</f>
        <v>0</v>
      </c>
      <c r="O334" s="29">
        <f>shipcalls!AY334</f>
        <v>1</v>
      </c>
      <c r="P334" s="29">
        <f t="shared" si="7"/>
        <v>5</v>
      </c>
      <c r="Q334" s="29">
        <f t="shared" si="7"/>
        <v>3</v>
      </c>
      <c r="R334" s="29">
        <f t="shared" si="7"/>
        <v>2</v>
      </c>
    </row>
    <row r="335" spans="1:18" s="3" customFormat="1" ht="15" customHeight="1" x14ac:dyDescent="0.3">
      <c r="A335" s="33"/>
      <c r="B335" s="31"/>
      <c r="C335" s="32" t="s">
        <v>281</v>
      </c>
      <c r="D335" s="29">
        <f>shipcalls!M335</f>
        <v>100</v>
      </c>
      <c r="E335" s="29">
        <f>shipcalls!N335</f>
        <v>99</v>
      </c>
      <c r="F335" s="29">
        <f>shipcalls!O335</f>
        <v>1</v>
      </c>
      <c r="G335" s="29">
        <f>shipcalls!Y335</f>
        <v>188</v>
      </c>
      <c r="H335" s="29">
        <f>shipcalls!Z335</f>
        <v>188</v>
      </c>
      <c r="I335" s="29">
        <f>shipcalls!AA335</f>
        <v>0</v>
      </c>
      <c r="J335" s="29">
        <f>shipcalls!AK335</f>
        <v>193</v>
      </c>
      <c r="K335" s="29">
        <f>shipcalls!AL335</f>
        <v>193</v>
      </c>
      <c r="L335" s="29">
        <f>shipcalls!AM335</f>
        <v>0</v>
      </c>
      <c r="M335" s="29">
        <f>shipcalls!AW335</f>
        <v>176</v>
      </c>
      <c r="N335" s="29">
        <f>shipcalls!AX335</f>
        <v>175</v>
      </c>
      <c r="O335" s="29">
        <f>shipcalls!AY335</f>
        <v>1</v>
      </c>
      <c r="P335" s="29">
        <f t="shared" si="7"/>
        <v>657</v>
      </c>
      <c r="Q335" s="38">
        <f t="shared" si="7"/>
        <v>655</v>
      </c>
      <c r="R335" s="29">
        <f t="shared" si="7"/>
        <v>2</v>
      </c>
    </row>
    <row r="336" spans="1:18" s="3" customFormat="1" ht="15" customHeight="1" x14ac:dyDescent="0.3">
      <c r="A336" s="33"/>
      <c r="B336" s="31"/>
      <c r="C336" s="35" t="s">
        <v>282</v>
      </c>
      <c r="D336" s="29">
        <f>shipcalls!M336</f>
        <v>71</v>
      </c>
      <c r="E336" s="29">
        <f>shipcalls!N336</f>
        <v>71</v>
      </c>
      <c r="F336" s="29">
        <f>shipcalls!O336</f>
        <v>0</v>
      </c>
      <c r="G336" s="29">
        <f>shipcalls!Y336</f>
        <v>173</v>
      </c>
      <c r="H336" s="29">
        <f>shipcalls!Z336</f>
        <v>173</v>
      </c>
      <c r="I336" s="29">
        <f>shipcalls!AA336</f>
        <v>0</v>
      </c>
      <c r="J336" s="29">
        <f>shipcalls!AK336</f>
        <v>175</v>
      </c>
      <c r="K336" s="29">
        <f>shipcalls!AL336</f>
        <v>175</v>
      </c>
      <c r="L336" s="29">
        <f>shipcalls!AM336</f>
        <v>0</v>
      </c>
      <c r="M336" s="29">
        <f>shipcalls!AW336</f>
        <v>163</v>
      </c>
      <c r="N336" s="29">
        <f>shipcalls!AX336</f>
        <v>163</v>
      </c>
      <c r="O336" s="29">
        <f>shipcalls!AY336</f>
        <v>0</v>
      </c>
      <c r="P336" s="29">
        <f t="shared" si="7"/>
        <v>582</v>
      </c>
      <c r="Q336" s="29">
        <f t="shared" si="7"/>
        <v>582</v>
      </c>
      <c r="R336" s="29">
        <f t="shared" si="7"/>
        <v>0</v>
      </c>
    </row>
    <row r="337" spans="1:18" s="3" customFormat="1" ht="15" customHeight="1" x14ac:dyDescent="0.3">
      <c r="A337" s="33"/>
      <c r="B337" s="31"/>
      <c r="C337" s="35" t="s">
        <v>283</v>
      </c>
      <c r="D337" s="29">
        <f>shipcalls!M337</f>
        <v>29</v>
      </c>
      <c r="E337" s="29">
        <f>shipcalls!N337</f>
        <v>28</v>
      </c>
      <c r="F337" s="29">
        <f>shipcalls!O337</f>
        <v>1</v>
      </c>
      <c r="G337" s="29">
        <f>shipcalls!Y337</f>
        <v>15</v>
      </c>
      <c r="H337" s="29">
        <f>shipcalls!Z337</f>
        <v>15</v>
      </c>
      <c r="I337" s="29">
        <f>shipcalls!AA337</f>
        <v>0</v>
      </c>
      <c r="J337" s="29">
        <f>shipcalls!AK337</f>
        <v>18</v>
      </c>
      <c r="K337" s="29">
        <f>shipcalls!AL337</f>
        <v>18</v>
      </c>
      <c r="L337" s="29">
        <f>shipcalls!AM337</f>
        <v>0</v>
      </c>
      <c r="M337" s="29">
        <f>shipcalls!AW337</f>
        <v>13</v>
      </c>
      <c r="N337" s="29">
        <f>shipcalls!AX337</f>
        <v>12</v>
      </c>
      <c r="O337" s="29">
        <f>shipcalls!AY337</f>
        <v>1</v>
      </c>
      <c r="P337" s="29">
        <f>D337+G337+J337+M337</f>
        <v>75</v>
      </c>
      <c r="Q337" s="29">
        <f>E337+H337+K337+N337</f>
        <v>73</v>
      </c>
      <c r="R337" s="29">
        <f>F337+I337+L337+O337</f>
        <v>2</v>
      </c>
    </row>
    <row r="338" spans="1:18" s="3" customFormat="1" ht="15" customHeight="1" x14ac:dyDescent="0.3">
      <c r="A338" s="33"/>
      <c r="B338" s="31"/>
      <c r="C338" s="35" t="s">
        <v>284</v>
      </c>
      <c r="D338" s="29">
        <f>shipcalls!M338</f>
        <v>0</v>
      </c>
      <c r="E338" s="29">
        <f>shipcalls!N338</f>
        <v>0</v>
      </c>
      <c r="F338" s="29">
        <f>shipcalls!O338</f>
        <v>0</v>
      </c>
      <c r="G338" s="29">
        <f>shipcalls!Y338</f>
        <v>0</v>
      </c>
      <c r="H338" s="29">
        <f>shipcalls!Z338</f>
        <v>0</v>
      </c>
      <c r="I338" s="29">
        <f>shipcalls!AA338</f>
        <v>0</v>
      </c>
      <c r="J338" s="29">
        <f>shipcalls!AK338</f>
        <v>0</v>
      </c>
      <c r="K338" s="29">
        <f>shipcalls!AL338</f>
        <v>0</v>
      </c>
      <c r="L338" s="29">
        <f>shipcalls!AM338</f>
        <v>0</v>
      </c>
      <c r="M338" s="29">
        <f>shipcalls!AW338</f>
        <v>0</v>
      </c>
      <c r="N338" s="29">
        <f>shipcalls!AX338</f>
        <v>0</v>
      </c>
      <c r="O338" s="29">
        <f>shipcalls!AY338</f>
        <v>0</v>
      </c>
      <c r="P338" s="29">
        <f t="shared" si="7"/>
        <v>0</v>
      </c>
      <c r="Q338" s="29">
        <f t="shared" si="7"/>
        <v>0</v>
      </c>
      <c r="R338" s="29">
        <f t="shared" si="7"/>
        <v>0</v>
      </c>
    </row>
    <row r="339" spans="1:18" s="3" customFormat="1" ht="15" customHeight="1" x14ac:dyDescent="0.3">
      <c r="A339" s="33"/>
      <c r="B339" s="31"/>
      <c r="C339" s="32" t="s">
        <v>285</v>
      </c>
      <c r="D339" s="29">
        <f>shipcalls!M339</f>
        <v>420</v>
      </c>
      <c r="E339" s="29">
        <f>shipcalls!N339</f>
        <v>420</v>
      </c>
      <c r="F339" s="29">
        <f>shipcalls!O339</f>
        <v>0</v>
      </c>
      <c r="G339" s="29">
        <f>shipcalls!Y339</f>
        <v>648</v>
      </c>
      <c r="H339" s="29">
        <f>shipcalls!Z339</f>
        <v>648</v>
      </c>
      <c r="I339" s="29">
        <f>shipcalls!AA339</f>
        <v>0</v>
      </c>
      <c r="J339" s="29">
        <f>shipcalls!AK339</f>
        <v>801</v>
      </c>
      <c r="K339" s="29">
        <f>shipcalls!AL339</f>
        <v>801</v>
      </c>
      <c r="L339" s="29">
        <f>shipcalls!AM339</f>
        <v>0</v>
      </c>
      <c r="M339" s="29">
        <f>shipcalls!AW339</f>
        <v>915</v>
      </c>
      <c r="N339" s="29">
        <f>shipcalls!AX339</f>
        <v>915</v>
      </c>
      <c r="O339" s="29">
        <f>shipcalls!AY339</f>
        <v>0</v>
      </c>
      <c r="P339" s="29">
        <f t="shared" si="7"/>
        <v>2784</v>
      </c>
      <c r="Q339" s="29">
        <f t="shared" si="7"/>
        <v>2784</v>
      </c>
      <c r="R339" s="29">
        <f t="shared" si="7"/>
        <v>0</v>
      </c>
    </row>
    <row r="340" spans="1:18" s="3" customFormat="1" ht="15" customHeight="1" x14ac:dyDescent="0.3">
      <c r="A340" s="33"/>
      <c r="B340" s="31"/>
      <c r="C340" s="35" t="s">
        <v>286</v>
      </c>
      <c r="D340" s="29">
        <f>shipcalls!M340</f>
        <v>0</v>
      </c>
      <c r="E340" s="29">
        <f>shipcalls!N340</f>
        <v>0</v>
      </c>
      <c r="F340" s="29">
        <f>shipcalls!O340</f>
        <v>0</v>
      </c>
      <c r="G340" s="29">
        <f>shipcalls!Y340</f>
        <v>30</v>
      </c>
      <c r="H340" s="29">
        <f>shipcalls!Z340</f>
        <v>30</v>
      </c>
      <c r="I340" s="29">
        <f>shipcalls!AA340</f>
        <v>0</v>
      </c>
      <c r="J340" s="29">
        <f>shipcalls!AK340</f>
        <v>140</v>
      </c>
      <c r="K340" s="29">
        <f>shipcalls!AL340</f>
        <v>140</v>
      </c>
      <c r="L340" s="29">
        <f>shipcalls!AM340</f>
        <v>0</v>
      </c>
      <c r="M340" s="29">
        <f>shipcalls!AW340</f>
        <v>141</v>
      </c>
      <c r="N340" s="29">
        <f>shipcalls!AX340</f>
        <v>141</v>
      </c>
      <c r="O340" s="29">
        <f>shipcalls!AY340</f>
        <v>0</v>
      </c>
      <c r="P340" s="29">
        <f t="shared" si="7"/>
        <v>311</v>
      </c>
      <c r="Q340" s="29">
        <f t="shared" si="7"/>
        <v>311</v>
      </c>
      <c r="R340" s="29">
        <f t="shared" si="7"/>
        <v>0</v>
      </c>
    </row>
    <row r="341" spans="1:18" s="3" customFormat="1" ht="15" customHeight="1" x14ac:dyDescent="0.3">
      <c r="A341" s="33"/>
      <c r="B341" s="31"/>
      <c r="C341" s="35" t="s">
        <v>287</v>
      </c>
      <c r="D341" s="29">
        <f>shipcalls!M341</f>
        <v>418</v>
      </c>
      <c r="E341" s="29">
        <f>shipcalls!N341</f>
        <v>418</v>
      </c>
      <c r="F341" s="29">
        <f>shipcalls!O341</f>
        <v>0</v>
      </c>
      <c r="G341" s="29">
        <f>shipcalls!Y341</f>
        <v>618</v>
      </c>
      <c r="H341" s="29">
        <f>shipcalls!Z341</f>
        <v>618</v>
      </c>
      <c r="I341" s="29">
        <f>shipcalls!AA341</f>
        <v>0</v>
      </c>
      <c r="J341" s="29">
        <f>shipcalls!AK341</f>
        <v>661</v>
      </c>
      <c r="K341" s="29">
        <f>shipcalls!AL341</f>
        <v>661</v>
      </c>
      <c r="L341" s="29">
        <f>shipcalls!AM341</f>
        <v>0</v>
      </c>
      <c r="M341" s="29">
        <f>shipcalls!AW341</f>
        <v>774</v>
      </c>
      <c r="N341" s="29">
        <f>shipcalls!AX341</f>
        <v>774</v>
      </c>
      <c r="O341" s="29">
        <f>shipcalls!AY341</f>
        <v>0</v>
      </c>
      <c r="P341" s="29">
        <f t="shared" ref="P341:R356" si="8">D341+G341+J341+M341</f>
        <v>2471</v>
      </c>
      <c r="Q341" s="29">
        <f t="shared" si="8"/>
        <v>2471</v>
      </c>
      <c r="R341" s="29">
        <f t="shared" si="8"/>
        <v>0</v>
      </c>
    </row>
    <row r="342" spans="1:18" s="3" customFormat="1" ht="15" customHeight="1" x14ac:dyDescent="0.3">
      <c r="A342" s="33"/>
      <c r="B342" s="31"/>
      <c r="C342" s="35" t="s">
        <v>288</v>
      </c>
      <c r="D342" s="29">
        <f>shipcalls!M342</f>
        <v>2</v>
      </c>
      <c r="E342" s="29">
        <f>shipcalls!N342</f>
        <v>2</v>
      </c>
      <c r="F342" s="29">
        <f>shipcalls!O342</f>
        <v>0</v>
      </c>
      <c r="G342" s="29">
        <f>shipcalls!Y342</f>
        <v>0</v>
      </c>
      <c r="H342" s="29">
        <f>shipcalls!Z342</f>
        <v>0</v>
      </c>
      <c r="I342" s="29">
        <f>shipcalls!AA342</f>
        <v>0</v>
      </c>
      <c r="J342" s="29">
        <f>shipcalls!AK342</f>
        <v>0</v>
      </c>
      <c r="K342" s="29">
        <f>shipcalls!AL342</f>
        <v>0</v>
      </c>
      <c r="L342" s="29">
        <f>shipcalls!AM342</f>
        <v>0</v>
      </c>
      <c r="M342" s="29">
        <f>shipcalls!AW342</f>
        <v>0</v>
      </c>
      <c r="N342" s="29">
        <f>shipcalls!AX342</f>
        <v>0</v>
      </c>
      <c r="O342" s="29">
        <f>shipcalls!AY342</f>
        <v>0</v>
      </c>
      <c r="P342" s="29">
        <f t="shared" si="8"/>
        <v>2</v>
      </c>
      <c r="Q342" s="29">
        <f t="shared" si="8"/>
        <v>2</v>
      </c>
      <c r="R342" s="29">
        <f t="shared" si="8"/>
        <v>0</v>
      </c>
    </row>
    <row r="343" spans="1:18" s="3" customFormat="1" ht="15" customHeight="1" x14ac:dyDescent="0.3">
      <c r="A343" s="33"/>
      <c r="B343" s="31"/>
      <c r="C343" s="32" t="s">
        <v>289</v>
      </c>
      <c r="D343" s="29">
        <f>shipcalls!M343</f>
        <v>300</v>
      </c>
      <c r="E343" s="29">
        <f>shipcalls!N343</f>
        <v>300</v>
      </c>
      <c r="F343" s="29">
        <f>shipcalls!O343</f>
        <v>0</v>
      </c>
      <c r="G343" s="29">
        <f>shipcalls!Y343</f>
        <v>430</v>
      </c>
      <c r="H343" s="29">
        <f>shipcalls!Z343</f>
        <v>430</v>
      </c>
      <c r="I343" s="29">
        <f>shipcalls!AA343</f>
        <v>0</v>
      </c>
      <c r="J343" s="29">
        <f>shipcalls!AK343</f>
        <v>485</v>
      </c>
      <c r="K343" s="29">
        <f>shipcalls!AL343</f>
        <v>485</v>
      </c>
      <c r="L343" s="29">
        <f>shipcalls!AM343</f>
        <v>0</v>
      </c>
      <c r="M343" s="29">
        <f>shipcalls!AW343</f>
        <v>482</v>
      </c>
      <c r="N343" s="29">
        <f>shipcalls!AX343</f>
        <v>482</v>
      </c>
      <c r="O343" s="29">
        <f>shipcalls!AY343</f>
        <v>0</v>
      </c>
      <c r="P343" s="29">
        <f t="shared" si="8"/>
        <v>1697</v>
      </c>
      <c r="Q343" s="29">
        <f t="shared" si="8"/>
        <v>1697</v>
      </c>
      <c r="R343" s="29">
        <f t="shared" si="8"/>
        <v>0</v>
      </c>
    </row>
    <row r="344" spans="1:18" s="3" customFormat="1" ht="15" customHeight="1" x14ac:dyDescent="0.3">
      <c r="A344" s="33"/>
      <c r="B344" s="31"/>
      <c r="C344" s="35" t="s">
        <v>290</v>
      </c>
      <c r="D344" s="29">
        <f>shipcalls!M344</f>
        <v>283</v>
      </c>
      <c r="E344" s="29">
        <f>shipcalls!N344</f>
        <v>283</v>
      </c>
      <c r="F344" s="29">
        <f>shipcalls!O344</f>
        <v>0</v>
      </c>
      <c r="G344" s="29">
        <f>shipcalls!Y344</f>
        <v>379</v>
      </c>
      <c r="H344" s="29">
        <f>shipcalls!Z344</f>
        <v>379</v>
      </c>
      <c r="I344" s="29">
        <f>shipcalls!AA344</f>
        <v>0</v>
      </c>
      <c r="J344" s="29">
        <f>shipcalls!AK344</f>
        <v>426</v>
      </c>
      <c r="K344" s="29">
        <f>shipcalls!AL344</f>
        <v>426</v>
      </c>
      <c r="L344" s="29">
        <f>shipcalls!AM344</f>
        <v>0</v>
      </c>
      <c r="M344" s="29">
        <f>shipcalls!AW344</f>
        <v>431</v>
      </c>
      <c r="N344" s="29">
        <f>shipcalls!AX344</f>
        <v>431</v>
      </c>
      <c r="O344" s="29">
        <f>shipcalls!AY344</f>
        <v>0</v>
      </c>
      <c r="P344" s="29">
        <f t="shared" si="8"/>
        <v>1519</v>
      </c>
      <c r="Q344" s="29">
        <f t="shared" si="8"/>
        <v>1519</v>
      </c>
      <c r="R344" s="29">
        <f t="shared" si="8"/>
        <v>0</v>
      </c>
    </row>
    <row r="345" spans="1:18" s="3" customFormat="1" ht="15" customHeight="1" x14ac:dyDescent="0.3">
      <c r="A345" s="33"/>
      <c r="B345" s="31"/>
      <c r="C345" s="35" t="s">
        <v>291</v>
      </c>
      <c r="D345" s="29">
        <f>shipcalls!M345</f>
        <v>17</v>
      </c>
      <c r="E345" s="29">
        <f>shipcalls!N345</f>
        <v>17</v>
      </c>
      <c r="F345" s="29">
        <f>shipcalls!O345</f>
        <v>0</v>
      </c>
      <c r="G345" s="29">
        <f>shipcalls!Y345</f>
        <v>51</v>
      </c>
      <c r="H345" s="29">
        <f>shipcalls!Z345</f>
        <v>51</v>
      </c>
      <c r="I345" s="29">
        <f>shipcalls!AA345</f>
        <v>0</v>
      </c>
      <c r="J345" s="29">
        <f>shipcalls!AK345</f>
        <v>59</v>
      </c>
      <c r="K345" s="29">
        <f>shipcalls!AL345</f>
        <v>59</v>
      </c>
      <c r="L345" s="29">
        <f>shipcalls!AM345</f>
        <v>0</v>
      </c>
      <c r="M345" s="29">
        <f>shipcalls!AW345</f>
        <v>51</v>
      </c>
      <c r="N345" s="29">
        <f>shipcalls!AX345</f>
        <v>51</v>
      </c>
      <c r="O345" s="29">
        <f>shipcalls!AY345</f>
        <v>0</v>
      </c>
      <c r="P345" s="29">
        <f t="shared" si="8"/>
        <v>178</v>
      </c>
      <c r="Q345" s="29">
        <f t="shared" si="8"/>
        <v>178</v>
      </c>
      <c r="R345" s="29">
        <f t="shared" si="8"/>
        <v>0</v>
      </c>
    </row>
    <row r="346" spans="1:18" s="3" customFormat="1" ht="15" customHeight="1" x14ac:dyDescent="0.3">
      <c r="A346" s="33"/>
      <c r="B346" s="31"/>
      <c r="C346" s="35" t="s">
        <v>292</v>
      </c>
      <c r="D346" s="29">
        <f>shipcalls!M346</f>
        <v>0</v>
      </c>
      <c r="E346" s="29">
        <f>shipcalls!N346</f>
        <v>0</v>
      </c>
      <c r="F346" s="29">
        <f>shipcalls!O346</f>
        <v>0</v>
      </c>
      <c r="G346" s="29">
        <f>shipcalls!Y346</f>
        <v>0</v>
      </c>
      <c r="H346" s="29">
        <f>shipcalls!Z346</f>
        <v>0</v>
      </c>
      <c r="I346" s="29">
        <f>shipcalls!AA346</f>
        <v>0</v>
      </c>
      <c r="J346" s="29">
        <f>shipcalls!AK346</f>
        <v>0</v>
      </c>
      <c r="K346" s="29">
        <f>shipcalls!AL346</f>
        <v>0</v>
      </c>
      <c r="L346" s="29">
        <f>shipcalls!AM346</f>
        <v>0</v>
      </c>
      <c r="M346" s="29">
        <f>shipcalls!AW346</f>
        <v>0</v>
      </c>
      <c r="N346" s="29">
        <f>shipcalls!AX346</f>
        <v>0</v>
      </c>
      <c r="O346" s="29">
        <f>shipcalls!AY346</f>
        <v>0</v>
      </c>
      <c r="P346" s="29">
        <f t="shared" si="8"/>
        <v>0</v>
      </c>
      <c r="Q346" s="29">
        <f t="shared" si="8"/>
        <v>0</v>
      </c>
      <c r="R346" s="29">
        <f t="shared" si="8"/>
        <v>0</v>
      </c>
    </row>
    <row r="347" spans="1:18" s="3" customFormat="1" ht="15" customHeight="1" x14ac:dyDescent="0.3">
      <c r="A347" s="33"/>
      <c r="B347" s="31"/>
      <c r="C347" s="32" t="s">
        <v>293</v>
      </c>
      <c r="D347" s="29">
        <f>shipcalls!M347</f>
        <v>349</v>
      </c>
      <c r="E347" s="29">
        <f>shipcalls!N347</f>
        <v>349</v>
      </c>
      <c r="F347" s="29">
        <f>shipcalls!O347</f>
        <v>0</v>
      </c>
      <c r="G347" s="29">
        <f>shipcalls!Y347</f>
        <v>529</v>
      </c>
      <c r="H347" s="29">
        <f>shipcalls!Z347</f>
        <v>529</v>
      </c>
      <c r="I347" s="29">
        <f>shipcalls!AA347</f>
        <v>0</v>
      </c>
      <c r="J347" s="29">
        <f>shipcalls!AK347</f>
        <v>607</v>
      </c>
      <c r="K347" s="29">
        <f>shipcalls!AL347</f>
        <v>607</v>
      </c>
      <c r="L347" s="29">
        <f>shipcalls!AM347</f>
        <v>0</v>
      </c>
      <c r="M347" s="29">
        <f>shipcalls!AW347</f>
        <v>557</v>
      </c>
      <c r="N347" s="29">
        <f>shipcalls!AX347</f>
        <v>557</v>
      </c>
      <c r="O347" s="29">
        <f>shipcalls!AY347</f>
        <v>0</v>
      </c>
      <c r="P347" s="29">
        <f t="shared" si="8"/>
        <v>2042</v>
      </c>
      <c r="Q347" s="29">
        <f t="shared" si="8"/>
        <v>2042</v>
      </c>
      <c r="R347" s="29">
        <f t="shared" si="8"/>
        <v>0</v>
      </c>
    </row>
    <row r="348" spans="1:18" s="3" customFormat="1" ht="15" customHeight="1" x14ac:dyDescent="0.3">
      <c r="A348" s="33"/>
      <c r="B348" s="31"/>
      <c r="C348" s="35" t="s">
        <v>294</v>
      </c>
      <c r="D348" s="29">
        <f>shipcalls!M348</f>
        <v>0</v>
      </c>
      <c r="E348" s="29">
        <f>shipcalls!N348</f>
        <v>0</v>
      </c>
      <c r="F348" s="29">
        <f>shipcalls!O348</f>
        <v>0</v>
      </c>
      <c r="G348" s="29">
        <f>shipcalls!Y348</f>
        <v>0</v>
      </c>
      <c r="H348" s="29">
        <f>shipcalls!Z348</f>
        <v>0</v>
      </c>
      <c r="I348" s="29">
        <f>shipcalls!AA348</f>
        <v>0</v>
      </c>
      <c r="J348" s="29">
        <f>shipcalls!AK348</f>
        <v>1</v>
      </c>
      <c r="K348" s="29">
        <f>shipcalls!AL348</f>
        <v>1</v>
      </c>
      <c r="L348" s="29">
        <f>shipcalls!AM348</f>
        <v>0</v>
      </c>
      <c r="M348" s="29">
        <f>shipcalls!AW348</f>
        <v>1</v>
      </c>
      <c r="N348" s="29">
        <f>shipcalls!AX348</f>
        <v>1</v>
      </c>
      <c r="O348" s="29">
        <f>shipcalls!AY348</f>
        <v>0</v>
      </c>
      <c r="P348" s="29">
        <f t="shared" si="8"/>
        <v>2</v>
      </c>
      <c r="Q348" s="29">
        <f t="shared" si="8"/>
        <v>2</v>
      </c>
      <c r="R348" s="29">
        <f t="shared" si="8"/>
        <v>0</v>
      </c>
    </row>
    <row r="349" spans="1:18" s="3" customFormat="1" ht="15" customHeight="1" x14ac:dyDescent="0.3">
      <c r="A349" s="33"/>
      <c r="B349" s="31"/>
      <c r="C349" s="35" t="s">
        <v>295</v>
      </c>
      <c r="D349" s="29">
        <f>shipcalls!M349</f>
        <v>349</v>
      </c>
      <c r="E349" s="29">
        <f>shipcalls!N349</f>
        <v>349</v>
      </c>
      <c r="F349" s="29">
        <f>shipcalls!O349</f>
        <v>0</v>
      </c>
      <c r="G349" s="29">
        <f>shipcalls!Y349</f>
        <v>529</v>
      </c>
      <c r="H349" s="29">
        <f>shipcalls!Z349</f>
        <v>529</v>
      </c>
      <c r="I349" s="29">
        <f>shipcalls!AA349</f>
        <v>0</v>
      </c>
      <c r="J349" s="29">
        <f>shipcalls!AK349</f>
        <v>606</v>
      </c>
      <c r="K349" s="29">
        <f>shipcalls!AL349</f>
        <v>606</v>
      </c>
      <c r="L349" s="29">
        <f>shipcalls!AM349</f>
        <v>0</v>
      </c>
      <c r="M349" s="29">
        <f>shipcalls!AW349</f>
        <v>556</v>
      </c>
      <c r="N349" s="29">
        <f>shipcalls!AX349</f>
        <v>556</v>
      </c>
      <c r="O349" s="29">
        <f>shipcalls!AY349</f>
        <v>0</v>
      </c>
      <c r="P349" s="29">
        <f>D349+G349+J349+M349</f>
        <v>2040</v>
      </c>
      <c r="Q349" s="29">
        <f>E349+H349+K349+N349</f>
        <v>2040</v>
      </c>
      <c r="R349" s="29">
        <f>F349+I349+L349+O349</f>
        <v>0</v>
      </c>
    </row>
    <row r="350" spans="1:18" s="3" customFormat="1" ht="15" customHeight="1" x14ac:dyDescent="0.3">
      <c r="A350" s="33"/>
      <c r="B350" s="31"/>
      <c r="C350" s="35" t="s">
        <v>296</v>
      </c>
      <c r="D350" s="29">
        <f>shipcalls!M350</f>
        <v>0</v>
      </c>
      <c r="E350" s="29">
        <f>shipcalls!N350</f>
        <v>0</v>
      </c>
      <c r="F350" s="29">
        <f>shipcalls!O350</f>
        <v>0</v>
      </c>
      <c r="G350" s="29">
        <f>shipcalls!Y350</f>
        <v>0</v>
      </c>
      <c r="H350" s="29">
        <f>shipcalls!Z350</f>
        <v>0</v>
      </c>
      <c r="I350" s="29">
        <f>shipcalls!AA350</f>
        <v>0</v>
      </c>
      <c r="J350" s="29">
        <f>shipcalls!AK350</f>
        <v>0</v>
      </c>
      <c r="K350" s="29">
        <f>shipcalls!AL350</f>
        <v>0</v>
      </c>
      <c r="L350" s="29">
        <f>shipcalls!AM350</f>
        <v>0</v>
      </c>
      <c r="M350" s="29">
        <f>shipcalls!AW350</f>
        <v>0</v>
      </c>
      <c r="N350" s="29">
        <f>shipcalls!AX350</f>
        <v>0</v>
      </c>
      <c r="O350" s="29">
        <f>shipcalls!AY350</f>
        <v>0</v>
      </c>
      <c r="P350" s="29">
        <f t="shared" si="8"/>
        <v>0</v>
      </c>
      <c r="Q350" s="29">
        <f t="shared" si="8"/>
        <v>0</v>
      </c>
      <c r="R350" s="29">
        <f t="shared" si="8"/>
        <v>0</v>
      </c>
    </row>
    <row r="351" spans="1:18" s="3" customFormat="1" ht="15" customHeight="1" x14ac:dyDescent="0.3">
      <c r="A351" s="33"/>
      <c r="B351" s="31"/>
      <c r="C351" s="32" t="s">
        <v>297</v>
      </c>
      <c r="D351" s="29">
        <f>shipcalls!M351</f>
        <v>1098</v>
      </c>
      <c r="E351" s="29">
        <f>shipcalls!N351</f>
        <v>1098</v>
      </c>
      <c r="F351" s="29">
        <f>shipcalls!O351</f>
        <v>0</v>
      </c>
      <c r="G351" s="29">
        <f>shipcalls!Y351</f>
        <v>1399</v>
      </c>
      <c r="H351" s="29">
        <f>shipcalls!Z351</f>
        <v>1399</v>
      </c>
      <c r="I351" s="29">
        <f>shipcalls!AA351</f>
        <v>0</v>
      </c>
      <c r="J351" s="29">
        <f>shipcalls!AK351</f>
        <v>1529</v>
      </c>
      <c r="K351" s="29">
        <f>shipcalls!AL351</f>
        <v>1529</v>
      </c>
      <c r="L351" s="29">
        <f>shipcalls!AM351</f>
        <v>0</v>
      </c>
      <c r="M351" s="29">
        <f>shipcalls!AW351</f>
        <v>1485</v>
      </c>
      <c r="N351" s="29">
        <f>shipcalls!AX351</f>
        <v>1485</v>
      </c>
      <c r="O351" s="29">
        <f>shipcalls!AY351</f>
        <v>0</v>
      </c>
      <c r="P351" s="29">
        <f t="shared" si="8"/>
        <v>5511</v>
      </c>
      <c r="Q351" s="29">
        <f t="shared" si="8"/>
        <v>5511</v>
      </c>
      <c r="R351" s="29">
        <f t="shared" si="8"/>
        <v>0</v>
      </c>
    </row>
    <row r="352" spans="1:18" s="3" customFormat="1" ht="15" customHeight="1" x14ac:dyDescent="0.3">
      <c r="A352" s="33"/>
      <c r="B352" s="31"/>
      <c r="C352" s="35" t="s">
        <v>298</v>
      </c>
      <c r="D352" s="29">
        <f>shipcalls!M352</f>
        <v>954</v>
      </c>
      <c r="E352" s="29">
        <f>shipcalls!N352</f>
        <v>954</v>
      </c>
      <c r="F352" s="29">
        <f>shipcalls!O352</f>
        <v>0</v>
      </c>
      <c r="G352" s="29">
        <f>shipcalls!Y352</f>
        <v>1076</v>
      </c>
      <c r="H352" s="29">
        <f>shipcalls!Z352</f>
        <v>1076</v>
      </c>
      <c r="I352" s="29">
        <f>shipcalls!AA352</f>
        <v>0</v>
      </c>
      <c r="J352" s="29">
        <f>shipcalls!AK352</f>
        <v>1151</v>
      </c>
      <c r="K352" s="29">
        <f>shipcalls!AL352</f>
        <v>1151</v>
      </c>
      <c r="L352" s="29">
        <f>shipcalls!AM352</f>
        <v>0</v>
      </c>
      <c r="M352" s="29">
        <f>shipcalls!AW352</f>
        <v>1099</v>
      </c>
      <c r="N352" s="29">
        <f>shipcalls!AX352</f>
        <v>1099</v>
      </c>
      <c r="O352" s="29">
        <f>shipcalls!AY352</f>
        <v>0</v>
      </c>
      <c r="P352" s="29">
        <f t="shared" si="8"/>
        <v>4280</v>
      </c>
      <c r="Q352" s="29">
        <f t="shared" si="8"/>
        <v>4280</v>
      </c>
      <c r="R352" s="29">
        <f t="shared" si="8"/>
        <v>0</v>
      </c>
    </row>
    <row r="353" spans="1:18" s="3" customFormat="1" ht="15" customHeight="1" x14ac:dyDescent="0.3">
      <c r="A353" s="33"/>
      <c r="B353" s="31"/>
      <c r="C353" s="35" t="s">
        <v>299</v>
      </c>
      <c r="D353" s="29">
        <f>shipcalls!M353</f>
        <v>144</v>
      </c>
      <c r="E353" s="29">
        <f>shipcalls!N353</f>
        <v>144</v>
      </c>
      <c r="F353" s="29">
        <f>shipcalls!O353</f>
        <v>0</v>
      </c>
      <c r="G353" s="29">
        <f>shipcalls!Y353</f>
        <v>323</v>
      </c>
      <c r="H353" s="29">
        <f>shipcalls!Z353</f>
        <v>323</v>
      </c>
      <c r="I353" s="29">
        <f>shipcalls!AA353</f>
        <v>0</v>
      </c>
      <c r="J353" s="29">
        <f>shipcalls!AK353</f>
        <v>378</v>
      </c>
      <c r="K353" s="29">
        <f>shipcalls!AL353</f>
        <v>378</v>
      </c>
      <c r="L353" s="29">
        <f>shipcalls!AM353</f>
        <v>0</v>
      </c>
      <c r="M353" s="29">
        <f>shipcalls!AW353</f>
        <v>386</v>
      </c>
      <c r="N353" s="29">
        <f>shipcalls!AX353</f>
        <v>386</v>
      </c>
      <c r="O353" s="29">
        <f>shipcalls!AY353</f>
        <v>0</v>
      </c>
      <c r="P353" s="29">
        <f t="shared" si="8"/>
        <v>1231</v>
      </c>
      <c r="Q353" s="29">
        <f t="shared" si="8"/>
        <v>1231</v>
      </c>
      <c r="R353" s="29">
        <f t="shared" si="8"/>
        <v>0</v>
      </c>
    </row>
    <row r="354" spans="1:18" s="3" customFormat="1" ht="15" customHeight="1" x14ac:dyDescent="0.3">
      <c r="A354" s="33"/>
      <c r="B354" s="31"/>
      <c r="C354" s="35" t="s">
        <v>300</v>
      </c>
      <c r="D354" s="29">
        <f>shipcalls!M354</f>
        <v>0</v>
      </c>
      <c r="E354" s="29">
        <f>shipcalls!N354</f>
        <v>0</v>
      </c>
      <c r="F354" s="29">
        <f>shipcalls!O354</f>
        <v>0</v>
      </c>
      <c r="G354" s="29">
        <f>shipcalls!Y354</f>
        <v>0</v>
      </c>
      <c r="H354" s="29">
        <f>shipcalls!Z354</f>
        <v>0</v>
      </c>
      <c r="I354" s="29">
        <f>shipcalls!AA354</f>
        <v>0</v>
      </c>
      <c r="J354" s="29">
        <f>shipcalls!AK354</f>
        <v>0</v>
      </c>
      <c r="K354" s="29">
        <f>shipcalls!AL354</f>
        <v>0</v>
      </c>
      <c r="L354" s="29">
        <f>shipcalls!AM354</f>
        <v>0</v>
      </c>
      <c r="M354" s="29">
        <f>shipcalls!AW354</f>
        <v>0</v>
      </c>
      <c r="N354" s="29">
        <f>shipcalls!AX354</f>
        <v>0</v>
      </c>
      <c r="O354" s="29">
        <f>shipcalls!AY354</f>
        <v>0</v>
      </c>
      <c r="P354" s="29">
        <f t="shared" si="8"/>
        <v>0</v>
      </c>
      <c r="Q354" s="29">
        <f t="shared" si="8"/>
        <v>0</v>
      </c>
      <c r="R354" s="29">
        <f t="shared" si="8"/>
        <v>0</v>
      </c>
    </row>
    <row r="355" spans="1:18" s="3" customFormat="1" ht="15" customHeight="1" x14ac:dyDescent="0.3">
      <c r="A355" s="33"/>
      <c r="B355" s="31"/>
      <c r="C355" s="32" t="s">
        <v>301</v>
      </c>
      <c r="D355" s="29">
        <f>shipcalls!M355</f>
        <v>137</v>
      </c>
      <c r="E355" s="29">
        <f>shipcalls!N355</f>
        <v>137</v>
      </c>
      <c r="F355" s="29">
        <f>shipcalls!O355</f>
        <v>0</v>
      </c>
      <c r="G355" s="29">
        <f>shipcalls!Y355</f>
        <v>357</v>
      </c>
      <c r="H355" s="29">
        <f>shipcalls!Z355</f>
        <v>357</v>
      </c>
      <c r="I355" s="29">
        <f>shipcalls!AA355</f>
        <v>0</v>
      </c>
      <c r="J355" s="29">
        <f>shipcalls!AK355</f>
        <v>438</v>
      </c>
      <c r="K355" s="29">
        <f>shipcalls!AL355</f>
        <v>438</v>
      </c>
      <c r="L355" s="29">
        <f>shipcalls!AM355</f>
        <v>0</v>
      </c>
      <c r="M355" s="29">
        <f>shipcalls!AW355</f>
        <v>470</v>
      </c>
      <c r="N355" s="29">
        <f>shipcalls!AX355</f>
        <v>470</v>
      </c>
      <c r="O355" s="29">
        <f>shipcalls!AY355</f>
        <v>0</v>
      </c>
      <c r="P355" s="29">
        <f t="shared" si="8"/>
        <v>1402</v>
      </c>
      <c r="Q355" s="29">
        <f t="shared" si="8"/>
        <v>1402</v>
      </c>
      <c r="R355" s="29">
        <f t="shared" si="8"/>
        <v>0</v>
      </c>
    </row>
    <row r="356" spans="1:18" s="3" customFormat="1" ht="15" customHeight="1" x14ac:dyDescent="0.3">
      <c r="A356" s="33"/>
      <c r="B356" s="31"/>
      <c r="C356" s="35" t="s">
        <v>302</v>
      </c>
      <c r="D356" s="29">
        <f>shipcalls!M356</f>
        <v>121</v>
      </c>
      <c r="E356" s="29">
        <f>shipcalls!N356</f>
        <v>121</v>
      </c>
      <c r="F356" s="29">
        <f>shipcalls!O356</f>
        <v>0</v>
      </c>
      <c r="G356" s="29">
        <f>shipcalls!Y356</f>
        <v>176</v>
      </c>
      <c r="H356" s="29">
        <f>shipcalls!Z356</f>
        <v>176</v>
      </c>
      <c r="I356" s="29">
        <f>shipcalls!AA356</f>
        <v>0</v>
      </c>
      <c r="J356" s="29">
        <f>shipcalls!AK356</f>
        <v>228</v>
      </c>
      <c r="K356" s="29">
        <f>shipcalls!AL356</f>
        <v>228</v>
      </c>
      <c r="L356" s="29">
        <f>shipcalls!AM356</f>
        <v>0</v>
      </c>
      <c r="M356" s="29">
        <f>shipcalls!AW356</f>
        <v>275</v>
      </c>
      <c r="N356" s="29">
        <f>shipcalls!AX356</f>
        <v>275</v>
      </c>
      <c r="O356" s="29">
        <f>shipcalls!AY356</f>
        <v>0</v>
      </c>
      <c r="P356" s="29">
        <f t="shared" si="8"/>
        <v>800</v>
      </c>
      <c r="Q356" s="29">
        <f t="shared" si="8"/>
        <v>800</v>
      </c>
      <c r="R356" s="29">
        <f t="shared" si="8"/>
        <v>0</v>
      </c>
    </row>
    <row r="357" spans="1:18" s="3" customFormat="1" ht="15" customHeight="1" x14ac:dyDescent="0.3">
      <c r="A357" s="33"/>
      <c r="B357" s="31"/>
      <c r="C357" s="35" t="s">
        <v>303</v>
      </c>
      <c r="D357" s="29">
        <f>shipcalls!M357</f>
        <v>15</v>
      </c>
      <c r="E357" s="29">
        <f>shipcalls!N357</f>
        <v>15</v>
      </c>
      <c r="F357" s="29">
        <f>shipcalls!O357</f>
        <v>0</v>
      </c>
      <c r="G357" s="29">
        <f>shipcalls!Y357</f>
        <v>181</v>
      </c>
      <c r="H357" s="29">
        <f>shipcalls!Z357</f>
        <v>181</v>
      </c>
      <c r="I357" s="29">
        <f>shipcalls!AA357</f>
        <v>0</v>
      </c>
      <c r="J357" s="29">
        <f>shipcalls!AK357</f>
        <v>210</v>
      </c>
      <c r="K357" s="29">
        <f>shipcalls!AL357</f>
        <v>210</v>
      </c>
      <c r="L357" s="29">
        <f>shipcalls!AM357</f>
        <v>0</v>
      </c>
      <c r="M357" s="29">
        <f>shipcalls!AW357</f>
        <v>194</v>
      </c>
      <c r="N357" s="29">
        <f>shipcalls!AX357</f>
        <v>194</v>
      </c>
      <c r="O357" s="29">
        <f>shipcalls!AY357</f>
        <v>0</v>
      </c>
      <c r="P357" s="29">
        <f t="shared" ref="P357:R372" si="9">D357+G357+J357+M357</f>
        <v>600</v>
      </c>
      <c r="Q357" s="29">
        <f t="shared" si="9"/>
        <v>600</v>
      </c>
      <c r="R357" s="29">
        <f t="shared" si="9"/>
        <v>0</v>
      </c>
    </row>
    <row r="358" spans="1:18" s="3" customFormat="1" ht="15" customHeight="1" x14ac:dyDescent="0.3">
      <c r="A358" s="33"/>
      <c r="B358" s="31"/>
      <c r="C358" s="35" t="s">
        <v>304</v>
      </c>
      <c r="D358" s="29">
        <f>shipcalls!M358</f>
        <v>1</v>
      </c>
      <c r="E358" s="29">
        <f>shipcalls!N358</f>
        <v>1</v>
      </c>
      <c r="F358" s="29">
        <f>shipcalls!O358</f>
        <v>0</v>
      </c>
      <c r="G358" s="29">
        <f>shipcalls!Y358</f>
        <v>0</v>
      </c>
      <c r="H358" s="29">
        <f>shipcalls!Z358</f>
        <v>0</v>
      </c>
      <c r="I358" s="29">
        <f>shipcalls!AA358</f>
        <v>0</v>
      </c>
      <c r="J358" s="29">
        <f>shipcalls!AK358</f>
        <v>0</v>
      </c>
      <c r="K358" s="29">
        <f>shipcalls!AL358</f>
        <v>0</v>
      </c>
      <c r="L358" s="29">
        <f>shipcalls!AM358</f>
        <v>0</v>
      </c>
      <c r="M358" s="29">
        <f>shipcalls!AW358</f>
        <v>1</v>
      </c>
      <c r="N358" s="29">
        <f>shipcalls!AX358</f>
        <v>1</v>
      </c>
      <c r="O358" s="29">
        <f>shipcalls!AY358</f>
        <v>0</v>
      </c>
      <c r="P358" s="29">
        <f t="shared" si="9"/>
        <v>2</v>
      </c>
      <c r="Q358" s="29">
        <f t="shared" si="9"/>
        <v>2</v>
      </c>
      <c r="R358" s="29">
        <f t="shared" si="9"/>
        <v>0</v>
      </c>
    </row>
    <row r="359" spans="1:18" s="3" customFormat="1" ht="15" customHeight="1" x14ac:dyDescent="0.3">
      <c r="A359" s="33"/>
      <c r="B359" s="31"/>
      <c r="C359" s="32" t="s">
        <v>63</v>
      </c>
      <c r="D359" s="29">
        <f>shipcalls!M359</f>
        <v>487</v>
      </c>
      <c r="E359" s="29">
        <f>shipcalls!N359</f>
        <v>487</v>
      </c>
      <c r="F359" s="29">
        <f>shipcalls!O359</f>
        <v>0</v>
      </c>
      <c r="G359" s="29">
        <f>shipcalls!Y359</f>
        <v>470</v>
      </c>
      <c r="H359" s="29">
        <f>shipcalls!Z359</f>
        <v>470</v>
      </c>
      <c r="I359" s="29">
        <f>shipcalls!AA359</f>
        <v>0</v>
      </c>
      <c r="J359" s="29">
        <f>shipcalls!AK359</f>
        <v>212</v>
      </c>
      <c r="K359" s="29">
        <f>shipcalls!AL359</f>
        <v>212</v>
      </c>
      <c r="L359" s="29">
        <f>shipcalls!AM359</f>
        <v>0</v>
      </c>
      <c r="M359" s="29">
        <f>shipcalls!AW359</f>
        <v>250</v>
      </c>
      <c r="N359" s="29">
        <f>shipcalls!AX359</f>
        <v>248</v>
      </c>
      <c r="O359" s="29">
        <f>shipcalls!AY359</f>
        <v>2</v>
      </c>
      <c r="P359" s="29">
        <f t="shared" si="9"/>
        <v>1419</v>
      </c>
      <c r="Q359" s="29">
        <f t="shared" si="9"/>
        <v>1417</v>
      </c>
      <c r="R359" s="29">
        <f t="shared" si="9"/>
        <v>2</v>
      </c>
    </row>
    <row r="360" spans="1:18" s="3" customFormat="1" ht="15" customHeight="1" x14ac:dyDescent="0.3">
      <c r="A360" s="33"/>
      <c r="B360" s="31"/>
      <c r="C360" s="32" t="s">
        <v>25</v>
      </c>
      <c r="D360" s="29">
        <f>shipcalls!M360</f>
        <v>54</v>
      </c>
      <c r="E360" s="29">
        <f>shipcalls!N360</f>
        <v>49</v>
      </c>
      <c r="F360" s="29">
        <f>shipcalls!O360</f>
        <v>5</v>
      </c>
      <c r="G360" s="29">
        <f>shipcalls!Y360</f>
        <v>72</v>
      </c>
      <c r="H360" s="29">
        <f>shipcalls!Z360</f>
        <v>68</v>
      </c>
      <c r="I360" s="29">
        <f>shipcalls!AA360</f>
        <v>4</v>
      </c>
      <c r="J360" s="29">
        <f>shipcalls!AK360</f>
        <v>55</v>
      </c>
      <c r="K360" s="29">
        <f>shipcalls!AL360</f>
        <v>50</v>
      </c>
      <c r="L360" s="29">
        <f>shipcalls!AM360</f>
        <v>5</v>
      </c>
      <c r="M360" s="29">
        <f>shipcalls!AW360</f>
        <v>59</v>
      </c>
      <c r="N360" s="29">
        <f>shipcalls!AX360</f>
        <v>57</v>
      </c>
      <c r="O360" s="29">
        <f>shipcalls!AY360</f>
        <v>2</v>
      </c>
      <c r="P360" s="29">
        <f t="shared" si="9"/>
        <v>240</v>
      </c>
      <c r="Q360" s="29">
        <f t="shared" si="9"/>
        <v>224</v>
      </c>
      <c r="R360" s="29">
        <f t="shared" si="9"/>
        <v>16</v>
      </c>
    </row>
    <row r="361" spans="1:18" s="3" customFormat="1" ht="15" customHeight="1" x14ac:dyDescent="0.3">
      <c r="A361" s="33"/>
      <c r="B361" s="31"/>
      <c r="C361" s="35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</row>
    <row r="362" spans="1:18" s="3" customFormat="1" ht="15" customHeight="1" x14ac:dyDescent="0.3">
      <c r="A362" s="30" t="s">
        <v>305</v>
      </c>
      <c r="B362" s="31"/>
      <c r="C362" s="32"/>
      <c r="D362" s="29">
        <f>shipcalls!M362</f>
        <v>14589</v>
      </c>
      <c r="E362" s="29">
        <f>shipcalls!N362</f>
        <v>14407</v>
      </c>
      <c r="F362" s="29">
        <f>shipcalls!O362</f>
        <v>182</v>
      </c>
      <c r="G362" s="29">
        <f>shipcalls!Y362</f>
        <v>16386</v>
      </c>
      <c r="H362" s="29">
        <f>shipcalls!Z362</f>
        <v>16061</v>
      </c>
      <c r="I362" s="29">
        <f>shipcalls!AA362</f>
        <v>325</v>
      </c>
      <c r="J362" s="29">
        <f>shipcalls!AK362</f>
        <v>15140</v>
      </c>
      <c r="K362" s="29">
        <f>shipcalls!AL362</f>
        <v>14714</v>
      </c>
      <c r="L362" s="29">
        <f>shipcalls!AM362</f>
        <v>426</v>
      </c>
      <c r="M362" s="29">
        <f>shipcalls!AW362</f>
        <v>14217</v>
      </c>
      <c r="N362" s="29">
        <f>shipcalls!AX362</f>
        <v>13937</v>
      </c>
      <c r="O362" s="29">
        <f>shipcalls!AY362</f>
        <v>280</v>
      </c>
      <c r="P362" s="29">
        <f t="shared" si="9"/>
        <v>60332</v>
      </c>
      <c r="Q362" s="29">
        <f t="shared" si="9"/>
        <v>59119</v>
      </c>
      <c r="R362" s="29">
        <f t="shared" si="9"/>
        <v>1213</v>
      </c>
    </row>
    <row r="363" spans="1:18" s="3" customFormat="1" ht="15" customHeight="1" x14ac:dyDescent="0.3">
      <c r="A363" s="30"/>
      <c r="B363" s="31"/>
      <c r="C363" s="32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</row>
    <row r="364" spans="1:18" s="3" customFormat="1" ht="15" customHeight="1" x14ac:dyDescent="0.3">
      <c r="A364" s="30"/>
      <c r="B364" s="31" t="s">
        <v>306</v>
      </c>
      <c r="C364" s="32"/>
      <c r="D364" s="29">
        <f>shipcalls!M364</f>
        <v>2363</v>
      </c>
      <c r="E364" s="29">
        <f>shipcalls!N364</f>
        <v>2276</v>
      </c>
      <c r="F364" s="29">
        <f>shipcalls!O364</f>
        <v>87</v>
      </c>
      <c r="G364" s="29">
        <f>shipcalls!Y364</f>
        <v>2958</v>
      </c>
      <c r="H364" s="29">
        <f>shipcalls!Z364</f>
        <v>2854</v>
      </c>
      <c r="I364" s="29">
        <f>shipcalls!AA364</f>
        <v>104</v>
      </c>
      <c r="J364" s="29">
        <f>shipcalls!AK364</f>
        <v>2868</v>
      </c>
      <c r="K364" s="29">
        <f>shipcalls!AL364</f>
        <v>2755</v>
      </c>
      <c r="L364" s="29">
        <f>shipcalls!AM364</f>
        <v>113</v>
      </c>
      <c r="M364" s="29">
        <f>shipcalls!AW364</f>
        <v>2661</v>
      </c>
      <c r="N364" s="29">
        <f>shipcalls!AX364</f>
        <v>2576</v>
      </c>
      <c r="O364" s="29">
        <f>shipcalls!AY364</f>
        <v>85</v>
      </c>
      <c r="P364" s="29">
        <f t="shared" si="9"/>
        <v>10850</v>
      </c>
      <c r="Q364" s="29">
        <f t="shared" si="9"/>
        <v>10461</v>
      </c>
      <c r="R364" s="29">
        <f t="shared" si="9"/>
        <v>389</v>
      </c>
    </row>
    <row r="365" spans="1:18" s="3" customFormat="1" ht="15" customHeight="1" x14ac:dyDescent="0.3">
      <c r="A365" s="33"/>
      <c r="B365" s="31"/>
      <c r="C365" s="32" t="s">
        <v>307</v>
      </c>
      <c r="D365" s="29">
        <f>shipcalls!M365</f>
        <v>518</v>
      </c>
      <c r="E365" s="29">
        <f>shipcalls!N365</f>
        <v>478</v>
      </c>
      <c r="F365" s="29">
        <f>shipcalls!O365</f>
        <v>40</v>
      </c>
      <c r="G365" s="29">
        <f>shipcalls!Y365</f>
        <v>531</v>
      </c>
      <c r="H365" s="29">
        <f>shipcalls!Z365</f>
        <v>479</v>
      </c>
      <c r="I365" s="29">
        <f>shipcalls!AA365</f>
        <v>52</v>
      </c>
      <c r="J365" s="29">
        <f>shipcalls!AK365</f>
        <v>553</v>
      </c>
      <c r="K365" s="29">
        <f>shipcalls!AL365</f>
        <v>504</v>
      </c>
      <c r="L365" s="29">
        <f>shipcalls!AM365</f>
        <v>49</v>
      </c>
      <c r="M365" s="29">
        <f>shipcalls!AW365</f>
        <v>534</v>
      </c>
      <c r="N365" s="29">
        <f>shipcalls!AX365</f>
        <v>500</v>
      </c>
      <c r="O365" s="29">
        <f>shipcalls!AY365</f>
        <v>34</v>
      </c>
      <c r="P365" s="29">
        <f t="shared" si="9"/>
        <v>2136</v>
      </c>
      <c r="Q365" s="29">
        <f t="shared" si="9"/>
        <v>1961</v>
      </c>
      <c r="R365" s="29">
        <f t="shared" si="9"/>
        <v>175</v>
      </c>
    </row>
    <row r="366" spans="1:18" s="3" customFormat="1" ht="15" customHeight="1" x14ac:dyDescent="0.3">
      <c r="A366" s="33"/>
      <c r="B366" s="31"/>
      <c r="C366" s="35" t="s">
        <v>308</v>
      </c>
      <c r="D366" s="29">
        <f>shipcalls!M366</f>
        <v>287</v>
      </c>
      <c r="E366" s="29">
        <f>shipcalls!N366</f>
        <v>287</v>
      </c>
      <c r="F366" s="29">
        <f>shipcalls!O366</f>
        <v>0</v>
      </c>
      <c r="G366" s="29">
        <f>shipcalls!Y366</f>
        <v>290</v>
      </c>
      <c r="H366" s="29">
        <f>shipcalls!Z366</f>
        <v>290</v>
      </c>
      <c r="I366" s="29">
        <f>shipcalls!AA366</f>
        <v>0</v>
      </c>
      <c r="J366" s="29">
        <f>shipcalls!AK366</f>
        <v>303</v>
      </c>
      <c r="K366" s="29">
        <f>shipcalls!AL366</f>
        <v>303</v>
      </c>
      <c r="L366" s="29">
        <f>shipcalls!AM366</f>
        <v>0</v>
      </c>
      <c r="M366" s="29">
        <f>shipcalls!AW366</f>
        <v>286</v>
      </c>
      <c r="N366" s="29">
        <f>shipcalls!AX366</f>
        <v>286</v>
      </c>
      <c r="O366" s="29">
        <f>shipcalls!AY366</f>
        <v>0</v>
      </c>
      <c r="P366" s="29">
        <f t="shared" si="9"/>
        <v>1166</v>
      </c>
      <c r="Q366" s="29">
        <f t="shared" si="9"/>
        <v>1166</v>
      </c>
      <c r="R366" s="29">
        <f t="shared" si="9"/>
        <v>0</v>
      </c>
    </row>
    <row r="367" spans="1:18" s="3" customFormat="1" ht="15" customHeight="1" x14ac:dyDescent="0.3">
      <c r="A367" s="33"/>
      <c r="B367" s="31"/>
      <c r="C367" s="35" t="s">
        <v>309</v>
      </c>
      <c r="D367" s="29">
        <f>shipcalls!M367</f>
        <v>228</v>
      </c>
      <c r="E367" s="29">
        <f>shipcalls!N367</f>
        <v>188</v>
      </c>
      <c r="F367" s="29">
        <f>shipcalls!O367</f>
        <v>40</v>
      </c>
      <c r="G367" s="29">
        <f>shipcalls!Y367</f>
        <v>234</v>
      </c>
      <c r="H367" s="29">
        <f>shipcalls!Z367</f>
        <v>187</v>
      </c>
      <c r="I367" s="29">
        <f>shipcalls!AA367</f>
        <v>47</v>
      </c>
      <c r="J367" s="29">
        <f>shipcalls!AK367</f>
        <v>239</v>
      </c>
      <c r="K367" s="29">
        <f>shipcalls!AL367</f>
        <v>198</v>
      </c>
      <c r="L367" s="29">
        <f>shipcalls!AM367</f>
        <v>41</v>
      </c>
      <c r="M367" s="29">
        <f>shipcalls!AW367</f>
        <v>242</v>
      </c>
      <c r="N367" s="29">
        <f>shipcalls!AX367</f>
        <v>210</v>
      </c>
      <c r="O367" s="29">
        <f>shipcalls!AY367</f>
        <v>32</v>
      </c>
      <c r="P367" s="29">
        <f t="shared" si="9"/>
        <v>943</v>
      </c>
      <c r="Q367" s="29">
        <f t="shared" si="9"/>
        <v>783</v>
      </c>
      <c r="R367" s="29">
        <f t="shared" si="9"/>
        <v>160</v>
      </c>
    </row>
    <row r="368" spans="1:18" s="3" customFormat="1" ht="15" customHeight="1" x14ac:dyDescent="0.3">
      <c r="A368" s="33"/>
      <c r="B368" s="31"/>
      <c r="C368" s="35" t="s">
        <v>310</v>
      </c>
      <c r="D368" s="29">
        <f>shipcalls!M368</f>
        <v>3</v>
      </c>
      <c r="E368" s="29">
        <f>shipcalls!N368</f>
        <v>3</v>
      </c>
      <c r="F368" s="29">
        <f>shipcalls!O368</f>
        <v>0</v>
      </c>
      <c r="G368" s="29">
        <f>shipcalls!Y368</f>
        <v>7</v>
      </c>
      <c r="H368" s="29">
        <f>shipcalls!Z368</f>
        <v>2</v>
      </c>
      <c r="I368" s="29">
        <f>shipcalls!AA368</f>
        <v>5</v>
      </c>
      <c r="J368" s="29">
        <f>shipcalls!AK368</f>
        <v>11</v>
      </c>
      <c r="K368" s="29">
        <f>shipcalls!AL368</f>
        <v>3</v>
      </c>
      <c r="L368" s="29">
        <f>shipcalls!AM368</f>
        <v>8</v>
      </c>
      <c r="M368" s="29">
        <f>shipcalls!AW368</f>
        <v>6</v>
      </c>
      <c r="N368" s="29">
        <f>shipcalls!AX368</f>
        <v>4</v>
      </c>
      <c r="O368" s="29">
        <f>shipcalls!AY368</f>
        <v>2</v>
      </c>
      <c r="P368" s="29">
        <f t="shared" si="9"/>
        <v>27</v>
      </c>
      <c r="Q368" s="29">
        <f t="shared" si="9"/>
        <v>12</v>
      </c>
      <c r="R368" s="29">
        <f t="shared" si="9"/>
        <v>15</v>
      </c>
    </row>
    <row r="369" spans="1:18" s="3" customFormat="1" ht="15" customHeight="1" x14ac:dyDescent="0.3">
      <c r="A369" s="33"/>
      <c r="B369" s="31"/>
      <c r="C369" s="32" t="s">
        <v>311</v>
      </c>
      <c r="D369" s="29">
        <f>shipcalls!M369</f>
        <v>735</v>
      </c>
      <c r="E369" s="29">
        <f>shipcalls!N369</f>
        <v>735</v>
      </c>
      <c r="F369" s="29">
        <f>shipcalls!O369</f>
        <v>0</v>
      </c>
      <c r="G369" s="29">
        <f>shipcalls!Y369</f>
        <v>1008</v>
      </c>
      <c r="H369" s="29">
        <f>shipcalls!Z369</f>
        <v>1008</v>
      </c>
      <c r="I369" s="29">
        <f>shipcalls!AA369</f>
        <v>0</v>
      </c>
      <c r="J369" s="29">
        <f>shipcalls!AK369</f>
        <v>927</v>
      </c>
      <c r="K369" s="29">
        <f>shipcalls!AL369</f>
        <v>927</v>
      </c>
      <c r="L369" s="29">
        <f>shipcalls!AM369</f>
        <v>0</v>
      </c>
      <c r="M369" s="29">
        <f>shipcalls!AW369</f>
        <v>850</v>
      </c>
      <c r="N369" s="29">
        <f>shipcalls!AX369</f>
        <v>850</v>
      </c>
      <c r="O369" s="29">
        <f>shipcalls!AY369</f>
        <v>0</v>
      </c>
      <c r="P369" s="29">
        <f t="shared" si="9"/>
        <v>3520</v>
      </c>
      <c r="Q369" s="29">
        <f t="shared" si="9"/>
        <v>3520</v>
      </c>
      <c r="R369" s="29">
        <f t="shared" si="9"/>
        <v>0</v>
      </c>
    </row>
    <row r="370" spans="1:18" s="3" customFormat="1" ht="15" customHeight="1" x14ac:dyDescent="0.3">
      <c r="A370" s="33"/>
      <c r="B370" s="31"/>
      <c r="C370" s="35" t="s">
        <v>312</v>
      </c>
      <c r="D370" s="29">
        <f>shipcalls!M370</f>
        <v>726</v>
      </c>
      <c r="E370" s="29">
        <f>shipcalls!N370</f>
        <v>726</v>
      </c>
      <c r="F370" s="29">
        <f>shipcalls!O370</f>
        <v>0</v>
      </c>
      <c r="G370" s="29">
        <f>shipcalls!Y370</f>
        <v>1000</v>
      </c>
      <c r="H370" s="29">
        <f>shipcalls!Z370</f>
        <v>1000</v>
      </c>
      <c r="I370" s="29">
        <f>shipcalls!AA370</f>
        <v>0</v>
      </c>
      <c r="J370" s="29">
        <f>shipcalls!AK370</f>
        <v>917</v>
      </c>
      <c r="K370" s="29">
        <f>shipcalls!AL370</f>
        <v>917</v>
      </c>
      <c r="L370" s="29">
        <f>shipcalls!AM370</f>
        <v>0</v>
      </c>
      <c r="M370" s="29">
        <f>shipcalls!AW370</f>
        <v>838</v>
      </c>
      <c r="N370" s="29">
        <f>shipcalls!AX370</f>
        <v>838</v>
      </c>
      <c r="O370" s="29">
        <f>shipcalls!AY370</f>
        <v>0</v>
      </c>
      <c r="P370" s="29">
        <f t="shared" si="9"/>
        <v>3481</v>
      </c>
      <c r="Q370" s="29">
        <f t="shared" si="9"/>
        <v>3481</v>
      </c>
      <c r="R370" s="29">
        <f t="shared" si="9"/>
        <v>0</v>
      </c>
    </row>
    <row r="371" spans="1:18" s="3" customFormat="1" ht="15" customHeight="1" x14ac:dyDescent="0.3">
      <c r="A371" s="33"/>
      <c r="B371" s="31"/>
      <c r="C371" s="35" t="s">
        <v>313</v>
      </c>
      <c r="D371" s="29">
        <f>shipcalls!M371</f>
        <v>9</v>
      </c>
      <c r="E371" s="29">
        <f>shipcalls!N371</f>
        <v>9</v>
      </c>
      <c r="F371" s="29">
        <f>shipcalls!O371</f>
        <v>0</v>
      </c>
      <c r="G371" s="29">
        <f>shipcalls!Y371</f>
        <v>8</v>
      </c>
      <c r="H371" s="29">
        <f>shipcalls!Z371</f>
        <v>8</v>
      </c>
      <c r="I371" s="29">
        <f>shipcalls!AA371</f>
        <v>0</v>
      </c>
      <c r="J371" s="29">
        <f>shipcalls!AK371</f>
        <v>9</v>
      </c>
      <c r="K371" s="29">
        <f>shipcalls!AL371</f>
        <v>9</v>
      </c>
      <c r="L371" s="29">
        <f>shipcalls!AM371</f>
        <v>0</v>
      </c>
      <c r="M371" s="29">
        <f>shipcalls!AW371</f>
        <v>12</v>
      </c>
      <c r="N371" s="29">
        <f>shipcalls!AX371</f>
        <v>12</v>
      </c>
      <c r="O371" s="29">
        <f>shipcalls!AY371</f>
        <v>0</v>
      </c>
      <c r="P371" s="29">
        <f t="shared" si="9"/>
        <v>38</v>
      </c>
      <c r="Q371" s="29">
        <f t="shared" si="9"/>
        <v>38</v>
      </c>
      <c r="R371" s="29">
        <f t="shared" si="9"/>
        <v>0</v>
      </c>
    </row>
    <row r="372" spans="1:18" s="3" customFormat="1" ht="15" customHeight="1" x14ac:dyDescent="0.3">
      <c r="A372" s="33"/>
      <c r="B372" s="31"/>
      <c r="C372" s="35" t="s">
        <v>314</v>
      </c>
      <c r="D372" s="29">
        <f>shipcalls!M372</f>
        <v>0</v>
      </c>
      <c r="E372" s="29">
        <f>shipcalls!N372</f>
        <v>0</v>
      </c>
      <c r="F372" s="29">
        <f>shipcalls!O372</f>
        <v>0</v>
      </c>
      <c r="G372" s="29">
        <f>shipcalls!Y372</f>
        <v>0</v>
      </c>
      <c r="H372" s="29">
        <f>shipcalls!Z372</f>
        <v>0</v>
      </c>
      <c r="I372" s="29">
        <f>shipcalls!AA372</f>
        <v>0</v>
      </c>
      <c r="J372" s="29">
        <f>shipcalls!AK372</f>
        <v>1</v>
      </c>
      <c r="K372" s="29">
        <f>shipcalls!AL372</f>
        <v>1</v>
      </c>
      <c r="L372" s="29">
        <f>shipcalls!AM372</f>
        <v>0</v>
      </c>
      <c r="M372" s="29">
        <f>shipcalls!AW372</f>
        <v>0</v>
      </c>
      <c r="N372" s="29">
        <f>shipcalls!AX372</f>
        <v>0</v>
      </c>
      <c r="O372" s="29">
        <f>shipcalls!AY372</f>
        <v>0</v>
      </c>
      <c r="P372" s="29">
        <f t="shared" si="9"/>
        <v>1</v>
      </c>
      <c r="Q372" s="29">
        <f t="shared" si="9"/>
        <v>1</v>
      </c>
      <c r="R372" s="29">
        <f t="shared" si="9"/>
        <v>0</v>
      </c>
    </row>
    <row r="373" spans="1:18" s="3" customFormat="1" ht="15" customHeight="1" x14ac:dyDescent="0.3">
      <c r="A373" s="33"/>
      <c r="B373" s="31"/>
      <c r="C373" s="32" t="s">
        <v>315</v>
      </c>
      <c r="D373" s="29">
        <f>shipcalls!M373</f>
        <v>716</v>
      </c>
      <c r="E373" s="29">
        <f>shipcalls!N373</f>
        <v>716</v>
      </c>
      <c r="F373" s="29">
        <f>shipcalls!O373</f>
        <v>0</v>
      </c>
      <c r="G373" s="29">
        <f>shipcalls!Y373</f>
        <v>1022</v>
      </c>
      <c r="H373" s="29">
        <f>shipcalls!Z373</f>
        <v>1022</v>
      </c>
      <c r="I373" s="29">
        <f>shipcalls!AA373</f>
        <v>0</v>
      </c>
      <c r="J373" s="29">
        <f>shipcalls!AK373</f>
        <v>956</v>
      </c>
      <c r="K373" s="29">
        <f>shipcalls!AL373</f>
        <v>956</v>
      </c>
      <c r="L373" s="29">
        <f>shipcalls!AM373</f>
        <v>0</v>
      </c>
      <c r="M373" s="29">
        <f>shipcalls!AW373</f>
        <v>812</v>
      </c>
      <c r="N373" s="29">
        <f>shipcalls!AX373</f>
        <v>812</v>
      </c>
      <c r="O373" s="29">
        <f>shipcalls!AY373</f>
        <v>0</v>
      </c>
      <c r="P373" s="29">
        <f t="shared" ref="P373:R452" si="10">D373+G373+J373+M373</f>
        <v>3506</v>
      </c>
      <c r="Q373" s="29">
        <f t="shared" si="10"/>
        <v>3506</v>
      </c>
      <c r="R373" s="29">
        <f t="shared" si="10"/>
        <v>0</v>
      </c>
    </row>
    <row r="374" spans="1:18" s="3" customFormat="1" ht="15" customHeight="1" x14ac:dyDescent="0.3">
      <c r="A374" s="33"/>
      <c r="B374" s="31"/>
      <c r="C374" s="35" t="s">
        <v>316</v>
      </c>
      <c r="D374" s="29">
        <f>shipcalls!M374</f>
        <v>716</v>
      </c>
      <c r="E374" s="29">
        <f>shipcalls!N374</f>
        <v>716</v>
      </c>
      <c r="F374" s="29">
        <f>shipcalls!O374</f>
        <v>0</v>
      </c>
      <c r="G374" s="29">
        <f>shipcalls!Y374</f>
        <v>1022</v>
      </c>
      <c r="H374" s="29">
        <f>shipcalls!Z374</f>
        <v>1022</v>
      </c>
      <c r="I374" s="29">
        <f>shipcalls!AA374</f>
        <v>0</v>
      </c>
      <c r="J374" s="29">
        <f>shipcalls!AK374</f>
        <v>956</v>
      </c>
      <c r="K374" s="29">
        <f>shipcalls!AL374</f>
        <v>956</v>
      </c>
      <c r="L374" s="29">
        <f>shipcalls!AM374</f>
        <v>0</v>
      </c>
      <c r="M374" s="29">
        <f>shipcalls!AW374</f>
        <v>812</v>
      </c>
      <c r="N374" s="29">
        <f>shipcalls!AX374</f>
        <v>812</v>
      </c>
      <c r="O374" s="29">
        <f>shipcalls!AY374</f>
        <v>0</v>
      </c>
      <c r="P374" s="29">
        <f t="shared" si="10"/>
        <v>3506</v>
      </c>
      <c r="Q374" s="29">
        <f t="shared" si="10"/>
        <v>3506</v>
      </c>
      <c r="R374" s="29">
        <f t="shared" si="10"/>
        <v>0</v>
      </c>
    </row>
    <row r="375" spans="1:18" s="3" customFormat="1" ht="15" customHeight="1" x14ac:dyDescent="0.3">
      <c r="A375" s="33"/>
      <c r="B375" s="31"/>
      <c r="C375" s="35" t="s">
        <v>317</v>
      </c>
      <c r="D375" s="29">
        <f>shipcalls!M375</f>
        <v>0</v>
      </c>
      <c r="E375" s="29">
        <f>shipcalls!N375</f>
        <v>0</v>
      </c>
      <c r="F375" s="29">
        <f>shipcalls!O375</f>
        <v>0</v>
      </c>
      <c r="G375" s="29">
        <f>shipcalls!Y375</f>
        <v>0</v>
      </c>
      <c r="H375" s="29">
        <f>shipcalls!Z375</f>
        <v>0</v>
      </c>
      <c r="I375" s="29">
        <f>shipcalls!AA375</f>
        <v>0</v>
      </c>
      <c r="J375" s="29">
        <f>shipcalls!AK375</f>
        <v>0</v>
      </c>
      <c r="K375" s="29">
        <f>shipcalls!AL375</f>
        <v>0</v>
      </c>
      <c r="L375" s="29">
        <f>shipcalls!AM375</f>
        <v>0</v>
      </c>
      <c r="M375" s="29">
        <f>shipcalls!AW375</f>
        <v>0</v>
      </c>
      <c r="N375" s="29">
        <f>shipcalls!AX375</f>
        <v>0</v>
      </c>
      <c r="O375" s="29">
        <f>shipcalls!AY375</f>
        <v>0</v>
      </c>
      <c r="P375" s="29">
        <f t="shared" si="10"/>
        <v>0</v>
      </c>
      <c r="Q375" s="29">
        <f t="shared" si="10"/>
        <v>0</v>
      </c>
      <c r="R375" s="29">
        <f t="shared" si="10"/>
        <v>0</v>
      </c>
    </row>
    <row r="376" spans="1:18" s="3" customFormat="1" ht="15" customHeight="1" x14ac:dyDescent="0.3">
      <c r="A376" s="33"/>
      <c r="B376" s="31"/>
      <c r="C376" s="35" t="s">
        <v>318</v>
      </c>
      <c r="D376" s="29">
        <f>shipcalls!M376</f>
        <v>0</v>
      </c>
      <c r="E376" s="29">
        <f>shipcalls!N376</f>
        <v>0</v>
      </c>
      <c r="F376" s="29">
        <f>shipcalls!O376</f>
        <v>0</v>
      </c>
      <c r="G376" s="29">
        <f>shipcalls!Y376</f>
        <v>0</v>
      </c>
      <c r="H376" s="29">
        <f>shipcalls!Z376</f>
        <v>0</v>
      </c>
      <c r="I376" s="29">
        <f>shipcalls!AA376</f>
        <v>0</v>
      </c>
      <c r="J376" s="29">
        <f>shipcalls!AK376</f>
        <v>0</v>
      </c>
      <c r="K376" s="29">
        <f>shipcalls!AL376</f>
        <v>0</v>
      </c>
      <c r="L376" s="29">
        <f>shipcalls!AM376</f>
        <v>0</v>
      </c>
      <c r="M376" s="29">
        <f>shipcalls!AW376</f>
        <v>0</v>
      </c>
      <c r="N376" s="29">
        <f>shipcalls!AX376</f>
        <v>0</v>
      </c>
      <c r="O376" s="29">
        <f>shipcalls!AY376</f>
        <v>0</v>
      </c>
      <c r="P376" s="29">
        <f t="shared" si="10"/>
        <v>0</v>
      </c>
      <c r="Q376" s="29">
        <f t="shared" si="10"/>
        <v>0</v>
      </c>
      <c r="R376" s="29">
        <f t="shared" si="10"/>
        <v>0</v>
      </c>
    </row>
    <row r="377" spans="1:18" s="3" customFormat="1" ht="15" customHeight="1" x14ac:dyDescent="0.3">
      <c r="A377" s="33"/>
      <c r="B377" s="31"/>
      <c r="C377" s="32" t="s">
        <v>319</v>
      </c>
      <c r="D377" s="29">
        <f>shipcalls!M377</f>
        <v>20</v>
      </c>
      <c r="E377" s="29">
        <f>shipcalls!N377</f>
        <v>20</v>
      </c>
      <c r="F377" s="29">
        <f>shipcalls!O377</f>
        <v>0</v>
      </c>
      <c r="G377" s="29">
        <f>shipcalls!Y377</f>
        <v>32</v>
      </c>
      <c r="H377" s="29">
        <f>shipcalls!Z377</f>
        <v>27</v>
      </c>
      <c r="I377" s="29">
        <f>shipcalls!AA377</f>
        <v>5</v>
      </c>
      <c r="J377" s="29">
        <f>shipcalls!AK377</f>
        <v>30</v>
      </c>
      <c r="K377" s="29">
        <f>shipcalls!AL377</f>
        <v>24</v>
      </c>
      <c r="L377" s="29">
        <f>shipcalls!AM377</f>
        <v>6</v>
      </c>
      <c r="M377" s="29">
        <f>shipcalls!AW377</f>
        <v>20</v>
      </c>
      <c r="N377" s="29">
        <f>shipcalls!AX377</f>
        <v>19</v>
      </c>
      <c r="O377" s="29">
        <f>shipcalls!AY377</f>
        <v>1</v>
      </c>
      <c r="P377" s="29">
        <f t="shared" si="10"/>
        <v>102</v>
      </c>
      <c r="Q377" s="29">
        <f t="shared" si="10"/>
        <v>90</v>
      </c>
      <c r="R377" s="29">
        <f t="shared" si="10"/>
        <v>12</v>
      </c>
    </row>
    <row r="378" spans="1:18" s="3" customFormat="1" ht="15" customHeight="1" x14ac:dyDescent="0.3">
      <c r="A378" s="33"/>
      <c r="B378" s="31"/>
      <c r="C378" s="32" t="s">
        <v>63</v>
      </c>
      <c r="D378" s="29">
        <f>shipcalls!M378</f>
        <v>53</v>
      </c>
      <c r="E378" s="29">
        <f>shipcalls!N378</f>
        <v>50</v>
      </c>
      <c r="F378" s="29">
        <f>shipcalls!O378</f>
        <v>3</v>
      </c>
      <c r="G378" s="29">
        <f>shipcalls!Y378</f>
        <v>93</v>
      </c>
      <c r="H378" s="29">
        <f>shipcalls!Z378</f>
        <v>91</v>
      </c>
      <c r="I378" s="29">
        <f>shipcalls!AA378</f>
        <v>2</v>
      </c>
      <c r="J378" s="29">
        <f>shipcalls!AK378</f>
        <v>100</v>
      </c>
      <c r="K378" s="29">
        <f>shipcalls!AL378</f>
        <v>98</v>
      </c>
      <c r="L378" s="29">
        <f>shipcalls!AM378</f>
        <v>2</v>
      </c>
      <c r="M378" s="29">
        <f>shipcalls!AW378</f>
        <v>152</v>
      </c>
      <c r="N378" s="29">
        <f>shipcalls!AX378</f>
        <v>149</v>
      </c>
      <c r="O378" s="29">
        <f>shipcalls!AY378</f>
        <v>3</v>
      </c>
      <c r="P378" s="29">
        <f t="shared" si="10"/>
        <v>398</v>
      </c>
      <c r="Q378" s="29">
        <f t="shared" si="10"/>
        <v>388</v>
      </c>
      <c r="R378" s="29">
        <f t="shared" si="10"/>
        <v>10</v>
      </c>
    </row>
    <row r="379" spans="1:18" s="3" customFormat="1" ht="15" customHeight="1" x14ac:dyDescent="0.3">
      <c r="A379" s="33"/>
      <c r="B379" s="31"/>
      <c r="C379" s="32" t="s">
        <v>25</v>
      </c>
      <c r="D379" s="29">
        <f>shipcalls!M379</f>
        <v>321</v>
      </c>
      <c r="E379" s="29">
        <f>shipcalls!N379</f>
        <v>277</v>
      </c>
      <c r="F379" s="29">
        <f>shipcalls!O379</f>
        <v>44</v>
      </c>
      <c r="G379" s="29">
        <f>shipcalls!Y379</f>
        <v>272</v>
      </c>
      <c r="H379" s="29">
        <f>shipcalls!Z379</f>
        <v>227</v>
      </c>
      <c r="I379" s="29">
        <f>shipcalls!AA379</f>
        <v>45</v>
      </c>
      <c r="J379" s="29">
        <f>shipcalls!AK379</f>
        <v>302</v>
      </c>
      <c r="K379" s="29">
        <f>shipcalls!AL379</f>
        <v>246</v>
      </c>
      <c r="L379" s="29">
        <f>shipcalls!AM379</f>
        <v>56</v>
      </c>
      <c r="M379" s="29">
        <f>shipcalls!AW379</f>
        <v>293</v>
      </c>
      <c r="N379" s="29">
        <f>shipcalls!AX379</f>
        <v>246</v>
      </c>
      <c r="O379" s="29">
        <f>shipcalls!AY379</f>
        <v>47</v>
      </c>
      <c r="P379" s="29">
        <f t="shared" si="10"/>
        <v>1188</v>
      </c>
      <c r="Q379" s="29">
        <f t="shared" si="10"/>
        <v>996</v>
      </c>
      <c r="R379" s="29">
        <f t="shared" si="10"/>
        <v>192</v>
      </c>
    </row>
    <row r="380" spans="1:18" s="3" customFormat="1" ht="15" customHeight="1" x14ac:dyDescent="0.3">
      <c r="A380" s="33"/>
      <c r="B380" s="31"/>
      <c r="C380" s="35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</row>
    <row r="381" spans="1:18" s="3" customFormat="1" ht="15" customHeight="1" x14ac:dyDescent="0.3">
      <c r="A381" s="30"/>
      <c r="B381" s="31" t="s">
        <v>320</v>
      </c>
      <c r="C381" s="32"/>
      <c r="D381" s="29">
        <f>shipcalls!M381</f>
        <v>3306</v>
      </c>
      <c r="E381" s="29">
        <f>shipcalls!N381</f>
        <v>3272</v>
      </c>
      <c r="F381" s="29">
        <f>shipcalls!O381</f>
        <v>34</v>
      </c>
      <c r="G381" s="29">
        <f>shipcalls!Y381</f>
        <v>3122</v>
      </c>
      <c r="H381" s="29">
        <f>shipcalls!Z381</f>
        <v>3087</v>
      </c>
      <c r="I381" s="29">
        <f>shipcalls!AA381</f>
        <v>35</v>
      </c>
      <c r="J381" s="29">
        <f>shipcalls!AK381</f>
        <v>3022</v>
      </c>
      <c r="K381" s="29">
        <f>shipcalls!AL381</f>
        <v>2984</v>
      </c>
      <c r="L381" s="29">
        <f>shipcalls!AM381</f>
        <v>38</v>
      </c>
      <c r="M381" s="29">
        <f>shipcalls!AW381</f>
        <v>3140</v>
      </c>
      <c r="N381" s="29">
        <f>shipcalls!AX381</f>
        <v>3101</v>
      </c>
      <c r="O381" s="29">
        <f>shipcalls!AY381</f>
        <v>39</v>
      </c>
      <c r="P381" s="29">
        <f t="shared" si="10"/>
        <v>12590</v>
      </c>
      <c r="Q381" s="29">
        <f t="shared" si="10"/>
        <v>12444</v>
      </c>
      <c r="R381" s="29">
        <f t="shared" si="10"/>
        <v>146</v>
      </c>
    </row>
    <row r="382" spans="1:18" s="3" customFormat="1" ht="15" customHeight="1" x14ac:dyDescent="0.3">
      <c r="A382" s="33"/>
      <c r="B382" s="31"/>
      <c r="C382" s="32" t="s">
        <v>321</v>
      </c>
      <c r="D382" s="29">
        <f>shipcalls!M382</f>
        <v>97</v>
      </c>
      <c r="E382" s="29">
        <f>shipcalls!N382</f>
        <v>86</v>
      </c>
      <c r="F382" s="29">
        <f>shipcalls!O382</f>
        <v>11</v>
      </c>
      <c r="G382" s="29">
        <f>shipcalls!Y382</f>
        <v>94</v>
      </c>
      <c r="H382" s="29">
        <f>shipcalls!Z382</f>
        <v>86</v>
      </c>
      <c r="I382" s="29">
        <f>shipcalls!AA382</f>
        <v>8</v>
      </c>
      <c r="J382" s="29">
        <f>shipcalls!AK382</f>
        <v>119</v>
      </c>
      <c r="K382" s="29">
        <f>shipcalls!AL382</f>
        <v>105</v>
      </c>
      <c r="L382" s="29">
        <f>shipcalls!AM382</f>
        <v>14</v>
      </c>
      <c r="M382" s="29">
        <f>shipcalls!AW382</f>
        <v>113</v>
      </c>
      <c r="N382" s="29">
        <f>shipcalls!AX382</f>
        <v>104</v>
      </c>
      <c r="O382" s="29">
        <f>shipcalls!AY382</f>
        <v>9</v>
      </c>
      <c r="P382" s="29">
        <f t="shared" si="10"/>
        <v>423</v>
      </c>
      <c r="Q382" s="29">
        <f t="shared" si="10"/>
        <v>381</v>
      </c>
      <c r="R382" s="29">
        <f t="shared" si="10"/>
        <v>42</v>
      </c>
    </row>
    <row r="383" spans="1:18" s="3" customFormat="1" ht="15" customHeight="1" x14ac:dyDescent="0.3">
      <c r="A383" s="33"/>
      <c r="B383" s="31"/>
      <c r="C383" s="35" t="s">
        <v>322</v>
      </c>
      <c r="D383" s="29">
        <f>shipcalls!M383</f>
        <v>73</v>
      </c>
      <c r="E383" s="29">
        <f>shipcalls!N383</f>
        <v>73</v>
      </c>
      <c r="F383" s="29">
        <f>shipcalls!O383</f>
        <v>0</v>
      </c>
      <c r="G383" s="29">
        <f>shipcalls!Y383</f>
        <v>73</v>
      </c>
      <c r="H383" s="29">
        <f>shipcalls!Z383</f>
        <v>73</v>
      </c>
      <c r="I383" s="29">
        <f>shipcalls!AA383</f>
        <v>0</v>
      </c>
      <c r="J383" s="29">
        <f>shipcalls!AK383</f>
        <v>89</v>
      </c>
      <c r="K383" s="29">
        <f>shipcalls!AL383</f>
        <v>89</v>
      </c>
      <c r="L383" s="29">
        <f>shipcalls!AM383</f>
        <v>0</v>
      </c>
      <c r="M383" s="29">
        <f>shipcalls!AW383</f>
        <v>80</v>
      </c>
      <c r="N383" s="29">
        <f>shipcalls!AX383</f>
        <v>80</v>
      </c>
      <c r="O383" s="29">
        <f>shipcalls!AY383</f>
        <v>0</v>
      </c>
      <c r="P383" s="29">
        <f t="shared" si="10"/>
        <v>315</v>
      </c>
      <c r="Q383" s="29">
        <f t="shared" si="10"/>
        <v>315</v>
      </c>
      <c r="R383" s="29">
        <f t="shared" si="10"/>
        <v>0</v>
      </c>
    </row>
    <row r="384" spans="1:18" s="3" customFormat="1" ht="15" customHeight="1" x14ac:dyDescent="0.3">
      <c r="A384" s="33"/>
      <c r="B384" s="31"/>
      <c r="C384" s="35" t="s">
        <v>321</v>
      </c>
      <c r="D384" s="29">
        <f>shipcalls!M384</f>
        <v>24</v>
      </c>
      <c r="E384" s="29">
        <f>shipcalls!N384</f>
        <v>13</v>
      </c>
      <c r="F384" s="29">
        <f>shipcalls!O384</f>
        <v>11</v>
      </c>
      <c r="G384" s="29">
        <f>shipcalls!Y384</f>
        <v>21</v>
      </c>
      <c r="H384" s="29">
        <f>shipcalls!Z384</f>
        <v>13</v>
      </c>
      <c r="I384" s="29">
        <f>shipcalls!AA384</f>
        <v>8</v>
      </c>
      <c r="J384" s="29">
        <f>shipcalls!AK384</f>
        <v>30</v>
      </c>
      <c r="K384" s="29">
        <f>shipcalls!AL384</f>
        <v>16</v>
      </c>
      <c r="L384" s="29">
        <f>shipcalls!AM384</f>
        <v>14</v>
      </c>
      <c r="M384" s="29">
        <f>shipcalls!AW384</f>
        <v>33</v>
      </c>
      <c r="N384" s="29">
        <f>shipcalls!AX384</f>
        <v>24</v>
      </c>
      <c r="O384" s="29">
        <f>shipcalls!AY384</f>
        <v>9</v>
      </c>
      <c r="P384" s="29">
        <f t="shared" si="10"/>
        <v>108</v>
      </c>
      <c r="Q384" s="29">
        <f t="shared" si="10"/>
        <v>66</v>
      </c>
      <c r="R384" s="29">
        <f t="shared" si="10"/>
        <v>42</v>
      </c>
    </row>
    <row r="385" spans="1:18" s="3" customFormat="1" ht="15" customHeight="1" x14ac:dyDescent="0.3">
      <c r="A385" s="33"/>
      <c r="B385" s="31"/>
      <c r="C385" s="32" t="s">
        <v>323</v>
      </c>
      <c r="D385" s="29">
        <f>shipcalls!M385</f>
        <v>9</v>
      </c>
      <c r="E385" s="29">
        <f>shipcalls!N385</f>
        <v>9</v>
      </c>
      <c r="F385" s="29">
        <f>shipcalls!O385</f>
        <v>0</v>
      </c>
      <c r="G385" s="29">
        <f>shipcalls!Y385</f>
        <v>13</v>
      </c>
      <c r="H385" s="29">
        <f>shipcalls!Z385</f>
        <v>13</v>
      </c>
      <c r="I385" s="29">
        <f>shipcalls!AA385</f>
        <v>0</v>
      </c>
      <c r="J385" s="29">
        <f>shipcalls!AK385</f>
        <v>12</v>
      </c>
      <c r="K385" s="29">
        <f>shipcalls!AL385</f>
        <v>12</v>
      </c>
      <c r="L385" s="29">
        <f>shipcalls!AM385</f>
        <v>0</v>
      </c>
      <c r="M385" s="29">
        <f>shipcalls!AW385</f>
        <v>6</v>
      </c>
      <c r="N385" s="29">
        <f>shipcalls!AX385</f>
        <v>6</v>
      </c>
      <c r="O385" s="29">
        <f>shipcalls!AY385</f>
        <v>0</v>
      </c>
      <c r="P385" s="29">
        <f>D385+G385+J385+M385</f>
        <v>40</v>
      </c>
      <c r="Q385" s="29">
        <f>E385+H385+K385+N385</f>
        <v>40</v>
      </c>
      <c r="R385" s="29">
        <f>F385+I385+L385+O385</f>
        <v>0</v>
      </c>
    </row>
    <row r="386" spans="1:18" s="3" customFormat="1" ht="15" customHeight="1" x14ac:dyDescent="0.3">
      <c r="A386" s="33"/>
      <c r="B386" s="31"/>
      <c r="C386" s="32" t="s">
        <v>25</v>
      </c>
      <c r="D386" s="29">
        <f>shipcalls!M386</f>
        <v>3200</v>
      </c>
      <c r="E386" s="29">
        <f>shipcalls!N386</f>
        <v>3177</v>
      </c>
      <c r="F386" s="29">
        <f>shipcalls!O386</f>
        <v>23</v>
      </c>
      <c r="G386" s="29">
        <f>shipcalls!Y386</f>
        <v>3015</v>
      </c>
      <c r="H386" s="29">
        <f>shipcalls!Z386</f>
        <v>2988</v>
      </c>
      <c r="I386" s="29">
        <f>shipcalls!AA386</f>
        <v>27</v>
      </c>
      <c r="J386" s="29">
        <f>shipcalls!AK386</f>
        <v>2891</v>
      </c>
      <c r="K386" s="29">
        <f>shipcalls!AL386</f>
        <v>2867</v>
      </c>
      <c r="L386" s="29">
        <f>shipcalls!AM386</f>
        <v>24</v>
      </c>
      <c r="M386" s="29">
        <f>shipcalls!AW386</f>
        <v>3021</v>
      </c>
      <c r="N386" s="29">
        <f>shipcalls!AX386</f>
        <v>2991</v>
      </c>
      <c r="O386" s="29">
        <f>shipcalls!AY386</f>
        <v>30</v>
      </c>
      <c r="P386" s="29">
        <f t="shared" si="10"/>
        <v>12127</v>
      </c>
      <c r="Q386" s="29">
        <f t="shared" si="10"/>
        <v>12023</v>
      </c>
      <c r="R386" s="29">
        <f t="shared" si="10"/>
        <v>104</v>
      </c>
    </row>
    <row r="387" spans="1:18" s="3" customFormat="1" ht="15" customHeight="1" x14ac:dyDescent="0.3">
      <c r="A387" s="33"/>
      <c r="B387" s="31"/>
      <c r="C387" s="35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</row>
    <row r="388" spans="1:18" s="3" customFormat="1" ht="15" customHeight="1" x14ac:dyDescent="0.3">
      <c r="A388" s="30"/>
      <c r="B388" s="31" t="s">
        <v>324</v>
      </c>
      <c r="C388" s="32"/>
      <c r="D388" s="29">
        <f>shipcalls!M388</f>
        <v>342</v>
      </c>
      <c r="E388" s="29">
        <f>shipcalls!N388</f>
        <v>327</v>
      </c>
      <c r="F388" s="29">
        <f>shipcalls!O388</f>
        <v>15</v>
      </c>
      <c r="G388" s="29">
        <f>shipcalls!Y388</f>
        <v>420</v>
      </c>
      <c r="H388" s="29">
        <f>shipcalls!Z388</f>
        <v>406</v>
      </c>
      <c r="I388" s="29">
        <f>shipcalls!AA388</f>
        <v>14</v>
      </c>
      <c r="J388" s="29">
        <f>shipcalls!AK388</f>
        <v>440</v>
      </c>
      <c r="K388" s="29">
        <f>shipcalls!AL388</f>
        <v>430</v>
      </c>
      <c r="L388" s="29">
        <f>shipcalls!AM388</f>
        <v>10</v>
      </c>
      <c r="M388" s="29">
        <f>shipcalls!AW388</f>
        <v>474</v>
      </c>
      <c r="N388" s="29">
        <f>shipcalls!AX388</f>
        <v>458</v>
      </c>
      <c r="O388" s="29">
        <f>shipcalls!AY388</f>
        <v>16</v>
      </c>
      <c r="P388" s="29">
        <f t="shared" si="10"/>
        <v>1676</v>
      </c>
      <c r="Q388" s="29">
        <f t="shared" si="10"/>
        <v>1621</v>
      </c>
      <c r="R388" s="29">
        <f t="shared" si="10"/>
        <v>55</v>
      </c>
    </row>
    <row r="389" spans="1:18" s="3" customFormat="1" ht="15" customHeight="1" x14ac:dyDescent="0.3">
      <c r="A389" s="33"/>
      <c r="B389" s="31"/>
      <c r="C389" s="32" t="s">
        <v>325</v>
      </c>
      <c r="D389" s="29">
        <f>shipcalls!M389</f>
        <v>202</v>
      </c>
      <c r="E389" s="29">
        <f>shipcalls!N389</f>
        <v>202</v>
      </c>
      <c r="F389" s="29">
        <f>shipcalls!O389</f>
        <v>0</v>
      </c>
      <c r="G389" s="29">
        <f>shipcalls!Y389</f>
        <v>259</v>
      </c>
      <c r="H389" s="29">
        <f>shipcalls!Z389</f>
        <v>259</v>
      </c>
      <c r="I389" s="29">
        <f>shipcalls!AA389</f>
        <v>0</v>
      </c>
      <c r="J389" s="29">
        <f>shipcalls!AK389</f>
        <v>252</v>
      </c>
      <c r="K389" s="29">
        <f>shipcalls!AL389</f>
        <v>252</v>
      </c>
      <c r="L389" s="29">
        <f>shipcalls!AM389</f>
        <v>0</v>
      </c>
      <c r="M389" s="29">
        <f>shipcalls!AW389</f>
        <v>250</v>
      </c>
      <c r="N389" s="29">
        <f>shipcalls!AX389</f>
        <v>250</v>
      </c>
      <c r="O389" s="29">
        <f>shipcalls!AY389</f>
        <v>0</v>
      </c>
      <c r="P389" s="29">
        <f t="shared" si="10"/>
        <v>963</v>
      </c>
      <c r="Q389" s="29">
        <f t="shared" si="10"/>
        <v>963</v>
      </c>
      <c r="R389" s="29">
        <f t="shared" si="10"/>
        <v>0</v>
      </c>
    </row>
    <row r="390" spans="1:18" s="3" customFormat="1" ht="15" customHeight="1" x14ac:dyDescent="0.3">
      <c r="A390" s="33"/>
      <c r="B390" s="31"/>
      <c r="C390" s="35" t="s">
        <v>326</v>
      </c>
      <c r="D390" s="29">
        <f>shipcalls!M390</f>
        <v>126</v>
      </c>
      <c r="E390" s="29">
        <f>shipcalls!N390</f>
        <v>126</v>
      </c>
      <c r="F390" s="29">
        <f>shipcalls!O390</f>
        <v>0</v>
      </c>
      <c r="G390" s="29">
        <f>shipcalls!Y390</f>
        <v>193</v>
      </c>
      <c r="H390" s="29">
        <f>shipcalls!Z390</f>
        <v>193</v>
      </c>
      <c r="I390" s="29">
        <f>shipcalls!AA390</f>
        <v>0</v>
      </c>
      <c r="J390" s="29">
        <f>shipcalls!AK390</f>
        <v>181</v>
      </c>
      <c r="K390" s="29">
        <f>shipcalls!AL390</f>
        <v>181</v>
      </c>
      <c r="L390" s="29">
        <f>shipcalls!AM390</f>
        <v>0</v>
      </c>
      <c r="M390" s="29">
        <f>shipcalls!AW390</f>
        <v>177</v>
      </c>
      <c r="N390" s="29">
        <f>shipcalls!AX390</f>
        <v>177</v>
      </c>
      <c r="O390" s="29">
        <f>shipcalls!AY390</f>
        <v>0</v>
      </c>
      <c r="P390" s="29">
        <f t="shared" si="10"/>
        <v>677</v>
      </c>
      <c r="Q390" s="29">
        <f t="shared" si="10"/>
        <v>677</v>
      </c>
      <c r="R390" s="29">
        <f t="shared" si="10"/>
        <v>0</v>
      </c>
    </row>
    <row r="391" spans="1:18" s="3" customFormat="1" ht="15" customHeight="1" x14ac:dyDescent="0.3">
      <c r="A391" s="33"/>
      <c r="B391" s="31"/>
      <c r="C391" s="35" t="s">
        <v>325</v>
      </c>
      <c r="D391" s="29">
        <f>shipcalls!M391</f>
        <v>73</v>
      </c>
      <c r="E391" s="29">
        <f>shipcalls!N391</f>
        <v>73</v>
      </c>
      <c r="F391" s="29">
        <f>shipcalls!O391</f>
        <v>0</v>
      </c>
      <c r="G391" s="29">
        <f>shipcalls!Y391</f>
        <v>66</v>
      </c>
      <c r="H391" s="29">
        <f>shipcalls!Z391</f>
        <v>66</v>
      </c>
      <c r="I391" s="29">
        <f>shipcalls!AA391</f>
        <v>0</v>
      </c>
      <c r="J391" s="29">
        <f>shipcalls!AK391</f>
        <v>70</v>
      </c>
      <c r="K391" s="29">
        <f>shipcalls!AL391</f>
        <v>70</v>
      </c>
      <c r="L391" s="29">
        <f>shipcalls!AM391</f>
        <v>0</v>
      </c>
      <c r="M391" s="29">
        <f>shipcalls!AW391</f>
        <v>71</v>
      </c>
      <c r="N391" s="29">
        <f>shipcalls!AX391</f>
        <v>71</v>
      </c>
      <c r="O391" s="29">
        <f>shipcalls!AY391</f>
        <v>0</v>
      </c>
      <c r="P391" s="29">
        <f t="shared" si="10"/>
        <v>280</v>
      </c>
      <c r="Q391" s="29">
        <f t="shared" si="10"/>
        <v>280</v>
      </c>
      <c r="R391" s="29">
        <f t="shared" si="10"/>
        <v>0</v>
      </c>
    </row>
    <row r="392" spans="1:18" s="3" customFormat="1" ht="15" customHeight="1" x14ac:dyDescent="0.3">
      <c r="A392" s="33"/>
      <c r="B392" s="31"/>
      <c r="C392" s="35" t="s">
        <v>327</v>
      </c>
      <c r="D392" s="29">
        <f>shipcalls!M392</f>
        <v>3</v>
      </c>
      <c r="E392" s="29">
        <f>shipcalls!N392</f>
        <v>3</v>
      </c>
      <c r="F392" s="29">
        <f>shipcalls!O392</f>
        <v>0</v>
      </c>
      <c r="G392" s="29">
        <f>shipcalls!Y392</f>
        <v>0</v>
      </c>
      <c r="H392" s="29">
        <f>shipcalls!Z392</f>
        <v>0</v>
      </c>
      <c r="I392" s="29">
        <f>shipcalls!AA392</f>
        <v>0</v>
      </c>
      <c r="J392" s="29">
        <f>shipcalls!AK392</f>
        <v>1</v>
      </c>
      <c r="K392" s="29">
        <f>shipcalls!AL392</f>
        <v>1</v>
      </c>
      <c r="L392" s="29">
        <f>shipcalls!AM392</f>
        <v>0</v>
      </c>
      <c r="M392" s="29">
        <f>shipcalls!AW392</f>
        <v>2</v>
      </c>
      <c r="N392" s="29">
        <f>shipcalls!AX392</f>
        <v>2</v>
      </c>
      <c r="O392" s="29">
        <f>shipcalls!AY392</f>
        <v>0</v>
      </c>
      <c r="P392" s="29">
        <f t="shared" si="10"/>
        <v>6</v>
      </c>
      <c r="Q392" s="29">
        <f t="shared" si="10"/>
        <v>6</v>
      </c>
      <c r="R392" s="29">
        <f t="shared" si="10"/>
        <v>0</v>
      </c>
    </row>
    <row r="393" spans="1:18" s="3" customFormat="1" ht="15" customHeight="1" x14ac:dyDescent="0.3">
      <c r="A393" s="33"/>
      <c r="B393" s="31"/>
      <c r="C393" s="32" t="s">
        <v>328</v>
      </c>
      <c r="D393" s="29">
        <f>shipcalls!M393</f>
        <v>0</v>
      </c>
      <c r="E393" s="29">
        <f>shipcalls!N393</f>
        <v>0</v>
      </c>
      <c r="F393" s="29">
        <f>shipcalls!O393</f>
        <v>0</v>
      </c>
      <c r="G393" s="29">
        <f>shipcalls!Y393</f>
        <v>0</v>
      </c>
      <c r="H393" s="29">
        <f>shipcalls!Z393</f>
        <v>0</v>
      </c>
      <c r="I393" s="29">
        <f>shipcalls!AA393</f>
        <v>0</v>
      </c>
      <c r="J393" s="29">
        <f>shipcalls!AK393</f>
        <v>0</v>
      </c>
      <c r="K393" s="29">
        <f>shipcalls!AL393</f>
        <v>0</v>
      </c>
      <c r="L393" s="29">
        <f>shipcalls!AM393</f>
        <v>0</v>
      </c>
      <c r="M393" s="29">
        <f>shipcalls!AW393</f>
        <v>0</v>
      </c>
      <c r="N393" s="29">
        <f>shipcalls!AX393</f>
        <v>0</v>
      </c>
      <c r="O393" s="29">
        <f>shipcalls!AY393</f>
        <v>0</v>
      </c>
      <c r="P393" s="29">
        <f t="shared" si="10"/>
        <v>0</v>
      </c>
      <c r="Q393" s="29">
        <f t="shared" si="10"/>
        <v>0</v>
      </c>
      <c r="R393" s="29">
        <f t="shared" si="10"/>
        <v>0</v>
      </c>
    </row>
    <row r="394" spans="1:18" s="3" customFormat="1" ht="15" customHeight="1" x14ac:dyDescent="0.3">
      <c r="A394" s="33"/>
      <c r="B394" s="31"/>
      <c r="C394" s="32" t="s">
        <v>329</v>
      </c>
      <c r="D394" s="29">
        <f>shipcalls!M394</f>
        <v>15</v>
      </c>
      <c r="E394" s="29">
        <f>shipcalls!N394</f>
        <v>15</v>
      </c>
      <c r="F394" s="29">
        <f>shipcalls!O394</f>
        <v>0</v>
      </c>
      <c r="G394" s="29">
        <f>shipcalls!Y394</f>
        <v>25</v>
      </c>
      <c r="H394" s="29">
        <f>shipcalls!Z394</f>
        <v>25</v>
      </c>
      <c r="I394" s="29">
        <f>shipcalls!AA394</f>
        <v>0</v>
      </c>
      <c r="J394" s="29">
        <f>shipcalls!AK394</f>
        <v>39</v>
      </c>
      <c r="K394" s="29">
        <f>shipcalls!AL394</f>
        <v>39</v>
      </c>
      <c r="L394" s="29">
        <f>shipcalls!AM394</f>
        <v>0</v>
      </c>
      <c r="M394" s="29">
        <f>shipcalls!AW394</f>
        <v>51</v>
      </c>
      <c r="N394" s="29">
        <f>shipcalls!AX394</f>
        <v>51</v>
      </c>
      <c r="O394" s="29">
        <f>shipcalls!AY394</f>
        <v>0</v>
      </c>
      <c r="P394" s="29">
        <f t="shared" si="10"/>
        <v>130</v>
      </c>
      <c r="Q394" s="29">
        <f t="shared" si="10"/>
        <v>130</v>
      </c>
      <c r="R394" s="29">
        <f t="shared" si="10"/>
        <v>0</v>
      </c>
    </row>
    <row r="395" spans="1:18" s="3" customFormat="1" ht="15" customHeight="1" x14ac:dyDescent="0.3">
      <c r="A395" s="33"/>
      <c r="B395" s="31"/>
      <c r="C395" s="35" t="s">
        <v>330</v>
      </c>
      <c r="D395" s="29">
        <f>shipcalls!M395</f>
        <v>0</v>
      </c>
      <c r="E395" s="29">
        <f>shipcalls!N395</f>
        <v>0</v>
      </c>
      <c r="F395" s="29">
        <f>shipcalls!O395</f>
        <v>0</v>
      </c>
      <c r="G395" s="29">
        <f>shipcalls!Y395</f>
        <v>0</v>
      </c>
      <c r="H395" s="29">
        <f>shipcalls!Z395</f>
        <v>0</v>
      </c>
      <c r="I395" s="29">
        <f>shipcalls!AA395</f>
        <v>0</v>
      </c>
      <c r="J395" s="29">
        <f>shipcalls!AK395</f>
        <v>14</v>
      </c>
      <c r="K395" s="29">
        <f>shipcalls!AL395</f>
        <v>14</v>
      </c>
      <c r="L395" s="29">
        <f>shipcalls!AM395</f>
        <v>0</v>
      </c>
      <c r="M395" s="29">
        <f>shipcalls!AW395</f>
        <v>26</v>
      </c>
      <c r="N395" s="29">
        <f>shipcalls!AX395</f>
        <v>26</v>
      </c>
      <c r="O395" s="29">
        <f>shipcalls!AY395</f>
        <v>0</v>
      </c>
      <c r="P395" s="29">
        <f t="shared" si="10"/>
        <v>40</v>
      </c>
      <c r="Q395" s="29">
        <f t="shared" si="10"/>
        <v>40</v>
      </c>
      <c r="R395" s="29">
        <f t="shared" si="10"/>
        <v>0</v>
      </c>
    </row>
    <row r="396" spans="1:18" s="3" customFormat="1" ht="15" customHeight="1" x14ac:dyDescent="0.3">
      <c r="A396" s="33"/>
      <c r="B396" s="31"/>
      <c r="C396" s="35" t="s">
        <v>331</v>
      </c>
      <c r="D396" s="29">
        <f>shipcalls!M396</f>
        <v>15</v>
      </c>
      <c r="E396" s="29">
        <f>shipcalls!N396</f>
        <v>15</v>
      </c>
      <c r="F396" s="29">
        <f>shipcalls!O396</f>
        <v>0</v>
      </c>
      <c r="G396" s="29">
        <f>shipcalls!Y396</f>
        <v>25</v>
      </c>
      <c r="H396" s="29">
        <f>shipcalls!Z396</f>
        <v>25</v>
      </c>
      <c r="I396" s="29">
        <f>shipcalls!AA396</f>
        <v>0</v>
      </c>
      <c r="J396" s="29">
        <f>shipcalls!AK396</f>
        <v>25</v>
      </c>
      <c r="K396" s="29">
        <f>shipcalls!AL396</f>
        <v>25</v>
      </c>
      <c r="L396" s="29">
        <f>shipcalls!AM396</f>
        <v>0</v>
      </c>
      <c r="M396" s="29">
        <f>shipcalls!AW396</f>
        <v>25</v>
      </c>
      <c r="N396" s="29">
        <f>shipcalls!AX396</f>
        <v>25</v>
      </c>
      <c r="O396" s="29">
        <f>shipcalls!AY396</f>
        <v>0</v>
      </c>
      <c r="P396" s="29">
        <f t="shared" si="10"/>
        <v>90</v>
      </c>
      <c r="Q396" s="29">
        <f t="shared" si="10"/>
        <v>90</v>
      </c>
      <c r="R396" s="29">
        <f t="shared" si="10"/>
        <v>0</v>
      </c>
    </row>
    <row r="397" spans="1:18" s="3" customFormat="1" ht="15" customHeight="1" x14ac:dyDescent="0.3">
      <c r="A397" s="33"/>
      <c r="B397" s="31"/>
      <c r="C397" s="35" t="s">
        <v>332</v>
      </c>
      <c r="D397" s="29">
        <f>shipcalls!M397</f>
        <v>0</v>
      </c>
      <c r="E397" s="29">
        <f>shipcalls!N397</f>
        <v>0</v>
      </c>
      <c r="F397" s="29">
        <f>shipcalls!O397</f>
        <v>0</v>
      </c>
      <c r="G397" s="29">
        <f>shipcalls!Y397</f>
        <v>0</v>
      </c>
      <c r="H397" s="29">
        <f>shipcalls!Z397</f>
        <v>0</v>
      </c>
      <c r="I397" s="29">
        <f>shipcalls!AA397</f>
        <v>0</v>
      </c>
      <c r="J397" s="29">
        <f>shipcalls!AK397</f>
        <v>0</v>
      </c>
      <c r="K397" s="29">
        <f>shipcalls!AL397</f>
        <v>0</v>
      </c>
      <c r="L397" s="29">
        <f>shipcalls!AM397</f>
        <v>0</v>
      </c>
      <c r="M397" s="29">
        <f>shipcalls!AW397</f>
        <v>0</v>
      </c>
      <c r="N397" s="29">
        <f>shipcalls!AX397</f>
        <v>0</v>
      </c>
      <c r="O397" s="29">
        <f>shipcalls!AY397</f>
        <v>0</v>
      </c>
      <c r="P397" s="29">
        <f t="shared" si="10"/>
        <v>0</v>
      </c>
      <c r="Q397" s="29">
        <f t="shared" si="10"/>
        <v>0</v>
      </c>
      <c r="R397" s="29">
        <f t="shared" si="10"/>
        <v>0</v>
      </c>
    </row>
    <row r="398" spans="1:18" s="3" customFormat="1" ht="15" customHeight="1" x14ac:dyDescent="0.3">
      <c r="A398" s="33"/>
      <c r="B398" s="31"/>
      <c r="C398" s="32" t="s">
        <v>63</v>
      </c>
      <c r="D398" s="29">
        <f>shipcalls!M398</f>
        <v>68</v>
      </c>
      <c r="E398" s="29">
        <f>shipcalls!N398</f>
        <v>68</v>
      </c>
      <c r="F398" s="29">
        <f>shipcalls!O398</f>
        <v>0</v>
      </c>
      <c r="G398" s="29">
        <f>shipcalls!Y398</f>
        <v>67</v>
      </c>
      <c r="H398" s="29">
        <f>shipcalls!Z398</f>
        <v>67</v>
      </c>
      <c r="I398" s="29">
        <f>shipcalls!AA398</f>
        <v>0</v>
      </c>
      <c r="J398" s="29">
        <f>shipcalls!AK398</f>
        <v>98</v>
      </c>
      <c r="K398" s="29">
        <f>shipcalls!AL398</f>
        <v>98</v>
      </c>
      <c r="L398" s="29">
        <f>shipcalls!AM398</f>
        <v>0</v>
      </c>
      <c r="M398" s="29">
        <f>shipcalls!AW398</f>
        <v>115</v>
      </c>
      <c r="N398" s="29">
        <f>shipcalls!AX398</f>
        <v>115</v>
      </c>
      <c r="O398" s="29">
        <f>shipcalls!AY398</f>
        <v>0</v>
      </c>
      <c r="P398" s="29">
        <f t="shared" si="10"/>
        <v>348</v>
      </c>
      <c r="Q398" s="29">
        <f t="shared" si="10"/>
        <v>348</v>
      </c>
      <c r="R398" s="29">
        <f t="shared" si="10"/>
        <v>0</v>
      </c>
    </row>
    <row r="399" spans="1:18" s="3" customFormat="1" ht="15" customHeight="1" x14ac:dyDescent="0.3">
      <c r="A399" s="33"/>
      <c r="B399" s="31"/>
      <c r="C399" s="32" t="s">
        <v>25</v>
      </c>
      <c r="D399" s="29">
        <f>shipcalls!M399</f>
        <v>57</v>
      </c>
      <c r="E399" s="29">
        <f>shipcalls!N399</f>
        <v>42</v>
      </c>
      <c r="F399" s="29">
        <f>shipcalls!O399</f>
        <v>15</v>
      </c>
      <c r="G399" s="29">
        <f>shipcalls!Y399</f>
        <v>69</v>
      </c>
      <c r="H399" s="29">
        <f>shipcalls!Z399</f>
        <v>55</v>
      </c>
      <c r="I399" s="29">
        <f>shipcalls!AA399</f>
        <v>14</v>
      </c>
      <c r="J399" s="29">
        <f>shipcalls!AK399</f>
        <v>51</v>
      </c>
      <c r="K399" s="29">
        <f>shipcalls!AL399</f>
        <v>41</v>
      </c>
      <c r="L399" s="29">
        <f>shipcalls!AM399</f>
        <v>10</v>
      </c>
      <c r="M399" s="29">
        <f>shipcalls!AW399</f>
        <v>58</v>
      </c>
      <c r="N399" s="29">
        <f>shipcalls!AX399</f>
        <v>42</v>
      </c>
      <c r="O399" s="29">
        <f>shipcalls!AY399</f>
        <v>16</v>
      </c>
      <c r="P399" s="29">
        <f t="shared" si="10"/>
        <v>235</v>
      </c>
      <c r="Q399" s="29">
        <f t="shared" si="10"/>
        <v>180</v>
      </c>
      <c r="R399" s="29">
        <f t="shared" si="10"/>
        <v>55</v>
      </c>
    </row>
    <row r="400" spans="1:18" s="3" customFormat="1" ht="15" customHeight="1" x14ac:dyDescent="0.3">
      <c r="A400" s="33"/>
      <c r="B400" s="31"/>
      <c r="C400" s="35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</row>
    <row r="401" spans="1:18" s="3" customFormat="1" ht="15" customHeight="1" x14ac:dyDescent="0.3">
      <c r="A401" s="30"/>
      <c r="B401" s="31" t="s">
        <v>333</v>
      </c>
      <c r="C401" s="32"/>
      <c r="D401" s="29">
        <f>shipcalls!M401</f>
        <v>5238</v>
      </c>
      <c r="E401" s="29">
        <f>shipcalls!N401</f>
        <v>5203</v>
      </c>
      <c r="F401" s="29">
        <f>shipcalls!O401</f>
        <v>35</v>
      </c>
      <c r="G401" s="29">
        <f>shipcalls!Y401</f>
        <v>6755</v>
      </c>
      <c r="H401" s="29">
        <f>shipcalls!Z401</f>
        <v>6595</v>
      </c>
      <c r="I401" s="29">
        <f>shipcalls!AA401</f>
        <v>160</v>
      </c>
      <c r="J401" s="29">
        <f>shipcalls!AK401</f>
        <v>5838</v>
      </c>
      <c r="K401" s="29">
        <f>shipcalls!AL401</f>
        <v>5582</v>
      </c>
      <c r="L401" s="29">
        <f>shipcalls!AM401</f>
        <v>256</v>
      </c>
      <c r="M401" s="29">
        <f>shipcalls!AW401</f>
        <v>4797</v>
      </c>
      <c r="N401" s="29">
        <f>shipcalls!AX401</f>
        <v>4669</v>
      </c>
      <c r="O401" s="29">
        <f>shipcalls!AY401</f>
        <v>128</v>
      </c>
      <c r="P401" s="29">
        <f t="shared" si="10"/>
        <v>22628</v>
      </c>
      <c r="Q401" s="29">
        <f t="shared" si="10"/>
        <v>22049</v>
      </c>
      <c r="R401" s="29">
        <f t="shared" si="10"/>
        <v>579</v>
      </c>
    </row>
    <row r="402" spans="1:18" s="3" customFormat="1" ht="15" customHeight="1" x14ac:dyDescent="0.3">
      <c r="A402" s="33"/>
      <c r="B402" s="31"/>
      <c r="C402" s="32" t="s">
        <v>334</v>
      </c>
      <c r="D402" s="29">
        <f>shipcalls!M402</f>
        <v>2031</v>
      </c>
      <c r="E402" s="29">
        <f>shipcalls!N402</f>
        <v>2031</v>
      </c>
      <c r="F402" s="29">
        <f>shipcalls!O402</f>
        <v>0</v>
      </c>
      <c r="G402" s="29">
        <f>shipcalls!Y402</f>
        <v>2527</v>
      </c>
      <c r="H402" s="29">
        <f>shipcalls!Z402</f>
        <v>2527</v>
      </c>
      <c r="I402" s="29">
        <f>shipcalls!AA402</f>
        <v>0</v>
      </c>
      <c r="J402" s="29">
        <f>shipcalls!AK402</f>
        <v>1615</v>
      </c>
      <c r="K402" s="29">
        <f>shipcalls!AL402</f>
        <v>1615</v>
      </c>
      <c r="L402" s="29">
        <f>shipcalls!AM402</f>
        <v>0</v>
      </c>
      <c r="M402" s="29">
        <f>shipcalls!AW402</f>
        <v>1451</v>
      </c>
      <c r="N402" s="29">
        <f>shipcalls!AX402</f>
        <v>1451</v>
      </c>
      <c r="O402" s="29">
        <f>shipcalls!AY402</f>
        <v>0</v>
      </c>
      <c r="P402" s="29">
        <f t="shared" si="10"/>
        <v>7624</v>
      </c>
      <c r="Q402" s="29">
        <f t="shared" si="10"/>
        <v>7624</v>
      </c>
      <c r="R402" s="29">
        <f t="shared" si="10"/>
        <v>0</v>
      </c>
    </row>
    <row r="403" spans="1:18" s="3" customFormat="1" ht="15" customHeight="1" x14ac:dyDescent="0.3">
      <c r="A403" s="33"/>
      <c r="B403" s="31"/>
      <c r="C403" s="35" t="s">
        <v>335</v>
      </c>
      <c r="D403" s="29">
        <f>shipcalls!M403</f>
        <v>600</v>
      </c>
      <c r="E403" s="29">
        <f>shipcalls!N403</f>
        <v>600</v>
      </c>
      <c r="F403" s="29">
        <f>shipcalls!O403</f>
        <v>0</v>
      </c>
      <c r="G403" s="29">
        <f>shipcalls!Y403</f>
        <v>509</v>
      </c>
      <c r="H403" s="29">
        <f>shipcalls!Z403</f>
        <v>509</v>
      </c>
      <c r="I403" s="29">
        <f>shipcalls!AA403</f>
        <v>0</v>
      </c>
      <c r="J403" s="29">
        <f>shipcalls!AK403</f>
        <v>793</v>
      </c>
      <c r="K403" s="29">
        <f>shipcalls!AL403</f>
        <v>793</v>
      </c>
      <c r="L403" s="29">
        <f>shipcalls!AM403</f>
        <v>0</v>
      </c>
      <c r="M403" s="29">
        <f>shipcalls!AW403</f>
        <v>940</v>
      </c>
      <c r="N403" s="29">
        <f>shipcalls!AX403</f>
        <v>940</v>
      </c>
      <c r="O403" s="29">
        <f>shipcalls!AY403</f>
        <v>0</v>
      </c>
      <c r="P403" s="29">
        <f t="shared" si="10"/>
        <v>2842</v>
      </c>
      <c r="Q403" s="29">
        <f t="shared" si="10"/>
        <v>2842</v>
      </c>
      <c r="R403" s="29">
        <f t="shared" si="10"/>
        <v>0</v>
      </c>
    </row>
    <row r="404" spans="1:18" s="3" customFormat="1" ht="15" customHeight="1" x14ac:dyDescent="0.3">
      <c r="A404" s="33"/>
      <c r="B404" s="31"/>
      <c r="C404" s="35" t="s">
        <v>334</v>
      </c>
      <c r="D404" s="29">
        <f>shipcalls!M404</f>
        <v>1431</v>
      </c>
      <c r="E404" s="29">
        <f>shipcalls!N404</f>
        <v>1431</v>
      </c>
      <c r="F404" s="29">
        <f>shipcalls!O404</f>
        <v>0</v>
      </c>
      <c r="G404" s="29">
        <f>shipcalls!Y404</f>
        <v>2018</v>
      </c>
      <c r="H404" s="29">
        <f>shipcalls!Z404</f>
        <v>2018</v>
      </c>
      <c r="I404" s="29">
        <f>shipcalls!AA404</f>
        <v>0</v>
      </c>
      <c r="J404" s="29">
        <f>shipcalls!AK404</f>
        <v>821</v>
      </c>
      <c r="K404" s="29">
        <f>shipcalls!AL404</f>
        <v>821</v>
      </c>
      <c r="L404" s="29">
        <f>shipcalls!AM404</f>
        <v>0</v>
      </c>
      <c r="M404" s="29">
        <f>shipcalls!AW404</f>
        <v>509</v>
      </c>
      <c r="N404" s="29">
        <f>shipcalls!AX404</f>
        <v>509</v>
      </c>
      <c r="O404" s="29">
        <f>shipcalls!AY404</f>
        <v>0</v>
      </c>
      <c r="P404" s="29">
        <f t="shared" si="10"/>
        <v>4779</v>
      </c>
      <c r="Q404" s="29">
        <f t="shared" si="10"/>
        <v>4779</v>
      </c>
      <c r="R404" s="29">
        <f t="shared" si="10"/>
        <v>0</v>
      </c>
    </row>
    <row r="405" spans="1:18" s="3" customFormat="1" ht="15" customHeight="1" x14ac:dyDescent="0.3">
      <c r="A405" s="33"/>
      <c r="B405" s="31"/>
      <c r="C405" s="35" t="s">
        <v>336</v>
      </c>
      <c r="D405" s="29">
        <f>shipcalls!M405</f>
        <v>0</v>
      </c>
      <c r="E405" s="29">
        <f>shipcalls!N405</f>
        <v>0</v>
      </c>
      <c r="F405" s="29">
        <f>shipcalls!O405</f>
        <v>0</v>
      </c>
      <c r="G405" s="29">
        <f>shipcalls!Y405</f>
        <v>0</v>
      </c>
      <c r="H405" s="29">
        <f>shipcalls!Z405</f>
        <v>0</v>
      </c>
      <c r="I405" s="29">
        <f>shipcalls!AA405</f>
        <v>0</v>
      </c>
      <c r="J405" s="29">
        <f>shipcalls!AK405</f>
        <v>1</v>
      </c>
      <c r="K405" s="29">
        <f>shipcalls!AL405</f>
        <v>1</v>
      </c>
      <c r="L405" s="29">
        <f>shipcalls!AM405</f>
        <v>0</v>
      </c>
      <c r="M405" s="29">
        <f>shipcalls!AW405</f>
        <v>2</v>
      </c>
      <c r="N405" s="29">
        <f>shipcalls!AX405</f>
        <v>2</v>
      </c>
      <c r="O405" s="29">
        <f>shipcalls!AY405</f>
        <v>0</v>
      </c>
      <c r="P405" s="29">
        <f>D405+G405+J405+M405</f>
        <v>3</v>
      </c>
      <c r="Q405" s="29">
        <f>E405+H405+K405+N405</f>
        <v>3</v>
      </c>
      <c r="R405" s="29">
        <f>F405+I405+L405+O405</f>
        <v>0</v>
      </c>
    </row>
    <row r="406" spans="1:18" s="3" customFormat="1" ht="15" customHeight="1" x14ac:dyDescent="0.3">
      <c r="A406" s="33"/>
      <c r="B406" s="31"/>
      <c r="C406" s="32" t="s">
        <v>337</v>
      </c>
      <c r="D406" s="29">
        <f>shipcalls!M406</f>
        <v>867</v>
      </c>
      <c r="E406" s="29">
        <f>shipcalls!N406</f>
        <v>867</v>
      </c>
      <c r="F406" s="29">
        <f>shipcalls!O406</f>
        <v>0</v>
      </c>
      <c r="G406" s="29">
        <f>shipcalls!Y406</f>
        <v>847</v>
      </c>
      <c r="H406" s="29">
        <f>shipcalls!Z406</f>
        <v>847</v>
      </c>
      <c r="I406" s="29">
        <f>shipcalls!AA406</f>
        <v>0</v>
      </c>
      <c r="J406" s="29">
        <f>shipcalls!AK406</f>
        <v>844</v>
      </c>
      <c r="K406" s="29">
        <f>shipcalls!AL406</f>
        <v>844</v>
      </c>
      <c r="L406" s="29">
        <f>shipcalls!AM406</f>
        <v>0</v>
      </c>
      <c r="M406" s="29">
        <f>shipcalls!AW406</f>
        <v>847</v>
      </c>
      <c r="N406" s="29">
        <f>shipcalls!AX406</f>
        <v>847</v>
      </c>
      <c r="O406" s="29">
        <f>shipcalls!AY406</f>
        <v>0</v>
      </c>
      <c r="P406" s="29">
        <f t="shared" si="10"/>
        <v>3405</v>
      </c>
      <c r="Q406" s="29">
        <f t="shared" si="10"/>
        <v>3405</v>
      </c>
      <c r="R406" s="29">
        <f t="shared" si="10"/>
        <v>0</v>
      </c>
    </row>
    <row r="407" spans="1:18" s="3" customFormat="1" ht="15" customHeight="1" x14ac:dyDescent="0.3">
      <c r="A407" s="33"/>
      <c r="B407" s="31"/>
      <c r="C407" s="35" t="s">
        <v>156</v>
      </c>
      <c r="D407" s="29">
        <f>shipcalls!M407</f>
        <v>224</v>
      </c>
      <c r="E407" s="29">
        <f>shipcalls!N407</f>
        <v>224</v>
      </c>
      <c r="F407" s="29">
        <f>shipcalls!O407</f>
        <v>0</v>
      </c>
      <c r="G407" s="29">
        <f>shipcalls!Y407</f>
        <v>88</v>
      </c>
      <c r="H407" s="29">
        <f>shipcalls!Z407</f>
        <v>88</v>
      </c>
      <c r="I407" s="29">
        <f>shipcalls!AA407</f>
        <v>0</v>
      </c>
      <c r="J407" s="29">
        <f>shipcalls!AK407</f>
        <v>0</v>
      </c>
      <c r="K407" s="29">
        <f>shipcalls!AL407</f>
        <v>0</v>
      </c>
      <c r="L407" s="29">
        <f>shipcalls!AM407</f>
        <v>0</v>
      </c>
      <c r="M407" s="29">
        <f>shipcalls!AW407</f>
        <v>0</v>
      </c>
      <c r="N407" s="29">
        <f>shipcalls!AX407</f>
        <v>0</v>
      </c>
      <c r="O407" s="29">
        <f>shipcalls!AY407</f>
        <v>0</v>
      </c>
      <c r="P407" s="29">
        <f t="shared" si="10"/>
        <v>312</v>
      </c>
      <c r="Q407" s="29">
        <f t="shared" si="10"/>
        <v>312</v>
      </c>
      <c r="R407" s="29">
        <f t="shared" si="10"/>
        <v>0</v>
      </c>
    </row>
    <row r="408" spans="1:18" s="3" customFormat="1" ht="15" customHeight="1" x14ac:dyDescent="0.3">
      <c r="A408" s="33"/>
      <c r="B408" s="31"/>
      <c r="C408" s="35" t="s">
        <v>157</v>
      </c>
      <c r="D408" s="29">
        <f>shipcalls!M408</f>
        <v>643</v>
      </c>
      <c r="E408" s="29">
        <f>shipcalls!N408</f>
        <v>643</v>
      </c>
      <c r="F408" s="29">
        <f>shipcalls!O408</f>
        <v>0</v>
      </c>
      <c r="G408" s="29">
        <f>shipcalls!Y408</f>
        <v>759</v>
      </c>
      <c r="H408" s="29">
        <f>shipcalls!Z408</f>
        <v>759</v>
      </c>
      <c r="I408" s="29">
        <f>shipcalls!AA408</f>
        <v>0</v>
      </c>
      <c r="J408" s="29">
        <f>shipcalls!AK408</f>
        <v>844</v>
      </c>
      <c r="K408" s="29">
        <f>shipcalls!AL408</f>
        <v>844</v>
      </c>
      <c r="L408" s="29">
        <f>shipcalls!AM408</f>
        <v>0</v>
      </c>
      <c r="M408" s="29">
        <f>shipcalls!AW408</f>
        <v>847</v>
      </c>
      <c r="N408" s="29">
        <f>shipcalls!AX408</f>
        <v>847</v>
      </c>
      <c r="O408" s="29">
        <f>shipcalls!AY408</f>
        <v>0</v>
      </c>
      <c r="P408" s="29">
        <f t="shared" si="10"/>
        <v>3093</v>
      </c>
      <c r="Q408" s="29">
        <f t="shared" si="10"/>
        <v>3093</v>
      </c>
      <c r="R408" s="29">
        <f t="shared" si="10"/>
        <v>0</v>
      </c>
    </row>
    <row r="409" spans="1:18" s="3" customFormat="1" ht="15" customHeight="1" x14ac:dyDescent="0.3">
      <c r="A409" s="33"/>
      <c r="B409" s="31"/>
      <c r="C409" s="32" t="s">
        <v>338</v>
      </c>
      <c r="D409" s="29">
        <f>shipcalls!M409</f>
        <v>918</v>
      </c>
      <c r="E409" s="29">
        <f>shipcalls!N409</f>
        <v>918</v>
      </c>
      <c r="F409" s="29">
        <f>shipcalls!O409</f>
        <v>0</v>
      </c>
      <c r="G409" s="29">
        <f>shipcalls!Y409</f>
        <v>1074</v>
      </c>
      <c r="H409" s="29">
        <f>shipcalls!Z409</f>
        <v>1074</v>
      </c>
      <c r="I409" s="29">
        <f>shipcalls!AA409</f>
        <v>0</v>
      </c>
      <c r="J409" s="29">
        <f>shipcalls!AK409</f>
        <v>1032</v>
      </c>
      <c r="K409" s="29">
        <f>shipcalls!AL409</f>
        <v>1032</v>
      </c>
      <c r="L409" s="29">
        <f>shipcalls!AM409</f>
        <v>0</v>
      </c>
      <c r="M409" s="29">
        <f>shipcalls!AW409</f>
        <v>903</v>
      </c>
      <c r="N409" s="29">
        <f>shipcalls!AX409</f>
        <v>903</v>
      </c>
      <c r="O409" s="29">
        <f>shipcalls!AY409</f>
        <v>0</v>
      </c>
      <c r="P409" s="29">
        <f t="shared" si="10"/>
        <v>3927</v>
      </c>
      <c r="Q409" s="29">
        <f t="shared" si="10"/>
        <v>3927</v>
      </c>
      <c r="R409" s="29">
        <f t="shared" si="10"/>
        <v>0</v>
      </c>
    </row>
    <row r="410" spans="1:18" s="3" customFormat="1" ht="15" customHeight="1" x14ac:dyDescent="0.3">
      <c r="A410" s="33"/>
      <c r="B410" s="31"/>
      <c r="C410" s="35" t="s">
        <v>339</v>
      </c>
      <c r="D410" s="29">
        <f>shipcalls!M410</f>
        <v>918</v>
      </c>
      <c r="E410" s="29">
        <f>shipcalls!N410</f>
        <v>918</v>
      </c>
      <c r="F410" s="29">
        <f>shipcalls!O410</f>
        <v>0</v>
      </c>
      <c r="G410" s="29">
        <f>shipcalls!Y410</f>
        <v>1074</v>
      </c>
      <c r="H410" s="29">
        <f>shipcalls!Z410</f>
        <v>1074</v>
      </c>
      <c r="I410" s="29">
        <f>shipcalls!AA410</f>
        <v>0</v>
      </c>
      <c r="J410" s="29">
        <f>shipcalls!AK410</f>
        <v>1032</v>
      </c>
      <c r="K410" s="29">
        <f>shipcalls!AL410</f>
        <v>1032</v>
      </c>
      <c r="L410" s="29">
        <f>shipcalls!AM410</f>
        <v>0</v>
      </c>
      <c r="M410" s="29">
        <f>shipcalls!AW410</f>
        <v>903</v>
      </c>
      <c r="N410" s="29">
        <f>shipcalls!AX410</f>
        <v>903</v>
      </c>
      <c r="O410" s="29">
        <f>shipcalls!AY410</f>
        <v>0</v>
      </c>
      <c r="P410" s="29">
        <f t="shared" si="10"/>
        <v>3927</v>
      </c>
      <c r="Q410" s="29">
        <f t="shared" si="10"/>
        <v>3927</v>
      </c>
      <c r="R410" s="29">
        <f t="shared" si="10"/>
        <v>0</v>
      </c>
    </row>
    <row r="411" spans="1:18" s="3" customFormat="1" ht="15" customHeight="1" x14ac:dyDescent="0.3">
      <c r="A411" s="33"/>
      <c r="B411" s="31"/>
      <c r="C411" s="35" t="s">
        <v>340</v>
      </c>
      <c r="D411" s="29">
        <f>shipcalls!M411</f>
        <v>0</v>
      </c>
      <c r="E411" s="29">
        <f>shipcalls!N411</f>
        <v>0</v>
      </c>
      <c r="F411" s="29">
        <f>shipcalls!O411</f>
        <v>0</v>
      </c>
      <c r="G411" s="29">
        <f>shipcalls!Y411</f>
        <v>0</v>
      </c>
      <c r="H411" s="29">
        <f>shipcalls!Z411</f>
        <v>0</v>
      </c>
      <c r="I411" s="29">
        <f>shipcalls!AA411</f>
        <v>0</v>
      </c>
      <c r="J411" s="29">
        <f>shipcalls!AK411</f>
        <v>0</v>
      </c>
      <c r="K411" s="29">
        <f>shipcalls!AL411</f>
        <v>0</v>
      </c>
      <c r="L411" s="29">
        <f>shipcalls!AM411</f>
        <v>0</v>
      </c>
      <c r="M411" s="29">
        <f>shipcalls!AW411</f>
        <v>0</v>
      </c>
      <c r="N411" s="29">
        <f>shipcalls!AX411</f>
        <v>0</v>
      </c>
      <c r="O411" s="29">
        <f>shipcalls!AY411</f>
        <v>0</v>
      </c>
      <c r="P411" s="29">
        <f t="shared" si="10"/>
        <v>0</v>
      </c>
      <c r="Q411" s="29">
        <f t="shared" si="10"/>
        <v>0</v>
      </c>
      <c r="R411" s="29">
        <f t="shared" si="10"/>
        <v>0</v>
      </c>
    </row>
    <row r="412" spans="1:18" s="3" customFormat="1" ht="15" customHeight="1" x14ac:dyDescent="0.3">
      <c r="A412" s="33"/>
      <c r="B412" s="31"/>
      <c r="C412" s="32" t="s">
        <v>341</v>
      </c>
      <c r="D412" s="29">
        <f>shipcalls!M412</f>
        <v>777</v>
      </c>
      <c r="E412" s="29">
        <f>shipcalls!N412</f>
        <v>777</v>
      </c>
      <c r="F412" s="29">
        <f>shipcalls!O412</f>
        <v>0</v>
      </c>
      <c r="G412" s="29">
        <f>shipcalls!Y412</f>
        <v>1071</v>
      </c>
      <c r="H412" s="29">
        <f>shipcalls!Z412</f>
        <v>1071</v>
      </c>
      <c r="I412" s="29">
        <f>shipcalls!AA412</f>
        <v>0</v>
      </c>
      <c r="J412" s="29">
        <f>shipcalls!AK412</f>
        <v>1109</v>
      </c>
      <c r="K412" s="29">
        <f>shipcalls!AL412</f>
        <v>1109</v>
      </c>
      <c r="L412" s="29">
        <f>shipcalls!AM412</f>
        <v>0</v>
      </c>
      <c r="M412" s="29">
        <f>shipcalls!AW412</f>
        <v>731</v>
      </c>
      <c r="N412" s="29">
        <f>shipcalls!AX412</f>
        <v>731</v>
      </c>
      <c r="O412" s="29">
        <f>shipcalls!AY412</f>
        <v>0</v>
      </c>
      <c r="P412" s="29">
        <f t="shared" si="10"/>
        <v>3688</v>
      </c>
      <c r="Q412" s="29">
        <f t="shared" si="10"/>
        <v>3688</v>
      </c>
      <c r="R412" s="29">
        <f t="shared" si="10"/>
        <v>0</v>
      </c>
    </row>
    <row r="413" spans="1:18" s="3" customFormat="1" ht="15" customHeight="1" x14ac:dyDescent="0.3">
      <c r="A413" s="33"/>
      <c r="B413" s="31"/>
      <c r="C413" s="35" t="s">
        <v>342</v>
      </c>
      <c r="D413" s="29">
        <f>shipcalls!M413</f>
        <v>247</v>
      </c>
      <c r="E413" s="29">
        <f>shipcalls!N413</f>
        <v>247</v>
      </c>
      <c r="F413" s="29">
        <f>shipcalls!O413</f>
        <v>0</v>
      </c>
      <c r="G413" s="29">
        <f>shipcalls!Y413</f>
        <v>288</v>
      </c>
      <c r="H413" s="29">
        <f>shipcalls!Z413</f>
        <v>288</v>
      </c>
      <c r="I413" s="29">
        <f>shipcalls!AA413</f>
        <v>0</v>
      </c>
      <c r="J413" s="29">
        <f>shipcalls!AK413</f>
        <v>348</v>
      </c>
      <c r="K413" s="29">
        <f>shipcalls!AL413</f>
        <v>348</v>
      </c>
      <c r="L413" s="29">
        <f>shipcalls!AM413</f>
        <v>0</v>
      </c>
      <c r="M413" s="29">
        <f>shipcalls!AW413</f>
        <v>303</v>
      </c>
      <c r="N413" s="29">
        <f>shipcalls!AX413</f>
        <v>303</v>
      </c>
      <c r="O413" s="29">
        <f>shipcalls!AY413</f>
        <v>0</v>
      </c>
      <c r="P413" s="29">
        <f t="shared" si="10"/>
        <v>1186</v>
      </c>
      <c r="Q413" s="29">
        <f t="shared" si="10"/>
        <v>1186</v>
      </c>
      <c r="R413" s="29">
        <f t="shared" si="10"/>
        <v>0</v>
      </c>
    </row>
    <row r="414" spans="1:18" s="3" customFormat="1" ht="15" customHeight="1" x14ac:dyDescent="0.3">
      <c r="A414" s="33"/>
      <c r="B414" s="31"/>
      <c r="C414" s="35" t="s">
        <v>343</v>
      </c>
      <c r="D414" s="29">
        <f>shipcalls!M414</f>
        <v>527</v>
      </c>
      <c r="E414" s="29">
        <f>shipcalls!N414</f>
        <v>527</v>
      </c>
      <c r="F414" s="29">
        <f>shipcalls!O414</f>
        <v>0</v>
      </c>
      <c r="G414" s="29">
        <f>shipcalls!Y414</f>
        <v>778</v>
      </c>
      <c r="H414" s="29">
        <f>shipcalls!Z414</f>
        <v>778</v>
      </c>
      <c r="I414" s="29">
        <f>shipcalls!AA414</f>
        <v>0</v>
      </c>
      <c r="J414" s="29">
        <f>shipcalls!AK414</f>
        <v>756</v>
      </c>
      <c r="K414" s="29">
        <f>shipcalls!AL414</f>
        <v>756</v>
      </c>
      <c r="L414" s="29">
        <f>shipcalls!AM414</f>
        <v>0</v>
      </c>
      <c r="M414" s="29">
        <f>shipcalls!AW414</f>
        <v>423</v>
      </c>
      <c r="N414" s="29">
        <f>shipcalls!AX414</f>
        <v>423</v>
      </c>
      <c r="O414" s="29">
        <f>shipcalls!AY414</f>
        <v>0</v>
      </c>
      <c r="P414" s="29">
        <f t="shared" si="10"/>
        <v>2484</v>
      </c>
      <c r="Q414" s="29">
        <f t="shared" si="10"/>
        <v>2484</v>
      </c>
      <c r="R414" s="29">
        <f t="shared" si="10"/>
        <v>0</v>
      </c>
    </row>
    <row r="415" spans="1:18" s="3" customFormat="1" ht="15" customHeight="1" x14ac:dyDescent="0.3">
      <c r="A415" s="33"/>
      <c r="B415" s="31"/>
      <c r="C415" s="35" t="s">
        <v>344</v>
      </c>
      <c r="D415" s="29">
        <f>shipcalls!M415</f>
        <v>3</v>
      </c>
      <c r="E415" s="29">
        <f>shipcalls!N415</f>
        <v>3</v>
      </c>
      <c r="F415" s="29">
        <f>shipcalls!O415</f>
        <v>0</v>
      </c>
      <c r="G415" s="29">
        <f>shipcalls!Y415</f>
        <v>5</v>
      </c>
      <c r="H415" s="29">
        <f>shipcalls!Z415</f>
        <v>5</v>
      </c>
      <c r="I415" s="29">
        <f>shipcalls!AA415</f>
        <v>0</v>
      </c>
      <c r="J415" s="29">
        <f>shipcalls!AK415</f>
        <v>5</v>
      </c>
      <c r="K415" s="29">
        <f>shipcalls!AL415</f>
        <v>5</v>
      </c>
      <c r="L415" s="29">
        <f>shipcalls!AM415</f>
        <v>0</v>
      </c>
      <c r="M415" s="29">
        <f>shipcalls!AW415</f>
        <v>5</v>
      </c>
      <c r="N415" s="29">
        <f>shipcalls!AX415</f>
        <v>5</v>
      </c>
      <c r="O415" s="29">
        <f>shipcalls!AY415</f>
        <v>0</v>
      </c>
      <c r="P415" s="29">
        <f t="shared" si="10"/>
        <v>18</v>
      </c>
      <c r="Q415" s="29">
        <f t="shared" si="10"/>
        <v>18</v>
      </c>
      <c r="R415" s="29">
        <f t="shared" si="10"/>
        <v>0</v>
      </c>
    </row>
    <row r="416" spans="1:18" s="3" customFormat="1" ht="15" customHeight="1" x14ac:dyDescent="0.3">
      <c r="A416" s="33"/>
      <c r="B416" s="31"/>
      <c r="C416" s="32" t="s">
        <v>345</v>
      </c>
      <c r="D416" s="29">
        <f>shipcalls!M416</f>
        <v>0</v>
      </c>
      <c r="E416" s="29">
        <f>shipcalls!N416</f>
        <v>0</v>
      </c>
      <c r="F416" s="29">
        <f>shipcalls!O416</f>
        <v>0</v>
      </c>
      <c r="G416" s="29">
        <f>shipcalls!Y416</f>
        <v>0</v>
      </c>
      <c r="H416" s="29">
        <f>shipcalls!Z416</f>
        <v>0</v>
      </c>
      <c r="I416" s="29">
        <f>shipcalls!AA416</f>
        <v>0</v>
      </c>
      <c r="J416" s="29">
        <f>shipcalls!AK416</f>
        <v>0</v>
      </c>
      <c r="K416" s="29">
        <f>shipcalls!AL416</f>
        <v>0</v>
      </c>
      <c r="L416" s="29">
        <f>shipcalls!AM416</f>
        <v>0</v>
      </c>
      <c r="M416" s="29">
        <f>shipcalls!AW416</f>
        <v>0</v>
      </c>
      <c r="N416" s="29">
        <f>shipcalls!AX416</f>
        <v>0</v>
      </c>
      <c r="O416" s="29">
        <f>shipcalls!AY416</f>
        <v>0</v>
      </c>
      <c r="P416" s="29">
        <f t="shared" si="10"/>
        <v>0</v>
      </c>
      <c r="Q416" s="29">
        <f t="shared" si="10"/>
        <v>0</v>
      </c>
      <c r="R416" s="29">
        <f t="shared" si="10"/>
        <v>0</v>
      </c>
    </row>
    <row r="417" spans="1:18" s="3" customFormat="1" ht="15" customHeight="1" x14ac:dyDescent="0.3">
      <c r="A417" s="33"/>
      <c r="B417" s="31"/>
      <c r="C417" s="32" t="s">
        <v>63</v>
      </c>
      <c r="D417" s="29">
        <f>shipcalls!M417</f>
        <v>566</v>
      </c>
      <c r="E417" s="29">
        <f>shipcalls!N417</f>
        <v>566</v>
      </c>
      <c r="F417" s="29">
        <f>shipcalls!O417</f>
        <v>0</v>
      </c>
      <c r="G417" s="29">
        <f>shipcalls!Y417</f>
        <v>963</v>
      </c>
      <c r="H417" s="29">
        <f>shipcalls!Z417</f>
        <v>962</v>
      </c>
      <c r="I417" s="29">
        <f>shipcalls!AA417</f>
        <v>1</v>
      </c>
      <c r="J417" s="29">
        <f>shipcalls!AK417</f>
        <v>804</v>
      </c>
      <c r="K417" s="29">
        <f>shipcalls!AL417</f>
        <v>804</v>
      </c>
      <c r="L417" s="29">
        <f>shipcalls!AM417</f>
        <v>0</v>
      </c>
      <c r="M417" s="29">
        <f>shipcalls!AW417</f>
        <v>592</v>
      </c>
      <c r="N417" s="29">
        <f>shipcalls!AX417</f>
        <v>592</v>
      </c>
      <c r="O417" s="29">
        <f>shipcalls!AY417</f>
        <v>0</v>
      </c>
      <c r="P417" s="29">
        <f t="shared" si="10"/>
        <v>2925</v>
      </c>
      <c r="Q417" s="29">
        <f t="shared" si="10"/>
        <v>2924</v>
      </c>
      <c r="R417" s="29">
        <f t="shared" si="10"/>
        <v>1</v>
      </c>
    </row>
    <row r="418" spans="1:18" s="3" customFormat="1" ht="15" customHeight="1" x14ac:dyDescent="0.3">
      <c r="A418" s="33"/>
      <c r="B418" s="31"/>
      <c r="C418" s="32" t="s">
        <v>25</v>
      </c>
      <c r="D418" s="29">
        <f>shipcalls!M418</f>
        <v>79</v>
      </c>
      <c r="E418" s="29">
        <f>shipcalls!N418</f>
        <v>44</v>
      </c>
      <c r="F418" s="29">
        <f>shipcalls!O418</f>
        <v>35</v>
      </c>
      <c r="G418" s="29">
        <f>shipcalls!Y418</f>
        <v>273</v>
      </c>
      <c r="H418" s="29">
        <f>shipcalls!Z418</f>
        <v>114</v>
      </c>
      <c r="I418" s="29">
        <f>shipcalls!AA418</f>
        <v>159</v>
      </c>
      <c r="J418" s="29">
        <f>shipcalls!AK418</f>
        <v>434</v>
      </c>
      <c r="K418" s="29">
        <f>shipcalls!AL418</f>
        <v>178</v>
      </c>
      <c r="L418" s="29">
        <f>shipcalls!AM418</f>
        <v>256</v>
      </c>
      <c r="M418" s="29">
        <f>shipcalls!AW418</f>
        <v>273</v>
      </c>
      <c r="N418" s="29">
        <f>shipcalls!AX418</f>
        <v>145</v>
      </c>
      <c r="O418" s="29">
        <f>shipcalls!AY418</f>
        <v>128</v>
      </c>
      <c r="P418" s="29">
        <f t="shared" si="10"/>
        <v>1059</v>
      </c>
      <c r="Q418" s="29">
        <f t="shared" si="10"/>
        <v>481</v>
      </c>
      <c r="R418" s="29">
        <f t="shared" si="10"/>
        <v>578</v>
      </c>
    </row>
    <row r="419" spans="1:18" s="3" customFormat="1" ht="15" customHeight="1" x14ac:dyDescent="0.3">
      <c r="A419" s="33"/>
      <c r="B419" s="31"/>
      <c r="C419" s="35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</row>
    <row r="420" spans="1:18" s="3" customFormat="1" ht="15" customHeight="1" x14ac:dyDescent="0.3">
      <c r="A420" s="30"/>
      <c r="B420" s="31" t="s">
        <v>346</v>
      </c>
      <c r="C420" s="32"/>
      <c r="D420" s="29">
        <f>shipcalls!M420</f>
        <v>3340</v>
      </c>
      <c r="E420" s="29">
        <f>shipcalls!N420</f>
        <v>3329</v>
      </c>
      <c r="F420" s="29">
        <f>shipcalls!O420</f>
        <v>11</v>
      </c>
      <c r="G420" s="29">
        <f>shipcalls!Y420</f>
        <v>3131</v>
      </c>
      <c r="H420" s="29">
        <f>shipcalls!Z420</f>
        <v>3119</v>
      </c>
      <c r="I420" s="29">
        <f>shipcalls!AA420</f>
        <v>12</v>
      </c>
      <c r="J420" s="29">
        <f>shipcalls!AK420</f>
        <v>2972</v>
      </c>
      <c r="K420" s="29">
        <f>shipcalls!AL420</f>
        <v>2963</v>
      </c>
      <c r="L420" s="29">
        <f>shipcalls!AM420</f>
        <v>9</v>
      </c>
      <c r="M420" s="29">
        <f>shipcalls!AW420</f>
        <v>3145</v>
      </c>
      <c r="N420" s="29">
        <f>shipcalls!AX420</f>
        <v>3133</v>
      </c>
      <c r="O420" s="29">
        <f>shipcalls!AY420</f>
        <v>12</v>
      </c>
      <c r="P420" s="29">
        <f t="shared" si="10"/>
        <v>12588</v>
      </c>
      <c r="Q420" s="29">
        <f t="shared" si="10"/>
        <v>12544</v>
      </c>
      <c r="R420" s="29">
        <f t="shared" si="10"/>
        <v>44</v>
      </c>
    </row>
    <row r="421" spans="1:18" s="3" customFormat="1" ht="15" customHeight="1" x14ac:dyDescent="0.3">
      <c r="A421" s="30"/>
      <c r="B421" s="31"/>
      <c r="C421" s="32" t="s">
        <v>347</v>
      </c>
      <c r="D421" s="29">
        <f>shipcalls!M421</f>
        <v>3225</v>
      </c>
      <c r="E421" s="29">
        <f>shipcalls!N421</f>
        <v>3224</v>
      </c>
      <c r="F421" s="29">
        <f>shipcalls!O421</f>
        <v>1</v>
      </c>
      <c r="G421" s="29">
        <f>shipcalls!Y421</f>
        <v>3033</v>
      </c>
      <c r="H421" s="29">
        <f>shipcalls!Z421</f>
        <v>3032</v>
      </c>
      <c r="I421" s="29">
        <f>shipcalls!AA421</f>
        <v>1</v>
      </c>
      <c r="J421" s="29">
        <f>shipcalls!AK421</f>
        <v>2873</v>
      </c>
      <c r="K421" s="29">
        <f>shipcalls!AL421</f>
        <v>2873</v>
      </c>
      <c r="L421" s="29">
        <f>shipcalls!AM421</f>
        <v>0</v>
      </c>
      <c r="M421" s="29">
        <f>shipcalls!AW421</f>
        <v>3050</v>
      </c>
      <c r="N421" s="29">
        <f>shipcalls!AX421</f>
        <v>3049</v>
      </c>
      <c r="O421" s="29">
        <f>shipcalls!AY421</f>
        <v>1</v>
      </c>
      <c r="P421" s="29">
        <f t="shared" si="10"/>
        <v>12181</v>
      </c>
      <c r="Q421" s="29">
        <f t="shared" si="10"/>
        <v>12178</v>
      </c>
      <c r="R421" s="29">
        <f t="shared" si="10"/>
        <v>3</v>
      </c>
    </row>
    <row r="422" spans="1:18" s="3" customFormat="1" ht="15" customHeight="1" x14ac:dyDescent="0.3">
      <c r="A422" s="33"/>
      <c r="B422" s="31"/>
      <c r="C422" s="35" t="s">
        <v>348</v>
      </c>
      <c r="D422" s="29">
        <f>shipcalls!M422</f>
        <v>122</v>
      </c>
      <c r="E422" s="29">
        <f>shipcalls!N422</f>
        <v>122</v>
      </c>
      <c r="F422" s="29">
        <f>shipcalls!O422</f>
        <v>0</v>
      </c>
      <c r="G422" s="29">
        <f>shipcalls!Y422</f>
        <v>134</v>
      </c>
      <c r="H422" s="29">
        <f>shipcalls!Z422</f>
        <v>134</v>
      </c>
      <c r="I422" s="29">
        <f>shipcalls!AA422</f>
        <v>0</v>
      </c>
      <c r="J422" s="29">
        <f>shipcalls!AK422</f>
        <v>169</v>
      </c>
      <c r="K422" s="29">
        <f>shipcalls!AL422</f>
        <v>169</v>
      </c>
      <c r="L422" s="29">
        <f>shipcalls!AM422</f>
        <v>0</v>
      </c>
      <c r="M422" s="29">
        <f>shipcalls!AW422</f>
        <v>160</v>
      </c>
      <c r="N422" s="29">
        <f>shipcalls!AX422</f>
        <v>160</v>
      </c>
      <c r="O422" s="29">
        <f>shipcalls!AY422</f>
        <v>0</v>
      </c>
      <c r="P422" s="29">
        <f t="shared" si="10"/>
        <v>585</v>
      </c>
      <c r="Q422" s="29">
        <f t="shared" si="10"/>
        <v>585</v>
      </c>
      <c r="R422" s="29">
        <f t="shared" si="10"/>
        <v>0</v>
      </c>
    </row>
    <row r="423" spans="1:18" s="3" customFormat="1" ht="15" customHeight="1" x14ac:dyDescent="0.3">
      <c r="A423" s="33"/>
      <c r="B423" s="31"/>
      <c r="C423" s="35" t="s">
        <v>347</v>
      </c>
      <c r="D423" s="29">
        <f>shipcalls!M423</f>
        <v>72</v>
      </c>
      <c r="E423" s="29">
        <f>shipcalls!N423</f>
        <v>71</v>
      </c>
      <c r="F423" s="29">
        <f>shipcalls!O423</f>
        <v>1</v>
      </c>
      <c r="G423" s="29">
        <f>shipcalls!Y423</f>
        <v>71</v>
      </c>
      <c r="H423" s="29">
        <f>shipcalls!Z423</f>
        <v>70</v>
      </c>
      <c r="I423" s="29">
        <f>shipcalls!AA423</f>
        <v>1</v>
      </c>
      <c r="J423" s="29">
        <f>shipcalls!AK423</f>
        <v>61</v>
      </c>
      <c r="K423" s="29">
        <f>shipcalls!AL423</f>
        <v>61</v>
      </c>
      <c r="L423" s="29">
        <f>shipcalls!AM423</f>
        <v>0</v>
      </c>
      <c r="M423" s="29">
        <f>shipcalls!AW423</f>
        <v>69</v>
      </c>
      <c r="N423" s="29">
        <f>shipcalls!AX423</f>
        <v>68</v>
      </c>
      <c r="O423" s="29">
        <f>shipcalls!AY423</f>
        <v>1</v>
      </c>
      <c r="P423" s="29">
        <f t="shared" si="10"/>
        <v>273</v>
      </c>
      <c r="Q423" s="29">
        <f t="shared" si="10"/>
        <v>270</v>
      </c>
      <c r="R423" s="29">
        <f t="shared" si="10"/>
        <v>3</v>
      </c>
    </row>
    <row r="424" spans="1:18" s="3" customFormat="1" ht="15" customHeight="1" x14ac:dyDescent="0.3">
      <c r="A424" s="33"/>
      <c r="B424" s="31"/>
      <c r="C424" s="35" t="s">
        <v>349</v>
      </c>
      <c r="D424" s="29">
        <f>shipcalls!M424</f>
        <v>0</v>
      </c>
      <c r="E424" s="29">
        <f>shipcalls!N424</f>
        <v>0</v>
      </c>
      <c r="F424" s="29">
        <f>shipcalls!O424</f>
        <v>0</v>
      </c>
      <c r="G424" s="29">
        <f>shipcalls!Y424</f>
        <v>0</v>
      </c>
      <c r="H424" s="29">
        <f>shipcalls!Z424</f>
        <v>0</v>
      </c>
      <c r="I424" s="29">
        <f>shipcalls!AA424</f>
        <v>0</v>
      </c>
      <c r="J424" s="29">
        <f>shipcalls!AK424</f>
        <v>0</v>
      </c>
      <c r="K424" s="29">
        <f>shipcalls!AL424</f>
        <v>0</v>
      </c>
      <c r="L424" s="29">
        <f>shipcalls!AM424</f>
        <v>0</v>
      </c>
      <c r="M424" s="29">
        <f>shipcalls!AW424</f>
        <v>0</v>
      </c>
      <c r="N424" s="29">
        <f>shipcalls!AX424</f>
        <v>0</v>
      </c>
      <c r="O424" s="29">
        <f>shipcalls!AY424</f>
        <v>0</v>
      </c>
      <c r="P424" s="29">
        <f t="shared" si="10"/>
        <v>0</v>
      </c>
      <c r="Q424" s="29">
        <f t="shared" si="10"/>
        <v>0</v>
      </c>
      <c r="R424" s="29">
        <f t="shared" si="10"/>
        <v>0</v>
      </c>
    </row>
    <row r="425" spans="1:18" s="3" customFormat="1" ht="15.6" x14ac:dyDescent="0.3">
      <c r="A425" s="33"/>
      <c r="B425" s="31"/>
      <c r="C425" s="35" t="s">
        <v>350</v>
      </c>
      <c r="D425" s="29">
        <f>shipcalls!M425</f>
        <v>3031</v>
      </c>
      <c r="E425" s="29">
        <f>shipcalls!N425</f>
        <v>3031</v>
      </c>
      <c r="F425" s="29">
        <f>shipcalls!O425</f>
        <v>0</v>
      </c>
      <c r="G425" s="29">
        <f>shipcalls!Y425</f>
        <v>2828</v>
      </c>
      <c r="H425" s="29">
        <f>shipcalls!Z425</f>
        <v>2828</v>
      </c>
      <c r="I425" s="29">
        <f>shipcalls!AA425</f>
        <v>0</v>
      </c>
      <c r="J425" s="29">
        <f>shipcalls!AK425</f>
        <v>2643</v>
      </c>
      <c r="K425" s="29">
        <f>shipcalls!AL425</f>
        <v>2643</v>
      </c>
      <c r="L425" s="29">
        <f>shipcalls!AM425</f>
        <v>0</v>
      </c>
      <c r="M425" s="29">
        <f>shipcalls!AW425</f>
        <v>2821</v>
      </c>
      <c r="N425" s="29">
        <f>shipcalls!AX425</f>
        <v>2821</v>
      </c>
      <c r="O425" s="29">
        <f>shipcalls!AY425</f>
        <v>0</v>
      </c>
      <c r="P425" s="29">
        <f t="shared" si="10"/>
        <v>11323</v>
      </c>
      <c r="Q425" s="29">
        <f t="shared" si="10"/>
        <v>11323</v>
      </c>
      <c r="R425" s="29">
        <f t="shared" si="10"/>
        <v>0</v>
      </c>
    </row>
    <row r="426" spans="1:18" s="3" customFormat="1" ht="15" customHeight="1" x14ac:dyDescent="0.3">
      <c r="A426" s="33"/>
      <c r="B426" s="31"/>
      <c r="C426" s="32" t="s">
        <v>351</v>
      </c>
      <c r="D426" s="29">
        <f>shipcalls!M426</f>
        <v>32</v>
      </c>
      <c r="E426" s="29">
        <f>shipcalls!N426</f>
        <v>32</v>
      </c>
      <c r="F426" s="29">
        <f>shipcalls!O426</f>
        <v>0</v>
      </c>
      <c r="G426" s="29">
        <f>shipcalls!Y426</f>
        <v>27</v>
      </c>
      <c r="H426" s="29">
        <f>shipcalls!Z426</f>
        <v>24</v>
      </c>
      <c r="I426" s="29">
        <f>shipcalls!AA426</f>
        <v>3</v>
      </c>
      <c r="J426" s="29">
        <f>shipcalls!AK426</f>
        <v>29</v>
      </c>
      <c r="K426" s="29">
        <f>shipcalls!AL426</f>
        <v>26</v>
      </c>
      <c r="L426" s="29">
        <f>shipcalls!AM426</f>
        <v>3</v>
      </c>
      <c r="M426" s="29">
        <f>shipcalls!AW426</f>
        <v>27</v>
      </c>
      <c r="N426" s="29">
        <f>shipcalls!AX426</f>
        <v>23</v>
      </c>
      <c r="O426" s="29">
        <f>shipcalls!AY426</f>
        <v>4</v>
      </c>
      <c r="P426" s="29">
        <f t="shared" si="10"/>
        <v>115</v>
      </c>
      <c r="Q426" s="29">
        <f t="shared" si="10"/>
        <v>105</v>
      </c>
      <c r="R426" s="29">
        <f t="shared" si="10"/>
        <v>10</v>
      </c>
    </row>
    <row r="427" spans="1:18" s="3" customFormat="1" ht="15" customHeight="1" x14ac:dyDescent="0.3">
      <c r="A427" s="33"/>
      <c r="B427" s="31"/>
      <c r="C427" s="35" t="s">
        <v>352</v>
      </c>
      <c r="D427" s="29">
        <f>shipcalls!M427</f>
        <v>32</v>
      </c>
      <c r="E427" s="29">
        <f>shipcalls!N427</f>
        <v>32</v>
      </c>
      <c r="F427" s="29">
        <f>shipcalls!O427</f>
        <v>0</v>
      </c>
      <c r="G427" s="29">
        <f>shipcalls!Y427</f>
        <v>27</v>
      </c>
      <c r="H427" s="29">
        <f>shipcalls!Z427</f>
        <v>24</v>
      </c>
      <c r="I427" s="29">
        <f>shipcalls!AA427</f>
        <v>3</v>
      </c>
      <c r="J427" s="29">
        <f>shipcalls!AK427</f>
        <v>29</v>
      </c>
      <c r="K427" s="29">
        <f>shipcalls!AL427</f>
        <v>26</v>
      </c>
      <c r="L427" s="29">
        <f>shipcalls!AM427</f>
        <v>3</v>
      </c>
      <c r="M427" s="29">
        <f>shipcalls!AW427</f>
        <v>27</v>
      </c>
      <c r="N427" s="29">
        <f>shipcalls!AX427</f>
        <v>23</v>
      </c>
      <c r="O427" s="29">
        <f>shipcalls!AY427</f>
        <v>4</v>
      </c>
      <c r="P427" s="29">
        <f t="shared" si="10"/>
        <v>115</v>
      </c>
      <c r="Q427" s="29">
        <f t="shared" si="10"/>
        <v>105</v>
      </c>
      <c r="R427" s="29">
        <f t="shared" si="10"/>
        <v>10</v>
      </c>
    </row>
    <row r="428" spans="1:18" s="3" customFormat="1" ht="15" customHeight="1" x14ac:dyDescent="0.3">
      <c r="A428" s="33"/>
      <c r="B428" s="31"/>
      <c r="C428" s="35" t="s">
        <v>353</v>
      </c>
      <c r="D428" s="29">
        <f>shipcalls!M428</f>
        <v>0</v>
      </c>
      <c r="E428" s="29">
        <f>shipcalls!N428</f>
        <v>0</v>
      </c>
      <c r="F428" s="29">
        <f>shipcalls!O428</f>
        <v>0</v>
      </c>
      <c r="G428" s="29">
        <f>shipcalls!Y428</f>
        <v>0</v>
      </c>
      <c r="H428" s="29">
        <f>shipcalls!Z428</f>
        <v>0</v>
      </c>
      <c r="I428" s="29">
        <f>shipcalls!AA428</f>
        <v>0</v>
      </c>
      <c r="J428" s="29">
        <f>shipcalls!AK428</f>
        <v>0</v>
      </c>
      <c r="K428" s="29">
        <f>shipcalls!AL428</f>
        <v>0</v>
      </c>
      <c r="L428" s="29">
        <f>shipcalls!AM428</f>
        <v>0</v>
      </c>
      <c r="M428" s="29">
        <f>shipcalls!AW428</f>
        <v>0</v>
      </c>
      <c r="N428" s="29">
        <f>shipcalls!AX428</f>
        <v>0</v>
      </c>
      <c r="O428" s="29">
        <f>shipcalls!AY428</f>
        <v>0</v>
      </c>
      <c r="P428" s="29">
        <f t="shared" si="10"/>
        <v>0</v>
      </c>
      <c r="Q428" s="29">
        <f t="shared" si="10"/>
        <v>0</v>
      </c>
      <c r="R428" s="29">
        <f t="shared" si="10"/>
        <v>0</v>
      </c>
    </row>
    <row r="429" spans="1:18" s="3" customFormat="1" ht="15" customHeight="1" x14ac:dyDescent="0.3">
      <c r="A429" s="33"/>
      <c r="B429" s="31"/>
      <c r="C429" s="32" t="s">
        <v>354</v>
      </c>
      <c r="D429" s="29">
        <f>shipcalls!M429</f>
        <v>42</v>
      </c>
      <c r="E429" s="29">
        <f>shipcalls!N429</f>
        <v>42</v>
      </c>
      <c r="F429" s="29">
        <f>shipcalls!O429</f>
        <v>0</v>
      </c>
      <c r="G429" s="29">
        <f>shipcalls!Y429</f>
        <v>47</v>
      </c>
      <c r="H429" s="29">
        <f>shipcalls!Z429</f>
        <v>47</v>
      </c>
      <c r="I429" s="29">
        <f>shipcalls!AA429</f>
        <v>0</v>
      </c>
      <c r="J429" s="29">
        <f>shipcalls!AK429</f>
        <v>44</v>
      </c>
      <c r="K429" s="29">
        <f>shipcalls!AL429</f>
        <v>44</v>
      </c>
      <c r="L429" s="29">
        <f>shipcalls!AM429</f>
        <v>0</v>
      </c>
      <c r="M429" s="29">
        <f>shipcalls!AW429</f>
        <v>45</v>
      </c>
      <c r="N429" s="29">
        <f>shipcalls!AX429</f>
        <v>45</v>
      </c>
      <c r="O429" s="29">
        <f>shipcalls!AY429</f>
        <v>0</v>
      </c>
      <c r="P429" s="29">
        <f t="shared" si="10"/>
        <v>178</v>
      </c>
      <c r="Q429" s="29">
        <f t="shared" si="10"/>
        <v>178</v>
      </c>
      <c r="R429" s="29">
        <f t="shared" si="10"/>
        <v>0</v>
      </c>
    </row>
    <row r="430" spans="1:18" s="3" customFormat="1" ht="15" customHeight="1" x14ac:dyDescent="0.3">
      <c r="A430" s="33"/>
      <c r="B430" s="31"/>
      <c r="C430" s="35" t="s">
        <v>355</v>
      </c>
      <c r="D430" s="29">
        <f>shipcalls!M430</f>
        <v>39</v>
      </c>
      <c r="E430" s="29">
        <f>shipcalls!N430</f>
        <v>39</v>
      </c>
      <c r="F430" s="29">
        <f>shipcalls!O430</f>
        <v>0</v>
      </c>
      <c r="G430" s="29">
        <f>shipcalls!Y430</f>
        <v>39</v>
      </c>
      <c r="H430" s="29">
        <f>shipcalls!Z430</f>
        <v>39</v>
      </c>
      <c r="I430" s="29">
        <f>shipcalls!AA430</f>
        <v>0</v>
      </c>
      <c r="J430" s="29">
        <f>shipcalls!AK430</f>
        <v>39</v>
      </c>
      <c r="K430" s="29">
        <f>shipcalls!AL430</f>
        <v>39</v>
      </c>
      <c r="L430" s="29">
        <f>shipcalls!AM430</f>
        <v>0</v>
      </c>
      <c r="M430" s="29">
        <f>shipcalls!AW430</f>
        <v>38</v>
      </c>
      <c r="N430" s="29">
        <f>shipcalls!AX430</f>
        <v>38</v>
      </c>
      <c r="O430" s="29">
        <f>shipcalls!AY430</f>
        <v>0</v>
      </c>
      <c r="P430" s="29">
        <f t="shared" si="10"/>
        <v>155</v>
      </c>
      <c r="Q430" s="29">
        <f t="shared" si="10"/>
        <v>155</v>
      </c>
      <c r="R430" s="29">
        <f t="shared" si="10"/>
        <v>0</v>
      </c>
    </row>
    <row r="431" spans="1:18" s="3" customFormat="1" ht="15" customHeight="1" x14ac:dyDescent="0.3">
      <c r="A431" s="33"/>
      <c r="B431" s="31"/>
      <c r="C431" s="35" t="s">
        <v>356</v>
      </c>
      <c r="D431" s="29">
        <f>shipcalls!M431</f>
        <v>3</v>
      </c>
      <c r="E431" s="29">
        <f>shipcalls!N431</f>
        <v>3</v>
      </c>
      <c r="F431" s="29">
        <f>shipcalls!O431</f>
        <v>0</v>
      </c>
      <c r="G431" s="29">
        <f>shipcalls!Y431</f>
        <v>8</v>
      </c>
      <c r="H431" s="29">
        <f>shipcalls!Z431</f>
        <v>8</v>
      </c>
      <c r="I431" s="29">
        <f>shipcalls!AA431</f>
        <v>0</v>
      </c>
      <c r="J431" s="29">
        <f>shipcalls!AK431</f>
        <v>5</v>
      </c>
      <c r="K431" s="29">
        <f>shipcalls!AL431</f>
        <v>5</v>
      </c>
      <c r="L431" s="29">
        <f>shipcalls!AM431</f>
        <v>0</v>
      </c>
      <c r="M431" s="29">
        <f>shipcalls!AW431</f>
        <v>7</v>
      </c>
      <c r="N431" s="29">
        <f>shipcalls!AX431</f>
        <v>7</v>
      </c>
      <c r="O431" s="29">
        <f>shipcalls!AY431</f>
        <v>0</v>
      </c>
      <c r="P431" s="29">
        <f t="shared" si="10"/>
        <v>23</v>
      </c>
      <c r="Q431" s="29">
        <f t="shared" si="10"/>
        <v>23</v>
      </c>
      <c r="R431" s="29">
        <f t="shared" si="10"/>
        <v>0</v>
      </c>
    </row>
    <row r="432" spans="1:18" s="3" customFormat="1" ht="15" customHeight="1" x14ac:dyDescent="0.3">
      <c r="A432" s="33"/>
      <c r="B432" s="31"/>
      <c r="C432" s="32" t="s">
        <v>63</v>
      </c>
      <c r="D432" s="29">
        <f>shipcalls!M432</f>
        <v>41</v>
      </c>
      <c r="E432" s="29">
        <f>shipcalls!N432</f>
        <v>31</v>
      </c>
      <c r="F432" s="29">
        <f>shipcalls!O432</f>
        <v>10</v>
      </c>
      <c r="G432" s="29">
        <f>shipcalls!Y432</f>
        <v>24</v>
      </c>
      <c r="H432" s="29">
        <f>shipcalls!Z432</f>
        <v>16</v>
      </c>
      <c r="I432" s="29">
        <f>shipcalls!AA432</f>
        <v>8</v>
      </c>
      <c r="J432" s="29">
        <f>shipcalls!AK432</f>
        <v>26</v>
      </c>
      <c r="K432" s="29">
        <f>shipcalls!AL432</f>
        <v>20</v>
      </c>
      <c r="L432" s="29">
        <f>shipcalls!AM432</f>
        <v>6</v>
      </c>
      <c r="M432" s="29">
        <f>shipcalls!AW432</f>
        <v>23</v>
      </c>
      <c r="N432" s="29">
        <f>shipcalls!AX432</f>
        <v>16</v>
      </c>
      <c r="O432" s="29">
        <f>shipcalls!AY432</f>
        <v>7</v>
      </c>
      <c r="P432" s="29">
        <f t="shared" si="10"/>
        <v>114</v>
      </c>
      <c r="Q432" s="29">
        <f t="shared" si="10"/>
        <v>83</v>
      </c>
      <c r="R432" s="29">
        <f t="shared" si="10"/>
        <v>31</v>
      </c>
    </row>
    <row r="433" spans="1:18" s="3" customFormat="1" ht="15" customHeight="1" x14ac:dyDescent="0.3">
      <c r="A433" s="33"/>
      <c r="B433" s="31"/>
      <c r="C433" s="32" t="s">
        <v>25</v>
      </c>
      <c r="D433" s="29">
        <f>shipcalls!M433</f>
        <v>0</v>
      </c>
      <c r="E433" s="29">
        <f>shipcalls!N433</f>
        <v>0</v>
      </c>
      <c r="F433" s="29">
        <f>shipcalls!O433</f>
        <v>0</v>
      </c>
      <c r="G433" s="29">
        <f>shipcalls!Y433</f>
        <v>0</v>
      </c>
      <c r="H433" s="29">
        <f>shipcalls!Z433</f>
        <v>0</v>
      </c>
      <c r="I433" s="29">
        <f>shipcalls!AA433</f>
        <v>0</v>
      </c>
      <c r="J433" s="29">
        <f>shipcalls!AK433</f>
        <v>0</v>
      </c>
      <c r="K433" s="29">
        <f>shipcalls!AL433</f>
        <v>0</v>
      </c>
      <c r="L433" s="29">
        <f>shipcalls!AM433</f>
        <v>0</v>
      </c>
      <c r="M433" s="29">
        <f>shipcalls!AW433</f>
        <v>0</v>
      </c>
      <c r="N433" s="29">
        <f>shipcalls!AX433</f>
        <v>0</v>
      </c>
      <c r="O433" s="29">
        <f>shipcalls!AY433</f>
        <v>0</v>
      </c>
      <c r="P433" s="29">
        <f t="shared" si="10"/>
        <v>0</v>
      </c>
      <c r="Q433" s="29">
        <f t="shared" si="10"/>
        <v>0</v>
      </c>
      <c r="R433" s="29">
        <f t="shared" si="10"/>
        <v>0</v>
      </c>
    </row>
    <row r="434" spans="1:18" s="3" customFormat="1" ht="15" customHeight="1" x14ac:dyDescent="0.3">
      <c r="A434" s="33"/>
      <c r="B434" s="31"/>
      <c r="C434" s="35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</row>
    <row r="435" spans="1:18" s="3" customFormat="1" ht="15" customHeight="1" x14ac:dyDescent="0.3">
      <c r="A435" s="30" t="s">
        <v>357</v>
      </c>
      <c r="B435" s="31"/>
      <c r="C435" s="32"/>
      <c r="D435" s="29">
        <f>shipcalls!M435</f>
        <v>14490</v>
      </c>
      <c r="E435" s="29">
        <f>shipcalls!N435</f>
        <v>13984</v>
      </c>
      <c r="F435" s="29">
        <f>shipcalls!O435</f>
        <v>506</v>
      </c>
      <c r="G435" s="29">
        <f>shipcalls!Y435</f>
        <v>14696</v>
      </c>
      <c r="H435" s="29">
        <f>shipcalls!Z435</f>
        <v>14199</v>
      </c>
      <c r="I435" s="29">
        <f>shipcalls!AA435</f>
        <v>497</v>
      </c>
      <c r="J435" s="29">
        <f>shipcalls!AK435</f>
        <v>15843</v>
      </c>
      <c r="K435" s="29">
        <f>shipcalls!AL435</f>
        <v>15295</v>
      </c>
      <c r="L435" s="29">
        <f>shipcalls!AM435</f>
        <v>548</v>
      </c>
      <c r="M435" s="29">
        <f>shipcalls!AW435</f>
        <v>16143</v>
      </c>
      <c r="N435" s="29">
        <f>shipcalls!AX435</f>
        <v>15661</v>
      </c>
      <c r="O435" s="29">
        <f>shipcalls!AY435</f>
        <v>482</v>
      </c>
      <c r="P435" s="29">
        <f t="shared" si="10"/>
        <v>61172</v>
      </c>
      <c r="Q435" s="29">
        <f t="shared" si="10"/>
        <v>59139</v>
      </c>
      <c r="R435" s="29">
        <f t="shared" si="10"/>
        <v>2033</v>
      </c>
    </row>
    <row r="436" spans="1:18" s="3" customFormat="1" ht="15" customHeight="1" x14ac:dyDescent="0.3">
      <c r="A436" s="30"/>
      <c r="B436" s="31"/>
      <c r="C436" s="32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</row>
    <row r="437" spans="1:18" s="3" customFormat="1" ht="15" customHeight="1" x14ac:dyDescent="0.3">
      <c r="A437" s="30"/>
      <c r="B437" s="31" t="s">
        <v>358</v>
      </c>
      <c r="C437" s="32"/>
      <c r="D437" s="29">
        <f>shipcalls!M437</f>
        <v>9811</v>
      </c>
      <c r="E437" s="29">
        <f>shipcalls!N437</f>
        <v>9434</v>
      </c>
      <c r="F437" s="29">
        <f>shipcalls!O437</f>
        <v>377</v>
      </c>
      <c r="G437" s="29">
        <f>shipcalls!Y437</f>
        <v>9875</v>
      </c>
      <c r="H437" s="29">
        <f>shipcalls!Z437</f>
        <v>9495</v>
      </c>
      <c r="I437" s="29">
        <f>shipcalls!AA437</f>
        <v>380</v>
      </c>
      <c r="J437" s="29">
        <f>shipcalls!AK437</f>
        <v>10547</v>
      </c>
      <c r="K437" s="29">
        <f>shipcalls!AL437</f>
        <v>10122</v>
      </c>
      <c r="L437" s="29">
        <f>shipcalls!AM437</f>
        <v>425</v>
      </c>
      <c r="M437" s="29">
        <f>shipcalls!AW437</f>
        <v>10739</v>
      </c>
      <c r="N437" s="29">
        <f>shipcalls!AX437</f>
        <v>10373</v>
      </c>
      <c r="O437" s="29">
        <f>shipcalls!AY437</f>
        <v>366</v>
      </c>
      <c r="P437" s="29">
        <f t="shared" si="10"/>
        <v>40972</v>
      </c>
      <c r="Q437" s="29">
        <f>E437+H437+K437+N437</f>
        <v>39424</v>
      </c>
      <c r="R437" s="29">
        <f t="shared" si="10"/>
        <v>1548</v>
      </c>
    </row>
    <row r="438" spans="1:18" s="3" customFormat="1" ht="15" customHeight="1" x14ac:dyDescent="0.3">
      <c r="A438" s="33"/>
      <c r="B438" s="31"/>
      <c r="C438" s="32" t="s">
        <v>359</v>
      </c>
      <c r="D438" s="29">
        <f>shipcalls!M438</f>
        <v>151</v>
      </c>
      <c r="E438" s="29">
        <f>shipcalls!N438</f>
        <v>82</v>
      </c>
      <c r="F438" s="29">
        <f>shipcalls!O438</f>
        <v>69</v>
      </c>
      <c r="G438" s="29">
        <f>shipcalls!Y438</f>
        <v>178</v>
      </c>
      <c r="H438" s="29">
        <f>shipcalls!Z438</f>
        <v>99</v>
      </c>
      <c r="I438" s="29">
        <f>shipcalls!AA438</f>
        <v>79</v>
      </c>
      <c r="J438" s="29">
        <f>shipcalls!AK438</f>
        <v>167</v>
      </c>
      <c r="K438" s="29">
        <f>shipcalls!AL438</f>
        <v>78</v>
      </c>
      <c r="L438" s="29">
        <f>shipcalls!AM438</f>
        <v>89</v>
      </c>
      <c r="M438" s="29">
        <f>shipcalls!AW438</f>
        <v>139</v>
      </c>
      <c r="N438" s="29">
        <f>shipcalls!AX438</f>
        <v>77</v>
      </c>
      <c r="O438" s="29">
        <f>shipcalls!AY438</f>
        <v>62</v>
      </c>
      <c r="P438" s="29">
        <f t="shared" si="10"/>
        <v>635</v>
      </c>
      <c r="Q438" s="29">
        <f t="shared" si="10"/>
        <v>336</v>
      </c>
      <c r="R438" s="29">
        <f t="shared" si="10"/>
        <v>299</v>
      </c>
    </row>
    <row r="439" spans="1:18" s="3" customFormat="1" ht="15" customHeight="1" x14ac:dyDescent="0.3">
      <c r="A439" s="33"/>
      <c r="B439" s="31"/>
      <c r="C439" s="35" t="s">
        <v>360</v>
      </c>
      <c r="D439" s="29">
        <f>shipcalls!M439</f>
        <v>108</v>
      </c>
      <c r="E439" s="29">
        <f>shipcalls!N439</f>
        <v>82</v>
      </c>
      <c r="F439" s="29">
        <f>shipcalls!O439</f>
        <v>26</v>
      </c>
      <c r="G439" s="29">
        <f>shipcalls!Y439</f>
        <v>133</v>
      </c>
      <c r="H439" s="29">
        <f>shipcalls!Z439</f>
        <v>99</v>
      </c>
      <c r="I439" s="29">
        <f>shipcalls!AA439</f>
        <v>34</v>
      </c>
      <c r="J439" s="29">
        <f>shipcalls!AK439</f>
        <v>110</v>
      </c>
      <c r="K439" s="29">
        <f>shipcalls!AL439</f>
        <v>78</v>
      </c>
      <c r="L439" s="29">
        <f>shipcalls!AM439</f>
        <v>32</v>
      </c>
      <c r="M439" s="29">
        <f>shipcalls!AW439</f>
        <v>111</v>
      </c>
      <c r="N439" s="29">
        <f>shipcalls!AX439</f>
        <v>76</v>
      </c>
      <c r="O439" s="29">
        <f>shipcalls!AY439</f>
        <v>35</v>
      </c>
      <c r="P439" s="29">
        <f t="shared" si="10"/>
        <v>462</v>
      </c>
      <c r="Q439" s="29">
        <f t="shared" si="10"/>
        <v>335</v>
      </c>
      <c r="R439" s="29">
        <f t="shared" si="10"/>
        <v>127</v>
      </c>
    </row>
    <row r="440" spans="1:18" s="3" customFormat="1" ht="15" customHeight="1" x14ac:dyDescent="0.3">
      <c r="A440" s="33"/>
      <c r="B440" s="31"/>
      <c r="C440" s="35" t="s">
        <v>361</v>
      </c>
      <c r="D440" s="29">
        <f>shipcalls!M440</f>
        <v>0</v>
      </c>
      <c r="E440" s="29">
        <f>shipcalls!N440</f>
        <v>0</v>
      </c>
      <c r="F440" s="29">
        <f>shipcalls!O440</f>
        <v>0</v>
      </c>
      <c r="G440" s="29">
        <f>shipcalls!Y440</f>
        <v>0</v>
      </c>
      <c r="H440" s="29">
        <f>shipcalls!Z440</f>
        <v>0</v>
      </c>
      <c r="I440" s="29">
        <f>shipcalls!AA440</f>
        <v>0</v>
      </c>
      <c r="J440" s="29">
        <f>shipcalls!AK440</f>
        <v>0</v>
      </c>
      <c r="K440" s="29">
        <f>shipcalls!AL440</f>
        <v>0</v>
      </c>
      <c r="L440" s="29">
        <f>shipcalls!AM440</f>
        <v>0</v>
      </c>
      <c r="M440" s="29">
        <f>shipcalls!AW440</f>
        <v>0</v>
      </c>
      <c r="N440" s="29">
        <f>shipcalls!AX440</f>
        <v>0</v>
      </c>
      <c r="O440" s="29">
        <f>shipcalls!AY440</f>
        <v>0</v>
      </c>
      <c r="P440" s="29">
        <f>D440+G440+J440+M440</f>
        <v>0</v>
      </c>
      <c r="Q440" s="29">
        <f>E440+H440+K440+N440</f>
        <v>0</v>
      </c>
      <c r="R440" s="29">
        <f>F440+I440+L440+O440</f>
        <v>0</v>
      </c>
    </row>
    <row r="441" spans="1:18" s="3" customFormat="1" ht="15" customHeight="1" x14ac:dyDescent="0.3">
      <c r="A441" s="33"/>
      <c r="B441" s="31"/>
      <c r="C441" s="35" t="s">
        <v>362</v>
      </c>
      <c r="D441" s="29">
        <f>shipcalls!M441</f>
        <v>0</v>
      </c>
      <c r="E441" s="29">
        <f>shipcalls!N441</f>
        <v>0</v>
      </c>
      <c r="F441" s="29">
        <f>shipcalls!O441</f>
        <v>0</v>
      </c>
      <c r="G441" s="29">
        <f>shipcalls!Y441</f>
        <v>0</v>
      </c>
      <c r="H441" s="29">
        <f>shipcalls!Z441</f>
        <v>0</v>
      </c>
      <c r="I441" s="29">
        <f>shipcalls!AA441</f>
        <v>0</v>
      </c>
      <c r="J441" s="29">
        <f>shipcalls!AK441</f>
        <v>0</v>
      </c>
      <c r="K441" s="29">
        <f>shipcalls!AL441</f>
        <v>0</v>
      </c>
      <c r="L441" s="29">
        <f>shipcalls!AM441</f>
        <v>0</v>
      </c>
      <c r="M441" s="29">
        <f>shipcalls!AW441</f>
        <v>0</v>
      </c>
      <c r="N441" s="29">
        <f>shipcalls!AX441</f>
        <v>0</v>
      </c>
      <c r="O441" s="29">
        <f>shipcalls!AY441</f>
        <v>0</v>
      </c>
      <c r="P441" s="29">
        <f t="shared" si="10"/>
        <v>0</v>
      </c>
      <c r="Q441" s="29">
        <f t="shared" si="10"/>
        <v>0</v>
      </c>
      <c r="R441" s="29">
        <f t="shared" si="10"/>
        <v>0</v>
      </c>
    </row>
    <row r="442" spans="1:18" s="3" customFormat="1" ht="15" customHeight="1" x14ac:dyDescent="0.3">
      <c r="A442" s="33"/>
      <c r="B442" s="31"/>
      <c r="C442" s="35" t="s">
        <v>363</v>
      </c>
      <c r="D442" s="29">
        <f>shipcalls!M442</f>
        <v>0</v>
      </c>
      <c r="E442" s="29">
        <f>shipcalls!N442</f>
        <v>0</v>
      </c>
      <c r="F442" s="29">
        <f>shipcalls!O442</f>
        <v>0</v>
      </c>
      <c r="G442" s="29">
        <f>shipcalls!Y442</f>
        <v>0</v>
      </c>
      <c r="H442" s="29">
        <f>shipcalls!Z442</f>
        <v>0</v>
      </c>
      <c r="I442" s="29">
        <f>shipcalls!AA442</f>
        <v>0</v>
      </c>
      <c r="J442" s="29">
        <f>shipcalls!AK442</f>
        <v>0</v>
      </c>
      <c r="K442" s="29">
        <f>shipcalls!AL442</f>
        <v>0</v>
      </c>
      <c r="L442" s="29">
        <f>shipcalls!AM442</f>
        <v>0</v>
      </c>
      <c r="M442" s="29">
        <f>shipcalls!AW442</f>
        <v>0</v>
      </c>
      <c r="N442" s="29">
        <f>shipcalls!AX442</f>
        <v>0</v>
      </c>
      <c r="O442" s="29">
        <f>shipcalls!AY442</f>
        <v>0</v>
      </c>
      <c r="P442" s="29">
        <f t="shared" si="10"/>
        <v>0</v>
      </c>
      <c r="Q442" s="29">
        <f t="shared" si="10"/>
        <v>0</v>
      </c>
      <c r="R442" s="29">
        <f t="shared" si="10"/>
        <v>0</v>
      </c>
    </row>
    <row r="443" spans="1:18" s="3" customFormat="1" ht="15" customHeight="1" x14ac:dyDescent="0.3">
      <c r="A443" s="33"/>
      <c r="B443" s="31"/>
      <c r="C443" s="35" t="s">
        <v>364</v>
      </c>
      <c r="D443" s="29">
        <f>shipcalls!M443</f>
        <v>0</v>
      </c>
      <c r="E443" s="29">
        <f>shipcalls!N443</f>
        <v>0</v>
      </c>
      <c r="F443" s="29">
        <f>shipcalls!O443</f>
        <v>0</v>
      </c>
      <c r="G443" s="29">
        <f>shipcalls!Y443</f>
        <v>0</v>
      </c>
      <c r="H443" s="29">
        <f>shipcalls!Z443</f>
        <v>0</v>
      </c>
      <c r="I443" s="29">
        <f>shipcalls!AA443</f>
        <v>0</v>
      </c>
      <c r="J443" s="29">
        <f>shipcalls!AK443</f>
        <v>0</v>
      </c>
      <c r="K443" s="29">
        <f>shipcalls!AL443</f>
        <v>0</v>
      </c>
      <c r="L443" s="29">
        <f>shipcalls!AM443</f>
        <v>0</v>
      </c>
      <c r="M443" s="29">
        <f>shipcalls!AW443</f>
        <v>0</v>
      </c>
      <c r="N443" s="29">
        <f>shipcalls!AX443</f>
        <v>0</v>
      </c>
      <c r="O443" s="29">
        <f>shipcalls!AY443</f>
        <v>0</v>
      </c>
      <c r="P443" s="29">
        <f t="shared" si="10"/>
        <v>0</v>
      </c>
      <c r="Q443" s="29">
        <f t="shared" si="10"/>
        <v>0</v>
      </c>
      <c r="R443" s="29">
        <f t="shared" si="10"/>
        <v>0</v>
      </c>
    </row>
    <row r="444" spans="1:18" s="3" customFormat="1" ht="15" customHeight="1" x14ac:dyDescent="0.3">
      <c r="A444" s="33"/>
      <c r="B444" s="31"/>
      <c r="C444" s="35" t="s">
        <v>365</v>
      </c>
      <c r="D444" s="29">
        <f>shipcalls!M444</f>
        <v>43</v>
      </c>
      <c r="E444" s="29">
        <f>shipcalls!N444</f>
        <v>0</v>
      </c>
      <c r="F444" s="29">
        <f>shipcalls!O444</f>
        <v>43</v>
      </c>
      <c r="G444" s="29">
        <f>shipcalls!Y444</f>
        <v>45</v>
      </c>
      <c r="H444" s="29">
        <f>shipcalls!Z444</f>
        <v>0</v>
      </c>
      <c r="I444" s="29">
        <f>shipcalls!AA444</f>
        <v>45</v>
      </c>
      <c r="J444" s="29">
        <f>shipcalls!AK444</f>
        <v>57</v>
      </c>
      <c r="K444" s="29">
        <f>shipcalls!AL444</f>
        <v>0</v>
      </c>
      <c r="L444" s="29">
        <f>shipcalls!AM444</f>
        <v>57</v>
      </c>
      <c r="M444" s="29">
        <f>shipcalls!AW444</f>
        <v>28</v>
      </c>
      <c r="N444" s="29">
        <f>shipcalls!AX444</f>
        <v>1</v>
      </c>
      <c r="O444" s="29">
        <f>shipcalls!AY444</f>
        <v>27</v>
      </c>
      <c r="P444" s="29">
        <f t="shared" si="10"/>
        <v>173</v>
      </c>
      <c r="Q444" s="29">
        <f t="shared" si="10"/>
        <v>1</v>
      </c>
      <c r="R444" s="29">
        <f t="shared" si="10"/>
        <v>172</v>
      </c>
    </row>
    <row r="445" spans="1:18" s="3" customFormat="1" ht="15" customHeight="1" x14ac:dyDescent="0.3">
      <c r="A445" s="33"/>
      <c r="B445" s="31"/>
      <c r="C445" s="32" t="s">
        <v>366</v>
      </c>
      <c r="D445" s="29">
        <f>shipcalls!M445</f>
        <v>4846</v>
      </c>
      <c r="E445" s="29">
        <f>shipcalls!N445</f>
        <v>4846</v>
      </c>
      <c r="F445" s="29">
        <f>shipcalls!O445</f>
        <v>0</v>
      </c>
      <c r="G445" s="29">
        <f>shipcalls!Y445</f>
        <v>4655</v>
      </c>
      <c r="H445" s="29">
        <f>shipcalls!Z445</f>
        <v>4655</v>
      </c>
      <c r="I445" s="29">
        <f>shipcalls!AA445</f>
        <v>0</v>
      </c>
      <c r="J445" s="29">
        <f>shipcalls!AK445</f>
        <v>4803</v>
      </c>
      <c r="K445" s="29">
        <f>shipcalls!AL445</f>
        <v>4803</v>
      </c>
      <c r="L445" s="29">
        <f>shipcalls!AM445</f>
        <v>0</v>
      </c>
      <c r="M445" s="29">
        <f>shipcalls!AW445</f>
        <v>4566</v>
      </c>
      <c r="N445" s="29">
        <f>shipcalls!AX445</f>
        <v>4566</v>
      </c>
      <c r="O445" s="29">
        <f>shipcalls!AY445</f>
        <v>0</v>
      </c>
      <c r="P445" s="29">
        <f>D445+G445+J445+M445</f>
        <v>18870</v>
      </c>
      <c r="Q445" s="29">
        <f>E445+H445+K445+N445</f>
        <v>18870</v>
      </c>
      <c r="R445" s="29">
        <f>F445+I445+L445+O445</f>
        <v>0</v>
      </c>
    </row>
    <row r="446" spans="1:18" s="3" customFormat="1" ht="15" customHeight="1" x14ac:dyDescent="0.3">
      <c r="A446" s="33"/>
      <c r="B446" s="31"/>
      <c r="C446" s="32" t="s">
        <v>367</v>
      </c>
      <c r="D446" s="29">
        <f>shipcalls!M446</f>
        <v>0</v>
      </c>
      <c r="E446" s="29">
        <f>shipcalls!N446</f>
        <v>0</v>
      </c>
      <c r="F446" s="29">
        <f>shipcalls!O446</f>
        <v>0</v>
      </c>
      <c r="G446" s="29">
        <f>shipcalls!Y446</f>
        <v>0</v>
      </c>
      <c r="H446" s="29">
        <f>shipcalls!Z446</f>
        <v>0</v>
      </c>
      <c r="I446" s="29">
        <f>shipcalls!AA446</f>
        <v>0</v>
      </c>
      <c r="J446" s="29">
        <f>shipcalls!AK446</f>
        <v>2</v>
      </c>
      <c r="K446" s="29">
        <f>shipcalls!AL446</f>
        <v>2</v>
      </c>
      <c r="L446" s="29">
        <f>shipcalls!AM446</f>
        <v>0</v>
      </c>
      <c r="M446" s="29">
        <f>shipcalls!AW446</f>
        <v>6</v>
      </c>
      <c r="N446" s="29">
        <f>shipcalls!AX446</f>
        <v>6</v>
      </c>
      <c r="O446" s="29">
        <f>shipcalls!AY446</f>
        <v>0</v>
      </c>
      <c r="P446" s="29">
        <f t="shared" si="10"/>
        <v>8</v>
      </c>
      <c r="Q446" s="29">
        <f>E446+H446+K446+N446</f>
        <v>8</v>
      </c>
      <c r="R446" s="29">
        <f t="shared" si="10"/>
        <v>0</v>
      </c>
    </row>
    <row r="447" spans="1:18" s="3" customFormat="1" ht="15" customHeight="1" x14ac:dyDescent="0.3">
      <c r="A447" s="33"/>
      <c r="B447" s="31"/>
      <c r="C447" s="35" t="s">
        <v>368</v>
      </c>
      <c r="D447" s="29">
        <f>shipcalls!M447</f>
        <v>0</v>
      </c>
      <c r="E447" s="29">
        <f>shipcalls!N447</f>
        <v>0</v>
      </c>
      <c r="F447" s="29">
        <f>shipcalls!O447</f>
        <v>0</v>
      </c>
      <c r="G447" s="29">
        <f>shipcalls!Y447</f>
        <v>0</v>
      </c>
      <c r="H447" s="29">
        <f>shipcalls!Z447</f>
        <v>0</v>
      </c>
      <c r="I447" s="29">
        <f>shipcalls!AA447</f>
        <v>0</v>
      </c>
      <c r="J447" s="29">
        <f>shipcalls!AK447</f>
        <v>1</v>
      </c>
      <c r="K447" s="29">
        <f>shipcalls!AL447</f>
        <v>1</v>
      </c>
      <c r="L447" s="29">
        <f>shipcalls!AM447</f>
        <v>0</v>
      </c>
      <c r="M447" s="29">
        <f>shipcalls!AW447</f>
        <v>6</v>
      </c>
      <c r="N447" s="29">
        <f>shipcalls!AX447</f>
        <v>6</v>
      </c>
      <c r="O447" s="29">
        <f>shipcalls!AY447</f>
        <v>0</v>
      </c>
      <c r="P447" s="29">
        <f t="shared" si="10"/>
        <v>7</v>
      </c>
      <c r="Q447" s="29">
        <f>E447+H447+K447+N447</f>
        <v>7</v>
      </c>
      <c r="R447" s="29">
        <f t="shared" si="10"/>
        <v>0</v>
      </c>
    </row>
    <row r="448" spans="1:18" s="3" customFormat="1" ht="15" customHeight="1" x14ac:dyDescent="0.3">
      <c r="A448" s="33"/>
      <c r="B448" s="31"/>
      <c r="C448" s="35" t="s">
        <v>369</v>
      </c>
      <c r="D448" s="29">
        <f>shipcalls!M448</f>
        <v>0</v>
      </c>
      <c r="E448" s="29">
        <f>shipcalls!N448</f>
        <v>0</v>
      </c>
      <c r="F448" s="29">
        <f>shipcalls!O448</f>
        <v>0</v>
      </c>
      <c r="G448" s="29">
        <f>shipcalls!Y448</f>
        <v>0</v>
      </c>
      <c r="H448" s="29">
        <f>shipcalls!Z448</f>
        <v>0</v>
      </c>
      <c r="I448" s="29">
        <f>shipcalls!AA448</f>
        <v>0</v>
      </c>
      <c r="J448" s="29">
        <f>shipcalls!AK448</f>
        <v>1</v>
      </c>
      <c r="K448" s="29">
        <f>shipcalls!AL448</f>
        <v>1</v>
      </c>
      <c r="L448" s="29">
        <f>shipcalls!AM448</f>
        <v>0</v>
      </c>
      <c r="M448" s="29">
        <f>shipcalls!AW448</f>
        <v>0</v>
      </c>
      <c r="N448" s="29">
        <f>shipcalls!AX448</f>
        <v>0</v>
      </c>
      <c r="O448" s="29">
        <f>shipcalls!AY448</f>
        <v>0</v>
      </c>
      <c r="P448" s="29">
        <f t="shared" si="10"/>
        <v>1</v>
      </c>
      <c r="Q448" s="29">
        <f>E448+H448+K448+N448</f>
        <v>1</v>
      </c>
      <c r="R448" s="29">
        <f t="shared" si="10"/>
        <v>0</v>
      </c>
    </row>
    <row r="449" spans="1:18" s="3" customFormat="1" ht="15" customHeight="1" x14ac:dyDescent="0.3">
      <c r="A449" s="33"/>
      <c r="B449" s="31"/>
      <c r="C449" s="32" t="s">
        <v>63</v>
      </c>
      <c r="D449" s="29">
        <f>shipcalls!M449</f>
        <v>77</v>
      </c>
      <c r="E449" s="29">
        <f>shipcalls!N449</f>
        <v>74</v>
      </c>
      <c r="F449" s="29">
        <f>shipcalls!O449</f>
        <v>3</v>
      </c>
      <c r="G449" s="29">
        <f>shipcalls!Y449</f>
        <v>63</v>
      </c>
      <c r="H449" s="29">
        <f>shipcalls!Z449</f>
        <v>63</v>
      </c>
      <c r="I449" s="29">
        <f>shipcalls!AA449</f>
        <v>0</v>
      </c>
      <c r="J449" s="29">
        <f>shipcalls!AK449</f>
        <v>58</v>
      </c>
      <c r="K449" s="29">
        <f>shipcalls!AL449</f>
        <v>56</v>
      </c>
      <c r="L449" s="29">
        <f>shipcalls!AM449</f>
        <v>2</v>
      </c>
      <c r="M449" s="29">
        <f>shipcalls!AW449</f>
        <v>33</v>
      </c>
      <c r="N449" s="29">
        <f>shipcalls!AX449</f>
        <v>32</v>
      </c>
      <c r="O449" s="29">
        <f>shipcalls!AY449</f>
        <v>1</v>
      </c>
      <c r="P449" s="29">
        <f t="shared" si="10"/>
        <v>231</v>
      </c>
      <c r="Q449" s="29">
        <f t="shared" si="10"/>
        <v>225</v>
      </c>
      <c r="R449" s="29">
        <f t="shared" si="10"/>
        <v>6</v>
      </c>
    </row>
    <row r="450" spans="1:18" s="3" customFormat="1" ht="15" customHeight="1" x14ac:dyDescent="0.3">
      <c r="A450" s="33"/>
      <c r="B450" s="31"/>
      <c r="C450" s="32" t="s">
        <v>25</v>
      </c>
      <c r="D450" s="29">
        <f>shipcalls!M450</f>
        <v>4737</v>
      </c>
      <c r="E450" s="29">
        <f>shipcalls!N450</f>
        <v>4432</v>
      </c>
      <c r="F450" s="29">
        <f>shipcalls!O450</f>
        <v>305</v>
      </c>
      <c r="G450" s="29">
        <f>shipcalls!Y450</f>
        <v>4979</v>
      </c>
      <c r="H450" s="29">
        <f>shipcalls!Z450</f>
        <v>4678</v>
      </c>
      <c r="I450" s="29">
        <f>shipcalls!AA450</f>
        <v>301</v>
      </c>
      <c r="J450" s="29">
        <f>shipcalls!AK450</f>
        <v>5517</v>
      </c>
      <c r="K450" s="29">
        <f>shipcalls!AL450</f>
        <v>5183</v>
      </c>
      <c r="L450" s="29">
        <f>shipcalls!AM450</f>
        <v>334</v>
      </c>
      <c r="M450" s="29">
        <f>shipcalls!AW450</f>
        <v>5995</v>
      </c>
      <c r="N450" s="29">
        <f>shipcalls!AX450</f>
        <v>5692</v>
      </c>
      <c r="O450" s="29">
        <f>shipcalls!AY450</f>
        <v>303</v>
      </c>
      <c r="P450" s="29">
        <f t="shared" si="10"/>
        <v>21228</v>
      </c>
      <c r="Q450" s="29">
        <f t="shared" si="10"/>
        <v>19985</v>
      </c>
      <c r="R450" s="29">
        <f t="shared" si="10"/>
        <v>1243</v>
      </c>
    </row>
    <row r="451" spans="1:18" s="3" customFormat="1" ht="15" customHeight="1" x14ac:dyDescent="0.3">
      <c r="A451" s="33"/>
      <c r="B451" s="31"/>
      <c r="C451" s="35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</row>
    <row r="452" spans="1:18" s="3" customFormat="1" ht="15" customHeight="1" x14ac:dyDescent="0.3">
      <c r="A452" s="30"/>
      <c r="B452" s="31" t="s">
        <v>370</v>
      </c>
      <c r="C452" s="32"/>
      <c r="D452" s="29">
        <f>shipcalls!M452</f>
        <v>1026</v>
      </c>
      <c r="E452" s="29">
        <f>shipcalls!N452</f>
        <v>948</v>
      </c>
      <c r="F452" s="29">
        <f>shipcalls!O452</f>
        <v>78</v>
      </c>
      <c r="G452" s="29">
        <f>shipcalls!Y452</f>
        <v>1153</v>
      </c>
      <c r="H452" s="29">
        <f>shipcalls!Z452</f>
        <v>1077</v>
      </c>
      <c r="I452" s="29">
        <f>shipcalls!AA452</f>
        <v>76</v>
      </c>
      <c r="J452" s="29">
        <f>shipcalls!AK452</f>
        <v>1390</v>
      </c>
      <c r="K452" s="29">
        <f>shipcalls!AL452</f>
        <v>1311</v>
      </c>
      <c r="L452" s="29">
        <f>shipcalls!AM452</f>
        <v>79</v>
      </c>
      <c r="M452" s="29">
        <f>shipcalls!AW452</f>
        <v>1296</v>
      </c>
      <c r="N452" s="29">
        <f>shipcalls!AX452</f>
        <v>1230</v>
      </c>
      <c r="O452" s="29">
        <f>shipcalls!AY452</f>
        <v>66</v>
      </c>
      <c r="P452" s="29">
        <f t="shared" si="10"/>
        <v>4865</v>
      </c>
      <c r="Q452" s="29">
        <f t="shared" si="10"/>
        <v>4566</v>
      </c>
      <c r="R452" s="29">
        <f t="shared" si="10"/>
        <v>299</v>
      </c>
    </row>
    <row r="453" spans="1:18" s="3" customFormat="1" ht="15" customHeight="1" x14ac:dyDescent="0.3">
      <c r="A453" s="33"/>
      <c r="B453" s="31"/>
      <c r="C453" s="32" t="s">
        <v>371</v>
      </c>
      <c r="D453" s="29">
        <f>shipcalls!M453</f>
        <v>372</v>
      </c>
      <c r="E453" s="29">
        <f>shipcalls!N453</f>
        <v>331</v>
      </c>
      <c r="F453" s="29">
        <f>shipcalls!O453</f>
        <v>41</v>
      </c>
      <c r="G453" s="29">
        <f>shipcalls!Y453</f>
        <v>357</v>
      </c>
      <c r="H453" s="29">
        <f>shipcalls!Z453</f>
        <v>311</v>
      </c>
      <c r="I453" s="29">
        <f>shipcalls!AA453</f>
        <v>46</v>
      </c>
      <c r="J453" s="29">
        <f>shipcalls!AK453</f>
        <v>366</v>
      </c>
      <c r="K453" s="29">
        <f>shipcalls!AL453</f>
        <v>321</v>
      </c>
      <c r="L453" s="29">
        <f>shipcalls!AM453</f>
        <v>45</v>
      </c>
      <c r="M453" s="29">
        <f>shipcalls!AW453</f>
        <v>350</v>
      </c>
      <c r="N453" s="29">
        <f>shipcalls!AX453</f>
        <v>315</v>
      </c>
      <c r="O453" s="29">
        <f>shipcalls!AY453</f>
        <v>35</v>
      </c>
      <c r="P453" s="29">
        <f t="shared" ref="P453:R526" si="11">D453+G453+J453+M453</f>
        <v>1445</v>
      </c>
      <c r="Q453" s="29">
        <f t="shared" si="11"/>
        <v>1278</v>
      </c>
      <c r="R453" s="29">
        <f t="shared" si="11"/>
        <v>167</v>
      </c>
    </row>
    <row r="454" spans="1:18" s="3" customFormat="1" ht="15" customHeight="1" x14ac:dyDescent="0.3">
      <c r="A454" s="33"/>
      <c r="B454" s="31"/>
      <c r="C454" s="35" t="s">
        <v>372</v>
      </c>
      <c r="D454" s="29">
        <f>shipcalls!M454</f>
        <v>2</v>
      </c>
      <c r="E454" s="29">
        <f>shipcalls!N454</f>
        <v>2</v>
      </c>
      <c r="F454" s="29">
        <f>shipcalls!O454</f>
        <v>0</v>
      </c>
      <c r="G454" s="29">
        <f>shipcalls!Y454</f>
        <v>4</v>
      </c>
      <c r="H454" s="29">
        <f>shipcalls!Z454</f>
        <v>4</v>
      </c>
      <c r="I454" s="29">
        <f>shipcalls!AA454</f>
        <v>0</v>
      </c>
      <c r="J454" s="29">
        <f>shipcalls!AK454</f>
        <v>0</v>
      </c>
      <c r="K454" s="29">
        <f>shipcalls!AL454</f>
        <v>0</v>
      </c>
      <c r="L454" s="29">
        <f>shipcalls!AM454</f>
        <v>0</v>
      </c>
      <c r="M454" s="29">
        <f>shipcalls!AW454</f>
        <v>0</v>
      </c>
      <c r="N454" s="29">
        <f>shipcalls!AX454</f>
        <v>0</v>
      </c>
      <c r="O454" s="29">
        <f>shipcalls!AY454</f>
        <v>0</v>
      </c>
      <c r="P454" s="29">
        <f t="shared" si="11"/>
        <v>6</v>
      </c>
      <c r="Q454" s="29">
        <f t="shared" si="11"/>
        <v>6</v>
      </c>
      <c r="R454" s="29">
        <f t="shared" si="11"/>
        <v>0</v>
      </c>
    </row>
    <row r="455" spans="1:18" s="3" customFormat="1" ht="15" customHeight="1" x14ac:dyDescent="0.3">
      <c r="A455" s="33"/>
      <c r="B455" s="31"/>
      <c r="C455" s="35" t="s">
        <v>371</v>
      </c>
      <c r="D455" s="29">
        <f>shipcalls!M455</f>
        <v>370</v>
      </c>
      <c r="E455" s="29">
        <f>shipcalls!N455</f>
        <v>329</v>
      </c>
      <c r="F455" s="29">
        <f>shipcalls!O455</f>
        <v>41</v>
      </c>
      <c r="G455" s="29">
        <f>shipcalls!Y455</f>
        <v>353</v>
      </c>
      <c r="H455" s="29">
        <f>shipcalls!Z455</f>
        <v>307</v>
      </c>
      <c r="I455" s="29">
        <f>shipcalls!AA455</f>
        <v>46</v>
      </c>
      <c r="J455" s="29">
        <f>shipcalls!AK455</f>
        <v>366</v>
      </c>
      <c r="K455" s="29">
        <f>shipcalls!AL455</f>
        <v>321</v>
      </c>
      <c r="L455" s="29">
        <f>shipcalls!AM455</f>
        <v>45</v>
      </c>
      <c r="M455" s="29">
        <f>shipcalls!AW455</f>
        <v>350</v>
      </c>
      <c r="N455" s="29">
        <f>shipcalls!AX455</f>
        <v>315</v>
      </c>
      <c r="O455" s="29">
        <f>shipcalls!AY455</f>
        <v>35</v>
      </c>
      <c r="P455" s="29">
        <f t="shared" si="11"/>
        <v>1439</v>
      </c>
      <c r="Q455" s="29">
        <f t="shared" si="11"/>
        <v>1272</v>
      </c>
      <c r="R455" s="29">
        <f t="shared" si="11"/>
        <v>167</v>
      </c>
    </row>
    <row r="456" spans="1:18" s="3" customFormat="1" ht="15" customHeight="1" x14ac:dyDescent="0.3">
      <c r="A456" s="33"/>
      <c r="B456" s="31"/>
      <c r="C456" s="35" t="s">
        <v>373</v>
      </c>
      <c r="D456" s="29">
        <f>shipcalls!M456</f>
        <v>0</v>
      </c>
      <c r="E456" s="29">
        <f>shipcalls!N456</f>
        <v>0</v>
      </c>
      <c r="F456" s="29">
        <f>shipcalls!O456</f>
        <v>0</v>
      </c>
      <c r="G456" s="29">
        <f>shipcalls!Y456</f>
        <v>0</v>
      </c>
      <c r="H456" s="29">
        <f>shipcalls!Z456</f>
        <v>0</v>
      </c>
      <c r="I456" s="29">
        <f>shipcalls!AA456</f>
        <v>0</v>
      </c>
      <c r="J456" s="29">
        <f>shipcalls!AK456</f>
        <v>0</v>
      </c>
      <c r="K456" s="29">
        <f>shipcalls!AL456</f>
        <v>0</v>
      </c>
      <c r="L456" s="29">
        <f>shipcalls!AM456</f>
        <v>0</v>
      </c>
      <c r="M456" s="29">
        <f>shipcalls!AW456</f>
        <v>0</v>
      </c>
      <c r="N456" s="29">
        <f>shipcalls!AX456</f>
        <v>0</v>
      </c>
      <c r="O456" s="29">
        <f>shipcalls!AY456</f>
        <v>0</v>
      </c>
      <c r="P456" s="29">
        <f t="shared" si="11"/>
        <v>0</v>
      </c>
      <c r="Q456" s="29">
        <f t="shared" si="11"/>
        <v>0</v>
      </c>
      <c r="R456" s="29">
        <f t="shared" si="11"/>
        <v>0</v>
      </c>
    </row>
    <row r="457" spans="1:18" s="3" customFormat="1" ht="15" customHeight="1" x14ac:dyDescent="0.3">
      <c r="A457" s="33"/>
      <c r="B457" s="34"/>
      <c r="C457" s="32" t="s">
        <v>374</v>
      </c>
      <c r="D457" s="29">
        <f>shipcalls!M457</f>
        <v>0</v>
      </c>
      <c r="E457" s="29">
        <f>shipcalls!N457</f>
        <v>0</v>
      </c>
      <c r="F457" s="29">
        <f>shipcalls!O457</f>
        <v>0</v>
      </c>
      <c r="G457" s="29">
        <f>shipcalls!Y457</f>
        <v>0</v>
      </c>
      <c r="H457" s="29">
        <f>shipcalls!Z457</f>
        <v>0</v>
      </c>
      <c r="I457" s="29">
        <f>shipcalls!AA457</f>
        <v>0</v>
      </c>
      <c r="J457" s="29">
        <f>shipcalls!AK457</f>
        <v>0</v>
      </c>
      <c r="K457" s="29">
        <f>shipcalls!AL457</f>
        <v>0</v>
      </c>
      <c r="L457" s="29">
        <f>shipcalls!AM457</f>
        <v>0</v>
      </c>
      <c r="M457" s="29">
        <f>shipcalls!AW457</f>
        <v>0</v>
      </c>
      <c r="N457" s="29">
        <f>shipcalls!AX457</f>
        <v>0</v>
      </c>
      <c r="O457" s="29">
        <f>shipcalls!AY457</f>
        <v>0</v>
      </c>
      <c r="P457" s="29">
        <f t="shared" si="11"/>
        <v>0</v>
      </c>
      <c r="Q457" s="29">
        <f t="shared" si="11"/>
        <v>0</v>
      </c>
      <c r="R457" s="29">
        <f t="shared" si="11"/>
        <v>0</v>
      </c>
    </row>
    <row r="458" spans="1:18" s="3" customFormat="1" ht="15" customHeight="1" x14ac:dyDescent="0.3">
      <c r="A458" s="33"/>
      <c r="B458" s="34"/>
      <c r="C458" s="32" t="s">
        <v>375</v>
      </c>
      <c r="D458" s="29">
        <f>shipcalls!M458</f>
        <v>290</v>
      </c>
      <c r="E458" s="29">
        <f>shipcalls!N458</f>
        <v>290</v>
      </c>
      <c r="F458" s="29">
        <f>shipcalls!O458</f>
        <v>0</v>
      </c>
      <c r="G458" s="29">
        <f>shipcalls!Y458</f>
        <v>268</v>
      </c>
      <c r="H458" s="29">
        <f>shipcalls!Z458</f>
        <v>268</v>
      </c>
      <c r="I458" s="29">
        <f>shipcalls!AA458</f>
        <v>0</v>
      </c>
      <c r="J458" s="29">
        <f>shipcalls!AK458</f>
        <v>221</v>
      </c>
      <c r="K458" s="29">
        <f>shipcalls!AL458</f>
        <v>221</v>
      </c>
      <c r="L458" s="29">
        <f>shipcalls!AM458</f>
        <v>0</v>
      </c>
      <c r="M458" s="29">
        <f>shipcalls!AW458</f>
        <v>213</v>
      </c>
      <c r="N458" s="29">
        <f>shipcalls!AX458</f>
        <v>213</v>
      </c>
      <c r="O458" s="29">
        <f>shipcalls!AY458</f>
        <v>0</v>
      </c>
      <c r="P458" s="29">
        <f t="shared" si="11"/>
        <v>992</v>
      </c>
      <c r="Q458" s="29">
        <f t="shared" si="11"/>
        <v>992</v>
      </c>
      <c r="R458" s="29">
        <f t="shared" si="11"/>
        <v>0</v>
      </c>
    </row>
    <row r="459" spans="1:18" s="3" customFormat="1" ht="15" customHeight="1" x14ac:dyDescent="0.3">
      <c r="A459" s="33"/>
      <c r="B459" s="34"/>
      <c r="C459" s="32" t="s">
        <v>376</v>
      </c>
      <c r="D459" s="29">
        <f>shipcalls!M459</f>
        <v>6</v>
      </c>
      <c r="E459" s="29">
        <f>shipcalls!N459</f>
        <v>6</v>
      </c>
      <c r="F459" s="29">
        <f>shipcalls!O459</f>
        <v>0</v>
      </c>
      <c r="G459" s="29">
        <f>shipcalls!Y459</f>
        <v>210</v>
      </c>
      <c r="H459" s="29">
        <f>shipcalls!Z459</f>
        <v>210</v>
      </c>
      <c r="I459" s="29">
        <f>shipcalls!AA459</f>
        <v>0</v>
      </c>
      <c r="J459" s="29">
        <f>shipcalls!AK459</f>
        <v>436</v>
      </c>
      <c r="K459" s="29">
        <f>shipcalls!AL459</f>
        <v>436</v>
      </c>
      <c r="L459" s="29">
        <f>shipcalls!AM459</f>
        <v>0</v>
      </c>
      <c r="M459" s="29">
        <f>shipcalls!AW459</f>
        <v>369</v>
      </c>
      <c r="N459" s="29">
        <f>shipcalls!AX459</f>
        <v>369</v>
      </c>
      <c r="O459" s="29">
        <f>shipcalls!AY459</f>
        <v>0</v>
      </c>
      <c r="P459" s="29">
        <f t="shared" si="11"/>
        <v>1021</v>
      </c>
      <c r="Q459" s="29">
        <f t="shared" si="11"/>
        <v>1021</v>
      </c>
      <c r="R459" s="29">
        <f t="shared" si="11"/>
        <v>0</v>
      </c>
    </row>
    <row r="460" spans="1:18" s="3" customFormat="1" ht="15" customHeight="1" x14ac:dyDescent="0.3">
      <c r="A460" s="33"/>
      <c r="B460" s="31"/>
      <c r="C460" s="32" t="s">
        <v>63</v>
      </c>
      <c r="D460" s="29">
        <f>shipcalls!M460</f>
        <v>203</v>
      </c>
      <c r="E460" s="29">
        <f>shipcalls!N460</f>
        <v>203</v>
      </c>
      <c r="F460" s="29">
        <f>shipcalls!O460</f>
        <v>0</v>
      </c>
      <c r="G460" s="29">
        <f>shipcalls!Y460</f>
        <v>200</v>
      </c>
      <c r="H460" s="29">
        <f>shipcalls!Z460</f>
        <v>200</v>
      </c>
      <c r="I460" s="29">
        <f>shipcalls!AA460</f>
        <v>0</v>
      </c>
      <c r="J460" s="29">
        <f>shipcalls!AK460</f>
        <v>232</v>
      </c>
      <c r="K460" s="29">
        <f>shipcalls!AL460</f>
        <v>232</v>
      </c>
      <c r="L460" s="29">
        <f>shipcalls!AM460</f>
        <v>0</v>
      </c>
      <c r="M460" s="29">
        <f>shipcalls!AW460</f>
        <v>223</v>
      </c>
      <c r="N460" s="29">
        <f>shipcalls!AX460</f>
        <v>223</v>
      </c>
      <c r="O460" s="29">
        <f>shipcalls!AY460</f>
        <v>0</v>
      </c>
      <c r="P460" s="29">
        <f t="shared" si="11"/>
        <v>858</v>
      </c>
      <c r="Q460" s="29">
        <f t="shared" si="11"/>
        <v>858</v>
      </c>
      <c r="R460" s="29">
        <f t="shared" si="11"/>
        <v>0</v>
      </c>
    </row>
    <row r="461" spans="1:18" s="3" customFormat="1" ht="15" customHeight="1" x14ac:dyDescent="0.3">
      <c r="A461" s="33"/>
      <c r="B461" s="31"/>
      <c r="C461" s="32" t="s">
        <v>25</v>
      </c>
      <c r="D461" s="29">
        <f>shipcalls!M461</f>
        <v>155</v>
      </c>
      <c r="E461" s="29">
        <f>shipcalls!N461</f>
        <v>118</v>
      </c>
      <c r="F461" s="29">
        <f>shipcalls!O461</f>
        <v>37</v>
      </c>
      <c r="G461" s="29">
        <f>shipcalls!Y461</f>
        <v>118</v>
      </c>
      <c r="H461" s="29">
        <f>shipcalls!Z461</f>
        <v>88</v>
      </c>
      <c r="I461" s="29">
        <f>shipcalls!AA461</f>
        <v>30</v>
      </c>
      <c r="J461" s="29">
        <f>shipcalls!AK461</f>
        <v>135</v>
      </c>
      <c r="K461" s="29">
        <f>shipcalls!AL461</f>
        <v>101</v>
      </c>
      <c r="L461" s="29">
        <f>shipcalls!AM461</f>
        <v>34</v>
      </c>
      <c r="M461" s="29">
        <f>shipcalls!AW461</f>
        <v>141</v>
      </c>
      <c r="N461" s="29">
        <f>shipcalls!AX461</f>
        <v>110</v>
      </c>
      <c r="O461" s="29">
        <f>shipcalls!AY461</f>
        <v>31</v>
      </c>
      <c r="P461" s="29">
        <f t="shared" si="11"/>
        <v>549</v>
      </c>
      <c r="Q461" s="29">
        <f t="shared" si="11"/>
        <v>417</v>
      </c>
      <c r="R461" s="29">
        <f t="shared" si="11"/>
        <v>132</v>
      </c>
    </row>
    <row r="462" spans="1:18" s="3" customFormat="1" ht="15" customHeight="1" x14ac:dyDescent="0.3">
      <c r="A462" s="33"/>
      <c r="B462" s="31"/>
      <c r="C462" s="35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</row>
    <row r="463" spans="1:18" s="3" customFormat="1" ht="15" customHeight="1" x14ac:dyDescent="0.3">
      <c r="A463" s="30"/>
      <c r="B463" s="31" t="s">
        <v>377</v>
      </c>
      <c r="C463" s="32"/>
      <c r="D463" s="29">
        <f>shipcalls!M463</f>
        <v>931</v>
      </c>
      <c r="E463" s="29">
        <f>shipcalls!N463</f>
        <v>907</v>
      </c>
      <c r="F463" s="29">
        <f>shipcalls!O463</f>
        <v>24</v>
      </c>
      <c r="G463" s="29">
        <f>shipcalls!Y463</f>
        <v>1020</v>
      </c>
      <c r="H463" s="29">
        <f>shipcalls!Z463</f>
        <v>1002</v>
      </c>
      <c r="I463" s="29">
        <f>shipcalls!AA463</f>
        <v>18</v>
      </c>
      <c r="J463" s="29">
        <f>shipcalls!AK463</f>
        <v>1163</v>
      </c>
      <c r="K463" s="29">
        <f>shipcalls!AL463</f>
        <v>1140</v>
      </c>
      <c r="L463" s="29">
        <f>shipcalls!AM463</f>
        <v>23</v>
      </c>
      <c r="M463" s="29">
        <f>shipcalls!AW463</f>
        <v>1136</v>
      </c>
      <c r="N463" s="29">
        <f>shipcalls!AX463</f>
        <v>1116</v>
      </c>
      <c r="O463" s="29">
        <f>shipcalls!AY463</f>
        <v>20</v>
      </c>
      <c r="P463" s="29">
        <f t="shared" si="11"/>
        <v>4250</v>
      </c>
      <c r="Q463" s="29">
        <f t="shared" si="11"/>
        <v>4165</v>
      </c>
      <c r="R463" s="29">
        <f t="shared" si="11"/>
        <v>85</v>
      </c>
    </row>
    <row r="464" spans="1:18" s="3" customFormat="1" ht="15" customHeight="1" x14ac:dyDescent="0.3">
      <c r="A464" s="33"/>
      <c r="B464" s="31"/>
      <c r="C464" s="32" t="s">
        <v>378</v>
      </c>
      <c r="D464" s="29">
        <f>shipcalls!M464</f>
        <v>696</v>
      </c>
      <c r="E464" s="29">
        <f>shipcalls!N464</f>
        <v>696</v>
      </c>
      <c r="F464" s="29">
        <f>shipcalls!O464</f>
        <v>0</v>
      </c>
      <c r="G464" s="29">
        <f>shipcalls!Y464</f>
        <v>667</v>
      </c>
      <c r="H464" s="29">
        <f>shipcalls!Z464</f>
        <v>667</v>
      </c>
      <c r="I464" s="29">
        <f>shipcalls!AA464</f>
        <v>0</v>
      </c>
      <c r="J464" s="29">
        <f>shipcalls!AK464</f>
        <v>885</v>
      </c>
      <c r="K464" s="29">
        <f>shipcalls!AL464</f>
        <v>885</v>
      </c>
      <c r="L464" s="29">
        <f>shipcalls!AM464</f>
        <v>0</v>
      </c>
      <c r="M464" s="29">
        <f>shipcalls!AW464</f>
        <v>837</v>
      </c>
      <c r="N464" s="29">
        <f>shipcalls!AX464</f>
        <v>836</v>
      </c>
      <c r="O464" s="29">
        <f>shipcalls!AY464</f>
        <v>1</v>
      </c>
      <c r="P464" s="29">
        <f t="shared" si="11"/>
        <v>3085</v>
      </c>
      <c r="Q464" s="29">
        <f t="shared" si="11"/>
        <v>3084</v>
      </c>
      <c r="R464" s="29">
        <f t="shared" si="11"/>
        <v>1</v>
      </c>
    </row>
    <row r="465" spans="1:18" s="3" customFormat="1" ht="15" customHeight="1" x14ac:dyDescent="0.3">
      <c r="A465" s="33"/>
      <c r="B465" s="31"/>
      <c r="C465" s="35" t="s">
        <v>379</v>
      </c>
      <c r="D465" s="29">
        <f>shipcalls!M465</f>
        <v>670</v>
      </c>
      <c r="E465" s="29">
        <f>shipcalls!N465</f>
        <v>670</v>
      </c>
      <c r="F465" s="29">
        <f>shipcalls!O465</f>
        <v>0</v>
      </c>
      <c r="G465" s="29">
        <f>shipcalls!Y465</f>
        <v>639</v>
      </c>
      <c r="H465" s="29">
        <f>shipcalls!Z465</f>
        <v>639</v>
      </c>
      <c r="I465" s="29">
        <f>shipcalls!AA465</f>
        <v>0</v>
      </c>
      <c r="J465" s="29">
        <f>shipcalls!AK465</f>
        <v>858</v>
      </c>
      <c r="K465" s="29">
        <f>shipcalls!AL465</f>
        <v>858</v>
      </c>
      <c r="L465" s="29">
        <f>shipcalls!AM465</f>
        <v>0</v>
      </c>
      <c r="M465" s="29">
        <f>shipcalls!AW465</f>
        <v>808</v>
      </c>
      <c r="N465" s="29">
        <f>shipcalls!AX465</f>
        <v>808</v>
      </c>
      <c r="O465" s="29">
        <f>shipcalls!AY465</f>
        <v>0</v>
      </c>
      <c r="P465" s="29">
        <f t="shared" si="11"/>
        <v>2975</v>
      </c>
      <c r="Q465" s="29">
        <f t="shared" si="11"/>
        <v>2975</v>
      </c>
      <c r="R465" s="29">
        <f t="shared" si="11"/>
        <v>0</v>
      </c>
    </row>
    <row r="466" spans="1:18" s="3" customFormat="1" ht="15" customHeight="1" x14ac:dyDescent="0.3">
      <c r="A466" s="33"/>
      <c r="B466" s="31"/>
      <c r="C466" s="35" t="s">
        <v>378</v>
      </c>
      <c r="D466" s="29">
        <f>shipcalls!M466</f>
        <v>26</v>
      </c>
      <c r="E466" s="29">
        <f>shipcalls!N466</f>
        <v>26</v>
      </c>
      <c r="F466" s="29">
        <f>shipcalls!O466</f>
        <v>0</v>
      </c>
      <c r="G466" s="29">
        <f>shipcalls!Y466</f>
        <v>28</v>
      </c>
      <c r="H466" s="29">
        <f>shipcalls!Z466</f>
        <v>28</v>
      </c>
      <c r="I466" s="29">
        <f>shipcalls!AA466</f>
        <v>0</v>
      </c>
      <c r="J466" s="29">
        <f>shipcalls!AK466</f>
        <v>26</v>
      </c>
      <c r="K466" s="29">
        <f>shipcalls!AL466</f>
        <v>26</v>
      </c>
      <c r="L466" s="29">
        <f>shipcalls!AM466</f>
        <v>0</v>
      </c>
      <c r="M466" s="29">
        <f>shipcalls!AW466</f>
        <v>28</v>
      </c>
      <c r="N466" s="29">
        <f>shipcalls!AX466</f>
        <v>28</v>
      </c>
      <c r="O466" s="29">
        <f>shipcalls!AY466</f>
        <v>0</v>
      </c>
      <c r="P466" s="29">
        <f t="shared" si="11"/>
        <v>108</v>
      </c>
      <c r="Q466" s="29">
        <f t="shared" si="11"/>
        <v>108</v>
      </c>
      <c r="R466" s="29">
        <f t="shared" si="11"/>
        <v>0</v>
      </c>
    </row>
    <row r="467" spans="1:18" s="3" customFormat="1" ht="15" customHeight="1" x14ac:dyDescent="0.3">
      <c r="A467" s="33"/>
      <c r="B467" s="31"/>
      <c r="C467" s="35" t="s">
        <v>380</v>
      </c>
      <c r="D467" s="29">
        <f>shipcalls!M467</f>
        <v>0</v>
      </c>
      <c r="E467" s="29">
        <f>shipcalls!N467</f>
        <v>0</v>
      </c>
      <c r="F467" s="29">
        <f>shipcalls!O467</f>
        <v>0</v>
      </c>
      <c r="G467" s="29">
        <f>shipcalls!Y467</f>
        <v>0</v>
      </c>
      <c r="H467" s="29">
        <f>shipcalls!Z467</f>
        <v>0</v>
      </c>
      <c r="I467" s="29">
        <f>shipcalls!AA467</f>
        <v>0</v>
      </c>
      <c r="J467" s="29">
        <f>shipcalls!AK467</f>
        <v>1</v>
      </c>
      <c r="K467" s="29">
        <f>shipcalls!AL467</f>
        <v>1</v>
      </c>
      <c r="L467" s="29">
        <f>shipcalls!AM467</f>
        <v>0</v>
      </c>
      <c r="M467" s="29">
        <f>shipcalls!AW467</f>
        <v>1</v>
      </c>
      <c r="N467" s="29">
        <f>shipcalls!AX467</f>
        <v>0</v>
      </c>
      <c r="O467" s="29">
        <f>shipcalls!AY467</f>
        <v>1</v>
      </c>
      <c r="P467" s="29">
        <f t="shared" si="11"/>
        <v>2</v>
      </c>
      <c r="Q467" s="29">
        <f t="shared" si="11"/>
        <v>1</v>
      </c>
      <c r="R467" s="29">
        <f t="shared" si="11"/>
        <v>1</v>
      </c>
    </row>
    <row r="468" spans="1:18" s="3" customFormat="1" ht="15" customHeight="1" x14ac:dyDescent="0.3">
      <c r="A468" s="33"/>
      <c r="B468" s="31"/>
      <c r="C468" s="32" t="s">
        <v>381</v>
      </c>
      <c r="D468" s="29">
        <f>shipcalls!M468</f>
        <v>10</v>
      </c>
      <c r="E468" s="29">
        <f>shipcalls!N468</f>
        <v>10</v>
      </c>
      <c r="F468" s="29">
        <f>shipcalls!O468</f>
        <v>0</v>
      </c>
      <c r="G468" s="29">
        <f>shipcalls!Y468</f>
        <v>12</v>
      </c>
      <c r="H468" s="29">
        <f>shipcalls!Z468</f>
        <v>12</v>
      </c>
      <c r="I468" s="29">
        <f>shipcalls!AA468</f>
        <v>0</v>
      </c>
      <c r="J468" s="29">
        <f>shipcalls!AK468</f>
        <v>13</v>
      </c>
      <c r="K468" s="29">
        <f>shipcalls!AL468</f>
        <v>13</v>
      </c>
      <c r="L468" s="29">
        <f>shipcalls!AM468</f>
        <v>0</v>
      </c>
      <c r="M468" s="29">
        <f>shipcalls!AW468</f>
        <v>12</v>
      </c>
      <c r="N468" s="29">
        <f>shipcalls!AX468</f>
        <v>12</v>
      </c>
      <c r="O468" s="29">
        <f>shipcalls!AY468</f>
        <v>0</v>
      </c>
      <c r="P468" s="29">
        <f t="shared" si="11"/>
        <v>47</v>
      </c>
      <c r="Q468" s="29">
        <f t="shared" si="11"/>
        <v>47</v>
      </c>
      <c r="R468" s="29">
        <f t="shared" si="11"/>
        <v>0</v>
      </c>
    </row>
    <row r="469" spans="1:18" s="3" customFormat="1" ht="15" customHeight="1" x14ac:dyDescent="0.3">
      <c r="A469" s="33"/>
      <c r="B469" s="31"/>
      <c r="C469" s="32" t="s">
        <v>382</v>
      </c>
      <c r="D469" s="29">
        <f>shipcalls!M469</f>
        <v>4</v>
      </c>
      <c r="E469" s="29">
        <f>shipcalls!N469</f>
        <v>4</v>
      </c>
      <c r="F469" s="29">
        <f>shipcalls!O469</f>
        <v>0</v>
      </c>
      <c r="G469" s="29">
        <f>shipcalls!Y469</f>
        <v>15</v>
      </c>
      <c r="H469" s="29">
        <f>shipcalls!Z469</f>
        <v>15</v>
      </c>
      <c r="I469" s="29">
        <f>shipcalls!AA469</f>
        <v>0</v>
      </c>
      <c r="J469" s="29">
        <f>shipcalls!AK469</f>
        <v>9</v>
      </c>
      <c r="K469" s="29">
        <f>shipcalls!AL469</f>
        <v>9</v>
      </c>
      <c r="L469" s="29">
        <f>shipcalls!AM469</f>
        <v>0</v>
      </c>
      <c r="M469" s="29">
        <f>shipcalls!AW469</f>
        <v>0</v>
      </c>
      <c r="N469" s="29">
        <f>shipcalls!AX469</f>
        <v>0</v>
      </c>
      <c r="O469" s="29">
        <f>shipcalls!AY469</f>
        <v>0</v>
      </c>
      <c r="P469" s="29">
        <f t="shared" si="11"/>
        <v>28</v>
      </c>
      <c r="Q469" s="29">
        <f t="shared" si="11"/>
        <v>28</v>
      </c>
      <c r="R469" s="29">
        <f t="shared" si="11"/>
        <v>0</v>
      </c>
    </row>
    <row r="470" spans="1:18" s="3" customFormat="1" ht="15" customHeight="1" x14ac:dyDescent="0.3">
      <c r="A470" s="33"/>
      <c r="B470" s="31"/>
      <c r="C470" s="35" t="s">
        <v>383</v>
      </c>
      <c r="D470" s="29">
        <f>shipcalls!M470</f>
        <v>0</v>
      </c>
      <c r="E470" s="29">
        <f>shipcalls!N470</f>
        <v>0</v>
      </c>
      <c r="F470" s="29">
        <f>shipcalls!O470</f>
        <v>0</v>
      </c>
      <c r="G470" s="29">
        <f>shipcalls!Y470</f>
        <v>13</v>
      </c>
      <c r="H470" s="29">
        <f>shipcalls!Z470</f>
        <v>13</v>
      </c>
      <c r="I470" s="29">
        <f>shipcalls!AA470</f>
        <v>0</v>
      </c>
      <c r="J470" s="29">
        <f>shipcalls!AK470</f>
        <v>8</v>
      </c>
      <c r="K470" s="29">
        <f>shipcalls!AL470</f>
        <v>8</v>
      </c>
      <c r="L470" s="29">
        <f>shipcalls!AM470</f>
        <v>0</v>
      </c>
      <c r="M470" s="29">
        <f>shipcalls!AW470</f>
        <v>0</v>
      </c>
      <c r="N470" s="29">
        <f>shipcalls!AX470</f>
        <v>0</v>
      </c>
      <c r="O470" s="29">
        <f>shipcalls!AY470</f>
        <v>0</v>
      </c>
      <c r="P470" s="29">
        <f t="shared" si="11"/>
        <v>21</v>
      </c>
      <c r="Q470" s="29">
        <f t="shared" si="11"/>
        <v>21</v>
      </c>
      <c r="R470" s="29">
        <f t="shared" si="11"/>
        <v>0</v>
      </c>
    </row>
    <row r="471" spans="1:18" s="3" customFormat="1" ht="15" customHeight="1" x14ac:dyDescent="0.3">
      <c r="A471" s="33"/>
      <c r="B471" s="31"/>
      <c r="C471" s="35" t="s">
        <v>384</v>
      </c>
      <c r="D471" s="29">
        <f>shipcalls!M471</f>
        <v>4</v>
      </c>
      <c r="E471" s="29">
        <f>shipcalls!N471</f>
        <v>4</v>
      </c>
      <c r="F471" s="29">
        <f>shipcalls!O471</f>
        <v>0</v>
      </c>
      <c r="G471" s="29">
        <f>shipcalls!Y471</f>
        <v>2</v>
      </c>
      <c r="H471" s="29">
        <f>shipcalls!Z471</f>
        <v>2</v>
      </c>
      <c r="I471" s="29">
        <f>shipcalls!AA471</f>
        <v>0</v>
      </c>
      <c r="J471" s="29">
        <f>shipcalls!AK471</f>
        <v>1</v>
      </c>
      <c r="K471" s="29">
        <f>shipcalls!AL471</f>
        <v>1</v>
      </c>
      <c r="L471" s="29">
        <f>shipcalls!AM471</f>
        <v>0</v>
      </c>
      <c r="M471" s="29">
        <f>shipcalls!AW471</f>
        <v>0</v>
      </c>
      <c r="N471" s="29">
        <f>shipcalls!AX471</f>
        <v>0</v>
      </c>
      <c r="O471" s="29">
        <f>shipcalls!AY471</f>
        <v>0</v>
      </c>
      <c r="P471" s="29">
        <f t="shared" si="11"/>
        <v>7</v>
      </c>
      <c r="Q471" s="29">
        <f t="shared" si="11"/>
        <v>7</v>
      </c>
      <c r="R471" s="29">
        <f t="shared" si="11"/>
        <v>0</v>
      </c>
    </row>
    <row r="472" spans="1:18" s="3" customFormat="1" ht="15" customHeight="1" x14ac:dyDescent="0.3">
      <c r="A472" s="33"/>
      <c r="B472" s="31"/>
      <c r="C472" s="32" t="s">
        <v>63</v>
      </c>
      <c r="D472" s="29">
        <f>shipcalls!M472</f>
        <v>115</v>
      </c>
      <c r="E472" s="29">
        <f>shipcalls!N472</f>
        <v>115</v>
      </c>
      <c r="F472" s="29">
        <f>shipcalls!O472</f>
        <v>0</v>
      </c>
      <c r="G472" s="29">
        <f>shipcalls!Y472</f>
        <v>210</v>
      </c>
      <c r="H472" s="29">
        <f>shipcalls!Z472</f>
        <v>210</v>
      </c>
      <c r="I472" s="29">
        <f>shipcalls!AA472</f>
        <v>0</v>
      </c>
      <c r="J472" s="29">
        <f>shipcalls!AK472</f>
        <v>162</v>
      </c>
      <c r="K472" s="29">
        <f>shipcalls!AL472</f>
        <v>162</v>
      </c>
      <c r="L472" s="29">
        <f>shipcalls!AM472</f>
        <v>0</v>
      </c>
      <c r="M472" s="29">
        <f>shipcalls!AW472</f>
        <v>176</v>
      </c>
      <c r="N472" s="29">
        <f>shipcalls!AX472</f>
        <v>176</v>
      </c>
      <c r="O472" s="29">
        <f>shipcalls!AY472</f>
        <v>0</v>
      </c>
      <c r="P472" s="29">
        <f t="shared" si="11"/>
        <v>663</v>
      </c>
      <c r="Q472" s="29">
        <f t="shared" si="11"/>
        <v>663</v>
      </c>
      <c r="R472" s="29">
        <f t="shared" si="11"/>
        <v>0</v>
      </c>
    </row>
    <row r="473" spans="1:18" s="3" customFormat="1" ht="15" customHeight="1" x14ac:dyDescent="0.3">
      <c r="A473" s="33"/>
      <c r="B473" s="31"/>
      <c r="C473" s="32" t="s">
        <v>25</v>
      </c>
      <c r="D473" s="29">
        <f>shipcalls!M473</f>
        <v>106</v>
      </c>
      <c r="E473" s="29">
        <f>shipcalls!N473</f>
        <v>82</v>
      </c>
      <c r="F473" s="29">
        <f>shipcalls!O473</f>
        <v>24</v>
      </c>
      <c r="G473" s="29">
        <f>shipcalls!Y473</f>
        <v>116</v>
      </c>
      <c r="H473" s="29">
        <f>shipcalls!Z473</f>
        <v>98</v>
      </c>
      <c r="I473" s="29">
        <f>shipcalls!AA473</f>
        <v>18</v>
      </c>
      <c r="J473" s="29">
        <f>shipcalls!AK473</f>
        <v>94</v>
      </c>
      <c r="K473" s="29">
        <f>shipcalls!AL473</f>
        <v>71</v>
      </c>
      <c r="L473" s="29">
        <f>shipcalls!AM473</f>
        <v>23</v>
      </c>
      <c r="M473" s="29">
        <f>shipcalls!AW473</f>
        <v>111</v>
      </c>
      <c r="N473" s="29">
        <f>shipcalls!AX473</f>
        <v>92</v>
      </c>
      <c r="O473" s="29">
        <f>shipcalls!AY473</f>
        <v>19</v>
      </c>
      <c r="P473" s="29">
        <f t="shared" si="11"/>
        <v>427</v>
      </c>
      <c r="Q473" s="29">
        <f t="shared" si="11"/>
        <v>343</v>
      </c>
      <c r="R473" s="29">
        <f t="shared" si="11"/>
        <v>84</v>
      </c>
    </row>
    <row r="474" spans="1:18" s="3" customFormat="1" ht="15" customHeight="1" x14ac:dyDescent="0.3">
      <c r="A474" s="33"/>
      <c r="B474" s="31"/>
      <c r="C474" s="35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</row>
    <row r="475" spans="1:18" s="3" customFormat="1" ht="15" customHeight="1" x14ac:dyDescent="0.3">
      <c r="A475" s="30"/>
      <c r="B475" s="31" t="s">
        <v>385</v>
      </c>
      <c r="C475" s="32"/>
      <c r="D475" s="29">
        <f>shipcalls!M475</f>
        <v>2722</v>
      </c>
      <c r="E475" s="29">
        <f>shipcalls!N475</f>
        <v>2695</v>
      </c>
      <c r="F475" s="29">
        <f>shipcalls!O475</f>
        <v>27</v>
      </c>
      <c r="G475" s="29">
        <f>shipcalls!Y475</f>
        <v>2648</v>
      </c>
      <c r="H475" s="29">
        <f>shipcalls!Z475</f>
        <v>2625</v>
      </c>
      <c r="I475" s="29">
        <f>shipcalls!AA475</f>
        <v>23</v>
      </c>
      <c r="J475" s="29">
        <f>shipcalls!AK475</f>
        <v>2743</v>
      </c>
      <c r="K475" s="29">
        <f>shipcalls!AL475</f>
        <v>2722</v>
      </c>
      <c r="L475" s="29">
        <f>shipcalls!AM475</f>
        <v>21</v>
      </c>
      <c r="M475" s="29">
        <f>shipcalls!AW475</f>
        <v>2972</v>
      </c>
      <c r="N475" s="29">
        <f>shipcalls!AX475</f>
        <v>2942</v>
      </c>
      <c r="O475" s="29">
        <f>shipcalls!AY475</f>
        <v>30</v>
      </c>
      <c r="P475" s="29">
        <f t="shared" si="11"/>
        <v>11085</v>
      </c>
      <c r="Q475" s="29">
        <f t="shared" si="11"/>
        <v>10984</v>
      </c>
      <c r="R475" s="29">
        <f t="shared" si="11"/>
        <v>101</v>
      </c>
    </row>
    <row r="476" spans="1:18" s="3" customFormat="1" ht="15" customHeight="1" x14ac:dyDescent="0.3">
      <c r="A476" s="33"/>
      <c r="B476" s="31"/>
      <c r="C476" s="32" t="s">
        <v>386</v>
      </c>
      <c r="D476" s="29">
        <f>shipcalls!M476</f>
        <v>1460</v>
      </c>
      <c r="E476" s="29">
        <f>shipcalls!N476</f>
        <v>1444</v>
      </c>
      <c r="F476" s="29">
        <f>shipcalls!O476</f>
        <v>16</v>
      </c>
      <c r="G476" s="29">
        <f>shipcalls!Y476</f>
        <v>1434</v>
      </c>
      <c r="H476" s="29">
        <f>shipcalls!Z476</f>
        <v>1418</v>
      </c>
      <c r="I476" s="29">
        <f>shipcalls!AA476</f>
        <v>16</v>
      </c>
      <c r="J476" s="29">
        <f>shipcalls!AK476</f>
        <v>1519</v>
      </c>
      <c r="K476" s="29">
        <f>shipcalls!AL476</f>
        <v>1504</v>
      </c>
      <c r="L476" s="29">
        <f>shipcalls!AM476</f>
        <v>15</v>
      </c>
      <c r="M476" s="29">
        <f>shipcalls!AW476</f>
        <v>1692</v>
      </c>
      <c r="N476" s="29">
        <f>shipcalls!AX476</f>
        <v>1669</v>
      </c>
      <c r="O476" s="29">
        <f>shipcalls!AY476</f>
        <v>23</v>
      </c>
      <c r="P476" s="29">
        <f t="shared" si="11"/>
        <v>6105</v>
      </c>
      <c r="Q476" s="29">
        <f t="shared" si="11"/>
        <v>6035</v>
      </c>
      <c r="R476" s="29">
        <f t="shared" si="11"/>
        <v>70</v>
      </c>
    </row>
    <row r="477" spans="1:18" s="3" customFormat="1" ht="15" customHeight="1" x14ac:dyDescent="0.3">
      <c r="A477" s="33"/>
      <c r="B477" s="31"/>
      <c r="C477" s="35" t="s">
        <v>387</v>
      </c>
      <c r="D477" s="29">
        <f>shipcalls!M477</f>
        <v>1101</v>
      </c>
      <c r="E477" s="29">
        <f>shipcalls!N477</f>
        <v>1101</v>
      </c>
      <c r="F477" s="29">
        <f>shipcalls!O477</f>
        <v>0</v>
      </c>
      <c r="G477" s="29">
        <f>shipcalls!Y477</f>
        <v>979</v>
      </c>
      <c r="H477" s="29">
        <f>shipcalls!Z477</f>
        <v>979</v>
      </c>
      <c r="I477" s="29">
        <f>shipcalls!AA477</f>
        <v>0</v>
      </c>
      <c r="J477" s="29">
        <f>shipcalls!AK477</f>
        <v>1021</v>
      </c>
      <c r="K477" s="29">
        <f>shipcalls!AL477</f>
        <v>1021</v>
      </c>
      <c r="L477" s="29">
        <f>shipcalls!AM477</f>
        <v>0</v>
      </c>
      <c r="M477" s="29">
        <f>shipcalls!AW477</f>
        <v>1212</v>
      </c>
      <c r="N477" s="29">
        <f>shipcalls!AX477</f>
        <v>1212</v>
      </c>
      <c r="O477" s="29">
        <f>shipcalls!AY477</f>
        <v>0</v>
      </c>
      <c r="P477" s="29">
        <f t="shared" si="11"/>
        <v>4313</v>
      </c>
      <c r="Q477" s="29">
        <f t="shared" si="11"/>
        <v>4313</v>
      </c>
      <c r="R477" s="29">
        <f t="shared" si="11"/>
        <v>0</v>
      </c>
    </row>
    <row r="478" spans="1:18" s="3" customFormat="1" ht="15" customHeight="1" x14ac:dyDescent="0.3">
      <c r="A478" s="33"/>
      <c r="B478" s="31"/>
      <c r="C478" s="35" t="s">
        <v>386</v>
      </c>
      <c r="D478" s="29">
        <f>shipcalls!M478</f>
        <v>359</v>
      </c>
      <c r="E478" s="29">
        <f>shipcalls!N478</f>
        <v>343</v>
      </c>
      <c r="F478" s="29">
        <f>shipcalls!O478</f>
        <v>16</v>
      </c>
      <c r="G478" s="29">
        <f>shipcalls!Y478</f>
        <v>455</v>
      </c>
      <c r="H478" s="29">
        <f>shipcalls!Z478</f>
        <v>439</v>
      </c>
      <c r="I478" s="29">
        <f>shipcalls!AA478</f>
        <v>16</v>
      </c>
      <c r="J478" s="29">
        <f>shipcalls!AK478</f>
        <v>498</v>
      </c>
      <c r="K478" s="29">
        <f>shipcalls!AL478</f>
        <v>483</v>
      </c>
      <c r="L478" s="29">
        <f>shipcalls!AM478</f>
        <v>15</v>
      </c>
      <c r="M478" s="29">
        <f>shipcalls!AW478</f>
        <v>480</v>
      </c>
      <c r="N478" s="29">
        <f>shipcalls!AX478</f>
        <v>457</v>
      </c>
      <c r="O478" s="29">
        <f>shipcalls!AY478</f>
        <v>23</v>
      </c>
      <c r="P478" s="29">
        <f t="shared" si="11"/>
        <v>1792</v>
      </c>
      <c r="Q478" s="29">
        <f t="shared" si="11"/>
        <v>1722</v>
      </c>
      <c r="R478" s="29">
        <f t="shared" si="11"/>
        <v>70</v>
      </c>
    </row>
    <row r="479" spans="1:18" s="3" customFormat="1" ht="15" customHeight="1" x14ac:dyDescent="0.3">
      <c r="A479" s="33"/>
      <c r="B479" s="31"/>
      <c r="C479" s="32" t="s">
        <v>388</v>
      </c>
      <c r="D479" s="29">
        <f>shipcalls!M479</f>
        <v>882</v>
      </c>
      <c r="E479" s="29">
        <f>shipcalls!N479</f>
        <v>882</v>
      </c>
      <c r="F479" s="29">
        <f>shipcalls!O479</f>
        <v>0</v>
      </c>
      <c r="G479" s="29">
        <f>shipcalls!Y479</f>
        <v>830</v>
      </c>
      <c r="H479" s="29">
        <f>shipcalls!Z479</f>
        <v>830</v>
      </c>
      <c r="I479" s="29">
        <f>shipcalls!AA479</f>
        <v>0</v>
      </c>
      <c r="J479" s="29">
        <f>shipcalls!AK479</f>
        <v>856</v>
      </c>
      <c r="K479" s="29">
        <f>shipcalls!AL479</f>
        <v>856</v>
      </c>
      <c r="L479" s="29">
        <f>shipcalls!AM479</f>
        <v>0</v>
      </c>
      <c r="M479" s="29">
        <f>shipcalls!AW479</f>
        <v>933</v>
      </c>
      <c r="N479" s="29">
        <f>shipcalls!AX479</f>
        <v>933</v>
      </c>
      <c r="O479" s="29">
        <f>shipcalls!AY479</f>
        <v>0</v>
      </c>
      <c r="P479" s="29">
        <f t="shared" si="11"/>
        <v>3501</v>
      </c>
      <c r="Q479" s="29">
        <f t="shared" si="11"/>
        <v>3501</v>
      </c>
      <c r="R479" s="29">
        <f t="shared" si="11"/>
        <v>0</v>
      </c>
    </row>
    <row r="480" spans="1:18" s="3" customFormat="1" ht="15" customHeight="1" x14ac:dyDescent="0.3">
      <c r="A480" s="33"/>
      <c r="B480" s="31"/>
      <c r="C480" s="35" t="s">
        <v>389</v>
      </c>
      <c r="D480" s="29">
        <f>shipcalls!M480</f>
        <v>691</v>
      </c>
      <c r="E480" s="29">
        <f>shipcalls!N480</f>
        <v>691</v>
      </c>
      <c r="F480" s="29">
        <f>shipcalls!O480</f>
        <v>0</v>
      </c>
      <c r="G480" s="29">
        <f>shipcalls!Y480</f>
        <v>589</v>
      </c>
      <c r="H480" s="29">
        <f>shipcalls!Z480</f>
        <v>589</v>
      </c>
      <c r="I480" s="29">
        <f>shipcalls!AA480</f>
        <v>0</v>
      </c>
      <c r="J480" s="29">
        <f>shipcalls!AK480</f>
        <v>606</v>
      </c>
      <c r="K480" s="29">
        <f>shipcalls!AL480</f>
        <v>606</v>
      </c>
      <c r="L480" s="29">
        <f>shipcalls!AM480</f>
        <v>0</v>
      </c>
      <c r="M480" s="29">
        <f>shipcalls!AW480</f>
        <v>722</v>
      </c>
      <c r="N480" s="29">
        <f>shipcalls!AX480</f>
        <v>722</v>
      </c>
      <c r="O480" s="29">
        <f>shipcalls!AY480</f>
        <v>0</v>
      </c>
      <c r="P480" s="29">
        <f t="shared" si="11"/>
        <v>2608</v>
      </c>
      <c r="Q480" s="29">
        <f t="shared" si="11"/>
        <v>2608</v>
      </c>
      <c r="R480" s="29">
        <f t="shared" si="11"/>
        <v>0</v>
      </c>
    </row>
    <row r="481" spans="1:24" s="3" customFormat="1" ht="15" customHeight="1" x14ac:dyDescent="0.3">
      <c r="A481" s="33"/>
      <c r="B481" s="31"/>
      <c r="C481" s="35" t="s">
        <v>390</v>
      </c>
      <c r="D481" s="29">
        <f>shipcalls!M481</f>
        <v>191</v>
      </c>
      <c r="E481" s="29">
        <f>shipcalls!N481</f>
        <v>191</v>
      </c>
      <c r="F481" s="29">
        <f>shipcalls!O481</f>
        <v>0</v>
      </c>
      <c r="G481" s="29">
        <f>shipcalls!Y481</f>
        <v>241</v>
      </c>
      <c r="H481" s="29">
        <f>shipcalls!Z481</f>
        <v>241</v>
      </c>
      <c r="I481" s="29">
        <f>shipcalls!AA481</f>
        <v>0</v>
      </c>
      <c r="J481" s="29">
        <f>shipcalls!AK481</f>
        <v>250</v>
      </c>
      <c r="K481" s="29">
        <f>shipcalls!AL481</f>
        <v>250</v>
      </c>
      <c r="L481" s="29">
        <f>shipcalls!AM481</f>
        <v>0</v>
      </c>
      <c r="M481" s="29">
        <f>shipcalls!AW481</f>
        <v>211</v>
      </c>
      <c r="N481" s="29">
        <f>shipcalls!AX481</f>
        <v>211</v>
      </c>
      <c r="O481" s="29">
        <f>shipcalls!AY481</f>
        <v>0</v>
      </c>
      <c r="P481" s="29">
        <f t="shared" si="11"/>
        <v>893</v>
      </c>
      <c r="Q481" s="29">
        <f t="shared" si="11"/>
        <v>893</v>
      </c>
      <c r="R481" s="38">
        <f t="shared" si="11"/>
        <v>0</v>
      </c>
    </row>
    <row r="482" spans="1:24" s="3" customFormat="1" ht="15" customHeight="1" x14ac:dyDescent="0.3">
      <c r="A482" s="33"/>
      <c r="B482" s="31"/>
      <c r="C482" s="32" t="s">
        <v>391</v>
      </c>
      <c r="D482" s="29">
        <f>shipcalls!M482</f>
        <v>75</v>
      </c>
      <c r="E482" s="29">
        <f>shipcalls!N482</f>
        <v>75</v>
      </c>
      <c r="F482" s="29">
        <f>shipcalls!O482</f>
        <v>0</v>
      </c>
      <c r="G482" s="29">
        <f>shipcalls!Y482</f>
        <v>103</v>
      </c>
      <c r="H482" s="29">
        <f>shipcalls!Z482</f>
        <v>103</v>
      </c>
      <c r="I482" s="29">
        <f>shipcalls!AA482</f>
        <v>0</v>
      </c>
      <c r="J482" s="29">
        <f>shipcalls!AK482</f>
        <v>68</v>
      </c>
      <c r="K482" s="29">
        <f>shipcalls!AL482</f>
        <v>68</v>
      </c>
      <c r="L482" s="29">
        <f>shipcalls!AM482</f>
        <v>0</v>
      </c>
      <c r="M482" s="29">
        <f>shipcalls!AW482</f>
        <v>71</v>
      </c>
      <c r="N482" s="29">
        <f>shipcalls!AX482</f>
        <v>71</v>
      </c>
      <c r="O482" s="29">
        <f>shipcalls!AY482</f>
        <v>0</v>
      </c>
      <c r="P482" s="29">
        <f t="shared" si="11"/>
        <v>317</v>
      </c>
      <c r="Q482" s="29">
        <f t="shared" si="11"/>
        <v>317</v>
      </c>
      <c r="R482" s="29">
        <f t="shared" si="11"/>
        <v>0</v>
      </c>
    </row>
    <row r="483" spans="1:24" s="3" customFormat="1" ht="15" customHeight="1" x14ac:dyDescent="0.3">
      <c r="A483" s="33"/>
      <c r="B483" s="31"/>
      <c r="C483" s="35" t="s">
        <v>392</v>
      </c>
      <c r="D483" s="29">
        <f>shipcalls!M483</f>
        <v>24</v>
      </c>
      <c r="E483" s="29">
        <f>shipcalls!N483</f>
        <v>24</v>
      </c>
      <c r="F483" s="29">
        <f>shipcalls!O483</f>
        <v>0</v>
      </c>
      <c r="G483" s="29">
        <f>shipcalls!Y483</f>
        <v>37</v>
      </c>
      <c r="H483" s="29">
        <f>shipcalls!Z483</f>
        <v>37</v>
      </c>
      <c r="I483" s="29">
        <f>shipcalls!AA483</f>
        <v>0</v>
      </c>
      <c r="J483" s="29">
        <f>shipcalls!AK483</f>
        <v>24</v>
      </c>
      <c r="K483" s="29">
        <f>shipcalls!AL483</f>
        <v>24</v>
      </c>
      <c r="L483" s="29">
        <f>shipcalls!AM483</f>
        <v>0</v>
      </c>
      <c r="M483" s="29">
        <f>shipcalls!AW483</f>
        <v>17</v>
      </c>
      <c r="N483" s="29">
        <f>shipcalls!AX483</f>
        <v>17</v>
      </c>
      <c r="O483" s="29">
        <f>shipcalls!AY483</f>
        <v>0</v>
      </c>
      <c r="P483" s="29">
        <f t="shared" si="11"/>
        <v>102</v>
      </c>
      <c r="Q483" s="29">
        <f t="shared" si="11"/>
        <v>102</v>
      </c>
      <c r="R483" s="29">
        <f t="shared" si="11"/>
        <v>0</v>
      </c>
    </row>
    <row r="484" spans="1:24" s="3" customFormat="1" ht="15" customHeight="1" x14ac:dyDescent="0.3">
      <c r="A484" s="33"/>
      <c r="B484" s="31"/>
      <c r="C484" s="35" t="s">
        <v>393</v>
      </c>
      <c r="D484" s="29">
        <f>shipcalls!M484</f>
        <v>51</v>
      </c>
      <c r="E484" s="29">
        <f>shipcalls!N484</f>
        <v>51</v>
      </c>
      <c r="F484" s="29">
        <f>shipcalls!O484</f>
        <v>0</v>
      </c>
      <c r="G484" s="29">
        <f>shipcalls!Y484</f>
        <v>66</v>
      </c>
      <c r="H484" s="29">
        <f>shipcalls!Z484</f>
        <v>66</v>
      </c>
      <c r="I484" s="29">
        <f>shipcalls!AA484</f>
        <v>0</v>
      </c>
      <c r="J484" s="29">
        <f>shipcalls!AK484</f>
        <v>44</v>
      </c>
      <c r="K484" s="29">
        <f>shipcalls!AL484</f>
        <v>44</v>
      </c>
      <c r="L484" s="29">
        <f>shipcalls!AM484</f>
        <v>0</v>
      </c>
      <c r="M484" s="29">
        <f>shipcalls!AW484</f>
        <v>54</v>
      </c>
      <c r="N484" s="29">
        <f>shipcalls!AX484</f>
        <v>54</v>
      </c>
      <c r="O484" s="29">
        <f>shipcalls!AY484</f>
        <v>0</v>
      </c>
      <c r="P484" s="29">
        <f t="shared" si="11"/>
        <v>215</v>
      </c>
      <c r="Q484" s="29">
        <f t="shared" si="11"/>
        <v>215</v>
      </c>
      <c r="R484" s="29">
        <f t="shared" si="11"/>
        <v>0</v>
      </c>
    </row>
    <row r="485" spans="1:24" s="3" customFormat="1" ht="15" customHeight="1" x14ac:dyDescent="0.3">
      <c r="A485" s="33"/>
      <c r="B485" s="31"/>
      <c r="C485" s="32" t="s">
        <v>394</v>
      </c>
      <c r="D485" s="29">
        <f>shipcalls!M485</f>
        <v>3</v>
      </c>
      <c r="E485" s="29">
        <f>shipcalls!N485</f>
        <v>3</v>
      </c>
      <c r="F485" s="29">
        <f>shipcalls!O485</f>
        <v>0</v>
      </c>
      <c r="G485" s="29">
        <f>shipcalls!Y485</f>
        <v>5</v>
      </c>
      <c r="H485" s="29">
        <f>shipcalls!Z485</f>
        <v>5</v>
      </c>
      <c r="I485" s="29">
        <f>shipcalls!AA485</f>
        <v>0</v>
      </c>
      <c r="J485" s="29">
        <f>shipcalls!AK485</f>
        <v>9</v>
      </c>
      <c r="K485" s="29">
        <f>shipcalls!AL485</f>
        <v>9</v>
      </c>
      <c r="L485" s="29">
        <f>shipcalls!AM485</f>
        <v>0</v>
      </c>
      <c r="M485" s="29">
        <f>shipcalls!AW485</f>
        <v>10</v>
      </c>
      <c r="N485" s="29">
        <f>shipcalls!AX485</f>
        <v>9</v>
      </c>
      <c r="O485" s="29">
        <f>shipcalls!AY485</f>
        <v>1</v>
      </c>
      <c r="P485" s="29">
        <f t="shared" si="11"/>
        <v>27</v>
      </c>
      <c r="Q485" s="29">
        <f t="shared" si="11"/>
        <v>26</v>
      </c>
      <c r="R485" s="29">
        <f t="shared" si="11"/>
        <v>1</v>
      </c>
    </row>
    <row r="486" spans="1:24" s="3" customFormat="1" ht="15" customHeight="1" x14ac:dyDescent="0.3">
      <c r="A486" s="33"/>
      <c r="B486" s="31"/>
      <c r="C486" s="35" t="s">
        <v>395</v>
      </c>
      <c r="D486" s="29">
        <f>shipcalls!M486</f>
        <v>0</v>
      </c>
      <c r="E486" s="29">
        <f>shipcalls!N486</f>
        <v>0</v>
      </c>
      <c r="F486" s="29">
        <f>shipcalls!O486</f>
        <v>0</v>
      </c>
      <c r="G486" s="29">
        <f>shipcalls!Y486</f>
        <v>0</v>
      </c>
      <c r="H486" s="29">
        <f>shipcalls!Z486</f>
        <v>0</v>
      </c>
      <c r="I486" s="29">
        <f>shipcalls!AA486</f>
        <v>0</v>
      </c>
      <c r="J486" s="29">
        <f>shipcalls!AK486</f>
        <v>4</v>
      </c>
      <c r="K486" s="29">
        <f>shipcalls!AL486</f>
        <v>4</v>
      </c>
      <c r="L486" s="29">
        <f>shipcalls!AM486</f>
        <v>0</v>
      </c>
      <c r="M486" s="29">
        <f>shipcalls!AW486</f>
        <v>8</v>
      </c>
      <c r="N486" s="29">
        <f>shipcalls!AX486</f>
        <v>7</v>
      </c>
      <c r="O486" s="29">
        <f>shipcalls!AY486</f>
        <v>1</v>
      </c>
      <c r="P486" s="29">
        <f t="shared" si="11"/>
        <v>12</v>
      </c>
      <c r="Q486" s="29">
        <f t="shared" si="11"/>
        <v>11</v>
      </c>
      <c r="R486" s="29">
        <f t="shared" si="11"/>
        <v>1</v>
      </c>
    </row>
    <row r="487" spans="1:24" s="3" customFormat="1" ht="15" customHeight="1" x14ac:dyDescent="0.3">
      <c r="A487" s="33"/>
      <c r="B487" s="31"/>
      <c r="C487" s="35" t="s">
        <v>396</v>
      </c>
      <c r="D487" s="29">
        <f>shipcalls!M487</f>
        <v>3</v>
      </c>
      <c r="E487" s="29">
        <f>shipcalls!N487</f>
        <v>3</v>
      </c>
      <c r="F487" s="29">
        <f>shipcalls!O487</f>
        <v>0</v>
      </c>
      <c r="G487" s="29">
        <f>shipcalls!Y487</f>
        <v>5</v>
      </c>
      <c r="H487" s="29">
        <f>shipcalls!Z487</f>
        <v>5</v>
      </c>
      <c r="I487" s="29">
        <f>shipcalls!AA487</f>
        <v>0</v>
      </c>
      <c r="J487" s="29">
        <f>shipcalls!AK487</f>
        <v>5</v>
      </c>
      <c r="K487" s="29">
        <f>shipcalls!AL487</f>
        <v>5</v>
      </c>
      <c r="L487" s="29">
        <f>shipcalls!AM487</f>
        <v>0</v>
      </c>
      <c r="M487" s="29">
        <f>shipcalls!AW487</f>
        <v>2</v>
      </c>
      <c r="N487" s="29">
        <f>shipcalls!AX487</f>
        <v>2</v>
      </c>
      <c r="O487" s="29">
        <f>shipcalls!AY487</f>
        <v>0</v>
      </c>
      <c r="P487" s="29">
        <f t="shared" si="11"/>
        <v>15</v>
      </c>
      <c r="Q487" s="29">
        <f t="shared" si="11"/>
        <v>15</v>
      </c>
      <c r="R487" s="29">
        <f t="shared" si="11"/>
        <v>0</v>
      </c>
    </row>
    <row r="488" spans="1:24" s="3" customFormat="1" ht="15" customHeight="1" x14ac:dyDescent="0.3">
      <c r="A488" s="33"/>
      <c r="B488" s="31"/>
      <c r="C488" s="32" t="s">
        <v>63</v>
      </c>
      <c r="D488" s="29">
        <f>shipcalls!M488</f>
        <v>104</v>
      </c>
      <c r="E488" s="29">
        <f>shipcalls!N488</f>
        <v>104</v>
      </c>
      <c r="F488" s="29">
        <f>shipcalls!O488</f>
        <v>0</v>
      </c>
      <c r="G488" s="29">
        <f>shipcalls!Y488</f>
        <v>107</v>
      </c>
      <c r="H488" s="29">
        <f>shipcalls!Z488</f>
        <v>106</v>
      </c>
      <c r="I488" s="29">
        <f>shipcalls!AA488</f>
        <v>1</v>
      </c>
      <c r="J488" s="29">
        <f>shipcalls!AK488</f>
        <v>129</v>
      </c>
      <c r="K488" s="29">
        <f>shipcalls!AL488</f>
        <v>126</v>
      </c>
      <c r="L488" s="29">
        <f>shipcalls!AM488</f>
        <v>3</v>
      </c>
      <c r="M488" s="29">
        <f>shipcalls!AW488</f>
        <v>95</v>
      </c>
      <c r="N488" s="29">
        <f>shipcalls!AX488</f>
        <v>93</v>
      </c>
      <c r="O488" s="29">
        <f>shipcalls!AY488</f>
        <v>2</v>
      </c>
      <c r="P488" s="29">
        <f t="shared" si="11"/>
        <v>435</v>
      </c>
      <c r="Q488" s="29">
        <f t="shared" si="11"/>
        <v>429</v>
      </c>
      <c r="R488" s="29">
        <f t="shared" si="11"/>
        <v>6</v>
      </c>
    </row>
    <row r="489" spans="1:24" s="3" customFormat="1" ht="15" customHeight="1" x14ac:dyDescent="0.3">
      <c r="A489" s="33"/>
      <c r="B489" s="31"/>
      <c r="C489" s="32" t="s">
        <v>25</v>
      </c>
      <c r="D489" s="29">
        <f>shipcalls!M489</f>
        <v>198</v>
      </c>
      <c r="E489" s="29">
        <f>shipcalls!N489</f>
        <v>187</v>
      </c>
      <c r="F489" s="29">
        <f>shipcalls!O489</f>
        <v>11</v>
      </c>
      <c r="G489" s="29">
        <f>shipcalls!Y489</f>
        <v>169</v>
      </c>
      <c r="H489" s="29">
        <f>shipcalls!Z489</f>
        <v>163</v>
      </c>
      <c r="I489" s="29">
        <f>shipcalls!AA489</f>
        <v>6</v>
      </c>
      <c r="J489" s="29">
        <f>shipcalls!AK489</f>
        <v>162</v>
      </c>
      <c r="K489" s="29">
        <f>shipcalls!AL489</f>
        <v>159</v>
      </c>
      <c r="L489" s="29">
        <f>shipcalls!AM489</f>
        <v>3</v>
      </c>
      <c r="M489" s="29">
        <f>shipcalls!AW489</f>
        <v>171</v>
      </c>
      <c r="N489" s="29">
        <f>shipcalls!AX489</f>
        <v>167</v>
      </c>
      <c r="O489" s="29">
        <f>shipcalls!AY489</f>
        <v>4</v>
      </c>
      <c r="P489" s="29">
        <f t="shared" si="11"/>
        <v>700</v>
      </c>
      <c r="Q489" s="29">
        <f t="shared" si="11"/>
        <v>676</v>
      </c>
      <c r="R489" s="29">
        <f t="shared" si="11"/>
        <v>24</v>
      </c>
    </row>
    <row r="490" spans="1:24" s="3" customFormat="1" ht="15" customHeight="1" x14ac:dyDescent="0.3">
      <c r="A490" s="33"/>
      <c r="B490" s="31"/>
      <c r="C490" s="35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</row>
    <row r="491" spans="1:24" s="3" customFormat="1" ht="15" customHeight="1" x14ac:dyDescent="0.3">
      <c r="A491" s="30"/>
      <c r="B491" s="31" t="s">
        <v>9</v>
      </c>
      <c r="C491" s="32"/>
      <c r="D491" s="29">
        <f t="shared" ref="D491:R491" si="12">D475+D463+D452+D437+D420+D401+D388+D381+D364+D330+D302+D282+D259+D227+D211+D198+D185+D161+D135+D106+D87+D69+D49+D29+D25+D12</f>
        <v>110852</v>
      </c>
      <c r="E491" s="29">
        <f t="shared" si="12"/>
        <v>108185</v>
      </c>
      <c r="F491" s="29">
        <f t="shared" si="12"/>
        <v>2667</v>
      </c>
      <c r="G491" s="29">
        <f t="shared" si="12"/>
        <v>120425</v>
      </c>
      <c r="H491" s="29">
        <f t="shared" si="12"/>
        <v>117446</v>
      </c>
      <c r="I491" s="29">
        <f t="shared" si="12"/>
        <v>2979</v>
      </c>
      <c r="J491" s="29">
        <f t="shared" si="12"/>
        <v>121652</v>
      </c>
      <c r="K491" s="29">
        <f t="shared" si="12"/>
        <v>118613</v>
      </c>
      <c r="L491" s="29">
        <f t="shared" si="12"/>
        <v>3039</v>
      </c>
      <c r="M491" s="29">
        <f t="shared" si="12"/>
        <v>123227</v>
      </c>
      <c r="N491" s="29">
        <f t="shared" si="12"/>
        <v>120485</v>
      </c>
      <c r="O491" s="29">
        <f t="shared" si="12"/>
        <v>2742</v>
      </c>
      <c r="P491" s="29">
        <f t="shared" si="12"/>
        <v>476156</v>
      </c>
      <c r="Q491" s="29">
        <f t="shared" si="12"/>
        <v>464729</v>
      </c>
      <c r="R491" s="29">
        <f t="shared" si="12"/>
        <v>11427</v>
      </c>
    </row>
    <row r="492" spans="1:24" s="3" customFormat="1" ht="15" customHeight="1" x14ac:dyDescent="0.3">
      <c r="A492" s="39"/>
      <c r="B492" s="40"/>
      <c r="C492" s="41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</row>
    <row r="493" spans="1:24" ht="15" customHeight="1" x14ac:dyDescent="0.25">
      <c r="A493" s="43"/>
      <c r="B493" s="43"/>
      <c r="C493" s="43"/>
    </row>
    <row r="494" spans="1:24" s="45" customFormat="1" ht="15" customHeight="1" x14ac:dyDescent="0.2">
      <c r="A494" s="44" t="str">
        <f>[1]summary!$A$57</f>
        <v>Source: Port Management Offices' Monthly Statistical Report</v>
      </c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</row>
    <row r="495" spans="1:24" s="45" customFormat="1" ht="15" customHeight="1" x14ac:dyDescent="0.2">
      <c r="A495" s="44" t="str">
        <f>[1]summary!$A$58</f>
        <v>Notes:</v>
      </c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</row>
    <row r="496" spans="1:24" s="45" customFormat="1" ht="15" customHeight="1" x14ac:dyDescent="0.2">
      <c r="A496" s="44" t="str">
        <f>[1]summary!$A$59</f>
        <v>(1) Values may not add up due to rounding off.</v>
      </c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</row>
    <row r="497" spans="1:24" s="45" customFormat="1" ht="15" customHeight="1" x14ac:dyDescent="0.2">
      <c r="A497" s="44" t="str">
        <f>[1]summary!$A$60</f>
        <v>(2) TMOs' statistics contain only the Terminal Ports under its jurisdiction. Statistics for Other Government Ports and Private Ports are presented in lump-sum totals.</v>
      </c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</row>
    <row r="498" spans="1:24" s="45" customFormat="1" ht="15" customHeight="1" x14ac:dyDescent="0.2">
      <c r="A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</row>
    <row r="499" spans="1:24" s="45" customFormat="1" ht="15" customHeight="1" x14ac:dyDescent="0.2">
      <c r="A499" s="44"/>
      <c r="B499" s="46"/>
      <c r="C499" s="47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</row>
  </sheetData>
  <mergeCells count="6">
    <mergeCell ref="A6:C7"/>
    <mergeCell ref="D6:F6"/>
    <mergeCell ref="G6:I6"/>
    <mergeCell ref="J6:L6"/>
    <mergeCell ref="M6:O6"/>
    <mergeCell ref="P6:R6"/>
  </mergeCells>
  <pageMargins left="0.25" right="0.25" top="0.75" bottom="0.75" header="0.3" footer="0.3"/>
  <pageSetup paperSize="9" scale="48" fitToHeight="0" orientation="portrait" verticalDpi="300" r:id="rId1"/>
  <rowBreaks count="5" manualBreakCount="5">
    <brk id="102" max="17" man="1"/>
    <brk id="196" max="17" man="1"/>
    <brk id="290" max="17" man="1"/>
    <brk id="380" max="17" man="1"/>
    <brk id="47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DF94-F8E3-4096-BC8B-AD385ACA9165}">
  <sheetPr>
    <tabColor theme="1" tint="4.9989318521683403E-2"/>
  </sheetPr>
  <dimension ref="A1:BB499"/>
  <sheetViews>
    <sheetView zoomScaleNormal="100" zoomScaleSheetLayoutView="85"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10" defaultRowHeight="15" customHeight="1" x14ac:dyDescent="0.3"/>
  <cols>
    <col min="1" max="1" width="2.6640625" style="48" customWidth="1"/>
    <col min="2" max="2" width="2.6640625" style="1" customWidth="1"/>
    <col min="3" max="3" width="54.5546875" style="49" customWidth="1"/>
    <col min="4" max="15" width="9.6640625" style="3" customWidth="1"/>
    <col min="16" max="16" width="8.33203125" style="3" customWidth="1"/>
    <col min="17" max="17" width="10.6640625" style="3" customWidth="1"/>
    <col min="18" max="18" width="9" style="3" customWidth="1"/>
    <col min="19" max="19" width="8.33203125" style="3" customWidth="1"/>
    <col min="20" max="20" width="10.6640625" style="3" customWidth="1"/>
    <col min="21" max="21" width="9" style="3" customWidth="1"/>
    <col min="22" max="22" width="8.33203125" style="3" customWidth="1"/>
    <col min="23" max="23" width="10.6640625" style="3" customWidth="1"/>
    <col min="24" max="24" width="9" style="3" customWidth="1"/>
    <col min="25" max="25" width="8.33203125" style="3" customWidth="1"/>
    <col min="26" max="26" width="10.6640625" style="3" customWidth="1"/>
    <col min="27" max="27" width="9" style="3" customWidth="1"/>
    <col min="28" max="28" width="8.33203125" style="3" customWidth="1"/>
    <col min="29" max="29" width="10.6640625" style="3" customWidth="1"/>
    <col min="30" max="30" width="9.44140625" style="3" customWidth="1"/>
    <col min="31" max="31" width="6.5546875" style="3" customWidth="1"/>
    <col min="32" max="32" width="10.6640625" style="3" customWidth="1"/>
    <col min="33" max="33" width="9" style="3" customWidth="1"/>
    <col min="34" max="34" width="8.33203125" style="3" customWidth="1"/>
    <col min="35" max="35" width="10.6640625" style="3" customWidth="1"/>
    <col min="36" max="36" width="9" style="3" customWidth="1"/>
    <col min="37" max="37" width="9.6640625" style="3" customWidth="1"/>
    <col min="38" max="38" width="10.6640625" style="3" customWidth="1"/>
    <col min="39" max="39" width="9" style="3" customWidth="1"/>
    <col min="40" max="40" width="8.33203125" style="3" customWidth="1"/>
    <col min="41" max="41" width="11" style="3" customWidth="1"/>
    <col min="42" max="42" width="9.33203125" style="3" customWidth="1"/>
    <col min="43" max="43" width="8.33203125" style="3" customWidth="1"/>
    <col min="44" max="44" width="11" style="3" customWidth="1"/>
    <col min="45" max="45" width="9.33203125" style="3" customWidth="1"/>
    <col min="46" max="46" width="8.33203125" style="3" customWidth="1"/>
    <col min="47" max="47" width="11" style="3" customWidth="1"/>
    <col min="48" max="48" width="9.33203125" style="3" customWidth="1"/>
    <col min="49" max="49" width="9.5546875" style="3" customWidth="1"/>
    <col min="50" max="50" width="11" style="3" customWidth="1"/>
    <col min="51" max="51" width="9.33203125" style="3" customWidth="1"/>
    <col min="52" max="52" width="9.5546875" style="3" customWidth="1"/>
    <col min="53" max="53" width="10.6640625" style="3" bestFit="1" customWidth="1"/>
    <col min="54" max="54" width="9" style="3" customWidth="1"/>
    <col min="55" max="55" width="2.88671875" style="43" customWidth="1"/>
    <col min="56" max="16384" width="10" style="43"/>
  </cols>
  <sheetData>
    <row r="1" spans="1:54" ht="15" customHeight="1" x14ac:dyDescent="0.3">
      <c r="A1" s="1" t="s">
        <v>397</v>
      </c>
      <c r="C1" s="2"/>
    </row>
    <row r="2" spans="1:54" ht="15" customHeight="1" x14ac:dyDescent="0.3">
      <c r="A2" s="50" t="s">
        <v>1</v>
      </c>
      <c r="C2" s="2"/>
      <c r="Q2" s="4"/>
    </row>
    <row r="3" spans="1:54" ht="15" customHeight="1" x14ac:dyDescent="0.3">
      <c r="A3" s="51" t="s">
        <v>2</v>
      </c>
      <c r="C3" s="2"/>
      <c r="Q3" s="4"/>
    </row>
    <row r="4" spans="1:54" ht="15" customHeight="1" x14ac:dyDescent="0.3">
      <c r="A4" s="50" t="s">
        <v>3</v>
      </c>
      <c r="C4" s="2"/>
    </row>
    <row r="5" spans="1:54" ht="15" customHeight="1" x14ac:dyDescent="0.3">
      <c r="A5" s="1"/>
      <c r="C5" s="2"/>
    </row>
    <row r="6" spans="1:54" ht="15" customHeight="1" x14ac:dyDescent="0.25">
      <c r="A6" s="6" t="s">
        <v>4</v>
      </c>
      <c r="B6" s="7"/>
      <c r="C6" s="8"/>
      <c r="D6" s="52" t="s">
        <v>398</v>
      </c>
      <c r="E6" s="52"/>
      <c r="F6" s="52"/>
      <c r="G6" s="52" t="s">
        <v>399</v>
      </c>
      <c r="H6" s="52"/>
      <c r="I6" s="52"/>
      <c r="J6" s="52" t="s">
        <v>400</v>
      </c>
      <c r="K6" s="52"/>
      <c r="L6" s="52"/>
      <c r="M6" s="9" t="s">
        <v>5</v>
      </c>
      <c r="N6" s="9"/>
      <c r="O6" s="9"/>
      <c r="P6" s="52" t="s">
        <v>401</v>
      </c>
      <c r="Q6" s="52"/>
      <c r="R6" s="52"/>
      <c r="S6" s="52" t="s">
        <v>402</v>
      </c>
      <c r="T6" s="52"/>
      <c r="U6" s="52"/>
      <c r="V6" s="52" t="s">
        <v>403</v>
      </c>
      <c r="W6" s="52"/>
      <c r="X6" s="52"/>
      <c r="Y6" s="10" t="s">
        <v>6</v>
      </c>
      <c r="Z6" s="10"/>
      <c r="AA6" s="10"/>
      <c r="AB6" s="52" t="s">
        <v>404</v>
      </c>
      <c r="AC6" s="52"/>
      <c r="AD6" s="52"/>
      <c r="AE6" s="52" t="s">
        <v>405</v>
      </c>
      <c r="AF6" s="52"/>
      <c r="AG6" s="52"/>
      <c r="AH6" s="52" t="s">
        <v>406</v>
      </c>
      <c r="AI6" s="52"/>
      <c r="AJ6" s="52"/>
      <c r="AK6" s="11" t="s">
        <v>7</v>
      </c>
      <c r="AL6" s="11"/>
      <c r="AM6" s="11"/>
      <c r="AN6" s="52" t="s">
        <v>407</v>
      </c>
      <c r="AO6" s="52"/>
      <c r="AP6" s="52"/>
      <c r="AQ6" s="52" t="s">
        <v>408</v>
      </c>
      <c r="AR6" s="52"/>
      <c r="AS6" s="52"/>
      <c r="AT6" s="52" t="s">
        <v>409</v>
      </c>
      <c r="AU6" s="52"/>
      <c r="AV6" s="52"/>
      <c r="AW6" s="12" t="s">
        <v>8</v>
      </c>
      <c r="AX6" s="12"/>
      <c r="AY6" s="12"/>
      <c r="AZ6" s="13" t="s">
        <v>9</v>
      </c>
      <c r="BA6" s="13"/>
      <c r="BB6" s="13"/>
    </row>
    <row r="7" spans="1:54" ht="15" customHeight="1" x14ac:dyDescent="0.25">
      <c r="A7" s="14"/>
      <c r="B7" s="15"/>
      <c r="C7" s="16"/>
      <c r="D7" s="53" t="s">
        <v>10</v>
      </c>
      <c r="E7" s="53" t="s">
        <v>11</v>
      </c>
      <c r="F7" s="53" t="s">
        <v>12</v>
      </c>
      <c r="G7" s="53" t="s">
        <v>10</v>
      </c>
      <c r="H7" s="53" t="s">
        <v>11</v>
      </c>
      <c r="I7" s="53" t="s">
        <v>12</v>
      </c>
      <c r="J7" s="53" t="s">
        <v>10</v>
      </c>
      <c r="K7" s="53" t="s">
        <v>11</v>
      </c>
      <c r="L7" s="53" t="s">
        <v>12</v>
      </c>
      <c r="M7" s="17" t="s">
        <v>10</v>
      </c>
      <c r="N7" s="17" t="s">
        <v>11</v>
      </c>
      <c r="O7" s="17" t="s">
        <v>12</v>
      </c>
      <c r="P7" s="53" t="s">
        <v>10</v>
      </c>
      <c r="Q7" s="53" t="s">
        <v>11</v>
      </c>
      <c r="R7" s="53" t="s">
        <v>12</v>
      </c>
      <c r="S7" s="53" t="s">
        <v>10</v>
      </c>
      <c r="T7" s="53" t="s">
        <v>11</v>
      </c>
      <c r="U7" s="53" t="s">
        <v>12</v>
      </c>
      <c r="V7" s="53" t="s">
        <v>10</v>
      </c>
      <c r="W7" s="53" t="s">
        <v>11</v>
      </c>
      <c r="X7" s="53" t="s">
        <v>12</v>
      </c>
      <c r="Y7" s="18" t="s">
        <v>10</v>
      </c>
      <c r="Z7" s="18" t="s">
        <v>11</v>
      </c>
      <c r="AA7" s="18" t="s">
        <v>12</v>
      </c>
      <c r="AB7" s="53" t="s">
        <v>10</v>
      </c>
      <c r="AC7" s="53" t="s">
        <v>11</v>
      </c>
      <c r="AD7" s="53" t="s">
        <v>12</v>
      </c>
      <c r="AE7" s="53" t="s">
        <v>10</v>
      </c>
      <c r="AF7" s="53" t="s">
        <v>11</v>
      </c>
      <c r="AG7" s="53" t="s">
        <v>12</v>
      </c>
      <c r="AH7" s="53" t="s">
        <v>10</v>
      </c>
      <c r="AI7" s="53" t="s">
        <v>11</v>
      </c>
      <c r="AJ7" s="53" t="s">
        <v>12</v>
      </c>
      <c r="AK7" s="19" t="s">
        <v>10</v>
      </c>
      <c r="AL7" s="19" t="s">
        <v>11</v>
      </c>
      <c r="AM7" s="19" t="s">
        <v>12</v>
      </c>
      <c r="AN7" s="53" t="s">
        <v>10</v>
      </c>
      <c r="AO7" s="53" t="s">
        <v>11</v>
      </c>
      <c r="AP7" s="53" t="s">
        <v>12</v>
      </c>
      <c r="AQ7" s="53" t="s">
        <v>10</v>
      </c>
      <c r="AR7" s="53" t="s">
        <v>11</v>
      </c>
      <c r="AS7" s="53" t="s">
        <v>12</v>
      </c>
      <c r="AT7" s="53" t="s">
        <v>10</v>
      </c>
      <c r="AU7" s="53" t="s">
        <v>11</v>
      </c>
      <c r="AV7" s="53" t="s">
        <v>12</v>
      </c>
      <c r="AW7" s="20" t="s">
        <v>10</v>
      </c>
      <c r="AX7" s="20" t="s">
        <v>11</v>
      </c>
      <c r="AY7" s="20" t="s">
        <v>12</v>
      </c>
      <c r="AZ7" s="21" t="s">
        <v>10</v>
      </c>
      <c r="BA7" s="21" t="s">
        <v>11</v>
      </c>
      <c r="BB7" s="21" t="s">
        <v>12</v>
      </c>
    </row>
    <row r="8" spans="1:54" s="3" customFormat="1" ht="15" customHeight="1" x14ac:dyDescent="0.25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s="3" customFormat="1" ht="15" customHeight="1" x14ac:dyDescent="0.25">
      <c r="A9" s="26"/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</row>
    <row r="10" spans="1:54" s="3" customFormat="1" ht="15" customHeight="1" x14ac:dyDescent="0.3">
      <c r="A10" s="30" t="s">
        <v>13</v>
      </c>
      <c r="B10" s="31"/>
      <c r="C10" s="32"/>
      <c r="D10" s="29">
        <f>SUM(E10:F10)</f>
        <v>1548</v>
      </c>
      <c r="E10" s="29">
        <f>E12+E25+E29+E49+E69</f>
        <v>1180</v>
      </c>
      <c r="F10" s="29">
        <f>F12+F25+F29+F49+F69</f>
        <v>368</v>
      </c>
      <c r="G10" s="29">
        <f t="shared" ref="G10" si="0">SUM(H10:I10)</f>
        <v>1563</v>
      </c>
      <c r="H10" s="29">
        <f t="shared" ref="H10:I10" si="1">H12+H25+H29+H49+H69</f>
        <v>1174</v>
      </c>
      <c r="I10" s="29">
        <f t="shared" si="1"/>
        <v>389</v>
      </c>
      <c r="J10" s="29">
        <f t="shared" ref="J10" si="2">SUM(K10:L10)</f>
        <v>1778</v>
      </c>
      <c r="K10" s="29">
        <f t="shared" ref="K10:L10" si="3">K12+K25+K29+K49+K69</f>
        <v>1361</v>
      </c>
      <c r="L10" s="29">
        <f t="shared" si="3"/>
        <v>417</v>
      </c>
      <c r="M10" s="29">
        <f>SUM(N10:O10)</f>
        <v>4889</v>
      </c>
      <c r="N10" s="29">
        <f>N12+N25+N29+N49+N69</f>
        <v>3715</v>
      </c>
      <c r="O10" s="29">
        <f>O12+O25+O29+O49+O69</f>
        <v>1174</v>
      </c>
      <c r="P10" s="29">
        <f t="shared" ref="P10" si="4">SUM(Q10:R10)</f>
        <v>1608</v>
      </c>
      <c r="Q10" s="29">
        <f t="shared" ref="Q10:R10" si="5">Q12+Q25+Q29+Q49+Q69</f>
        <v>1234</v>
      </c>
      <c r="R10" s="29">
        <f t="shared" si="5"/>
        <v>374</v>
      </c>
      <c r="S10" s="29">
        <f t="shared" ref="S10" si="6">SUM(T10:U10)</f>
        <v>1671</v>
      </c>
      <c r="T10" s="29">
        <f t="shared" ref="T10:U10" si="7">T12+T25+T29+T49+T69</f>
        <v>1183</v>
      </c>
      <c r="U10" s="29">
        <f t="shared" si="7"/>
        <v>488</v>
      </c>
      <c r="V10" s="29">
        <f t="shared" ref="V10" si="8">SUM(W10:X10)</f>
        <v>1621</v>
      </c>
      <c r="W10" s="29">
        <f t="shared" ref="W10:X10" si="9">W12+W25+W29+W49+W69</f>
        <v>1195</v>
      </c>
      <c r="X10" s="29">
        <f t="shared" si="9"/>
        <v>426</v>
      </c>
      <c r="Y10" s="29">
        <f t="shared" ref="Y10" si="10">SUM(Z10:AA10)</f>
        <v>4900</v>
      </c>
      <c r="Z10" s="29">
        <f t="shared" ref="Z10:AA10" si="11">Z12+Z25+Z29+Z49+Z69</f>
        <v>3612</v>
      </c>
      <c r="AA10" s="29">
        <f t="shared" si="11"/>
        <v>1288</v>
      </c>
      <c r="AB10" s="29">
        <f t="shared" ref="AB10" si="12">SUM(AC10:AD10)</f>
        <v>1707</v>
      </c>
      <c r="AC10" s="29">
        <f t="shared" ref="AC10:AD10" si="13">AC12+AC25+AC29+AC49+AC69</f>
        <v>1278</v>
      </c>
      <c r="AD10" s="29">
        <f t="shared" si="13"/>
        <v>429</v>
      </c>
      <c r="AE10" s="29">
        <f t="shared" ref="AE10" si="14">SUM(AF10:AG10)</f>
        <v>1658</v>
      </c>
      <c r="AF10" s="29">
        <f t="shared" ref="AF10:AG10" si="15">AF12+AF25+AF29+AF49+AF69</f>
        <v>1236</v>
      </c>
      <c r="AG10" s="29">
        <f t="shared" si="15"/>
        <v>422</v>
      </c>
      <c r="AH10" s="29">
        <f t="shared" ref="AH10" si="16">SUM(AI10:AJ10)</f>
        <v>1533</v>
      </c>
      <c r="AI10" s="29">
        <f t="shared" ref="AI10:AJ10" si="17">AI12+AI25+AI29+AI49+AI69</f>
        <v>1149</v>
      </c>
      <c r="AJ10" s="29">
        <f t="shared" si="17"/>
        <v>384</v>
      </c>
      <c r="AK10" s="29">
        <f t="shared" ref="AK10" si="18">SUM(AL10:AM10)</f>
        <v>4898</v>
      </c>
      <c r="AL10" s="29">
        <f t="shared" ref="AL10:AM10" si="19">AL12+AL25+AL29+AL49+AL69</f>
        <v>3663</v>
      </c>
      <c r="AM10" s="29">
        <f t="shared" si="19"/>
        <v>1235</v>
      </c>
      <c r="AN10" s="29">
        <f t="shared" ref="AN10" si="20">SUM(AO10:AP10)</f>
        <v>1581</v>
      </c>
      <c r="AO10" s="29">
        <f t="shared" ref="AO10:AP10" si="21">AO12+AO25+AO29+AO49+AO69</f>
        <v>1203</v>
      </c>
      <c r="AP10" s="29">
        <f t="shared" si="21"/>
        <v>378</v>
      </c>
      <c r="AQ10" s="29">
        <f t="shared" ref="AQ10" si="22">SUM(AR10:AS10)</f>
        <v>1736</v>
      </c>
      <c r="AR10" s="29">
        <f t="shared" ref="AR10:AS10" si="23">AR12+AR25+AR29+AR49+AR69</f>
        <v>1340</v>
      </c>
      <c r="AS10" s="29">
        <f t="shared" si="23"/>
        <v>396</v>
      </c>
      <c r="AT10" s="29">
        <f t="shared" ref="AT10" si="24">SUM(AU10:AV10)</f>
        <v>1691</v>
      </c>
      <c r="AU10" s="29">
        <f t="shared" ref="AU10:AV10" si="25">AU12+AU25+AU29+AU49+AU69</f>
        <v>1287</v>
      </c>
      <c r="AV10" s="29">
        <f t="shared" si="25"/>
        <v>404</v>
      </c>
      <c r="AW10" s="29">
        <f t="shared" ref="AW10" si="26">SUM(AX10:AY10)</f>
        <v>5008</v>
      </c>
      <c r="AX10" s="29">
        <f t="shared" ref="AX10:AY10" si="27">AX12+AX25+AX29+AX49+AX69</f>
        <v>3830</v>
      </c>
      <c r="AY10" s="29">
        <f t="shared" si="27"/>
        <v>1178</v>
      </c>
      <c r="AZ10" s="29">
        <f>SUM(BA10:BB10)</f>
        <v>19695</v>
      </c>
      <c r="BA10" s="29">
        <f>BA12+BA25+BA29+BA49+BA69</f>
        <v>14820</v>
      </c>
      <c r="BB10" s="29">
        <f>BB12+BB25+BB29+BB49+BB69</f>
        <v>4875</v>
      </c>
    </row>
    <row r="11" spans="1:54" s="3" customFormat="1" ht="15" customHeight="1" x14ac:dyDescent="0.3">
      <c r="A11" s="30"/>
      <c r="B11" s="31"/>
      <c r="C11" s="32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3" customFormat="1" ht="15" customHeight="1" x14ac:dyDescent="0.3">
      <c r="A12" s="33"/>
      <c r="B12" s="31" t="s">
        <v>14</v>
      </c>
      <c r="C12" s="35"/>
      <c r="D12" s="29">
        <f>SUM(E12:F12)</f>
        <v>272</v>
      </c>
      <c r="E12" s="29">
        <f>E13+E20+E23</f>
        <v>124</v>
      </c>
      <c r="F12" s="29">
        <f>F13+F20+F23</f>
        <v>148</v>
      </c>
      <c r="G12" s="29">
        <f t="shared" ref="G12:G13" si="28">SUM(H12:I12)</f>
        <v>263</v>
      </c>
      <c r="H12" s="29">
        <f t="shared" ref="H12:I12" si="29">H13+H20+H23</f>
        <v>93</v>
      </c>
      <c r="I12" s="29">
        <f t="shared" si="29"/>
        <v>170</v>
      </c>
      <c r="J12" s="29">
        <f t="shared" ref="J12:J13" si="30">SUM(K12:L12)</f>
        <v>313</v>
      </c>
      <c r="K12" s="29">
        <f t="shared" ref="K12:L12" si="31">K13+K20+K23</f>
        <v>134</v>
      </c>
      <c r="L12" s="29">
        <f t="shared" si="31"/>
        <v>179</v>
      </c>
      <c r="M12" s="29">
        <f>SUM(N12:O12)</f>
        <v>848</v>
      </c>
      <c r="N12" s="29">
        <f>N13+N20+N23</f>
        <v>351</v>
      </c>
      <c r="O12" s="29">
        <f>O13+O20+O23</f>
        <v>497</v>
      </c>
      <c r="P12" s="29">
        <f t="shared" ref="P12:P13" si="32">SUM(Q12:R12)</f>
        <v>266</v>
      </c>
      <c r="Q12" s="29">
        <f t="shared" ref="Q12:R12" si="33">Q13+Q20+Q23</f>
        <v>136</v>
      </c>
      <c r="R12" s="29">
        <f t="shared" si="33"/>
        <v>130</v>
      </c>
      <c r="S12" s="29">
        <f t="shared" ref="S12:S13" si="34">SUM(T12:U12)</f>
        <v>344</v>
      </c>
      <c r="T12" s="29">
        <f t="shared" ref="T12:U12" si="35">T13+T20+T23</f>
        <v>98</v>
      </c>
      <c r="U12" s="29">
        <f t="shared" si="35"/>
        <v>246</v>
      </c>
      <c r="V12" s="29">
        <f t="shared" ref="V12:V13" si="36">SUM(W12:X12)</f>
        <v>348</v>
      </c>
      <c r="W12" s="29">
        <f t="shared" ref="W12:X12" si="37">W13+W20+W23</f>
        <v>158</v>
      </c>
      <c r="X12" s="29">
        <f t="shared" si="37"/>
        <v>190</v>
      </c>
      <c r="Y12" s="29">
        <f t="shared" ref="Y12:Y13" si="38">SUM(Z12:AA12)</f>
        <v>958</v>
      </c>
      <c r="Z12" s="29">
        <f t="shared" ref="Z12:AA12" si="39">Z13+Z20+Z23</f>
        <v>392</v>
      </c>
      <c r="AA12" s="29">
        <f t="shared" si="39"/>
        <v>566</v>
      </c>
      <c r="AB12" s="29">
        <f t="shared" ref="AB12:AB13" si="40">SUM(AC12:AD12)</f>
        <v>358</v>
      </c>
      <c r="AC12" s="29">
        <f t="shared" ref="AC12:AD12" si="41">AC13+AC20+AC23</f>
        <v>178</v>
      </c>
      <c r="AD12" s="29">
        <f t="shared" si="41"/>
        <v>180</v>
      </c>
      <c r="AE12" s="29">
        <f t="shared" ref="AE12:AE13" si="42">SUM(AF12:AG12)</f>
        <v>329</v>
      </c>
      <c r="AF12" s="29">
        <f t="shared" ref="AF12:AG12" si="43">AF13+AF20+AF23</f>
        <v>144</v>
      </c>
      <c r="AG12" s="29">
        <f t="shared" si="43"/>
        <v>185</v>
      </c>
      <c r="AH12" s="29">
        <f t="shared" ref="AH12:AH13" si="44">SUM(AI12:AJ12)</f>
        <v>281</v>
      </c>
      <c r="AI12" s="29">
        <f t="shared" ref="AI12:AJ12" si="45">AI13+AI20+AI23</f>
        <v>117</v>
      </c>
      <c r="AJ12" s="29">
        <f t="shared" si="45"/>
        <v>164</v>
      </c>
      <c r="AK12" s="29">
        <f t="shared" ref="AK12:AK13" si="46">SUM(AL12:AM12)</f>
        <v>968</v>
      </c>
      <c r="AL12" s="29">
        <f t="shared" ref="AL12:AM12" si="47">AL13+AL20+AL23</f>
        <v>439</v>
      </c>
      <c r="AM12" s="29">
        <f t="shared" si="47"/>
        <v>529</v>
      </c>
      <c r="AN12" s="29">
        <f t="shared" ref="AN12:AN13" si="48">SUM(AO12:AP12)</f>
        <v>348</v>
      </c>
      <c r="AO12" s="29">
        <f t="shared" ref="AO12:AP12" si="49">AO13+AO20+AO23</f>
        <v>195</v>
      </c>
      <c r="AP12" s="29">
        <f t="shared" si="49"/>
        <v>153</v>
      </c>
      <c r="AQ12" s="29">
        <f t="shared" ref="AQ12:AQ13" si="50">SUM(AR12:AS12)</f>
        <v>328</v>
      </c>
      <c r="AR12" s="29">
        <f t="shared" ref="AR12:AS12" si="51">AR13+AR20+AR23</f>
        <v>174</v>
      </c>
      <c r="AS12" s="29">
        <f t="shared" si="51"/>
        <v>154</v>
      </c>
      <c r="AT12" s="29">
        <f t="shared" ref="AT12:AT13" si="52">SUM(AU12:AV12)</f>
        <v>322</v>
      </c>
      <c r="AU12" s="29">
        <f t="shared" ref="AU12:AV12" si="53">AU13+AU20+AU23</f>
        <v>162</v>
      </c>
      <c r="AV12" s="29">
        <f t="shared" si="53"/>
        <v>160</v>
      </c>
      <c r="AW12" s="29">
        <f t="shared" ref="AW12:AW13" si="54">SUM(AX12:AY12)</f>
        <v>998</v>
      </c>
      <c r="AX12" s="29">
        <f t="shared" ref="AX12:AY12" si="55">AX13+AX20+AX23</f>
        <v>531</v>
      </c>
      <c r="AY12" s="29">
        <f t="shared" si="55"/>
        <v>467</v>
      </c>
      <c r="AZ12" s="29">
        <f>SUM(BA12:BB12)</f>
        <v>3772</v>
      </c>
      <c r="BA12" s="29">
        <f>BA13+BA20+BA23</f>
        <v>1713</v>
      </c>
      <c r="BB12" s="29">
        <f>BB13+BB20+BB23</f>
        <v>2059</v>
      </c>
    </row>
    <row r="13" spans="1:54" s="3" customFormat="1" ht="15" customHeight="1" x14ac:dyDescent="0.3">
      <c r="A13" s="33"/>
      <c r="B13" s="34"/>
      <c r="C13" s="32" t="s">
        <v>15</v>
      </c>
      <c r="D13" s="29">
        <f>SUM(E13:F13)</f>
        <v>148</v>
      </c>
      <c r="E13" s="29">
        <f>SUM(E14:E19)</f>
        <v>0</v>
      </c>
      <c r="F13" s="29">
        <f>SUM(F14:F19)</f>
        <v>148</v>
      </c>
      <c r="G13" s="29">
        <f t="shared" si="28"/>
        <v>170</v>
      </c>
      <c r="H13" s="29">
        <f t="shared" ref="H13:I13" si="56">SUM(H14:H19)</f>
        <v>0</v>
      </c>
      <c r="I13" s="29">
        <f t="shared" si="56"/>
        <v>170</v>
      </c>
      <c r="J13" s="29">
        <f t="shared" si="30"/>
        <v>179</v>
      </c>
      <c r="K13" s="29">
        <f t="shared" ref="K13:L13" si="57">SUM(K14:K19)</f>
        <v>0</v>
      </c>
      <c r="L13" s="29">
        <f t="shared" si="57"/>
        <v>179</v>
      </c>
      <c r="M13" s="29">
        <f>SUM(N13:O13)</f>
        <v>497</v>
      </c>
      <c r="N13" s="29">
        <f>SUM(N14:N19)</f>
        <v>0</v>
      </c>
      <c r="O13" s="29">
        <f>SUM(O14:O19)</f>
        <v>497</v>
      </c>
      <c r="P13" s="29">
        <f t="shared" si="32"/>
        <v>130</v>
      </c>
      <c r="Q13" s="29">
        <f t="shared" ref="Q13:R13" si="58">SUM(Q14:Q19)</f>
        <v>0</v>
      </c>
      <c r="R13" s="29">
        <f t="shared" si="58"/>
        <v>130</v>
      </c>
      <c r="S13" s="29">
        <f t="shared" si="34"/>
        <v>246</v>
      </c>
      <c r="T13" s="29">
        <f t="shared" ref="T13:U13" si="59">SUM(T14:T19)</f>
        <v>0</v>
      </c>
      <c r="U13" s="29">
        <f t="shared" si="59"/>
        <v>246</v>
      </c>
      <c r="V13" s="29">
        <f t="shared" si="36"/>
        <v>190</v>
      </c>
      <c r="W13" s="29">
        <f t="shared" ref="W13:X13" si="60">SUM(W14:W19)</f>
        <v>0</v>
      </c>
      <c r="X13" s="29">
        <f t="shared" si="60"/>
        <v>190</v>
      </c>
      <c r="Y13" s="29">
        <f t="shared" si="38"/>
        <v>566</v>
      </c>
      <c r="Z13" s="29">
        <f t="shared" ref="Z13:AA13" si="61">SUM(Z14:Z19)</f>
        <v>0</v>
      </c>
      <c r="AA13" s="29">
        <f t="shared" si="61"/>
        <v>566</v>
      </c>
      <c r="AB13" s="29">
        <f t="shared" si="40"/>
        <v>180</v>
      </c>
      <c r="AC13" s="29">
        <f t="shared" ref="AC13:AD13" si="62">SUM(AC14:AC19)</f>
        <v>0</v>
      </c>
      <c r="AD13" s="29">
        <f t="shared" si="62"/>
        <v>180</v>
      </c>
      <c r="AE13" s="29">
        <f t="shared" si="42"/>
        <v>185</v>
      </c>
      <c r="AF13" s="29">
        <f t="shared" ref="AF13:AG13" si="63">SUM(AF14:AF19)</f>
        <v>0</v>
      </c>
      <c r="AG13" s="29">
        <f t="shared" si="63"/>
        <v>185</v>
      </c>
      <c r="AH13" s="29">
        <f t="shared" si="44"/>
        <v>164</v>
      </c>
      <c r="AI13" s="29">
        <f t="shared" ref="AI13:AJ13" si="64">SUM(AI14:AI19)</f>
        <v>0</v>
      </c>
      <c r="AJ13" s="29">
        <f t="shared" si="64"/>
        <v>164</v>
      </c>
      <c r="AK13" s="29">
        <f t="shared" si="46"/>
        <v>529</v>
      </c>
      <c r="AL13" s="29">
        <f t="shared" ref="AL13:AM13" si="65">SUM(AL14:AL19)</f>
        <v>0</v>
      </c>
      <c r="AM13" s="29">
        <f t="shared" si="65"/>
        <v>529</v>
      </c>
      <c r="AN13" s="29">
        <f t="shared" si="48"/>
        <v>153</v>
      </c>
      <c r="AO13" s="29">
        <f t="shared" ref="AO13:AP13" si="66">SUM(AO14:AO19)</f>
        <v>0</v>
      </c>
      <c r="AP13" s="29">
        <f t="shared" si="66"/>
        <v>153</v>
      </c>
      <c r="AQ13" s="29">
        <f t="shared" si="50"/>
        <v>154</v>
      </c>
      <c r="AR13" s="29">
        <f t="shared" ref="AR13:AS13" si="67">SUM(AR14:AR19)</f>
        <v>0</v>
      </c>
      <c r="AS13" s="29">
        <f t="shared" si="67"/>
        <v>154</v>
      </c>
      <c r="AT13" s="29">
        <f t="shared" si="52"/>
        <v>160</v>
      </c>
      <c r="AU13" s="29">
        <f t="shared" ref="AU13:AV13" si="68">SUM(AU14:AU19)</f>
        <v>0</v>
      </c>
      <c r="AV13" s="29">
        <f t="shared" si="68"/>
        <v>160</v>
      </c>
      <c r="AW13" s="29">
        <f t="shared" si="54"/>
        <v>467</v>
      </c>
      <c r="AX13" s="29">
        <f t="shared" ref="AX13:AY13" si="69">SUM(AX14:AX19)</f>
        <v>0</v>
      </c>
      <c r="AY13" s="29">
        <f t="shared" si="69"/>
        <v>467</v>
      </c>
      <c r="AZ13" s="29">
        <f>SUM(BA13:BB13)</f>
        <v>2059</v>
      </c>
      <c r="BA13" s="29">
        <f>SUM(BA14:BA19)</f>
        <v>0</v>
      </c>
      <c r="BB13" s="29">
        <f>SUM(BB14:BB19)</f>
        <v>2059</v>
      </c>
    </row>
    <row r="14" spans="1:54" s="3" customFormat="1" ht="15" customHeight="1" x14ac:dyDescent="0.3">
      <c r="A14" s="33"/>
      <c r="B14" s="34"/>
      <c r="C14" s="35" t="s">
        <v>16</v>
      </c>
      <c r="D14" s="54">
        <f>E14+F14</f>
        <v>19</v>
      </c>
      <c r="E14" s="54">
        <v>0</v>
      </c>
      <c r="F14" s="54">
        <v>19</v>
      </c>
      <c r="G14" s="54">
        <f>H14+I14</f>
        <v>23</v>
      </c>
      <c r="H14" s="54">
        <v>0</v>
      </c>
      <c r="I14" s="54">
        <v>23</v>
      </c>
      <c r="J14" s="54">
        <f>K14+L14</f>
        <v>24</v>
      </c>
      <c r="K14" s="54">
        <v>0</v>
      </c>
      <c r="L14" s="54">
        <v>24</v>
      </c>
      <c r="M14" s="54">
        <f>N14+O14</f>
        <v>66</v>
      </c>
      <c r="N14" s="54">
        <f t="shared" ref="N14:O17" si="70">+E14+H14+K14</f>
        <v>0</v>
      </c>
      <c r="O14" s="54">
        <f t="shared" si="70"/>
        <v>66</v>
      </c>
      <c r="P14" s="54">
        <f>Q14+R14</f>
        <v>25</v>
      </c>
      <c r="Q14" s="54">
        <v>0</v>
      </c>
      <c r="R14" s="54">
        <v>25</v>
      </c>
      <c r="S14" s="54">
        <f>T14+U14</f>
        <v>26</v>
      </c>
      <c r="T14" s="54">
        <v>0</v>
      </c>
      <c r="U14" s="54">
        <v>26</v>
      </c>
      <c r="V14" s="54">
        <f>W14+X14</f>
        <v>25</v>
      </c>
      <c r="W14" s="54">
        <v>0</v>
      </c>
      <c r="X14" s="54">
        <v>25</v>
      </c>
      <c r="Y14" s="54">
        <f>Z14+AA14</f>
        <v>76</v>
      </c>
      <c r="Z14" s="54">
        <f t="shared" ref="Z14:AA17" si="71">+Q14+T14+W14</f>
        <v>0</v>
      </c>
      <c r="AA14" s="54">
        <f t="shared" si="71"/>
        <v>76</v>
      </c>
      <c r="AB14" s="54">
        <f>AC14+AD14</f>
        <v>22</v>
      </c>
      <c r="AC14" s="54">
        <v>0</v>
      </c>
      <c r="AD14" s="54">
        <v>22</v>
      </c>
      <c r="AE14" s="54">
        <f>AF14+AG14</f>
        <v>25</v>
      </c>
      <c r="AF14" s="54">
        <v>0</v>
      </c>
      <c r="AG14" s="54">
        <v>25</v>
      </c>
      <c r="AH14" s="54">
        <f>AI14+AJ14</f>
        <v>23</v>
      </c>
      <c r="AI14" s="54">
        <v>0</v>
      </c>
      <c r="AJ14" s="54">
        <v>23</v>
      </c>
      <c r="AK14" s="54">
        <f>AL14+AM14</f>
        <v>70</v>
      </c>
      <c r="AL14" s="54">
        <f t="shared" ref="AL14:AM17" si="72">+AC14+AF14+AI14</f>
        <v>0</v>
      </c>
      <c r="AM14" s="54">
        <f t="shared" si="72"/>
        <v>70</v>
      </c>
      <c r="AN14" s="54">
        <f>AO14+AP14</f>
        <v>21</v>
      </c>
      <c r="AO14" s="54">
        <v>0</v>
      </c>
      <c r="AP14" s="54">
        <v>21</v>
      </c>
      <c r="AQ14" s="54">
        <f>AR14+AS14</f>
        <v>24</v>
      </c>
      <c r="AR14" s="54">
        <v>0</v>
      </c>
      <c r="AS14" s="54">
        <v>24</v>
      </c>
      <c r="AT14" s="54">
        <f>AU14+AV14</f>
        <v>26</v>
      </c>
      <c r="AU14" s="54">
        <v>0</v>
      </c>
      <c r="AV14" s="54">
        <v>26</v>
      </c>
      <c r="AW14" s="54">
        <f>AX14+AY14</f>
        <v>71</v>
      </c>
      <c r="AX14" s="54">
        <f t="shared" ref="AX14:AY17" si="73">+AO14+AR14+AU14</f>
        <v>0</v>
      </c>
      <c r="AY14" s="54">
        <f t="shared" si="73"/>
        <v>71</v>
      </c>
      <c r="AZ14" s="54">
        <f>BA14+BB14</f>
        <v>283</v>
      </c>
      <c r="BA14" s="54">
        <f t="shared" ref="BA14:BB17" si="74">N14+Z14+AL14+AX14</f>
        <v>0</v>
      </c>
      <c r="BB14" s="54">
        <f t="shared" si="74"/>
        <v>283</v>
      </c>
    </row>
    <row r="15" spans="1:54" s="3" customFormat="1" ht="15" customHeight="1" x14ac:dyDescent="0.3">
      <c r="A15" s="33"/>
      <c r="B15" s="34"/>
      <c r="C15" s="35" t="s">
        <v>17</v>
      </c>
      <c r="D15" s="54">
        <f>E15+F15</f>
        <v>41</v>
      </c>
      <c r="E15" s="54">
        <v>0</v>
      </c>
      <c r="F15" s="54">
        <v>41</v>
      </c>
      <c r="G15" s="54">
        <f>H15+I15</f>
        <v>40</v>
      </c>
      <c r="H15" s="54">
        <v>0</v>
      </c>
      <c r="I15" s="54">
        <v>40</v>
      </c>
      <c r="J15" s="54">
        <f>K15+L15</f>
        <v>39</v>
      </c>
      <c r="K15" s="54">
        <v>0</v>
      </c>
      <c r="L15" s="54">
        <v>39</v>
      </c>
      <c r="M15" s="54">
        <f>N15+O15</f>
        <v>120</v>
      </c>
      <c r="N15" s="54">
        <f t="shared" si="70"/>
        <v>0</v>
      </c>
      <c r="O15" s="54">
        <f t="shared" si="70"/>
        <v>120</v>
      </c>
      <c r="P15" s="54">
        <f>Q15+R15</f>
        <v>42</v>
      </c>
      <c r="Q15" s="54">
        <v>0</v>
      </c>
      <c r="R15" s="54">
        <v>42</v>
      </c>
      <c r="S15" s="54">
        <f>T15+U15</f>
        <v>47</v>
      </c>
      <c r="T15" s="54">
        <v>0</v>
      </c>
      <c r="U15" s="54">
        <v>47</v>
      </c>
      <c r="V15" s="54">
        <f>W15+X15</f>
        <v>49</v>
      </c>
      <c r="W15" s="54">
        <v>0</v>
      </c>
      <c r="X15" s="54">
        <v>49</v>
      </c>
      <c r="Y15" s="54">
        <f>Z15+AA15</f>
        <v>138</v>
      </c>
      <c r="Z15" s="54">
        <f t="shared" si="71"/>
        <v>0</v>
      </c>
      <c r="AA15" s="54">
        <f t="shared" si="71"/>
        <v>138</v>
      </c>
      <c r="AB15" s="54">
        <f>AC15+AD15</f>
        <v>51</v>
      </c>
      <c r="AC15" s="54">
        <v>0</v>
      </c>
      <c r="AD15" s="54">
        <v>51</v>
      </c>
      <c r="AE15" s="54">
        <f>AF15+AG15</f>
        <v>41</v>
      </c>
      <c r="AF15" s="54">
        <v>0</v>
      </c>
      <c r="AG15" s="54">
        <v>41</v>
      </c>
      <c r="AH15" s="54">
        <f>AI15+AJ15</f>
        <v>44</v>
      </c>
      <c r="AI15" s="54">
        <v>0</v>
      </c>
      <c r="AJ15" s="54">
        <v>44</v>
      </c>
      <c r="AK15" s="54">
        <f>AL15+AM15</f>
        <v>136</v>
      </c>
      <c r="AL15" s="54">
        <f t="shared" si="72"/>
        <v>0</v>
      </c>
      <c r="AM15" s="54">
        <f t="shared" si="72"/>
        <v>136</v>
      </c>
      <c r="AN15" s="54">
        <f>AO15+AP15</f>
        <v>44</v>
      </c>
      <c r="AO15" s="54">
        <v>0</v>
      </c>
      <c r="AP15" s="54">
        <v>44</v>
      </c>
      <c r="AQ15" s="54">
        <f>AR15+AS15</f>
        <v>54</v>
      </c>
      <c r="AR15" s="54">
        <v>0</v>
      </c>
      <c r="AS15" s="54">
        <v>54</v>
      </c>
      <c r="AT15" s="54">
        <f>AU15+AV15</f>
        <v>50</v>
      </c>
      <c r="AU15" s="54">
        <v>0</v>
      </c>
      <c r="AV15" s="54">
        <v>50</v>
      </c>
      <c r="AW15" s="54">
        <f>AX15+AY15</f>
        <v>148</v>
      </c>
      <c r="AX15" s="54">
        <f t="shared" si="73"/>
        <v>0</v>
      </c>
      <c r="AY15" s="54">
        <f t="shared" si="73"/>
        <v>148</v>
      </c>
      <c r="AZ15" s="54">
        <f>BA15+BB15</f>
        <v>542</v>
      </c>
      <c r="BA15" s="54">
        <f t="shared" si="74"/>
        <v>0</v>
      </c>
      <c r="BB15" s="54">
        <f t="shared" si="74"/>
        <v>542</v>
      </c>
    </row>
    <row r="16" spans="1:54" s="3" customFormat="1" ht="15" customHeight="1" x14ac:dyDescent="0.3">
      <c r="A16" s="33"/>
      <c r="B16" s="34"/>
      <c r="C16" s="35" t="s">
        <v>18</v>
      </c>
      <c r="D16" s="54">
        <f>E16+F16</f>
        <v>0</v>
      </c>
      <c r="E16" s="54">
        <v>0</v>
      </c>
      <c r="F16" s="54">
        <v>0</v>
      </c>
      <c r="G16" s="54">
        <f>H16+I16</f>
        <v>0</v>
      </c>
      <c r="H16" s="54">
        <v>0</v>
      </c>
      <c r="I16" s="54">
        <v>0</v>
      </c>
      <c r="J16" s="54">
        <f>K16+L16</f>
        <v>1</v>
      </c>
      <c r="K16" s="54">
        <v>0</v>
      </c>
      <c r="L16" s="54">
        <v>1</v>
      </c>
      <c r="M16" s="54">
        <f>N16+O16</f>
        <v>1</v>
      </c>
      <c r="N16" s="54">
        <f t="shared" si="70"/>
        <v>0</v>
      </c>
      <c r="O16" s="54">
        <f t="shared" si="70"/>
        <v>1</v>
      </c>
      <c r="P16" s="54">
        <f>Q16+R16</f>
        <v>0</v>
      </c>
      <c r="Q16" s="54">
        <v>0</v>
      </c>
      <c r="R16" s="54">
        <v>0</v>
      </c>
      <c r="S16" s="54">
        <f>T16+U16</f>
        <v>0</v>
      </c>
      <c r="T16" s="54">
        <v>0</v>
      </c>
      <c r="U16" s="54">
        <v>0</v>
      </c>
      <c r="V16" s="54">
        <f>W16+X16</f>
        <v>0</v>
      </c>
      <c r="W16" s="54">
        <v>0</v>
      </c>
      <c r="X16" s="54">
        <v>0</v>
      </c>
      <c r="Y16" s="54">
        <f>Z16+AA16</f>
        <v>0</v>
      </c>
      <c r="Z16" s="54">
        <f t="shared" si="71"/>
        <v>0</v>
      </c>
      <c r="AA16" s="54">
        <f t="shared" si="71"/>
        <v>0</v>
      </c>
      <c r="AB16" s="54">
        <f>AC16+AD16</f>
        <v>0</v>
      </c>
      <c r="AC16" s="54">
        <v>0</v>
      </c>
      <c r="AD16" s="54">
        <v>0</v>
      </c>
      <c r="AE16" s="54">
        <f>AF16+AG16</f>
        <v>0</v>
      </c>
      <c r="AF16" s="54">
        <v>0</v>
      </c>
      <c r="AG16" s="54">
        <v>0</v>
      </c>
      <c r="AH16" s="54">
        <f>AI16+AJ16</f>
        <v>0</v>
      </c>
      <c r="AI16" s="54">
        <v>0</v>
      </c>
      <c r="AJ16" s="54">
        <v>0</v>
      </c>
      <c r="AK16" s="54">
        <f>AL16+AM16</f>
        <v>0</v>
      </c>
      <c r="AL16" s="54">
        <f t="shared" si="72"/>
        <v>0</v>
      </c>
      <c r="AM16" s="54">
        <f t="shared" si="72"/>
        <v>0</v>
      </c>
      <c r="AN16" s="54">
        <f>AO16+AP16</f>
        <v>0</v>
      </c>
      <c r="AO16" s="54">
        <v>0</v>
      </c>
      <c r="AP16" s="54">
        <v>0</v>
      </c>
      <c r="AQ16" s="54">
        <f>AR16+AS16</f>
        <v>0</v>
      </c>
      <c r="AR16" s="54">
        <v>0</v>
      </c>
      <c r="AS16" s="54">
        <v>0</v>
      </c>
      <c r="AT16" s="54">
        <f>AU16+AV16</f>
        <v>0</v>
      </c>
      <c r="AU16" s="54">
        <v>0</v>
      </c>
      <c r="AV16" s="54">
        <v>0</v>
      </c>
      <c r="AW16" s="54">
        <f>AX16+AY16</f>
        <v>0</v>
      </c>
      <c r="AX16" s="54">
        <f t="shared" si="73"/>
        <v>0</v>
      </c>
      <c r="AY16" s="54">
        <f t="shared" si="73"/>
        <v>0</v>
      </c>
      <c r="AZ16" s="54">
        <f>BA16+BB16</f>
        <v>1</v>
      </c>
      <c r="BA16" s="54">
        <f t="shared" si="74"/>
        <v>0</v>
      </c>
      <c r="BB16" s="54">
        <f t="shared" si="74"/>
        <v>1</v>
      </c>
    </row>
    <row r="17" spans="1:54" s="3" customFormat="1" ht="15" customHeight="1" x14ac:dyDescent="0.3">
      <c r="A17" s="33"/>
      <c r="B17" s="34"/>
      <c r="C17" s="35" t="s">
        <v>19</v>
      </c>
      <c r="D17" s="29">
        <f t="shared" ref="D17" si="75">E17+F17</f>
        <v>0</v>
      </c>
      <c r="E17" s="29">
        <v>0</v>
      </c>
      <c r="F17" s="29">
        <v>0</v>
      </c>
      <c r="G17" s="29">
        <f t="shared" ref="G17" si="76">H17+I17</f>
        <v>0</v>
      </c>
      <c r="H17" s="29">
        <v>0</v>
      </c>
      <c r="I17" s="29">
        <v>0</v>
      </c>
      <c r="J17" s="29">
        <f t="shared" ref="J17" si="77">K17+L17</f>
        <v>0</v>
      </c>
      <c r="K17" s="29">
        <v>0</v>
      </c>
      <c r="L17" s="29">
        <v>0</v>
      </c>
      <c r="M17" s="29">
        <f t="shared" ref="M17" si="78">N17+O17</f>
        <v>0</v>
      </c>
      <c r="N17" s="29">
        <f t="shared" si="70"/>
        <v>0</v>
      </c>
      <c r="O17" s="29">
        <f t="shared" si="70"/>
        <v>0</v>
      </c>
      <c r="P17" s="29">
        <f t="shared" ref="P17" si="79">Q17+R17</f>
        <v>0</v>
      </c>
      <c r="Q17" s="29">
        <v>0</v>
      </c>
      <c r="R17" s="29">
        <v>0</v>
      </c>
      <c r="S17" s="29">
        <f t="shared" ref="S17" si="80">T17+U17</f>
        <v>0</v>
      </c>
      <c r="T17" s="29">
        <v>0</v>
      </c>
      <c r="U17" s="29">
        <v>0</v>
      </c>
      <c r="V17" s="29">
        <f t="shared" ref="V17" si="81">W17+X17</f>
        <v>0</v>
      </c>
      <c r="W17" s="29">
        <v>0</v>
      </c>
      <c r="X17" s="29">
        <v>0</v>
      </c>
      <c r="Y17" s="29">
        <f t="shared" ref="Y17" si="82">Z17+AA17</f>
        <v>0</v>
      </c>
      <c r="Z17" s="29">
        <f t="shared" si="71"/>
        <v>0</v>
      </c>
      <c r="AA17" s="29">
        <f t="shared" si="71"/>
        <v>0</v>
      </c>
      <c r="AB17" s="29">
        <f t="shared" ref="AB17" si="83">AC17+AD17</f>
        <v>0</v>
      </c>
      <c r="AC17" s="29">
        <v>0</v>
      </c>
      <c r="AD17" s="29">
        <v>0</v>
      </c>
      <c r="AE17" s="29">
        <f t="shared" ref="AE17" si="84">AF17+AG17</f>
        <v>0</v>
      </c>
      <c r="AF17" s="29">
        <v>0</v>
      </c>
      <c r="AG17" s="29">
        <v>0</v>
      </c>
      <c r="AH17" s="29">
        <f t="shared" ref="AH17" si="85">AI17+AJ17</f>
        <v>0</v>
      </c>
      <c r="AI17" s="29">
        <v>0</v>
      </c>
      <c r="AJ17" s="29">
        <v>0</v>
      </c>
      <c r="AK17" s="29">
        <f t="shared" ref="AK17" si="86">AL17+AM17</f>
        <v>0</v>
      </c>
      <c r="AL17" s="29">
        <f t="shared" si="72"/>
        <v>0</v>
      </c>
      <c r="AM17" s="29">
        <f t="shared" si="72"/>
        <v>0</v>
      </c>
      <c r="AN17" s="29">
        <f t="shared" ref="AN17" si="87">AO17+AP17</f>
        <v>0</v>
      </c>
      <c r="AO17" s="29">
        <v>0</v>
      </c>
      <c r="AP17" s="29">
        <v>0</v>
      </c>
      <c r="AQ17" s="29">
        <f t="shared" ref="AQ17" si="88">AR17+AS17</f>
        <v>0</v>
      </c>
      <c r="AR17" s="29">
        <v>0</v>
      </c>
      <c r="AS17" s="29">
        <v>0</v>
      </c>
      <c r="AT17" s="29">
        <f t="shared" ref="AT17" si="89">AU17+AV17</f>
        <v>0</v>
      </c>
      <c r="AU17" s="29">
        <v>0</v>
      </c>
      <c r="AV17" s="29">
        <v>0</v>
      </c>
      <c r="AW17" s="29">
        <f t="shared" ref="AW17" si="90">AX17+AY17</f>
        <v>0</v>
      </c>
      <c r="AX17" s="29">
        <f t="shared" si="73"/>
        <v>0</v>
      </c>
      <c r="AY17" s="29">
        <f t="shared" si="73"/>
        <v>0</v>
      </c>
      <c r="AZ17" s="29">
        <f t="shared" ref="AZ17" si="91">BA17+BB17</f>
        <v>0</v>
      </c>
      <c r="BA17" s="29">
        <f t="shared" si="74"/>
        <v>0</v>
      </c>
      <c r="BB17" s="29">
        <f t="shared" si="74"/>
        <v>0</v>
      </c>
    </row>
    <row r="18" spans="1:54" s="3" customFormat="1" ht="15" customHeight="1" x14ac:dyDescent="0.3">
      <c r="A18" s="33"/>
      <c r="B18" s="34"/>
      <c r="C18" s="35" t="s">
        <v>20</v>
      </c>
      <c r="D18" s="54">
        <f>E18+F18</f>
        <v>8</v>
      </c>
      <c r="E18" s="54">
        <v>0</v>
      </c>
      <c r="F18" s="54">
        <v>8</v>
      </c>
      <c r="G18" s="54">
        <f>H18+I18</f>
        <v>8</v>
      </c>
      <c r="H18" s="54">
        <v>0</v>
      </c>
      <c r="I18" s="54">
        <v>8</v>
      </c>
      <c r="J18" s="54">
        <f>K18+L18</f>
        <v>11</v>
      </c>
      <c r="K18" s="54">
        <v>0</v>
      </c>
      <c r="L18" s="54">
        <v>11</v>
      </c>
      <c r="M18" s="54">
        <f>N18+O18</f>
        <v>27</v>
      </c>
      <c r="N18" s="54">
        <f>+E18+H18+K18</f>
        <v>0</v>
      </c>
      <c r="O18" s="54">
        <f>+F18+I18+L18</f>
        <v>27</v>
      </c>
      <c r="P18" s="54">
        <f>Q18+R18</f>
        <v>8</v>
      </c>
      <c r="Q18" s="54">
        <v>0</v>
      </c>
      <c r="R18" s="54">
        <v>8</v>
      </c>
      <c r="S18" s="54">
        <f>T18+U18</f>
        <v>12</v>
      </c>
      <c r="T18" s="54">
        <v>0</v>
      </c>
      <c r="U18" s="54">
        <v>12</v>
      </c>
      <c r="V18" s="54">
        <f>W18+X18</f>
        <v>11</v>
      </c>
      <c r="W18" s="54">
        <v>0</v>
      </c>
      <c r="X18" s="54">
        <v>11</v>
      </c>
      <c r="Y18" s="54">
        <f>Z18+AA18</f>
        <v>31</v>
      </c>
      <c r="Z18" s="54">
        <f>+Q18+T18+W18</f>
        <v>0</v>
      </c>
      <c r="AA18" s="54">
        <f>+R18+U18+X18</f>
        <v>31</v>
      </c>
      <c r="AB18" s="54">
        <f>AC18+AD18</f>
        <v>8</v>
      </c>
      <c r="AC18" s="54">
        <v>0</v>
      </c>
      <c r="AD18" s="54">
        <v>8</v>
      </c>
      <c r="AE18" s="54">
        <f>AF18+AG18</f>
        <v>11</v>
      </c>
      <c r="AF18" s="54">
        <v>0</v>
      </c>
      <c r="AG18" s="54">
        <v>11</v>
      </c>
      <c r="AH18" s="54">
        <f>AI18+AJ18</f>
        <v>9</v>
      </c>
      <c r="AI18" s="54">
        <v>0</v>
      </c>
      <c r="AJ18" s="54">
        <v>9</v>
      </c>
      <c r="AK18" s="54">
        <f>AL18+AM18</f>
        <v>28</v>
      </c>
      <c r="AL18" s="54">
        <f>+AC18+AF18+AI18</f>
        <v>0</v>
      </c>
      <c r="AM18" s="54">
        <f>+AD18+AG18+AJ18</f>
        <v>28</v>
      </c>
      <c r="AN18" s="54">
        <f>AO18+AP18</f>
        <v>14</v>
      </c>
      <c r="AO18" s="54">
        <v>0</v>
      </c>
      <c r="AP18" s="54">
        <v>14</v>
      </c>
      <c r="AQ18" s="54">
        <f>AR18+AS18</f>
        <v>6</v>
      </c>
      <c r="AR18" s="54">
        <v>0</v>
      </c>
      <c r="AS18" s="54">
        <v>6</v>
      </c>
      <c r="AT18" s="54">
        <f>AU18+AV18</f>
        <v>4</v>
      </c>
      <c r="AU18" s="54">
        <v>0</v>
      </c>
      <c r="AV18" s="54">
        <v>4</v>
      </c>
      <c r="AW18" s="54">
        <f>AX18+AY18</f>
        <v>24</v>
      </c>
      <c r="AX18" s="54">
        <f>+AO18+AR18+AU18</f>
        <v>0</v>
      </c>
      <c r="AY18" s="54">
        <f>+AP18+AS18+AV18</f>
        <v>24</v>
      </c>
      <c r="AZ18" s="54">
        <f>BA18+BB18</f>
        <v>110</v>
      </c>
      <c r="BA18" s="54">
        <f>N18+Z18+AL18+AX18</f>
        <v>0</v>
      </c>
      <c r="BB18" s="54">
        <f>O18+AA18+AM18+AY18</f>
        <v>110</v>
      </c>
    </row>
    <row r="19" spans="1:54" s="3" customFormat="1" ht="15" customHeight="1" x14ac:dyDescent="0.3">
      <c r="A19" s="33"/>
      <c r="B19" s="34"/>
      <c r="C19" s="35" t="s">
        <v>21</v>
      </c>
      <c r="D19" s="54">
        <f>E19+F19</f>
        <v>80</v>
      </c>
      <c r="E19" s="54">
        <v>0</v>
      </c>
      <c r="F19" s="54">
        <v>80</v>
      </c>
      <c r="G19" s="54">
        <f>H19+I19</f>
        <v>99</v>
      </c>
      <c r="H19" s="54">
        <v>0</v>
      </c>
      <c r="I19" s="54">
        <v>99</v>
      </c>
      <c r="J19" s="54">
        <f>K19+L19</f>
        <v>104</v>
      </c>
      <c r="K19" s="54">
        <v>0</v>
      </c>
      <c r="L19" s="54">
        <v>104</v>
      </c>
      <c r="M19" s="54">
        <f>N19+O19</f>
        <v>283</v>
      </c>
      <c r="N19" s="54">
        <f>+E19+H19+K19</f>
        <v>0</v>
      </c>
      <c r="O19" s="54">
        <f>+F19+I19+L19</f>
        <v>283</v>
      </c>
      <c r="P19" s="54">
        <f>Q19+R19</f>
        <v>55</v>
      </c>
      <c r="Q19" s="54">
        <v>0</v>
      </c>
      <c r="R19" s="54">
        <v>55</v>
      </c>
      <c r="S19" s="54">
        <f>T19+U19</f>
        <v>161</v>
      </c>
      <c r="T19" s="54">
        <v>0</v>
      </c>
      <c r="U19" s="54">
        <v>161</v>
      </c>
      <c r="V19" s="54">
        <f>W19+X19</f>
        <v>105</v>
      </c>
      <c r="W19" s="54">
        <v>0</v>
      </c>
      <c r="X19" s="54">
        <v>105</v>
      </c>
      <c r="Y19" s="54">
        <f>Z19+AA19</f>
        <v>321</v>
      </c>
      <c r="Z19" s="54">
        <f>+Q19+T19+W19</f>
        <v>0</v>
      </c>
      <c r="AA19" s="54">
        <f>+R19+U19+X19</f>
        <v>321</v>
      </c>
      <c r="AB19" s="54">
        <f>AC19+AD19</f>
        <v>99</v>
      </c>
      <c r="AC19" s="54">
        <v>0</v>
      </c>
      <c r="AD19" s="54">
        <v>99</v>
      </c>
      <c r="AE19" s="54">
        <f>AF19+AG19</f>
        <v>108</v>
      </c>
      <c r="AF19" s="54">
        <v>0</v>
      </c>
      <c r="AG19" s="54">
        <v>108</v>
      </c>
      <c r="AH19" s="54">
        <f>AI19+AJ19</f>
        <v>88</v>
      </c>
      <c r="AI19" s="54">
        <v>0</v>
      </c>
      <c r="AJ19" s="54">
        <v>88</v>
      </c>
      <c r="AK19" s="54">
        <f>AL19+AM19</f>
        <v>295</v>
      </c>
      <c r="AL19" s="54">
        <f>+AC19+AF19+AI19</f>
        <v>0</v>
      </c>
      <c r="AM19" s="54">
        <f>+AD19+AG19+AJ19</f>
        <v>295</v>
      </c>
      <c r="AN19" s="54">
        <f>AO19+AP19</f>
        <v>74</v>
      </c>
      <c r="AO19" s="54">
        <v>0</v>
      </c>
      <c r="AP19" s="54">
        <v>74</v>
      </c>
      <c r="AQ19" s="54">
        <f>AR19+AS19</f>
        <v>70</v>
      </c>
      <c r="AR19" s="54">
        <v>0</v>
      </c>
      <c r="AS19" s="54">
        <v>70</v>
      </c>
      <c r="AT19" s="54">
        <f>AU19+AV19</f>
        <v>80</v>
      </c>
      <c r="AU19" s="54">
        <v>0</v>
      </c>
      <c r="AV19" s="54">
        <v>80</v>
      </c>
      <c r="AW19" s="54">
        <f>AX19+AY19</f>
        <v>224</v>
      </c>
      <c r="AX19" s="54">
        <f>+AO19+AR19+AU19</f>
        <v>0</v>
      </c>
      <c r="AY19" s="54">
        <f>+AP19+AS19+AV19</f>
        <v>224</v>
      </c>
      <c r="AZ19" s="54">
        <f>BA19+BB19</f>
        <v>1123</v>
      </c>
      <c r="BA19" s="54">
        <f>N19+Z19+AL19+AX19</f>
        <v>0</v>
      </c>
      <c r="BB19" s="54">
        <f>O19+AA19+AM19+AY19</f>
        <v>1123</v>
      </c>
    </row>
    <row r="20" spans="1:54" s="3" customFormat="1" ht="15" customHeight="1" x14ac:dyDescent="0.3">
      <c r="A20" s="33"/>
      <c r="B20" s="34"/>
      <c r="C20" s="32" t="s">
        <v>22</v>
      </c>
      <c r="D20" s="29">
        <f>SUM(E20:F20)</f>
        <v>102</v>
      </c>
      <c r="E20" s="29">
        <f>E21+E22</f>
        <v>102</v>
      </c>
      <c r="F20" s="29">
        <f>F21+F22</f>
        <v>0</v>
      </c>
      <c r="G20" s="29">
        <f t="shared" ref="G20" si="92">SUM(H20:I20)</f>
        <v>67</v>
      </c>
      <c r="H20" s="29">
        <f t="shared" ref="H20:I20" si="93">H21+H22</f>
        <v>67</v>
      </c>
      <c r="I20" s="29">
        <f t="shared" si="93"/>
        <v>0</v>
      </c>
      <c r="J20" s="29">
        <f t="shared" ref="J20" si="94">SUM(K20:L20)</f>
        <v>100</v>
      </c>
      <c r="K20" s="29">
        <f t="shared" ref="K20:L20" si="95">K21+K22</f>
        <v>100</v>
      </c>
      <c r="L20" s="29">
        <f t="shared" si="95"/>
        <v>0</v>
      </c>
      <c r="M20" s="29">
        <f>SUM(N20:O20)</f>
        <v>269</v>
      </c>
      <c r="N20" s="29">
        <f>N21+N22</f>
        <v>269</v>
      </c>
      <c r="O20" s="29">
        <f>O21+O22</f>
        <v>0</v>
      </c>
      <c r="P20" s="29">
        <f t="shared" ref="P20" si="96">SUM(Q20:R20)</f>
        <v>118</v>
      </c>
      <c r="Q20" s="29">
        <f t="shared" ref="Q20:R20" si="97">Q21+Q22</f>
        <v>118</v>
      </c>
      <c r="R20" s="29">
        <f t="shared" si="97"/>
        <v>0</v>
      </c>
      <c r="S20" s="29">
        <f t="shared" ref="S20" si="98">SUM(T20:U20)</f>
        <v>83</v>
      </c>
      <c r="T20" s="29">
        <f t="shared" ref="T20:U20" si="99">T21+T22</f>
        <v>83</v>
      </c>
      <c r="U20" s="29">
        <f t="shared" si="99"/>
        <v>0</v>
      </c>
      <c r="V20" s="29">
        <f t="shared" ref="V20" si="100">SUM(W20:X20)</f>
        <v>116</v>
      </c>
      <c r="W20" s="29">
        <f t="shared" ref="W20:X20" si="101">W21+W22</f>
        <v>116</v>
      </c>
      <c r="X20" s="29">
        <f t="shared" si="101"/>
        <v>0</v>
      </c>
      <c r="Y20" s="29">
        <f t="shared" ref="Y20" si="102">SUM(Z20:AA20)</f>
        <v>317</v>
      </c>
      <c r="Z20" s="29">
        <f t="shared" ref="Z20:AA20" si="103">Z21+Z22</f>
        <v>317</v>
      </c>
      <c r="AA20" s="29">
        <f t="shared" si="103"/>
        <v>0</v>
      </c>
      <c r="AB20" s="29">
        <f t="shared" ref="AB20" si="104">SUM(AC20:AD20)</f>
        <v>141</v>
      </c>
      <c r="AC20" s="29">
        <f t="shared" ref="AC20:AD20" si="105">AC21+AC22</f>
        <v>141</v>
      </c>
      <c r="AD20" s="29">
        <f t="shared" si="105"/>
        <v>0</v>
      </c>
      <c r="AE20" s="29">
        <f t="shared" ref="AE20" si="106">SUM(AF20:AG20)</f>
        <v>134</v>
      </c>
      <c r="AF20" s="29">
        <f t="shared" ref="AF20:AG20" si="107">AF21+AF22</f>
        <v>134</v>
      </c>
      <c r="AG20" s="29">
        <f t="shared" si="107"/>
        <v>0</v>
      </c>
      <c r="AH20" s="29">
        <f t="shared" ref="AH20" si="108">SUM(AI20:AJ20)</f>
        <v>104</v>
      </c>
      <c r="AI20" s="29">
        <f t="shared" ref="AI20:AJ20" si="109">AI21+AI22</f>
        <v>104</v>
      </c>
      <c r="AJ20" s="29">
        <f t="shared" si="109"/>
        <v>0</v>
      </c>
      <c r="AK20" s="29">
        <f t="shared" ref="AK20" si="110">SUM(AL20:AM20)</f>
        <v>379</v>
      </c>
      <c r="AL20" s="29">
        <f t="shared" ref="AL20:AM20" si="111">AL21+AL22</f>
        <v>379</v>
      </c>
      <c r="AM20" s="29">
        <f t="shared" si="111"/>
        <v>0</v>
      </c>
      <c r="AN20" s="29">
        <f t="shared" ref="AN20" si="112">SUM(AO20:AP20)</f>
        <v>159</v>
      </c>
      <c r="AO20" s="29">
        <f t="shared" ref="AO20:AP20" si="113">AO21+AO22</f>
        <v>159</v>
      </c>
      <c r="AP20" s="29">
        <f t="shared" si="113"/>
        <v>0</v>
      </c>
      <c r="AQ20" s="29">
        <f t="shared" ref="AQ20" si="114">SUM(AR20:AS20)</f>
        <v>163</v>
      </c>
      <c r="AR20" s="29">
        <f t="shared" ref="AR20:AS20" si="115">AR21+AR22</f>
        <v>163</v>
      </c>
      <c r="AS20" s="29">
        <f t="shared" si="115"/>
        <v>0</v>
      </c>
      <c r="AT20" s="29">
        <f t="shared" ref="AT20" si="116">SUM(AU20:AV20)</f>
        <v>140</v>
      </c>
      <c r="AU20" s="29">
        <f t="shared" ref="AU20:AV20" si="117">AU21+AU22</f>
        <v>140</v>
      </c>
      <c r="AV20" s="29">
        <f t="shared" si="117"/>
        <v>0</v>
      </c>
      <c r="AW20" s="29">
        <f t="shared" ref="AW20" si="118">SUM(AX20:AY20)</f>
        <v>462</v>
      </c>
      <c r="AX20" s="29">
        <f t="shared" ref="AX20:AY20" si="119">AX21+AX22</f>
        <v>462</v>
      </c>
      <c r="AY20" s="29">
        <f t="shared" si="119"/>
        <v>0</v>
      </c>
      <c r="AZ20" s="29">
        <f>SUM(BA20:BB20)</f>
        <v>1427</v>
      </c>
      <c r="BA20" s="29">
        <f>BA21+BA22</f>
        <v>1427</v>
      </c>
      <c r="BB20" s="29">
        <f>BB21+BB22</f>
        <v>0</v>
      </c>
    </row>
    <row r="21" spans="1:54" s="3" customFormat="1" ht="15" customHeight="1" x14ac:dyDescent="0.3">
      <c r="A21" s="33"/>
      <c r="B21" s="34"/>
      <c r="C21" s="35" t="s">
        <v>23</v>
      </c>
      <c r="D21" s="54">
        <f>E21+F21</f>
        <v>61</v>
      </c>
      <c r="E21" s="54">
        <v>61</v>
      </c>
      <c r="F21" s="54">
        <v>0</v>
      </c>
      <c r="G21" s="54">
        <f>H21+I21</f>
        <v>25</v>
      </c>
      <c r="H21" s="54">
        <v>25</v>
      </c>
      <c r="I21" s="54">
        <v>0</v>
      </c>
      <c r="J21" s="54">
        <f>K21+L21</f>
        <v>51</v>
      </c>
      <c r="K21" s="54">
        <v>51</v>
      </c>
      <c r="L21" s="54">
        <v>0</v>
      </c>
      <c r="M21" s="54">
        <f>N21+O21</f>
        <v>137</v>
      </c>
      <c r="N21" s="54">
        <f t="shared" ref="N21:O23" si="120">+E21+H21+K21</f>
        <v>137</v>
      </c>
      <c r="O21" s="54">
        <f t="shared" si="120"/>
        <v>0</v>
      </c>
      <c r="P21" s="54">
        <f>Q21+R21</f>
        <v>73</v>
      </c>
      <c r="Q21" s="54">
        <v>73</v>
      </c>
      <c r="R21" s="54">
        <v>0</v>
      </c>
      <c r="S21" s="54">
        <f>T21+U21</f>
        <v>43</v>
      </c>
      <c r="T21" s="54">
        <v>43</v>
      </c>
      <c r="U21" s="54">
        <v>0</v>
      </c>
      <c r="V21" s="54">
        <f>W21+X21</f>
        <v>49</v>
      </c>
      <c r="W21" s="54">
        <v>49</v>
      </c>
      <c r="X21" s="54">
        <v>0</v>
      </c>
      <c r="Y21" s="54">
        <f>Z21+AA21</f>
        <v>165</v>
      </c>
      <c r="Z21" s="54">
        <f t="shared" ref="Z21:AA23" si="121">+Q21+T21+W21</f>
        <v>165</v>
      </c>
      <c r="AA21" s="54">
        <f t="shared" si="121"/>
        <v>0</v>
      </c>
      <c r="AB21" s="54">
        <f>AC21+AD21</f>
        <v>66</v>
      </c>
      <c r="AC21" s="54">
        <v>66</v>
      </c>
      <c r="AD21" s="54">
        <v>0</v>
      </c>
      <c r="AE21" s="54">
        <f>AF21+AG21</f>
        <v>61</v>
      </c>
      <c r="AF21" s="54">
        <v>61</v>
      </c>
      <c r="AG21" s="54">
        <v>0</v>
      </c>
      <c r="AH21" s="54">
        <f>AI21+AJ21</f>
        <v>33</v>
      </c>
      <c r="AI21" s="54">
        <v>33</v>
      </c>
      <c r="AJ21" s="54">
        <v>0</v>
      </c>
      <c r="AK21" s="54">
        <f>AL21+AM21</f>
        <v>160</v>
      </c>
      <c r="AL21" s="54">
        <f t="shared" ref="AL21:AM23" si="122">+AC21+AF21+AI21</f>
        <v>160</v>
      </c>
      <c r="AM21" s="54">
        <f t="shared" si="122"/>
        <v>0</v>
      </c>
      <c r="AN21" s="54">
        <f>AO21+AP21</f>
        <v>73</v>
      </c>
      <c r="AO21" s="54">
        <v>73</v>
      </c>
      <c r="AP21" s="54">
        <v>0</v>
      </c>
      <c r="AQ21" s="54">
        <f>AR21+AS21</f>
        <v>70</v>
      </c>
      <c r="AR21" s="54">
        <v>70</v>
      </c>
      <c r="AS21" s="54">
        <v>0</v>
      </c>
      <c r="AT21" s="54">
        <f>AU21+AV21</f>
        <v>56</v>
      </c>
      <c r="AU21" s="54">
        <v>56</v>
      </c>
      <c r="AV21" s="54">
        <v>0</v>
      </c>
      <c r="AW21" s="54">
        <f>AX21+AY21</f>
        <v>199</v>
      </c>
      <c r="AX21" s="54">
        <f t="shared" ref="AX21:AY23" si="123">+AO21+AR21+AU21</f>
        <v>199</v>
      </c>
      <c r="AY21" s="54">
        <f t="shared" si="123"/>
        <v>0</v>
      </c>
      <c r="AZ21" s="54">
        <f>BA21+BB21</f>
        <v>661</v>
      </c>
      <c r="BA21" s="54">
        <f t="shared" ref="BA21:BB23" si="124">N21+Z21+AL21+AX21</f>
        <v>661</v>
      </c>
      <c r="BB21" s="54">
        <f t="shared" si="124"/>
        <v>0</v>
      </c>
    </row>
    <row r="22" spans="1:54" s="3" customFormat="1" ht="15" customHeight="1" x14ac:dyDescent="0.3">
      <c r="A22" s="33"/>
      <c r="B22" s="34"/>
      <c r="C22" s="35" t="s">
        <v>24</v>
      </c>
      <c r="D22" s="54">
        <f>E22+F22</f>
        <v>41</v>
      </c>
      <c r="E22" s="54">
        <v>41</v>
      </c>
      <c r="F22" s="54">
        <v>0</v>
      </c>
      <c r="G22" s="54">
        <f>H22+I22</f>
        <v>42</v>
      </c>
      <c r="H22" s="54">
        <v>42</v>
      </c>
      <c r="I22" s="54">
        <v>0</v>
      </c>
      <c r="J22" s="54">
        <f>K22+L22</f>
        <v>49</v>
      </c>
      <c r="K22" s="54">
        <v>49</v>
      </c>
      <c r="L22" s="54">
        <v>0</v>
      </c>
      <c r="M22" s="54">
        <f>N22+O22</f>
        <v>132</v>
      </c>
      <c r="N22" s="54">
        <f t="shared" si="120"/>
        <v>132</v>
      </c>
      <c r="O22" s="54">
        <f t="shared" si="120"/>
        <v>0</v>
      </c>
      <c r="P22" s="54">
        <f>Q22+R22</f>
        <v>45</v>
      </c>
      <c r="Q22" s="54">
        <v>45</v>
      </c>
      <c r="R22" s="54">
        <v>0</v>
      </c>
      <c r="S22" s="54">
        <f>T22+U22</f>
        <v>40</v>
      </c>
      <c r="T22" s="54">
        <v>40</v>
      </c>
      <c r="U22" s="54">
        <v>0</v>
      </c>
      <c r="V22" s="54">
        <f>W22+X22</f>
        <v>67</v>
      </c>
      <c r="W22" s="54">
        <v>67</v>
      </c>
      <c r="X22" s="54">
        <v>0</v>
      </c>
      <c r="Y22" s="54">
        <f>Z22+AA22</f>
        <v>152</v>
      </c>
      <c r="Z22" s="54">
        <f t="shared" si="121"/>
        <v>152</v>
      </c>
      <c r="AA22" s="54">
        <f t="shared" si="121"/>
        <v>0</v>
      </c>
      <c r="AB22" s="54">
        <f>AC22+AD22</f>
        <v>75</v>
      </c>
      <c r="AC22" s="54">
        <v>75</v>
      </c>
      <c r="AD22" s="54">
        <v>0</v>
      </c>
      <c r="AE22" s="54">
        <f>AF22+AG22</f>
        <v>73</v>
      </c>
      <c r="AF22" s="54">
        <v>73</v>
      </c>
      <c r="AG22" s="54">
        <v>0</v>
      </c>
      <c r="AH22" s="54">
        <f>AI22+AJ22</f>
        <v>71</v>
      </c>
      <c r="AI22" s="54">
        <v>71</v>
      </c>
      <c r="AJ22" s="54">
        <v>0</v>
      </c>
      <c r="AK22" s="54">
        <f>AL22+AM22</f>
        <v>219</v>
      </c>
      <c r="AL22" s="54">
        <f t="shared" si="122"/>
        <v>219</v>
      </c>
      <c r="AM22" s="54">
        <f t="shared" si="122"/>
        <v>0</v>
      </c>
      <c r="AN22" s="54">
        <f>AO22+AP22</f>
        <v>86</v>
      </c>
      <c r="AO22" s="54">
        <v>86</v>
      </c>
      <c r="AP22" s="54">
        <v>0</v>
      </c>
      <c r="AQ22" s="54">
        <f>AR22+AS22</f>
        <v>93</v>
      </c>
      <c r="AR22" s="54">
        <v>93</v>
      </c>
      <c r="AS22" s="54">
        <v>0</v>
      </c>
      <c r="AT22" s="54">
        <f>AU22+AV22</f>
        <v>84</v>
      </c>
      <c r="AU22" s="54">
        <v>84</v>
      </c>
      <c r="AV22" s="54">
        <v>0</v>
      </c>
      <c r="AW22" s="54">
        <f>AX22+AY22</f>
        <v>263</v>
      </c>
      <c r="AX22" s="54">
        <f t="shared" si="123"/>
        <v>263</v>
      </c>
      <c r="AY22" s="54">
        <f t="shared" si="123"/>
        <v>0</v>
      </c>
      <c r="AZ22" s="54">
        <f>BA22+BB22</f>
        <v>766</v>
      </c>
      <c r="BA22" s="54">
        <f t="shared" si="124"/>
        <v>766</v>
      </c>
      <c r="BB22" s="54">
        <f t="shared" si="124"/>
        <v>0</v>
      </c>
    </row>
    <row r="23" spans="1:54" s="3" customFormat="1" ht="15" customHeight="1" x14ac:dyDescent="0.3">
      <c r="A23" s="33"/>
      <c r="B23" s="34"/>
      <c r="C23" s="32" t="s">
        <v>25</v>
      </c>
      <c r="D23" s="54">
        <f>E23+F23</f>
        <v>22</v>
      </c>
      <c r="E23" s="54">
        <v>22</v>
      </c>
      <c r="F23" s="54">
        <v>0</v>
      </c>
      <c r="G23" s="54">
        <f>H23+I23</f>
        <v>26</v>
      </c>
      <c r="H23" s="54">
        <v>26</v>
      </c>
      <c r="I23" s="54">
        <v>0</v>
      </c>
      <c r="J23" s="54">
        <f>K23+L23</f>
        <v>34</v>
      </c>
      <c r="K23" s="54">
        <v>34</v>
      </c>
      <c r="L23" s="54">
        <v>0</v>
      </c>
      <c r="M23" s="54">
        <f>N23+O23</f>
        <v>82</v>
      </c>
      <c r="N23" s="54">
        <f t="shared" si="120"/>
        <v>82</v>
      </c>
      <c r="O23" s="54">
        <f t="shared" si="120"/>
        <v>0</v>
      </c>
      <c r="P23" s="54">
        <f>Q23+R23</f>
        <v>18</v>
      </c>
      <c r="Q23" s="54">
        <v>18</v>
      </c>
      <c r="R23" s="54">
        <v>0</v>
      </c>
      <c r="S23" s="54">
        <f>T23+U23</f>
        <v>15</v>
      </c>
      <c r="T23" s="54">
        <v>15</v>
      </c>
      <c r="U23" s="54">
        <v>0</v>
      </c>
      <c r="V23" s="54">
        <f>W23+X23</f>
        <v>42</v>
      </c>
      <c r="W23" s="54">
        <v>42</v>
      </c>
      <c r="X23" s="54">
        <v>0</v>
      </c>
      <c r="Y23" s="54">
        <f>Z23+AA23</f>
        <v>75</v>
      </c>
      <c r="Z23" s="54">
        <f t="shared" si="121"/>
        <v>75</v>
      </c>
      <c r="AA23" s="54">
        <f t="shared" si="121"/>
        <v>0</v>
      </c>
      <c r="AB23" s="54">
        <f>AC23+AD23</f>
        <v>37</v>
      </c>
      <c r="AC23" s="54">
        <v>37</v>
      </c>
      <c r="AD23" s="54">
        <v>0</v>
      </c>
      <c r="AE23" s="54">
        <f>AF23+AG23</f>
        <v>10</v>
      </c>
      <c r="AF23" s="54">
        <v>10</v>
      </c>
      <c r="AG23" s="54">
        <v>0</v>
      </c>
      <c r="AH23" s="54">
        <f>AI23+AJ23</f>
        <v>13</v>
      </c>
      <c r="AI23" s="54">
        <v>13</v>
      </c>
      <c r="AJ23" s="54">
        <v>0</v>
      </c>
      <c r="AK23" s="54">
        <f>AL23+AM23</f>
        <v>60</v>
      </c>
      <c r="AL23" s="54">
        <f t="shared" si="122"/>
        <v>60</v>
      </c>
      <c r="AM23" s="54">
        <f t="shared" si="122"/>
        <v>0</v>
      </c>
      <c r="AN23" s="54">
        <f>AO23+AP23</f>
        <v>36</v>
      </c>
      <c r="AO23" s="54">
        <v>36</v>
      </c>
      <c r="AP23" s="54">
        <v>0</v>
      </c>
      <c r="AQ23" s="54">
        <f>AR23+AS23</f>
        <v>11</v>
      </c>
      <c r="AR23" s="54">
        <v>11</v>
      </c>
      <c r="AS23" s="54">
        <v>0</v>
      </c>
      <c r="AT23" s="54">
        <f>AU23+AV23</f>
        <v>22</v>
      </c>
      <c r="AU23" s="54">
        <v>22</v>
      </c>
      <c r="AV23" s="54">
        <v>0</v>
      </c>
      <c r="AW23" s="54">
        <f>AX23+AY23</f>
        <v>69</v>
      </c>
      <c r="AX23" s="54">
        <f t="shared" si="123"/>
        <v>69</v>
      </c>
      <c r="AY23" s="54">
        <f t="shared" si="123"/>
        <v>0</v>
      </c>
      <c r="AZ23" s="54">
        <f>BA23+BB23</f>
        <v>286</v>
      </c>
      <c r="BA23" s="54">
        <f t="shared" si="124"/>
        <v>286</v>
      </c>
      <c r="BB23" s="54">
        <f t="shared" si="124"/>
        <v>0</v>
      </c>
    </row>
    <row r="24" spans="1:54" s="3" customFormat="1" ht="15" customHeight="1" x14ac:dyDescent="0.3">
      <c r="A24" s="33"/>
      <c r="B24" s="34"/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3" customFormat="1" ht="15" customHeight="1" x14ac:dyDescent="0.3">
      <c r="A25" s="30"/>
      <c r="B25" s="31"/>
      <c r="C25" s="36" t="s">
        <v>26</v>
      </c>
      <c r="D25" s="29">
        <f>SUM(E25:F25)</f>
        <v>123</v>
      </c>
      <c r="E25" s="29">
        <f>E26+E27</f>
        <v>0</v>
      </c>
      <c r="F25" s="29">
        <f t="shared" ref="F25" si="125">F26+F27</f>
        <v>123</v>
      </c>
      <c r="G25" s="29">
        <f t="shared" ref="G25" si="126">SUM(H25:I25)</f>
        <v>119</v>
      </c>
      <c r="H25" s="29">
        <f t="shared" ref="H25:L25" si="127">H26+H27</f>
        <v>0</v>
      </c>
      <c r="I25" s="29">
        <f t="shared" si="127"/>
        <v>119</v>
      </c>
      <c r="J25" s="29">
        <f t="shared" ref="J25" si="128">SUM(K25:L25)</f>
        <v>120</v>
      </c>
      <c r="K25" s="29">
        <f t="shared" ref="K25" si="129">K26+K27</f>
        <v>0</v>
      </c>
      <c r="L25" s="29">
        <f t="shared" si="127"/>
        <v>120</v>
      </c>
      <c r="M25" s="29">
        <f>SUM(N25:O25)</f>
        <v>362</v>
      </c>
      <c r="N25" s="29">
        <f>N26+N27</f>
        <v>0</v>
      </c>
      <c r="O25" s="29">
        <f t="shared" ref="O25" si="130">O26+O27</f>
        <v>362</v>
      </c>
      <c r="P25" s="29">
        <f t="shared" ref="P25" si="131">SUM(Q25:R25)</f>
        <v>118</v>
      </c>
      <c r="Q25" s="29">
        <f t="shared" ref="Q25:AP25" si="132">Q26+Q27</f>
        <v>0</v>
      </c>
      <c r="R25" s="29">
        <f t="shared" si="132"/>
        <v>118</v>
      </c>
      <c r="S25" s="29">
        <f t="shared" ref="S25" si="133">SUM(T25:U25)</f>
        <v>122</v>
      </c>
      <c r="T25" s="29">
        <f t="shared" ref="T25:U25" si="134">T26+T27</f>
        <v>0</v>
      </c>
      <c r="U25" s="29">
        <f t="shared" si="134"/>
        <v>122</v>
      </c>
      <c r="V25" s="29">
        <f t="shared" ref="V25" si="135">SUM(W25:X25)</f>
        <v>129</v>
      </c>
      <c r="W25" s="29">
        <f t="shared" ref="W25:X25" si="136">W26+W27</f>
        <v>0</v>
      </c>
      <c r="X25" s="29">
        <f t="shared" si="136"/>
        <v>129</v>
      </c>
      <c r="Y25" s="29">
        <f t="shared" ref="Y25" si="137">SUM(Z25:AA25)</f>
        <v>369</v>
      </c>
      <c r="Z25" s="29">
        <f t="shared" ref="Z25:AY25" si="138">Z26+Z27</f>
        <v>0</v>
      </c>
      <c r="AA25" s="29">
        <f t="shared" si="138"/>
        <v>369</v>
      </c>
      <c r="AB25" s="29">
        <f t="shared" ref="AB25" si="139">SUM(AC25:AD25)</f>
        <v>132</v>
      </c>
      <c r="AC25" s="29">
        <f t="shared" ref="AC25" si="140">AC26+AC27</f>
        <v>0</v>
      </c>
      <c r="AD25" s="29">
        <f t="shared" si="132"/>
        <v>132</v>
      </c>
      <c r="AE25" s="29">
        <f t="shared" ref="AE25" si="141">SUM(AF25:AG25)</f>
        <v>129</v>
      </c>
      <c r="AF25" s="29">
        <f t="shared" ref="AF25:AG25" si="142">AF26+AF27</f>
        <v>0</v>
      </c>
      <c r="AG25" s="29">
        <f t="shared" si="142"/>
        <v>129</v>
      </c>
      <c r="AH25" s="29">
        <f t="shared" ref="AH25" si="143">SUM(AI25:AJ25)</f>
        <v>117</v>
      </c>
      <c r="AI25" s="29">
        <f t="shared" ref="AI25:AJ25" si="144">AI26+AI27</f>
        <v>0</v>
      </c>
      <c r="AJ25" s="29">
        <f t="shared" si="144"/>
        <v>117</v>
      </c>
      <c r="AK25" s="29">
        <f t="shared" ref="AK25" si="145">SUM(AL25:AM25)</f>
        <v>378</v>
      </c>
      <c r="AL25" s="29">
        <f t="shared" ref="AL25" si="146">AL26+AL27</f>
        <v>0</v>
      </c>
      <c r="AM25" s="29">
        <f t="shared" si="138"/>
        <v>378</v>
      </c>
      <c r="AN25" s="29">
        <f t="shared" ref="AN25" si="147">SUM(AO25:AP25)</f>
        <v>122</v>
      </c>
      <c r="AO25" s="29">
        <f t="shared" ref="AO25" si="148">AO26+AO27</f>
        <v>0</v>
      </c>
      <c r="AP25" s="29">
        <f t="shared" si="132"/>
        <v>122</v>
      </c>
      <c r="AQ25" s="29">
        <f t="shared" ref="AQ25" si="149">SUM(AR25:AS25)</f>
        <v>113</v>
      </c>
      <c r="AR25" s="29">
        <f t="shared" ref="AR25:AS25" si="150">AR26+AR27</f>
        <v>0</v>
      </c>
      <c r="AS25" s="29">
        <f t="shared" si="150"/>
        <v>113</v>
      </c>
      <c r="AT25" s="29">
        <f t="shared" ref="AT25" si="151">SUM(AU25:AV25)</f>
        <v>130</v>
      </c>
      <c r="AU25" s="29">
        <f t="shared" ref="AU25:AV25" si="152">AU26+AU27</f>
        <v>0</v>
      </c>
      <c r="AV25" s="29">
        <f t="shared" si="152"/>
        <v>130</v>
      </c>
      <c r="AW25" s="29">
        <f t="shared" ref="AW25" si="153">SUM(AX25:AY25)</f>
        <v>365</v>
      </c>
      <c r="AX25" s="29">
        <f t="shared" ref="AX25" si="154">AX26+AX27</f>
        <v>0</v>
      </c>
      <c r="AY25" s="29">
        <f t="shared" si="138"/>
        <v>365</v>
      </c>
      <c r="AZ25" s="29">
        <f>SUM(BA25:BB25)</f>
        <v>1474</v>
      </c>
      <c r="BA25" s="29">
        <f>BA26+BA27</f>
        <v>0</v>
      </c>
      <c r="BB25" s="29">
        <f t="shared" ref="BB25" si="155">BB26+BB27</f>
        <v>1474</v>
      </c>
    </row>
    <row r="26" spans="1:54" s="3" customFormat="1" ht="15" customHeight="1" x14ac:dyDescent="0.3">
      <c r="A26" s="30"/>
      <c r="B26" s="31"/>
      <c r="C26" s="35" t="s">
        <v>27</v>
      </c>
      <c r="D26" s="54">
        <f>E26+F26</f>
        <v>119</v>
      </c>
      <c r="E26" s="54">
        <v>0</v>
      </c>
      <c r="F26" s="54">
        <v>119</v>
      </c>
      <c r="G26" s="54">
        <f>H26+I26</f>
        <v>116</v>
      </c>
      <c r="H26" s="54">
        <v>0</v>
      </c>
      <c r="I26" s="54">
        <v>116</v>
      </c>
      <c r="J26" s="54">
        <f>K26+L26</f>
        <v>119</v>
      </c>
      <c r="K26" s="54">
        <v>0</v>
      </c>
      <c r="L26" s="54">
        <v>119</v>
      </c>
      <c r="M26" s="54">
        <f>N26+O26</f>
        <v>354</v>
      </c>
      <c r="N26" s="54">
        <f>+E26+H26+K26</f>
        <v>0</v>
      </c>
      <c r="O26" s="54">
        <f>+F26+I26+L26</f>
        <v>354</v>
      </c>
      <c r="P26" s="54">
        <f>Q26+R26</f>
        <v>114</v>
      </c>
      <c r="Q26" s="54">
        <v>0</v>
      </c>
      <c r="R26" s="54">
        <v>114</v>
      </c>
      <c r="S26" s="54">
        <f>T26+U26</f>
        <v>119</v>
      </c>
      <c r="T26" s="54">
        <v>0</v>
      </c>
      <c r="U26" s="54">
        <v>119</v>
      </c>
      <c r="V26" s="54">
        <f>W26+X26</f>
        <v>126</v>
      </c>
      <c r="W26" s="54">
        <v>0</v>
      </c>
      <c r="X26" s="54">
        <v>126</v>
      </c>
      <c r="Y26" s="54">
        <f>Z26+AA26</f>
        <v>359</v>
      </c>
      <c r="Z26" s="54">
        <f>+Q26+T26+W26</f>
        <v>0</v>
      </c>
      <c r="AA26" s="54">
        <f>+R26+U26+X26</f>
        <v>359</v>
      </c>
      <c r="AB26" s="54">
        <f>AC26+AD26</f>
        <v>129</v>
      </c>
      <c r="AC26" s="54">
        <v>0</v>
      </c>
      <c r="AD26" s="54">
        <v>129</v>
      </c>
      <c r="AE26" s="54">
        <f>AF26+AG26</f>
        <v>127</v>
      </c>
      <c r="AF26" s="54">
        <v>0</v>
      </c>
      <c r="AG26" s="54">
        <v>127</v>
      </c>
      <c r="AH26" s="54">
        <f>AI26+AJ26</f>
        <v>115</v>
      </c>
      <c r="AI26" s="54">
        <v>0</v>
      </c>
      <c r="AJ26" s="54">
        <v>115</v>
      </c>
      <c r="AK26" s="54">
        <f>AL26+AM26</f>
        <v>371</v>
      </c>
      <c r="AL26" s="54">
        <f>+AC26+AF26+AI26</f>
        <v>0</v>
      </c>
      <c r="AM26" s="54">
        <f>+AD26+AG26+AJ26</f>
        <v>371</v>
      </c>
      <c r="AN26" s="54">
        <f>AO26+AP26</f>
        <v>120</v>
      </c>
      <c r="AO26" s="54">
        <v>0</v>
      </c>
      <c r="AP26" s="54">
        <v>120</v>
      </c>
      <c r="AQ26" s="54">
        <f>AR26+AS26</f>
        <v>112</v>
      </c>
      <c r="AR26" s="54">
        <v>0</v>
      </c>
      <c r="AS26" s="54">
        <v>112</v>
      </c>
      <c r="AT26" s="54">
        <f>AU26+AV26</f>
        <v>125</v>
      </c>
      <c r="AU26" s="54">
        <v>0</v>
      </c>
      <c r="AV26" s="54">
        <v>125</v>
      </c>
      <c r="AW26" s="54">
        <f>AX26+AY26</f>
        <v>357</v>
      </c>
      <c r="AX26" s="54">
        <f>+AO26+AR26+AU26</f>
        <v>0</v>
      </c>
      <c r="AY26" s="54">
        <f>+AP26+AS26+AV26</f>
        <v>357</v>
      </c>
      <c r="AZ26" s="54">
        <f>BA26+BB26</f>
        <v>1441</v>
      </c>
      <c r="BA26" s="54">
        <f>N26+Z26+AL26+AX26</f>
        <v>0</v>
      </c>
      <c r="BB26" s="54">
        <f>O26+AA26+AM26+AY26</f>
        <v>1441</v>
      </c>
    </row>
    <row r="27" spans="1:54" s="3" customFormat="1" ht="15" customHeight="1" x14ac:dyDescent="0.3">
      <c r="A27" s="30"/>
      <c r="B27" s="31"/>
      <c r="C27" s="35" t="s">
        <v>28</v>
      </c>
      <c r="D27" s="54">
        <f>E27+F27</f>
        <v>4</v>
      </c>
      <c r="E27" s="54">
        <v>0</v>
      </c>
      <c r="F27" s="54">
        <v>4</v>
      </c>
      <c r="G27" s="54">
        <f>H27+I27</f>
        <v>3</v>
      </c>
      <c r="H27" s="54">
        <v>0</v>
      </c>
      <c r="I27" s="54">
        <v>3</v>
      </c>
      <c r="J27" s="54">
        <f>K27+L27</f>
        <v>1</v>
      </c>
      <c r="K27" s="54">
        <v>0</v>
      </c>
      <c r="L27" s="54">
        <v>1</v>
      </c>
      <c r="M27" s="54">
        <f>N27+O27</f>
        <v>8</v>
      </c>
      <c r="N27" s="54">
        <f>+E27+H27+K27</f>
        <v>0</v>
      </c>
      <c r="O27" s="54">
        <f>+F27+I27+L27</f>
        <v>8</v>
      </c>
      <c r="P27" s="54">
        <f>Q27+R27</f>
        <v>4</v>
      </c>
      <c r="Q27" s="54">
        <v>0</v>
      </c>
      <c r="R27" s="54">
        <v>4</v>
      </c>
      <c r="S27" s="54">
        <f>T27+U27</f>
        <v>3</v>
      </c>
      <c r="T27" s="54">
        <v>0</v>
      </c>
      <c r="U27" s="54">
        <v>3</v>
      </c>
      <c r="V27" s="54">
        <f>W27+X27</f>
        <v>3</v>
      </c>
      <c r="W27" s="54">
        <v>0</v>
      </c>
      <c r="X27" s="54">
        <v>3</v>
      </c>
      <c r="Y27" s="54">
        <f>Z27+AA27</f>
        <v>10</v>
      </c>
      <c r="Z27" s="54">
        <f>+Q27+T27+W27</f>
        <v>0</v>
      </c>
      <c r="AA27" s="54">
        <f>+R27+U27+X27</f>
        <v>10</v>
      </c>
      <c r="AB27" s="54">
        <f>AC27+AD27</f>
        <v>3</v>
      </c>
      <c r="AC27" s="54">
        <v>0</v>
      </c>
      <c r="AD27" s="54">
        <v>3</v>
      </c>
      <c r="AE27" s="54">
        <f>AF27+AG27</f>
        <v>2</v>
      </c>
      <c r="AF27" s="54">
        <v>0</v>
      </c>
      <c r="AG27" s="54">
        <v>2</v>
      </c>
      <c r="AH27" s="54">
        <f>AI27+AJ27</f>
        <v>2</v>
      </c>
      <c r="AI27" s="54">
        <v>0</v>
      </c>
      <c r="AJ27" s="54">
        <v>2</v>
      </c>
      <c r="AK27" s="54">
        <f>AL27+AM27</f>
        <v>7</v>
      </c>
      <c r="AL27" s="54">
        <f>+AC27+AF27+AI27</f>
        <v>0</v>
      </c>
      <c r="AM27" s="54">
        <f>+AD27+AG27+AJ27</f>
        <v>7</v>
      </c>
      <c r="AN27" s="54">
        <f>AO27+AP27</f>
        <v>2</v>
      </c>
      <c r="AO27" s="54">
        <v>0</v>
      </c>
      <c r="AP27" s="54">
        <v>2</v>
      </c>
      <c r="AQ27" s="54">
        <f>AR27+AS27</f>
        <v>1</v>
      </c>
      <c r="AR27" s="54">
        <v>0</v>
      </c>
      <c r="AS27" s="54">
        <v>1</v>
      </c>
      <c r="AT27" s="54">
        <f>AU27+AV27</f>
        <v>5</v>
      </c>
      <c r="AU27" s="54">
        <v>0</v>
      </c>
      <c r="AV27" s="54">
        <v>5</v>
      </c>
      <c r="AW27" s="54">
        <f>AX27+AY27</f>
        <v>8</v>
      </c>
      <c r="AX27" s="54">
        <f>+AO27+AR27+AU27</f>
        <v>0</v>
      </c>
      <c r="AY27" s="54">
        <f>+AP27+AS27+AV27</f>
        <v>8</v>
      </c>
      <c r="AZ27" s="54">
        <f>BA27+BB27</f>
        <v>33</v>
      </c>
      <c r="BA27" s="54">
        <f>N27+Z27+AL27+AX27</f>
        <v>0</v>
      </c>
      <c r="BB27" s="54">
        <f>O27+AA27+AM27+AY27</f>
        <v>33</v>
      </c>
    </row>
    <row r="28" spans="1:54" s="3" customFormat="1" ht="15" customHeight="1" x14ac:dyDescent="0.3">
      <c r="A28" s="33"/>
      <c r="B28" s="31"/>
      <c r="C28" s="37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 s="3" customFormat="1" ht="15" customHeight="1" x14ac:dyDescent="0.3">
      <c r="A29" s="30"/>
      <c r="B29" s="31" t="s">
        <v>29</v>
      </c>
      <c r="C29" s="32"/>
      <c r="D29" s="29">
        <f>SUM(E29:F29)</f>
        <v>606</v>
      </c>
      <c r="E29" s="29">
        <f>+E30+E44+E47</f>
        <v>576</v>
      </c>
      <c r="F29" s="29">
        <f>+F30+F44+F47</f>
        <v>30</v>
      </c>
      <c r="G29" s="29">
        <f t="shared" ref="G29" si="156">SUM(H29:I29)</f>
        <v>603</v>
      </c>
      <c r="H29" s="29">
        <f t="shared" ref="H29:I29" si="157">+H30+H44+H47</f>
        <v>573</v>
      </c>
      <c r="I29" s="29">
        <f t="shared" si="157"/>
        <v>30</v>
      </c>
      <c r="J29" s="29">
        <f t="shared" ref="J29" si="158">SUM(K29:L29)</f>
        <v>691</v>
      </c>
      <c r="K29" s="29">
        <f t="shared" ref="K29:L29" si="159">+K30+K44+K47</f>
        <v>659</v>
      </c>
      <c r="L29" s="29">
        <f t="shared" si="159"/>
        <v>32</v>
      </c>
      <c r="M29" s="29">
        <f t="shared" ref="M29" si="160">SUM(N29:O29)</f>
        <v>1900</v>
      </c>
      <c r="N29" s="29">
        <f>+N30+N44+N47</f>
        <v>1808</v>
      </c>
      <c r="O29" s="29">
        <f t="shared" ref="O29" si="161">+O30+O44+O47</f>
        <v>92</v>
      </c>
      <c r="P29" s="29">
        <f t="shared" ref="P29" si="162">SUM(Q29:R29)</f>
        <v>650</v>
      </c>
      <c r="Q29" s="29">
        <f t="shared" ref="Q29:R29" si="163">+Q30+Q44+Q47</f>
        <v>616</v>
      </c>
      <c r="R29" s="29">
        <f t="shared" si="163"/>
        <v>34</v>
      </c>
      <c r="S29" s="29">
        <f t="shared" ref="S29" si="164">SUM(T29:U29)</f>
        <v>614</v>
      </c>
      <c r="T29" s="29">
        <f t="shared" ref="T29:U29" si="165">+T30+T44+T47</f>
        <v>582</v>
      </c>
      <c r="U29" s="29">
        <f t="shared" si="165"/>
        <v>32</v>
      </c>
      <c r="V29" s="29">
        <f t="shared" ref="V29" si="166">SUM(W29:X29)</f>
        <v>572</v>
      </c>
      <c r="W29" s="29">
        <f t="shared" ref="W29:X29" si="167">+W30+W44+W47</f>
        <v>543</v>
      </c>
      <c r="X29" s="29">
        <f t="shared" si="167"/>
        <v>29</v>
      </c>
      <c r="Y29" s="29">
        <f t="shared" ref="Y29" si="168">SUM(Z29:AA29)</f>
        <v>1836</v>
      </c>
      <c r="Z29" s="29">
        <f t="shared" ref="Z29:AY29" si="169">+Z30+Z44+Z47</f>
        <v>1741</v>
      </c>
      <c r="AA29" s="29">
        <f t="shared" si="169"/>
        <v>95</v>
      </c>
      <c r="AB29" s="29">
        <f t="shared" ref="AB29" si="170">SUM(AC29:AD29)</f>
        <v>562</v>
      </c>
      <c r="AC29" s="29">
        <f t="shared" ref="AC29:AD29" si="171">+AC30+AC44+AC47</f>
        <v>531</v>
      </c>
      <c r="AD29" s="29">
        <f t="shared" si="171"/>
        <v>31</v>
      </c>
      <c r="AE29" s="29">
        <f t="shared" ref="AE29" si="172">SUM(AF29:AG29)</f>
        <v>530</v>
      </c>
      <c r="AF29" s="29">
        <f t="shared" ref="AF29:AG29" si="173">+AF30+AF44+AF47</f>
        <v>504</v>
      </c>
      <c r="AG29" s="29">
        <f t="shared" si="173"/>
        <v>26</v>
      </c>
      <c r="AH29" s="29">
        <f t="shared" ref="AH29" si="174">SUM(AI29:AJ29)</f>
        <v>529</v>
      </c>
      <c r="AI29" s="29">
        <f t="shared" ref="AI29:AJ29" si="175">+AI30+AI44+AI47</f>
        <v>499</v>
      </c>
      <c r="AJ29" s="29">
        <f t="shared" si="175"/>
        <v>30</v>
      </c>
      <c r="AK29" s="29">
        <f t="shared" ref="AK29" si="176">SUM(AL29:AM29)</f>
        <v>1621</v>
      </c>
      <c r="AL29" s="29">
        <f t="shared" ref="AL29" si="177">+AL30+AL44+AL47</f>
        <v>1534</v>
      </c>
      <c r="AM29" s="29">
        <f t="shared" si="169"/>
        <v>87</v>
      </c>
      <c r="AN29" s="29">
        <f t="shared" ref="AN29" si="178">SUM(AO29:AP29)</f>
        <v>513</v>
      </c>
      <c r="AO29" s="29">
        <f t="shared" ref="AO29:AP29" si="179">+AO30+AO44+AO47</f>
        <v>480</v>
      </c>
      <c r="AP29" s="29">
        <f t="shared" si="179"/>
        <v>33</v>
      </c>
      <c r="AQ29" s="29">
        <f t="shared" ref="AQ29" si="180">SUM(AR29:AS29)</f>
        <v>567</v>
      </c>
      <c r="AR29" s="29">
        <f t="shared" ref="AR29:AS29" si="181">+AR30+AR44+AR47</f>
        <v>537</v>
      </c>
      <c r="AS29" s="29">
        <f t="shared" si="181"/>
        <v>30</v>
      </c>
      <c r="AT29" s="29">
        <f t="shared" ref="AT29" si="182">SUM(AU29:AV29)</f>
        <v>583</v>
      </c>
      <c r="AU29" s="29">
        <f t="shared" ref="AU29:AV29" si="183">+AU30+AU44+AU47</f>
        <v>559</v>
      </c>
      <c r="AV29" s="29">
        <f t="shared" si="183"/>
        <v>24</v>
      </c>
      <c r="AW29" s="29">
        <f t="shared" ref="AW29" si="184">SUM(AX29:AY29)</f>
        <v>1663</v>
      </c>
      <c r="AX29" s="29">
        <f t="shared" ref="AX29" si="185">+AX30+AX44+AX47</f>
        <v>1576</v>
      </c>
      <c r="AY29" s="29">
        <f t="shared" si="169"/>
        <v>87</v>
      </c>
      <c r="AZ29" s="29">
        <f t="shared" ref="AZ29" si="186">SUM(BA29:BB29)</f>
        <v>7020</v>
      </c>
      <c r="BA29" s="29">
        <f>+BA30+BA44+BA47</f>
        <v>6659</v>
      </c>
      <c r="BB29" s="29">
        <f t="shared" ref="BB29" si="187">+BB30+BB44+BB47</f>
        <v>361</v>
      </c>
    </row>
    <row r="30" spans="1:54" s="3" customFormat="1" ht="15" customHeight="1" x14ac:dyDescent="0.3">
      <c r="A30" s="33"/>
      <c r="B30" s="31"/>
      <c r="C30" s="32" t="s">
        <v>30</v>
      </c>
      <c r="D30" s="29">
        <f t="shared" ref="D30:D44" si="188">E30+F30</f>
        <v>346</v>
      </c>
      <c r="E30" s="29">
        <f>SUM(E31:E43)</f>
        <v>346</v>
      </c>
      <c r="F30" s="29">
        <f>SUM(F31:F43)</f>
        <v>0</v>
      </c>
      <c r="G30" s="29">
        <f t="shared" ref="G30:G44" si="189">H30+I30</f>
        <v>340</v>
      </c>
      <c r="H30" s="29">
        <f t="shared" ref="H30:I30" si="190">SUM(H31:H43)</f>
        <v>340</v>
      </c>
      <c r="I30" s="29">
        <f t="shared" si="190"/>
        <v>0</v>
      </c>
      <c r="J30" s="29">
        <f t="shared" ref="J30:J44" si="191">K30+L30</f>
        <v>366</v>
      </c>
      <c r="K30" s="29">
        <f t="shared" ref="K30:L30" si="192">SUM(K31:K43)</f>
        <v>366</v>
      </c>
      <c r="L30" s="29">
        <f t="shared" si="192"/>
        <v>0</v>
      </c>
      <c r="M30" s="29">
        <f t="shared" ref="M30:M42" si="193">N30+O30</f>
        <v>1052</v>
      </c>
      <c r="N30" s="29">
        <f>SUM(N31:N43)</f>
        <v>1052</v>
      </c>
      <c r="O30" s="29">
        <f t="shared" ref="O30" si="194">SUM(O31:O43)</f>
        <v>0</v>
      </c>
      <c r="P30" s="29">
        <f t="shared" ref="P30:P44" si="195">Q30+R30</f>
        <v>354</v>
      </c>
      <c r="Q30" s="29">
        <f t="shared" ref="Q30:R30" si="196">SUM(Q31:Q43)</f>
        <v>354</v>
      </c>
      <c r="R30" s="29">
        <f t="shared" si="196"/>
        <v>0</v>
      </c>
      <c r="S30" s="29">
        <f t="shared" ref="S30:S44" si="197">T30+U30</f>
        <v>318</v>
      </c>
      <c r="T30" s="29">
        <f t="shared" ref="T30:U30" si="198">SUM(T31:T43)</f>
        <v>318</v>
      </c>
      <c r="U30" s="29">
        <f t="shared" si="198"/>
        <v>0</v>
      </c>
      <c r="V30" s="29">
        <f t="shared" ref="V30:V44" si="199">W30+X30</f>
        <v>265</v>
      </c>
      <c r="W30" s="29">
        <f t="shared" ref="W30:X30" si="200">SUM(W31:W43)</f>
        <v>265</v>
      </c>
      <c r="X30" s="29">
        <f t="shared" si="200"/>
        <v>0</v>
      </c>
      <c r="Y30" s="29">
        <f t="shared" ref="Y30:Y44" si="201">Z30+AA30</f>
        <v>937</v>
      </c>
      <c r="Z30" s="29">
        <f t="shared" ref="Z30:AY30" si="202">SUM(Z31:Z43)</f>
        <v>937</v>
      </c>
      <c r="AA30" s="29">
        <f t="shared" si="202"/>
        <v>0</v>
      </c>
      <c r="AB30" s="29">
        <f t="shared" ref="AB30:AB44" si="203">AC30+AD30</f>
        <v>284</v>
      </c>
      <c r="AC30" s="29">
        <f t="shared" ref="AC30:AD30" si="204">SUM(AC31:AC43)</f>
        <v>284</v>
      </c>
      <c r="AD30" s="29">
        <f t="shared" si="204"/>
        <v>0</v>
      </c>
      <c r="AE30" s="29">
        <f t="shared" ref="AE30:AE44" si="205">AF30+AG30</f>
        <v>293</v>
      </c>
      <c r="AF30" s="29">
        <f t="shared" ref="AF30:AG30" si="206">SUM(AF31:AF43)</f>
        <v>293</v>
      </c>
      <c r="AG30" s="29">
        <f t="shared" si="206"/>
        <v>0</v>
      </c>
      <c r="AH30" s="29">
        <f t="shared" ref="AH30:AH44" si="207">AI30+AJ30</f>
        <v>280</v>
      </c>
      <c r="AI30" s="29">
        <f t="shared" ref="AI30:AJ30" si="208">SUM(AI31:AI43)</f>
        <v>280</v>
      </c>
      <c r="AJ30" s="29">
        <f t="shared" si="208"/>
        <v>0</v>
      </c>
      <c r="AK30" s="29">
        <f t="shared" ref="AK30:AK44" si="209">AL30+AM30</f>
        <v>857</v>
      </c>
      <c r="AL30" s="29">
        <f t="shared" ref="AL30" si="210">SUM(AL31:AL43)</f>
        <v>857</v>
      </c>
      <c r="AM30" s="29">
        <f t="shared" si="202"/>
        <v>0</v>
      </c>
      <c r="AN30" s="29">
        <f t="shared" ref="AN30:AN44" si="211">AO30+AP30</f>
        <v>276</v>
      </c>
      <c r="AO30" s="29">
        <f t="shared" ref="AO30:AP30" si="212">SUM(AO31:AO43)</f>
        <v>276</v>
      </c>
      <c r="AP30" s="29">
        <f t="shared" si="212"/>
        <v>0</v>
      </c>
      <c r="AQ30" s="29">
        <f t="shared" ref="AQ30:AQ44" si="213">AR30+AS30</f>
        <v>290</v>
      </c>
      <c r="AR30" s="29">
        <f t="shared" ref="AR30:AS30" si="214">SUM(AR31:AR43)</f>
        <v>290</v>
      </c>
      <c r="AS30" s="29">
        <f t="shared" si="214"/>
        <v>0</v>
      </c>
      <c r="AT30" s="29">
        <f t="shared" ref="AT30:AT44" si="215">AU30+AV30</f>
        <v>281</v>
      </c>
      <c r="AU30" s="29">
        <f t="shared" ref="AU30:AV30" si="216">SUM(AU31:AU43)</f>
        <v>281</v>
      </c>
      <c r="AV30" s="29">
        <f t="shared" si="216"/>
        <v>0</v>
      </c>
      <c r="AW30" s="29">
        <f t="shared" ref="AW30:AW44" si="217">AX30+AY30</f>
        <v>847</v>
      </c>
      <c r="AX30" s="29">
        <f t="shared" ref="AX30" si="218">SUM(AX31:AX43)</f>
        <v>847</v>
      </c>
      <c r="AY30" s="29">
        <f t="shared" si="202"/>
        <v>0</v>
      </c>
      <c r="AZ30" s="29">
        <f t="shared" ref="AZ30:AZ42" si="219">BA30+BB30</f>
        <v>3693</v>
      </c>
      <c r="BA30" s="29">
        <f t="shared" ref="BA30:BB30" si="220">SUM(BA31:BA43)</f>
        <v>3693</v>
      </c>
      <c r="BB30" s="29">
        <f t="shared" si="220"/>
        <v>0</v>
      </c>
    </row>
    <row r="31" spans="1:54" s="3" customFormat="1" ht="15" customHeight="1" x14ac:dyDescent="0.3">
      <c r="A31" s="33"/>
      <c r="B31" s="31"/>
      <c r="C31" s="35" t="s">
        <v>31</v>
      </c>
      <c r="D31" s="54">
        <f t="shared" si="188"/>
        <v>0</v>
      </c>
      <c r="E31" s="54">
        <v>0</v>
      </c>
      <c r="F31" s="54">
        <v>0</v>
      </c>
      <c r="G31" s="54">
        <f t="shared" si="189"/>
        <v>0</v>
      </c>
      <c r="H31" s="54">
        <v>0</v>
      </c>
      <c r="I31" s="54">
        <v>0</v>
      </c>
      <c r="J31" s="54">
        <f t="shared" si="191"/>
        <v>0</v>
      </c>
      <c r="K31" s="54">
        <v>0</v>
      </c>
      <c r="L31" s="54">
        <v>0</v>
      </c>
      <c r="M31" s="54">
        <f t="shared" si="193"/>
        <v>0</v>
      </c>
      <c r="N31" s="54">
        <f t="shared" ref="N31:O42" si="221">+E31+H31+K31</f>
        <v>0</v>
      </c>
      <c r="O31" s="54">
        <f t="shared" si="221"/>
        <v>0</v>
      </c>
      <c r="P31" s="54">
        <f t="shared" si="195"/>
        <v>0</v>
      </c>
      <c r="Q31" s="54">
        <v>0</v>
      </c>
      <c r="R31" s="54">
        <v>0</v>
      </c>
      <c r="S31" s="54">
        <f t="shared" si="197"/>
        <v>0</v>
      </c>
      <c r="T31" s="54">
        <v>0</v>
      </c>
      <c r="U31" s="54">
        <v>0</v>
      </c>
      <c r="V31" s="54">
        <f t="shared" si="199"/>
        <v>0</v>
      </c>
      <c r="W31" s="54">
        <v>0</v>
      </c>
      <c r="X31" s="54">
        <v>0</v>
      </c>
      <c r="Y31" s="54">
        <f t="shared" si="201"/>
        <v>0</v>
      </c>
      <c r="Z31" s="54">
        <f t="shared" ref="Z31:AA42" si="222">+Q31+T31+W31</f>
        <v>0</v>
      </c>
      <c r="AA31" s="54">
        <f t="shared" si="222"/>
        <v>0</v>
      </c>
      <c r="AB31" s="54">
        <f t="shared" si="203"/>
        <v>0</v>
      </c>
      <c r="AC31" s="54">
        <v>0</v>
      </c>
      <c r="AD31" s="54">
        <v>0</v>
      </c>
      <c r="AE31" s="54">
        <f t="shared" si="205"/>
        <v>0</v>
      </c>
      <c r="AF31" s="54">
        <v>0</v>
      </c>
      <c r="AG31" s="54">
        <v>0</v>
      </c>
      <c r="AH31" s="54">
        <f t="shared" si="207"/>
        <v>0</v>
      </c>
      <c r="AI31" s="54">
        <v>0</v>
      </c>
      <c r="AJ31" s="54">
        <v>0</v>
      </c>
      <c r="AK31" s="54">
        <f t="shared" si="209"/>
        <v>0</v>
      </c>
      <c r="AL31" s="54">
        <f t="shared" ref="AL31:AM42" si="223">+AC31+AF31+AI31</f>
        <v>0</v>
      </c>
      <c r="AM31" s="54">
        <f t="shared" si="223"/>
        <v>0</v>
      </c>
      <c r="AN31" s="54">
        <f t="shared" si="211"/>
        <v>0</v>
      </c>
      <c r="AO31" s="54">
        <v>0</v>
      </c>
      <c r="AP31" s="54">
        <v>0</v>
      </c>
      <c r="AQ31" s="54">
        <f t="shared" si="213"/>
        <v>0</v>
      </c>
      <c r="AR31" s="54">
        <v>0</v>
      </c>
      <c r="AS31" s="54">
        <v>0</v>
      </c>
      <c r="AT31" s="54">
        <f t="shared" si="215"/>
        <v>0</v>
      </c>
      <c r="AU31" s="54">
        <v>0</v>
      </c>
      <c r="AV31" s="54">
        <v>0</v>
      </c>
      <c r="AW31" s="54">
        <f t="shared" si="217"/>
        <v>0</v>
      </c>
      <c r="AX31" s="54">
        <f t="shared" ref="AX31:AY42" si="224">+AO31+AR31+AU31</f>
        <v>0</v>
      </c>
      <c r="AY31" s="54">
        <f t="shared" si="224"/>
        <v>0</v>
      </c>
      <c r="AZ31" s="54">
        <f t="shared" si="219"/>
        <v>0</v>
      </c>
      <c r="BA31" s="54">
        <f t="shared" ref="BA31:BB42" si="225">N31+Z31+AL31+AX31</f>
        <v>0</v>
      </c>
      <c r="BB31" s="54">
        <f t="shared" si="225"/>
        <v>0</v>
      </c>
    </row>
    <row r="32" spans="1:54" s="3" customFormat="1" ht="15" customHeight="1" x14ac:dyDescent="0.3">
      <c r="A32" s="33"/>
      <c r="B32" s="31"/>
      <c r="C32" s="35" t="s">
        <v>32</v>
      </c>
      <c r="D32" s="54">
        <f t="shared" si="188"/>
        <v>0</v>
      </c>
      <c r="E32" s="54">
        <v>0</v>
      </c>
      <c r="F32" s="54">
        <v>0</v>
      </c>
      <c r="G32" s="54">
        <f t="shared" si="189"/>
        <v>0</v>
      </c>
      <c r="H32" s="54">
        <v>0</v>
      </c>
      <c r="I32" s="54">
        <v>0</v>
      </c>
      <c r="J32" s="54">
        <f t="shared" si="191"/>
        <v>0</v>
      </c>
      <c r="K32" s="54">
        <v>0</v>
      </c>
      <c r="L32" s="54">
        <v>0</v>
      </c>
      <c r="M32" s="54">
        <f t="shared" si="193"/>
        <v>0</v>
      </c>
      <c r="N32" s="54">
        <f t="shared" si="221"/>
        <v>0</v>
      </c>
      <c r="O32" s="54">
        <f t="shared" si="221"/>
        <v>0</v>
      </c>
      <c r="P32" s="54">
        <f t="shared" si="195"/>
        <v>0</v>
      </c>
      <c r="Q32" s="54">
        <v>0</v>
      </c>
      <c r="R32" s="54">
        <v>0</v>
      </c>
      <c r="S32" s="54">
        <f t="shared" si="197"/>
        <v>0</v>
      </c>
      <c r="T32" s="54">
        <v>0</v>
      </c>
      <c r="U32" s="54">
        <v>0</v>
      </c>
      <c r="V32" s="54">
        <f t="shared" si="199"/>
        <v>0</v>
      </c>
      <c r="W32" s="54">
        <v>0</v>
      </c>
      <c r="X32" s="54">
        <v>0</v>
      </c>
      <c r="Y32" s="54">
        <f t="shared" si="201"/>
        <v>0</v>
      </c>
      <c r="Z32" s="54">
        <f t="shared" si="222"/>
        <v>0</v>
      </c>
      <c r="AA32" s="54">
        <f t="shared" si="222"/>
        <v>0</v>
      </c>
      <c r="AB32" s="54">
        <f t="shared" si="203"/>
        <v>0</v>
      </c>
      <c r="AC32" s="54">
        <v>0</v>
      </c>
      <c r="AD32" s="54">
        <v>0</v>
      </c>
      <c r="AE32" s="54">
        <f t="shared" si="205"/>
        <v>0</v>
      </c>
      <c r="AF32" s="54">
        <v>0</v>
      </c>
      <c r="AG32" s="54">
        <v>0</v>
      </c>
      <c r="AH32" s="54">
        <f t="shared" si="207"/>
        <v>0</v>
      </c>
      <c r="AI32" s="54">
        <v>0</v>
      </c>
      <c r="AJ32" s="54">
        <v>0</v>
      </c>
      <c r="AK32" s="54">
        <f t="shared" si="209"/>
        <v>0</v>
      </c>
      <c r="AL32" s="54">
        <f t="shared" si="223"/>
        <v>0</v>
      </c>
      <c r="AM32" s="54">
        <f t="shared" si="223"/>
        <v>0</v>
      </c>
      <c r="AN32" s="54">
        <f t="shared" si="211"/>
        <v>0</v>
      </c>
      <c r="AO32" s="54">
        <v>0</v>
      </c>
      <c r="AP32" s="54">
        <v>0</v>
      </c>
      <c r="AQ32" s="54">
        <f t="shared" si="213"/>
        <v>0</v>
      </c>
      <c r="AR32" s="54">
        <v>0</v>
      </c>
      <c r="AS32" s="54">
        <v>0</v>
      </c>
      <c r="AT32" s="54">
        <f t="shared" si="215"/>
        <v>0</v>
      </c>
      <c r="AU32" s="54">
        <v>0</v>
      </c>
      <c r="AV32" s="54">
        <v>0</v>
      </c>
      <c r="AW32" s="54">
        <f t="shared" si="217"/>
        <v>0</v>
      </c>
      <c r="AX32" s="54">
        <f t="shared" si="224"/>
        <v>0</v>
      </c>
      <c r="AY32" s="54">
        <f t="shared" si="224"/>
        <v>0</v>
      </c>
      <c r="AZ32" s="54">
        <f t="shared" si="219"/>
        <v>0</v>
      </c>
      <c r="BA32" s="54">
        <f t="shared" si="225"/>
        <v>0</v>
      </c>
      <c r="BB32" s="54">
        <f t="shared" si="225"/>
        <v>0</v>
      </c>
    </row>
    <row r="33" spans="1:54" s="3" customFormat="1" ht="15" customHeight="1" x14ac:dyDescent="0.3">
      <c r="A33" s="33"/>
      <c r="B33" s="31"/>
      <c r="C33" s="35" t="s">
        <v>33</v>
      </c>
      <c r="D33" s="54">
        <f>E33+F33</f>
        <v>40</v>
      </c>
      <c r="E33" s="54">
        <v>40</v>
      </c>
      <c r="F33" s="54">
        <v>0</v>
      </c>
      <c r="G33" s="54">
        <f>H33+I33</f>
        <v>40</v>
      </c>
      <c r="H33" s="54">
        <v>40</v>
      </c>
      <c r="I33" s="54">
        <v>0</v>
      </c>
      <c r="J33" s="54">
        <f>K33+L33</f>
        <v>40</v>
      </c>
      <c r="K33" s="54">
        <v>40</v>
      </c>
      <c r="L33" s="54">
        <v>0</v>
      </c>
      <c r="M33" s="54">
        <f>N33+O33</f>
        <v>120</v>
      </c>
      <c r="N33" s="54">
        <f>+E33+H33+K33</f>
        <v>120</v>
      </c>
      <c r="O33" s="54">
        <f>+F33+I33+L33</f>
        <v>0</v>
      </c>
      <c r="P33" s="54">
        <f>Q33+R33</f>
        <v>37</v>
      </c>
      <c r="Q33" s="54">
        <v>37</v>
      </c>
      <c r="R33" s="54">
        <v>0</v>
      </c>
      <c r="S33" s="54">
        <f>T33+U33</f>
        <v>43</v>
      </c>
      <c r="T33" s="54">
        <v>43</v>
      </c>
      <c r="U33" s="54">
        <v>0</v>
      </c>
      <c r="V33" s="54">
        <f>W33+X33</f>
        <v>40</v>
      </c>
      <c r="W33" s="54">
        <v>40</v>
      </c>
      <c r="X33" s="54">
        <v>0</v>
      </c>
      <c r="Y33" s="54">
        <f>Z33+AA33</f>
        <v>120</v>
      </c>
      <c r="Z33" s="54">
        <f>+Q33+T33+W33</f>
        <v>120</v>
      </c>
      <c r="AA33" s="54">
        <f>+R33+U33+X33</f>
        <v>0</v>
      </c>
      <c r="AB33" s="54">
        <f>AC33+AD33</f>
        <v>44</v>
      </c>
      <c r="AC33" s="54">
        <v>44</v>
      </c>
      <c r="AD33" s="54">
        <v>0</v>
      </c>
      <c r="AE33" s="54">
        <f>AF33+AG33</f>
        <v>45</v>
      </c>
      <c r="AF33" s="54">
        <v>45</v>
      </c>
      <c r="AG33" s="54">
        <v>0</v>
      </c>
      <c r="AH33" s="54">
        <f>AI33+AJ33</f>
        <v>36</v>
      </c>
      <c r="AI33" s="54">
        <v>36</v>
      </c>
      <c r="AJ33" s="54">
        <v>0</v>
      </c>
      <c r="AK33" s="54">
        <f>AL33+AM33</f>
        <v>125</v>
      </c>
      <c r="AL33" s="54">
        <f>+AC33+AF33+AI33</f>
        <v>125</v>
      </c>
      <c r="AM33" s="54">
        <f>+AD33+AG33+AJ33</f>
        <v>0</v>
      </c>
      <c r="AN33" s="54">
        <f>AO33+AP33</f>
        <v>39</v>
      </c>
      <c r="AO33" s="54">
        <v>39</v>
      </c>
      <c r="AP33" s="54">
        <v>0</v>
      </c>
      <c r="AQ33" s="54">
        <f>AR33+AS33</f>
        <v>41</v>
      </c>
      <c r="AR33" s="54">
        <v>41</v>
      </c>
      <c r="AS33" s="54">
        <v>0</v>
      </c>
      <c r="AT33" s="54">
        <f>AU33+AV33</f>
        <v>39</v>
      </c>
      <c r="AU33" s="54">
        <v>39</v>
      </c>
      <c r="AV33" s="54">
        <v>0</v>
      </c>
      <c r="AW33" s="54">
        <f>AX33+AY33</f>
        <v>119</v>
      </c>
      <c r="AX33" s="54">
        <f>+AO33+AR33+AU33</f>
        <v>119</v>
      </c>
      <c r="AY33" s="54">
        <f>+AP33+AS33+AV33</f>
        <v>0</v>
      </c>
      <c r="AZ33" s="54">
        <f>BA33+BB33</f>
        <v>484</v>
      </c>
      <c r="BA33" s="54">
        <f>N33+Z33+AL33+AX33</f>
        <v>484</v>
      </c>
      <c r="BB33" s="54">
        <f>O33+AA33+AM33+AY33</f>
        <v>0</v>
      </c>
    </row>
    <row r="34" spans="1:54" s="3" customFormat="1" ht="15" customHeight="1" x14ac:dyDescent="0.3">
      <c r="A34" s="33"/>
      <c r="B34" s="31"/>
      <c r="C34" s="35" t="s">
        <v>34</v>
      </c>
      <c r="D34" s="54">
        <f t="shared" si="188"/>
        <v>0</v>
      </c>
      <c r="E34" s="54">
        <v>0</v>
      </c>
      <c r="F34" s="54">
        <v>0</v>
      </c>
      <c r="G34" s="54">
        <f t="shared" si="189"/>
        <v>0</v>
      </c>
      <c r="H34" s="54">
        <v>0</v>
      </c>
      <c r="I34" s="54">
        <v>0</v>
      </c>
      <c r="J34" s="54">
        <f t="shared" si="191"/>
        <v>0</v>
      </c>
      <c r="K34" s="54">
        <v>0</v>
      </c>
      <c r="L34" s="54">
        <v>0</v>
      </c>
      <c r="M34" s="54">
        <f t="shared" si="193"/>
        <v>0</v>
      </c>
      <c r="N34" s="54">
        <f t="shared" si="221"/>
        <v>0</v>
      </c>
      <c r="O34" s="54">
        <f t="shared" si="221"/>
        <v>0</v>
      </c>
      <c r="P34" s="54">
        <f t="shared" si="195"/>
        <v>0</v>
      </c>
      <c r="Q34" s="54">
        <v>0</v>
      </c>
      <c r="R34" s="54">
        <v>0</v>
      </c>
      <c r="S34" s="54">
        <f t="shared" si="197"/>
        <v>0</v>
      </c>
      <c r="T34" s="54">
        <v>0</v>
      </c>
      <c r="U34" s="54">
        <v>0</v>
      </c>
      <c r="V34" s="54">
        <f t="shared" si="199"/>
        <v>0</v>
      </c>
      <c r="W34" s="54">
        <v>0</v>
      </c>
      <c r="X34" s="54">
        <v>0</v>
      </c>
      <c r="Y34" s="54">
        <f t="shared" si="201"/>
        <v>0</v>
      </c>
      <c r="Z34" s="54">
        <f t="shared" si="222"/>
        <v>0</v>
      </c>
      <c r="AA34" s="54">
        <f t="shared" si="222"/>
        <v>0</v>
      </c>
      <c r="AB34" s="54">
        <f t="shared" si="203"/>
        <v>0</v>
      </c>
      <c r="AC34" s="54">
        <v>0</v>
      </c>
      <c r="AD34" s="54">
        <v>0</v>
      </c>
      <c r="AE34" s="54">
        <f t="shared" si="205"/>
        <v>0</v>
      </c>
      <c r="AF34" s="54">
        <v>0</v>
      </c>
      <c r="AG34" s="54">
        <v>0</v>
      </c>
      <c r="AH34" s="54">
        <f t="shared" si="207"/>
        <v>0</v>
      </c>
      <c r="AI34" s="54">
        <v>0</v>
      </c>
      <c r="AJ34" s="54">
        <v>0</v>
      </c>
      <c r="AK34" s="54">
        <f t="shared" si="209"/>
        <v>0</v>
      </c>
      <c r="AL34" s="54">
        <f t="shared" si="223"/>
        <v>0</v>
      </c>
      <c r="AM34" s="54">
        <f t="shared" si="223"/>
        <v>0</v>
      </c>
      <c r="AN34" s="54">
        <f t="shared" si="211"/>
        <v>0</v>
      </c>
      <c r="AO34" s="54">
        <v>0</v>
      </c>
      <c r="AP34" s="54">
        <v>0</v>
      </c>
      <c r="AQ34" s="54">
        <f t="shared" si="213"/>
        <v>0</v>
      </c>
      <c r="AR34" s="54">
        <v>0</v>
      </c>
      <c r="AS34" s="54">
        <v>0</v>
      </c>
      <c r="AT34" s="54">
        <f t="shared" si="215"/>
        <v>0</v>
      </c>
      <c r="AU34" s="54">
        <v>0</v>
      </c>
      <c r="AV34" s="54">
        <v>0</v>
      </c>
      <c r="AW34" s="54">
        <f t="shared" si="217"/>
        <v>0</v>
      </c>
      <c r="AX34" s="54">
        <f t="shared" si="224"/>
        <v>0</v>
      </c>
      <c r="AY34" s="54">
        <f t="shared" si="224"/>
        <v>0</v>
      </c>
      <c r="AZ34" s="54">
        <f t="shared" si="219"/>
        <v>0</v>
      </c>
      <c r="BA34" s="54">
        <f t="shared" si="225"/>
        <v>0</v>
      </c>
      <c r="BB34" s="54">
        <f t="shared" si="225"/>
        <v>0</v>
      </c>
    </row>
    <row r="35" spans="1:54" s="3" customFormat="1" ht="15" customHeight="1" x14ac:dyDescent="0.3">
      <c r="A35" s="33"/>
      <c r="B35" s="31"/>
      <c r="C35" s="35" t="s">
        <v>35</v>
      </c>
      <c r="D35" s="54">
        <f t="shared" si="188"/>
        <v>0</v>
      </c>
      <c r="E35" s="54">
        <v>0</v>
      </c>
      <c r="F35" s="54">
        <v>0</v>
      </c>
      <c r="G35" s="54">
        <f t="shared" si="189"/>
        <v>0</v>
      </c>
      <c r="H35" s="54">
        <v>0</v>
      </c>
      <c r="I35" s="54">
        <v>0</v>
      </c>
      <c r="J35" s="54">
        <f t="shared" si="191"/>
        <v>0</v>
      </c>
      <c r="K35" s="54">
        <v>0</v>
      </c>
      <c r="L35" s="54">
        <v>0</v>
      </c>
      <c r="M35" s="54">
        <f t="shared" si="193"/>
        <v>0</v>
      </c>
      <c r="N35" s="54">
        <f t="shared" si="221"/>
        <v>0</v>
      </c>
      <c r="O35" s="54">
        <f t="shared" si="221"/>
        <v>0</v>
      </c>
      <c r="P35" s="54">
        <f t="shared" si="195"/>
        <v>0</v>
      </c>
      <c r="Q35" s="54">
        <v>0</v>
      </c>
      <c r="R35" s="54">
        <v>0</v>
      </c>
      <c r="S35" s="54">
        <f t="shared" si="197"/>
        <v>0</v>
      </c>
      <c r="T35" s="54">
        <v>0</v>
      </c>
      <c r="U35" s="54">
        <v>0</v>
      </c>
      <c r="V35" s="54">
        <f t="shared" si="199"/>
        <v>0</v>
      </c>
      <c r="W35" s="54">
        <v>0</v>
      </c>
      <c r="X35" s="54">
        <v>0</v>
      </c>
      <c r="Y35" s="54">
        <f t="shared" si="201"/>
        <v>0</v>
      </c>
      <c r="Z35" s="54">
        <f t="shared" si="222"/>
        <v>0</v>
      </c>
      <c r="AA35" s="54">
        <f t="shared" si="222"/>
        <v>0</v>
      </c>
      <c r="AB35" s="54">
        <f t="shared" si="203"/>
        <v>0</v>
      </c>
      <c r="AC35" s="54">
        <v>0</v>
      </c>
      <c r="AD35" s="54">
        <v>0</v>
      </c>
      <c r="AE35" s="54">
        <f t="shared" si="205"/>
        <v>0</v>
      </c>
      <c r="AF35" s="54">
        <v>0</v>
      </c>
      <c r="AG35" s="54">
        <v>0</v>
      </c>
      <c r="AH35" s="54">
        <f t="shared" si="207"/>
        <v>0</v>
      </c>
      <c r="AI35" s="54">
        <v>0</v>
      </c>
      <c r="AJ35" s="54">
        <v>0</v>
      </c>
      <c r="AK35" s="54">
        <f t="shared" si="209"/>
        <v>0</v>
      </c>
      <c r="AL35" s="54">
        <f t="shared" si="223"/>
        <v>0</v>
      </c>
      <c r="AM35" s="54">
        <f t="shared" si="223"/>
        <v>0</v>
      </c>
      <c r="AN35" s="54">
        <f t="shared" si="211"/>
        <v>0</v>
      </c>
      <c r="AO35" s="54">
        <v>0</v>
      </c>
      <c r="AP35" s="54">
        <v>0</v>
      </c>
      <c r="AQ35" s="54">
        <f t="shared" si="213"/>
        <v>0</v>
      </c>
      <c r="AR35" s="54">
        <v>0</v>
      </c>
      <c r="AS35" s="54">
        <v>0</v>
      </c>
      <c r="AT35" s="54">
        <f t="shared" si="215"/>
        <v>0</v>
      </c>
      <c r="AU35" s="54">
        <v>0</v>
      </c>
      <c r="AV35" s="54">
        <v>0</v>
      </c>
      <c r="AW35" s="54">
        <f t="shared" si="217"/>
        <v>0</v>
      </c>
      <c r="AX35" s="54">
        <f t="shared" si="224"/>
        <v>0</v>
      </c>
      <c r="AY35" s="54">
        <f t="shared" si="224"/>
        <v>0</v>
      </c>
      <c r="AZ35" s="54">
        <f t="shared" si="219"/>
        <v>0</v>
      </c>
      <c r="BA35" s="54">
        <f t="shared" si="225"/>
        <v>0</v>
      </c>
      <c r="BB35" s="54">
        <f t="shared" si="225"/>
        <v>0</v>
      </c>
    </row>
    <row r="36" spans="1:54" s="3" customFormat="1" ht="15" customHeight="1" x14ac:dyDescent="0.3">
      <c r="A36" s="33"/>
      <c r="B36" s="31"/>
      <c r="C36" s="35" t="s">
        <v>36</v>
      </c>
      <c r="D36" s="54">
        <f t="shared" si="188"/>
        <v>0</v>
      </c>
      <c r="E36" s="54">
        <v>0</v>
      </c>
      <c r="F36" s="54">
        <v>0</v>
      </c>
      <c r="G36" s="54">
        <f t="shared" si="189"/>
        <v>1</v>
      </c>
      <c r="H36" s="54">
        <v>1</v>
      </c>
      <c r="I36" s="54">
        <v>0</v>
      </c>
      <c r="J36" s="54">
        <f t="shared" si="191"/>
        <v>1</v>
      </c>
      <c r="K36" s="54">
        <v>1</v>
      </c>
      <c r="L36" s="54">
        <v>0</v>
      </c>
      <c r="M36" s="54">
        <f t="shared" si="193"/>
        <v>2</v>
      </c>
      <c r="N36" s="54">
        <f t="shared" si="221"/>
        <v>2</v>
      </c>
      <c r="O36" s="54">
        <f t="shared" si="221"/>
        <v>0</v>
      </c>
      <c r="P36" s="54">
        <f t="shared" si="195"/>
        <v>0</v>
      </c>
      <c r="Q36" s="54">
        <v>0</v>
      </c>
      <c r="R36" s="54">
        <v>0</v>
      </c>
      <c r="S36" s="54">
        <f t="shared" si="197"/>
        <v>2</v>
      </c>
      <c r="T36" s="54">
        <v>2</v>
      </c>
      <c r="U36" s="54">
        <v>0</v>
      </c>
      <c r="V36" s="54">
        <f t="shared" si="199"/>
        <v>0</v>
      </c>
      <c r="W36" s="54">
        <v>0</v>
      </c>
      <c r="X36" s="54">
        <v>0</v>
      </c>
      <c r="Y36" s="54">
        <f t="shared" si="201"/>
        <v>2</v>
      </c>
      <c r="Z36" s="54">
        <f t="shared" si="222"/>
        <v>2</v>
      </c>
      <c r="AA36" s="54">
        <f t="shared" si="222"/>
        <v>0</v>
      </c>
      <c r="AB36" s="54">
        <f t="shared" si="203"/>
        <v>0</v>
      </c>
      <c r="AC36" s="54">
        <v>0</v>
      </c>
      <c r="AD36" s="54">
        <v>0</v>
      </c>
      <c r="AE36" s="54">
        <f t="shared" si="205"/>
        <v>2</v>
      </c>
      <c r="AF36" s="54">
        <v>2</v>
      </c>
      <c r="AG36" s="54">
        <v>0</v>
      </c>
      <c r="AH36" s="54">
        <f t="shared" si="207"/>
        <v>2</v>
      </c>
      <c r="AI36" s="54">
        <v>2</v>
      </c>
      <c r="AJ36" s="54">
        <v>0</v>
      </c>
      <c r="AK36" s="54">
        <f t="shared" si="209"/>
        <v>4</v>
      </c>
      <c r="AL36" s="54">
        <f t="shared" si="223"/>
        <v>4</v>
      </c>
      <c r="AM36" s="54">
        <f t="shared" si="223"/>
        <v>0</v>
      </c>
      <c r="AN36" s="54">
        <f t="shared" si="211"/>
        <v>3</v>
      </c>
      <c r="AO36" s="54">
        <v>3</v>
      </c>
      <c r="AP36" s="54">
        <v>0</v>
      </c>
      <c r="AQ36" s="54">
        <f t="shared" si="213"/>
        <v>4</v>
      </c>
      <c r="AR36" s="54">
        <v>4</v>
      </c>
      <c r="AS36" s="54">
        <v>0</v>
      </c>
      <c r="AT36" s="54">
        <f t="shared" si="215"/>
        <v>0</v>
      </c>
      <c r="AU36" s="54">
        <v>0</v>
      </c>
      <c r="AV36" s="54">
        <v>0</v>
      </c>
      <c r="AW36" s="54">
        <f t="shared" si="217"/>
        <v>7</v>
      </c>
      <c r="AX36" s="54">
        <f t="shared" si="224"/>
        <v>7</v>
      </c>
      <c r="AY36" s="54">
        <f t="shared" si="224"/>
        <v>0</v>
      </c>
      <c r="AZ36" s="54">
        <f t="shared" si="219"/>
        <v>15</v>
      </c>
      <c r="BA36" s="54">
        <f t="shared" si="225"/>
        <v>15</v>
      </c>
      <c r="BB36" s="54">
        <f t="shared" si="225"/>
        <v>0</v>
      </c>
    </row>
    <row r="37" spans="1:54" s="3" customFormat="1" ht="15" customHeight="1" x14ac:dyDescent="0.3">
      <c r="A37" s="33"/>
      <c r="B37" s="31"/>
      <c r="C37" s="35" t="s">
        <v>37</v>
      </c>
      <c r="D37" s="54">
        <f t="shared" si="188"/>
        <v>17</v>
      </c>
      <c r="E37" s="54">
        <v>17</v>
      </c>
      <c r="F37" s="54">
        <v>0</v>
      </c>
      <c r="G37" s="54">
        <f t="shared" si="189"/>
        <v>26</v>
      </c>
      <c r="H37" s="54">
        <v>26</v>
      </c>
      <c r="I37" s="54">
        <v>0</v>
      </c>
      <c r="J37" s="54">
        <f t="shared" si="191"/>
        <v>20</v>
      </c>
      <c r="K37" s="54">
        <v>20</v>
      </c>
      <c r="L37" s="54">
        <v>0</v>
      </c>
      <c r="M37" s="54">
        <f t="shared" si="193"/>
        <v>63</v>
      </c>
      <c r="N37" s="54">
        <f t="shared" si="221"/>
        <v>63</v>
      </c>
      <c r="O37" s="54">
        <f t="shared" si="221"/>
        <v>0</v>
      </c>
      <c r="P37" s="54">
        <f t="shared" si="195"/>
        <v>19</v>
      </c>
      <c r="Q37" s="54">
        <v>19</v>
      </c>
      <c r="R37" s="54">
        <v>0</v>
      </c>
      <c r="S37" s="54">
        <f t="shared" si="197"/>
        <v>24</v>
      </c>
      <c r="T37" s="54">
        <v>24</v>
      </c>
      <c r="U37" s="54">
        <v>0</v>
      </c>
      <c r="V37" s="54">
        <f t="shared" si="199"/>
        <v>14</v>
      </c>
      <c r="W37" s="54">
        <v>14</v>
      </c>
      <c r="X37" s="54">
        <v>0</v>
      </c>
      <c r="Y37" s="54">
        <f t="shared" si="201"/>
        <v>57</v>
      </c>
      <c r="Z37" s="54">
        <f t="shared" si="222"/>
        <v>57</v>
      </c>
      <c r="AA37" s="54">
        <f t="shared" si="222"/>
        <v>0</v>
      </c>
      <c r="AB37" s="54">
        <f t="shared" si="203"/>
        <v>11</v>
      </c>
      <c r="AC37" s="54">
        <v>11</v>
      </c>
      <c r="AD37" s="54">
        <v>0</v>
      </c>
      <c r="AE37" s="54">
        <f t="shared" si="205"/>
        <v>11</v>
      </c>
      <c r="AF37" s="54">
        <v>11</v>
      </c>
      <c r="AG37" s="54">
        <v>0</v>
      </c>
      <c r="AH37" s="54">
        <f t="shared" si="207"/>
        <v>11</v>
      </c>
      <c r="AI37" s="54">
        <v>11</v>
      </c>
      <c r="AJ37" s="54">
        <v>0</v>
      </c>
      <c r="AK37" s="54">
        <f t="shared" si="209"/>
        <v>33</v>
      </c>
      <c r="AL37" s="54">
        <f t="shared" si="223"/>
        <v>33</v>
      </c>
      <c r="AM37" s="54">
        <f t="shared" si="223"/>
        <v>0</v>
      </c>
      <c r="AN37" s="54">
        <f t="shared" si="211"/>
        <v>15</v>
      </c>
      <c r="AO37" s="54">
        <v>15</v>
      </c>
      <c r="AP37" s="54">
        <v>0</v>
      </c>
      <c r="AQ37" s="54">
        <f t="shared" si="213"/>
        <v>13</v>
      </c>
      <c r="AR37" s="54">
        <v>13</v>
      </c>
      <c r="AS37" s="54">
        <v>0</v>
      </c>
      <c r="AT37" s="54">
        <f t="shared" si="215"/>
        <v>11</v>
      </c>
      <c r="AU37" s="54">
        <v>11</v>
      </c>
      <c r="AV37" s="54">
        <v>0</v>
      </c>
      <c r="AW37" s="54">
        <f t="shared" si="217"/>
        <v>39</v>
      </c>
      <c r="AX37" s="54">
        <f t="shared" si="224"/>
        <v>39</v>
      </c>
      <c r="AY37" s="54">
        <f t="shared" si="224"/>
        <v>0</v>
      </c>
      <c r="AZ37" s="54">
        <f t="shared" si="219"/>
        <v>192</v>
      </c>
      <c r="BA37" s="54">
        <f t="shared" si="225"/>
        <v>192</v>
      </c>
      <c r="BB37" s="54">
        <f t="shared" si="225"/>
        <v>0</v>
      </c>
    </row>
    <row r="38" spans="1:54" s="3" customFormat="1" ht="15" customHeight="1" x14ac:dyDescent="0.3">
      <c r="A38" s="33"/>
      <c r="B38" s="31"/>
      <c r="C38" s="35" t="s">
        <v>38</v>
      </c>
      <c r="D38" s="54">
        <f t="shared" si="188"/>
        <v>7</v>
      </c>
      <c r="E38" s="54">
        <v>7</v>
      </c>
      <c r="F38" s="54">
        <v>0</v>
      </c>
      <c r="G38" s="54">
        <f t="shared" si="189"/>
        <v>3</v>
      </c>
      <c r="H38" s="54">
        <v>3</v>
      </c>
      <c r="I38" s="54">
        <v>0</v>
      </c>
      <c r="J38" s="54">
        <f t="shared" si="191"/>
        <v>4</v>
      </c>
      <c r="K38" s="54">
        <v>4</v>
      </c>
      <c r="L38" s="54">
        <v>0</v>
      </c>
      <c r="M38" s="54">
        <f t="shared" si="193"/>
        <v>14</v>
      </c>
      <c r="N38" s="54">
        <f t="shared" si="221"/>
        <v>14</v>
      </c>
      <c r="O38" s="54">
        <f t="shared" si="221"/>
        <v>0</v>
      </c>
      <c r="P38" s="54">
        <f t="shared" si="195"/>
        <v>6</v>
      </c>
      <c r="Q38" s="54">
        <v>6</v>
      </c>
      <c r="R38" s="54">
        <v>0</v>
      </c>
      <c r="S38" s="54">
        <f t="shared" si="197"/>
        <v>4</v>
      </c>
      <c r="T38" s="54">
        <v>4</v>
      </c>
      <c r="U38" s="54">
        <v>0</v>
      </c>
      <c r="V38" s="54">
        <f t="shared" si="199"/>
        <v>3</v>
      </c>
      <c r="W38" s="54">
        <v>3</v>
      </c>
      <c r="X38" s="54">
        <v>0</v>
      </c>
      <c r="Y38" s="54">
        <f t="shared" si="201"/>
        <v>13</v>
      </c>
      <c r="Z38" s="54">
        <f t="shared" si="222"/>
        <v>13</v>
      </c>
      <c r="AA38" s="54">
        <f t="shared" si="222"/>
        <v>0</v>
      </c>
      <c r="AB38" s="54">
        <f t="shared" si="203"/>
        <v>2</v>
      </c>
      <c r="AC38" s="54">
        <v>2</v>
      </c>
      <c r="AD38" s="54">
        <v>0</v>
      </c>
      <c r="AE38" s="54">
        <f t="shared" si="205"/>
        <v>3</v>
      </c>
      <c r="AF38" s="54">
        <v>3</v>
      </c>
      <c r="AG38" s="54">
        <v>0</v>
      </c>
      <c r="AH38" s="54">
        <f t="shared" si="207"/>
        <v>4</v>
      </c>
      <c r="AI38" s="54">
        <v>4</v>
      </c>
      <c r="AJ38" s="54">
        <v>0</v>
      </c>
      <c r="AK38" s="54">
        <f t="shared" si="209"/>
        <v>9</v>
      </c>
      <c r="AL38" s="54">
        <f t="shared" si="223"/>
        <v>9</v>
      </c>
      <c r="AM38" s="54">
        <f t="shared" si="223"/>
        <v>0</v>
      </c>
      <c r="AN38" s="54">
        <f t="shared" si="211"/>
        <v>5</v>
      </c>
      <c r="AO38" s="54">
        <v>5</v>
      </c>
      <c r="AP38" s="54">
        <v>0</v>
      </c>
      <c r="AQ38" s="54">
        <f t="shared" si="213"/>
        <v>5</v>
      </c>
      <c r="AR38" s="54">
        <v>5</v>
      </c>
      <c r="AS38" s="54">
        <v>0</v>
      </c>
      <c r="AT38" s="54">
        <f t="shared" si="215"/>
        <v>4</v>
      </c>
      <c r="AU38" s="54">
        <v>4</v>
      </c>
      <c r="AV38" s="54">
        <v>0</v>
      </c>
      <c r="AW38" s="54">
        <f t="shared" si="217"/>
        <v>14</v>
      </c>
      <c r="AX38" s="54">
        <f t="shared" si="224"/>
        <v>14</v>
      </c>
      <c r="AY38" s="54">
        <f t="shared" si="224"/>
        <v>0</v>
      </c>
      <c r="AZ38" s="54">
        <f t="shared" si="219"/>
        <v>50</v>
      </c>
      <c r="BA38" s="54">
        <f t="shared" si="225"/>
        <v>50</v>
      </c>
      <c r="BB38" s="54">
        <f t="shared" si="225"/>
        <v>0</v>
      </c>
    </row>
    <row r="39" spans="1:54" s="3" customFormat="1" ht="15" customHeight="1" x14ac:dyDescent="0.3">
      <c r="A39" s="33"/>
      <c r="B39" s="31"/>
      <c r="C39" s="35" t="s">
        <v>39</v>
      </c>
      <c r="D39" s="54">
        <f t="shared" si="188"/>
        <v>7</v>
      </c>
      <c r="E39" s="54">
        <v>7</v>
      </c>
      <c r="F39" s="54">
        <v>0</v>
      </c>
      <c r="G39" s="54">
        <f t="shared" si="189"/>
        <v>6</v>
      </c>
      <c r="H39" s="54">
        <v>6</v>
      </c>
      <c r="I39" s="54">
        <v>0</v>
      </c>
      <c r="J39" s="54">
        <f t="shared" si="191"/>
        <v>4</v>
      </c>
      <c r="K39" s="54">
        <v>4</v>
      </c>
      <c r="L39" s="54">
        <v>0</v>
      </c>
      <c r="M39" s="54">
        <f t="shared" si="193"/>
        <v>17</v>
      </c>
      <c r="N39" s="54">
        <f t="shared" si="221"/>
        <v>17</v>
      </c>
      <c r="O39" s="54">
        <f t="shared" si="221"/>
        <v>0</v>
      </c>
      <c r="P39" s="54">
        <f t="shared" si="195"/>
        <v>6</v>
      </c>
      <c r="Q39" s="54">
        <v>6</v>
      </c>
      <c r="R39" s="54">
        <v>0</v>
      </c>
      <c r="S39" s="54">
        <f t="shared" si="197"/>
        <v>3</v>
      </c>
      <c r="T39" s="54">
        <v>3</v>
      </c>
      <c r="U39" s="54">
        <v>0</v>
      </c>
      <c r="V39" s="54">
        <f t="shared" si="199"/>
        <v>3</v>
      </c>
      <c r="W39" s="54">
        <v>3</v>
      </c>
      <c r="X39" s="54">
        <v>0</v>
      </c>
      <c r="Y39" s="54">
        <f t="shared" si="201"/>
        <v>12</v>
      </c>
      <c r="Z39" s="54">
        <f t="shared" si="222"/>
        <v>12</v>
      </c>
      <c r="AA39" s="54">
        <f t="shared" si="222"/>
        <v>0</v>
      </c>
      <c r="AB39" s="54">
        <f t="shared" si="203"/>
        <v>2</v>
      </c>
      <c r="AC39" s="54">
        <v>2</v>
      </c>
      <c r="AD39" s="54">
        <v>0</v>
      </c>
      <c r="AE39" s="54">
        <f t="shared" si="205"/>
        <v>3</v>
      </c>
      <c r="AF39" s="54">
        <v>3</v>
      </c>
      <c r="AG39" s="54">
        <v>0</v>
      </c>
      <c r="AH39" s="54">
        <f t="shared" si="207"/>
        <v>3</v>
      </c>
      <c r="AI39" s="54">
        <v>3</v>
      </c>
      <c r="AJ39" s="54">
        <v>0</v>
      </c>
      <c r="AK39" s="54">
        <f t="shared" si="209"/>
        <v>8</v>
      </c>
      <c r="AL39" s="54">
        <f t="shared" si="223"/>
        <v>8</v>
      </c>
      <c r="AM39" s="54">
        <f t="shared" si="223"/>
        <v>0</v>
      </c>
      <c r="AN39" s="54">
        <f t="shared" si="211"/>
        <v>10</v>
      </c>
      <c r="AO39" s="54">
        <v>10</v>
      </c>
      <c r="AP39" s="54">
        <v>0</v>
      </c>
      <c r="AQ39" s="54">
        <f t="shared" si="213"/>
        <v>20</v>
      </c>
      <c r="AR39" s="54">
        <v>20</v>
      </c>
      <c r="AS39" s="54">
        <v>0</v>
      </c>
      <c r="AT39" s="54">
        <f t="shared" si="215"/>
        <v>16</v>
      </c>
      <c r="AU39" s="54">
        <v>16</v>
      </c>
      <c r="AV39" s="54">
        <v>0</v>
      </c>
      <c r="AW39" s="54">
        <f t="shared" si="217"/>
        <v>46</v>
      </c>
      <c r="AX39" s="54">
        <f t="shared" si="224"/>
        <v>46</v>
      </c>
      <c r="AY39" s="54">
        <f t="shared" si="224"/>
        <v>0</v>
      </c>
      <c r="AZ39" s="54">
        <f t="shared" si="219"/>
        <v>83</v>
      </c>
      <c r="BA39" s="54">
        <f t="shared" si="225"/>
        <v>83</v>
      </c>
      <c r="BB39" s="54">
        <f t="shared" si="225"/>
        <v>0</v>
      </c>
    </row>
    <row r="40" spans="1:54" s="3" customFormat="1" ht="15" customHeight="1" x14ac:dyDescent="0.3">
      <c r="A40" s="33"/>
      <c r="B40" s="31"/>
      <c r="C40" s="35" t="s">
        <v>40</v>
      </c>
      <c r="D40" s="54">
        <f t="shared" si="188"/>
        <v>9</v>
      </c>
      <c r="E40" s="54">
        <v>9</v>
      </c>
      <c r="F40" s="54">
        <v>0</v>
      </c>
      <c r="G40" s="54">
        <f t="shared" si="189"/>
        <v>22</v>
      </c>
      <c r="H40" s="54">
        <v>22</v>
      </c>
      <c r="I40" s="54">
        <v>0</v>
      </c>
      <c r="J40" s="54">
        <f t="shared" si="191"/>
        <v>13</v>
      </c>
      <c r="K40" s="54">
        <v>13</v>
      </c>
      <c r="L40" s="54">
        <v>0</v>
      </c>
      <c r="M40" s="54">
        <f t="shared" si="193"/>
        <v>44</v>
      </c>
      <c r="N40" s="54">
        <f t="shared" si="221"/>
        <v>44</v>
      </c>
      <c r="O40" s="54">
        <f t="shared" si="221"/>
        <v>0</v>
      </c>
      <c r="P40" s="54">
        <f t="shared" si="195"/>
        <v>25</v>
      </c>
      <c r="Q40" s="54">
        <v>25</v>
      </c>
      <c r="R40" s="54">
        <v>0</v>
      </c>
      <c r="S40" s="54">
        <f t="shared" si="197"/>
        <v>15</v>
      </c>
      <c r="T40" s="54">
        <v>15</v>
      </c>
      <c r="U40" s="54">
        <v>0</v>
      </c>
      <c r="V40" s="54">
        <f t="shared" si="199"/>
        <v>10</v>
      </c>
      <c r="W40" s="54">
        <v>10</v>
      </c>
      <c r="X40" s="54">
        <v>0</v>
      </c>
      <c r="Y40" s="54">
        <f t="shared" si="201"/>
        <v>50</v>
      </c>
      <c r="Z40" s="54">
        <f t="shared" si="222"/>
        <v>50</v>
      </c>
      <c r="AA40" s="54">
        <f t="shared" si="222"/>
        <v>0</v>
      </c>
      <c r="AB40" s="54">
        <f t="shared" si="203"/>
        <v>15</v>
      </c>
      <c r="AC40" s="54">
        <v>15</v>
      </c>
      <c r="AD40" s="54">
        <v>0</v>
      </c>
      <c r="AE40" s="54">
        <f t="shared" si="205"/>
        <v>21</v>
      </c>
      <c r="AF40" s="54">
        <v>21</v>
      </c>
      <c r="AG40" s="54">
        <v>0</v>
      </c>
      <c r="AH40" s="54">
        <f t="shared" si="207"/>
        <v>24</v>
      </c>
      <c r="AI40" s="54">
        <v>24</v>
      </c>
      <c r="AJ40" s="54">
        <v>0</v>
      </c>
      <c r="AK40" s="54">
        <f t="shared" si="209"/>
        <v>60</v>
      </c>
      <c r="AL40" s="54">
        <f t="shared" si="223"/>
        <v>60</v>
      </c>
      <c r="AM40" s="54">
        <f t="shared" si="223"/>
        <v>0</v>
      </c>
      <c r="AN40" s="54">
        <f t="shared" si="211"/>
        <v>19</v>
      </c>
      <c r="AO40" s="54">
        <v>19</v>
      </c>
      <c r="AP40" s="54">
        <v>0</v>
      </c>
      <c r="AQ40" s="54">
        <f t="shared" si="213"/>
        <v>24</v>
      </c>
      <c r="AR40" s="54">
        <v>24</v>
      </c>
      <c r="AS40" s="54">
        <v>0</v>
      </c>
      <c r="AT40" s="54">
        <f t="shared" si="215"/>
        <v>18</v>
      </c>
      <c r="AU40" s="54">
        <v>18</v>
      </c>
      <c r="AV40" s="54">
        <v>0</v>
      </c>
      <c r="AW40" s="54">
        <f t="shared" si="217"/>
        <v>61</v>
      </c>
      <c r="AX40" s="54">
        <f t="shared" si="224"/>
        <v>61</v>
      </c>
      <c r="AY40" s="54">
        <f t="shared" si="224"/>
        <v>0</v>
      </c>
      <c r="AZ40" s="54">
        <f t="shared" si="219"/>
        <v>215</v>
      </c>
      <c r="BA40" s="54">
        <f t="shared" si="225"/>
        <v>215</v>
      </c>
      <c r="BB40" s="54">
        <f t="shared" si="225"/>
        <v>0</v>
      </c>
    </row>
    <row r="41" spans="1:54" s="3" customFormat="1" ht="15" customHeight="1" x14ac:dyDescent="0.3">
      <c r="A41" s="33"/>
      <c r="B41" s="31"/>
      <c r="C41" s="35" t="s">
        <v>41</v>
      </c>
      <c r="D41" s="54">
        <f t="shared" si="188"/>
        <v>2</v>
      </c>
      <c r="E41" s="54">
        <v>2</v>
      </c>
      <c r="F41" s="54">
        <v>0</v>
      </c>
      <c r="G41" s="54">
        <f t="shared" si="189"/>
        <v>9</v>
      </c>
      <c r="H41" s="54">
        <v>9</v>
      </c>
      <c r="I41" s="54">
        <v>0</v>
      </c>
      <c r="J41" s="54">
        <f t="shared" si="191"/>
        <v>5</v>
      </c>
      <c r="K41" s="54">
        <v>5</v>
      </c>
      <c r="L41" s="54">
        <v>0</v>
      </c>
      <c r="M41" s="54">
        <f t="shared" si="193"/>
        <v>16</v>
      </c>
      <c r="N41" s="54">
        <f t="shared" si="221"/>
        <v>16</v>
      </c>
      <c r="O41" s="54">
        <f t="shared" si="221"/>
        <v>0</v>
      </c>
      <c r="P41" s="54">
        <f t="shared" si="195"/>
        <v>9</v>
      </c>
      <c r="Q41" s="54">
        <v>9</v>
      </c>
      <c r="R41" s="54">
        <v>0</v>
      </c>
      <c r="S41" s="54">
        <f t="shared" si="197"/>
        <v>6</v>
      </c>
      <c r="T41" s="54">
        <v>6</v>
      </c>
      <c r="U41" s="54">
        <v>0</v>
      </c>
      <c r="V41" s="54">
        <f t="shared" si="199"/>
        <v>3</v>
      </c>
      <c r="W41" s="54">
        <v>3</v>
      </c>
      <c r="X41" s="54">
        <v>0</v>
      </c>
      <c r="Y41" s="54">
        <f t="shared" si="201"/>
        <v>18</v>
      </c>
      <c r="Z41" s="54">
        <f t="shared" si="222"/>
        <v>18</v>
      </c>
      <c r="AA41" s="54">
        <f t="shared" si="222"/>
        <v>0</v>
      </c>
      <c r="AB41" s="54">
        <f t="shared" si="203"/>
        <v>12</v>
      </c>
      <c r="AC41" s="54">
        <v>12</v>
      </c>
      <c r="AD41" s="54">
        <v>0</v>
      </c>
      <c r="AE41" s="54">
        <f t="shared" si="205"/>
        <v>6</v>
      </c>
      <c r="AF41" s="54">
        <v>6</v>
      </c>
      <c r="AG41" s="54">
        <v>0</v>
      </c>
      <c r="AH41" s="54">
        <f t="shared" si="207"/>
        <v>14</v>
      </c>
      <c r="AI41" s="54">
        <v>14</v>
      </c>
      <c r="AJ41" s="54">
        <v>0</v>
      </c>
      <c r="AK41" s="54">
        <f t="shared" si="209"/>
        <v>32</v>
      </c>
      <c r="AL41" s="54">
        <f t="shared" si="223"/>
        <v>32</v>
      </c>
      <c r="AM41" s="54">
        <f t="shared" si="223"/>
        <v>0</v>
      </c>
      <c r="AN41" s="54">
        <f t="shared" si="211"/>
        <v>15</v>
      </c>
      <c r="AO41" s="54">
        <v>15</v>
      </c>
      <c r="AP41" s="54">
        <v>0</v>
      </c>
      <c r="AQ41" s="54">
        <f t="shared" si="213"/>
        <v>14</v>
      </c>
      <c r="AR41" s="54">
        <v>14</v>
      </c>
      <c r="AS41" s="54">
        <v>0</v>
      </c>
      <c r="AT41" s="54">
        <f t="shared" si="215"/>
        <v>17</v>
      </c>
      <c r="AU41" s="54">
        <v>17</v>
      </c>
      <c r="AV41" s="54">
        <v>0</v>
      </c>
      <c r="AW41" s="54">
        <f t="shared" si="217"/>
        <v>46</v>
      </c>
      <c r="AX41" s="54">
        <f t="shared" si="224"/>
        <v>46</v>
      </c>
      <c r="AY41" s="54">
        <f t="shared" si="224"/>
        <v>0</v>
      </c>
      <c r="AZ41" s="54">
        <f t="shared" si="219"/>
        <v>112</v>
      </c>
      <c r="BA41" s="54">
        <f t="shared" si="225"/>
        <v>112</v>
      </c>
      <c r="BB41" s="54">
        <f t="shared" si="225"/>
        <v>0</v>
      </c>
    </row>
    <row r="42" spans="1:54" s="3" customFormat="1" ht="15" customHeight="1" x14ac:dyDescent="0.3">
      <c r="A42" s="33"/>
      <c r="B42" s="31"/>
      <c r="C42" s="35" t="s">
        <v>42</v>
      </c>
      <c r="D42" s="54">
        <f t="shared" si="188"/>
        <v>0</v>
      </c>
      <c r="E42" s="54">
        <v>0</v>
      </c>
      <c r="F42" s="54">
        <v>0</v>
      </c>
      <c r="G42" s="54">
        <f t="shared" si="189"/>
        <v>0</v>
      </c>
      <c r="H42" s="54">
        <v>0</v>
      </c>
      <c r="I42" s="54">
        <v>0</v>
      </c>
      <c r="J42" s="54">
        <f t="shared" si="191"/>
        <v>0</v>
      </c>
      <c r="K42" s="54">
        <v>0</v>
      </c>
      <c r="L42" s="54">
        <v>0</v>
      </c>
      <c r="M42" s="54">
        <f t="shared" si="193"/>
        <v>0</v>
      </c>
      <c r="N42" s="54">
        <f t="shared" si="221"/>
        <v>0</v>
      </c>
      <c r="O42" s="54">
        <f t="shared" si="221"/>
        <v>0</v>
      </c>
      <c r="P42" s="54">
        <f t="shared" si="195"/>
        <v>0</v>
      </c>
      <c r="Q42" s="54">
        <v>0</v>
      </c>
      <c r="R42" s="54">
        <v>0</v>
      </c>
      <c r="S42" s="54">
        <f t="shared" si="197"/>
        <v>0</v>
      </c>
      <c r="T42" s="54">
        <v>0</v>
      </c>
      <c r="U42" s="54">
        <v>0</v>
      </c>
      <c r="V42" s="54">
        <f t="shared" si="199"/>
        <v>0</v>
      </c>
      <c r="W42" s="54">
        <v>0</v>
      </c>
      <c r="X42" s="54">
        <v>0</v>
      </c>
      <c r="Y42" s="54">
        <f t="shared" si="201"/>
        <v>0</v>
      </c>
      <c r="Z42" s="54">
        <f t="shared" si="222"/>
        <v>0</v>
      </c>
      <c r="AA42" s="54">
        <f t="shared" si="222"/>
        <v>0</v>
      </c>
      <c r="AB42" s="54">
        <f t="shared" si="203"/>
        <v>0</v>
      </c>
      <c r="AC42" s="54">
        <v>0</v>
      </c>
      <c r="AD42" s="54">
        <v>0</v>
      </c>
      <c r="AE42" s="54">
        <f t="shared" si="205"/>
        <v>0</v>
      </c>
      <c r="AF42" s="54">
        <v>0</v>
      </c>
      <c r="AG42" s="54">
        <v>0</v>
      </c>
      <c r="AH42" s="54">
        <f t="shared" si="207"/>
        <v>0</v>
      </c>
      <c r="AI42" s="54">
        <v>0</v>
      </c>
      <c r="AJ42" s="54">
        <v>0</v>
      </c>
      <c r="AK42" s="54">
        <f t="shared" si="209"/>
        <v>0</v>
      </c>
      <c r="AL42" s="54">
        <f t="shared" si="223"/>
        <v>0</v>
      </c>
      <c r="AM42" s="54">
        <f t="shared" si="223"/>
        <v>0</v>
      </c>
      <c r="AN42" s="54">
        <f t="shared" si="211"/>
        <v>0</v>
      </c>
      <c r="AO42" s="54">
        <v>0</v>
      </c>
      <c r="AP42" s="54">
        <v>0</v>
      </c>
      <c r="AQ42" s="54">
        <f t="shared" si="213"/>
        <v>0</v>
      </c>
      <c r="AR42" s="54">
        <v>0</v>
      </c>
      <c r="AS42" s="54">
        <v>0</v>
      </c>
      <c r="AT42" s="54">
        <f t="shared" si="215"/>
        <v>0</v>
      </c>
      <c r="AU42" s="54">
        <v>0</v>
      </c>
      <c r="AV42" s="54">
        <v>0</v>
      </c>
      <c r="AW42" s="54">
        <f t="shared" si="217"/>
        <v>0</v>
      </c>
      <c r="AX42" s="54">
        <f t="shared" si="224"/>
        <v>0</v>
      </c>
      <c r="AY42" s="54">
        <f t="shared" si="224"/>
        <v>0</v>
      </c>
      <c r="AZ42" s="54">
        <f t="shared" si="219"/>
        <v>0</v>
      </c>
      <c r="BA42" s="54">
        <f t="shared" si="225"/>
        <v>0</v>
      </c>
      <c r="BB42" s="54">
        <f t="shared" si="225"/>
        <v>0</v>
      </c>
    </row>
    <row r="43" spans="1:54" s="3" customFormat="1" ht="15" customHeight="1" x14ac:dyDescent="0.3">
      <c r="A43" s="33"/>
      <c r="B43" s="31"/>
      <c r="C43" s="35" t="s">
        <v>43</v>
      </c>
      <c r="D43" s="54">
        <f>E43+F43</f>
        <v>264</v>
      </c>
      <c r="E43" s="54">
        <v>264</v>
      </c>
      <c r="F43" s="54">
        <v>0</v>
      </c>
      <c r="G43" s="54">
        <f>H43+I43</f>
        <v>233</v>
      </c>
      <c r="H43" s="54">
        <v>233</v>
      </c>
      <c r="I43" s="54">
        <v>0</v>
      </c>
      <c r="J43" s="54">
        <f>K43+L43</f>
        <v>279</v>
      </c>
      <c r="K43" s="54">
        <v>279</v>
      </c>
      <c r="L43" s="54">
        <v>0</v>
      </c>
      <c r="M43" s="54">
        <f>N43+O43</f>
        <v>776</v>
      </c>
      <c r="N43" s="54">
        <f>+E43+H43+K43</f>
        <v>776</v>
      </c>
      <c r="O43" s="54">
        <f>+F43+I43+L43</f>
        <v>0</v>
      </c>
      <c r="P43" s="54">
        <f>Q43+R43</f>
        <v>252</v>
      </c>
      <c r="Q43" s="54">
        <v>252</v>
      </c>
      <c r="R43" s="54">
        <v>0</v>
      </c>
      <c r="S43" s="54">
        <f>T43+U43</f>
        <v>221</v>
      </c>
      <c r="T43" s="54">
        <v>221</v>
      </c>
      <c r="U43" s="54">
        <v>0</v>
      </c>
      <c r="V43" s="54">
        <f>W43+X43</f>
        <v>192</v>
      </c>
      <c r="W43" s="54">
        <v>192</v>
      </c>
      <c r="X43" s="54">
        <v>0</v>
      </c>
      <c r="Y43" s="54">
        <f>Z43+AA43</f>
        <v>665</v>
      </c>
      <c r="Z43" s="54">
        <f>+Q43+T43+W43</f>
        <v>665</v>
      </c>
      <c r="AA43" s="54">
        <f>+R43+U43+X43</f>
        <v>0</v>
      </c>
      <c r="AB43" s="54">
        <f>AC43+AD43</f>
        <v>198</v>
      </c>
      <c r="AC43" s="54">
        <v>198</v>
      </c>
      <c r="AD43" s="54">
        <v>0</v>
      </c>
      <c r="AE43" s="54">
        <f>AF43+AG43</f>
        <v>202</v>
      </c>
      <c r="AF43" s="54">
        <v>202</v>
      </c>
      <c r="AG43" s="54">
        <v>0</v>
      </c>
      <c r="AH43" s="54">
        <f>AI43+AJ43</f>
        <v>186</v>
      </c>
      <c r="AI43" s="54">
        <v>186</v>
      </c>
      <c r="AJ43" s="54">
        <v>0</v>
      </c>
      <c r="AK43" s="54">
        <f>AL43+AM43</f>
        <v>586</v>
      </c>
      <c r="AL43" s="54">
        <f>+AC43+AF43+AI43</f>
        <v>586</v>
      </c>
      <c r="AM43" s="54">
        <f>+AD43+AG43+AJ43</f>
        <v>0</v>
      </c>
      <c r="AN43" s="54">
        <f>AO43+AP43</f>
        <v>170</v>
      </c>
      <c r="AO43" s="54">
        <v>170</v>
      </c>
      <c r="AP43" s="54">
        <v>0</v>
      </c>
      <c r="AQ43" s="54">
        <f>AR43+AS43</f>
        <v>169</v>
      </c>
      <c r="AR43" s="54">
        <v>169</v>
      </c>
      <c r="AS43" s="54">
        <v>0</v>
      </c>
      <c r="AT43" s="54">
        <f>AU43+AV43</f>
        <v>176</v>
      </c>
      <c r="AU43" s="54">
        <v>176</v>
      </c>
      <c r="AV43" s="54">
        <v>0</v>
      </c>
      <c r="AW43" s="54">
        <f>AX43+AY43</f>
        <v>515</v>
      </c>
      <c r="AX43" s="54">
        <f>+AO43+AR43+AU43</f>
        <v>515</v>
      </c>
      <c r="AY43" s="54">
        <f>+AP43+AS43+AV43</f>
        <v>0</v>
      </c>
      <c r="AZ43" s="54">
        <f>BA43+BB43</f>
        <v>2542</v>
      </c>
      <c r="BA43" s="54">
        <f>N43+Z43+AL43+AX43</f>
        <v>2542</v>
      </c>
      <c r="BB43" s="54">
        <f>O43+AA43+AM43+AY43</f>
        <v>0</v>
      </c>
    </row>
    <row r="44" spans="1:54" s="3" customFormat="1" ht="15" customHeight="1" x14ac:dyDescent="0.3">
      <c r="A44" s="33"/>
      <c r="B44" s="31"/>
      <c r="C44" s="32" t="s">
        <v>44</v>
      </c>
      <c r="D44" s="54">
        <f t="shared" si="188"/>
        <v>8</v>
      </c>
      <c r="E44" s="54">
        <f>SUM(E45:E46)</f>
        <v>8</v>
      </c>
      <c r="F44" s="54">
        <f>SUM(F45:F46)</f>
        <v>0</v>
      </c>
      <c r="G44" s="54">
        <f t="shared" si="189"/>
        <v>13</v>
      </c>
      <c r="H44" s="54">
        <f t="shared" ref="H44:I44" si="226">SUM(H45:H46)</f>
        <v>13</v>
      </c>
      <c r="I44" s="54">
        <f t="shared" si="226"/>
        <v>0</v>
      </c>
      <c r="J44" s="54">
        <f t="shared" si="191"/>
        <v>16</v>
      </c>
      <c r="K44" s="54">
        <f t="shared" ref="K44:L44" si="227">SUM(K45:K46)</f>
        <v>16</v>
      </c>
      <c r="L44" s="54">
        <f t="shared" si="227"/>
        <v>0</v>
      </c>
      <c r="M44" s="54">
        <f t="shared" ref="M44" si="228">N44+O44</f>
        <v>37</v>
      </c>
      <c r="N44" s="54">
        <f>SUM(N45:N46)</f>
        <v>37</v>
      </c>
      <c r="O44" s="54">
        <f>SUM(O45:O46)</f>
        <v>0</v>
      </c>
      <c r="P44" s="54">
        <f t="shared" si="195"/>
        <v>16</v>
      </c>
      <c r="Q44" s="54">
        <f t="shared" ref="Q44:R44" si="229">SUM(Q45:Q46)</f>
        <v>16</v>
      </c>
      <c r="R44" s="54">
        <f t="shared" si="229"/>
        <v>0</v>
      </c>
      <c r="S44" s="54">
        <f t="shared" si="197"/>
        <v>29</v>
      </c>
      <c r="T44" s="54">
        <f t="shared" ref="T44:U44" si="230">SUM(T45:T46)</f>
        <v>29</v>
      </c>
      <c r="U44" s="54">
        <f t="shared" si="230"/>
        <v>0</v>
      </c>
      <c r="V44" s="54">
        <f t="shared" si="199"/>
        <v>14</v>
      </c>
      <c r="W44" s="54">
        <f t="shared" ref="W44:X44" si="231">SUM(W45:W46)</f>
        <v>14</v>
      </c>
      <c r="X44" s="54">
        <f t="shared" si="231"/>
        <v>0</v>
      </c>
      <c r="Y44" s="54">
        <f t="shared" si="201"/>
        <v>59</v>
      </c>
      <c r="Z44" s="54">
        <f t="shared" ref="Z44:AA44" si="232">SUM(Z45:Z46)</f>
        <v>59</v>
      </c>
      <c r="AA44" s="54">
        <f t="shared" si="232"/>
        <v>0</v>
      </c>
      <c r="AB44" s="54">
        <f t="shared" si="203"/>
        <v>25</v>
      </c>
      <c r="AC44" s="54">
        <f t="shared" ref="AC44:AD44" si="233">SUM(AC45:AC46)</f>
        <v>25</v>
      </c>
      <c r="AD44" s="54">
        <f t="shared" si="233"/>
        <v>0</v>
      </c>
      <c r="AE44" s="54">
        <f t="shared" si="205"/>
        <v>23</v>
      </c>
      <c r="AF44" s="54">
        <f t="shared" ref="AF44:AG44" si="234">SUM(AF45:AF46)</f>
        <v>23</v>
      </c>
      <c r="AG44" s="54">
        <f t="shared" si="234"/>
        <v>0</v>
      </c>
      <c r="AH44" s="54">
        <f t="shared" si="207"/>
        <v>28</v>
      </c>
      <c r="AI44" s="54">
        <f t="shared" ref="AI44:AJ44" si="235">SUM(AI45:AI46)</f>
        <v>28</v>
      </c>
      <c r="AJ44" s="54">
        <f t="shared" si="235"/>
        <v>0</v>
      </c>
      <c r="AK44" s="54">
        <f t="shared" si="209"/>
        <v>76</v>
      </c>
      <c r="AL44" s="54">
        <f t="shared" ref="AL44:AM44" si="236">SUM(AL45:AL46)</f>
        <v>76</v>
      </c>
      <c r="AM44" s="54">
        <f t="shared" si="236"/>
        <v>0</v>
      </c>
      <c r="AN44" s="54">
        <f t="shared" si="211"/>
        <v>11</v>
      </c>
      <c r="AO44" s="54">
        <f t="shared" ref="AO44:AP44" si="237">SUM(AO45:AO46)</f>
        <v>11</v>
      </c>
      <c r="AP44" s="54">
        <f t="shared" si="237"/>
        <v>0</v>
      </c>
      <c r="AQ44" s="54">
        <f t="shared" si="213"/>
        <v>39</v>
      </c>
      <c r="AR44" s="54">
        <f t="shared" ref="AR44:AS44" si="238">SUM(AR45:AR46)</f>
        <v>39</v>
      </c>
      <c r="AS44" s="54">
        <f t="shared" si="238"/>
        <v>0</v>
      </c>
      <c r="AT44" s="54">
        <f t="shared" si="215"/>
        <v>31</v>
      </c>
      <c r="AU44" s="54">
        <f t="shared" ref="AU44:AV44" si="239">SUM(AU45:AU46)</f>
        <v>31</v>
      </c>
      <c r="AV44" s="54">
        <f t="shared" si="239"/>
        <v>0</v>
      </c>
      <c r="AW44" s="54">
        <f t="shared" si="217"/>
        <v>81</v>
      </c>
      <c r="AX44" s="54">
        <f t="shared" ref="AX44:AY44" si="240">SUM(AX45:AX46)</f>
        <v>81</v>
      </c>
      <c r="AY44" s="54">
        <f t="shared" si="240"/>
        <v>0</v>
      </c>
      <c r="AZ44" s="54">
        <f t="shared" ref="AZ44" si="241">BA44+BB44</f>
        <v>253</v>
      </c>
      <c r="BA44" s="54">
        <f>SUM(BA45:BA46)</f>
        <v>253</v>
      </c>
      <c r="BB44" s="54">
        <f t="shared" ref="BB44" si="242">SUM(BB45:BB46)</f>
        <v>0</v>
      </c>
    </row>
    <row r="45" spans="1:54" s="3" customFormat="1" ht="15" customHeight="1" x14ac:dyDescent="0.3">
      <c r="A45" s="33"/>
      <c r="B45" s="31"/>
      <c r="C45" s="35" t="s">
        <v>45</v>
      </c>
      <c r="D45" s="54">
        <f>E45+F45</f>
        <v>8</v>
      </c>
      <c r="E45" s="54">
        <v>8</v>
      </c>
      <c r="F45" s="54">
        <v>0</v>
      </c>
      <c r="G45" s="54">
        <f>H45+I45</f>
        <v>13</v>
      </c>
      <c r="H45" s="54">
        <v>13</v>
      </c>
      <c r="I45" s="54">
        <v>0</v>
      </c>
      <c r="J45" s="54">
        <f>K45+L45</f>
        <v>16</v>
      </c>
      <c r="K45" s="54">
        <v>16</v>
      </c>
      <c r="L45" s="54">
        <v>0</v>
      </c>
      <c r="M45" s="54">
        <f>N45+O45</f>
        <v>37</v>
      </c>
      <c r="N45" s="54">
        <f t="shared" ref="N45:O47" si="243">+E45+H45+K45</f>
        <v>37</v>
      </c>
      <c r="O45" s="54">
        <f t="shared" si="243"/>
        <v>0</v>
      </c>
      <c r="P45" s="54">
        <f>Q45+R45</f>
        <v>15</v>
      </c>
      <c r="Q45" s="54">
        <v>15</v>
      </c>
      <c r="R45" s="54">
        <v>0</v>
      </c>
      <c r="S45" s="54">
        <f>T45+U45</f>
        <v>16</v>
      </c>
      <c r="T45" s="54">
        <v>16</v>
      </c>
      <c r="U45" s="54">
        <v>0</v>
      </c>
      <c r="V45" s="54">
        <f>W45+X45</f>
        <v>13</v>
      </c>
      <c r="W45" s="54">
        <v>13</v>
      </c>
      <c r="X45" s="54">
        <v>0</v>
      </c>
      <c r="Y45" s="54">
        <f>Z45+AA45</f>
        <v>44</v>
      </c>
      <c r="Z45" s="54">
        <f t="shared" ref="Z45:AA47" si="244">+Q45+T45+W45</f>
        <v>44</v>
      </c>
      <c r="AA45" s="54">
        <f t="shared" si="244"/>
        <v>0</v>
      </c>
      <c r="AB45" s="54">
        <f>AC45+AD45</f>
        <v>12</v>
      </c>
      <c r="AC45" s="54">
        <v>12</v>
      </c>
      <c r="AD45" s="54">
        <v>0</v>
      </c>
      <c r="AE45" s="54">
        <f>AF45+AG45</f>
        <v>9</v>
      </c>
      <c r="AF45" s="54">
        <v>9</v>
      </c>
      <c r="AG45" s="54">
        <v>0</v>
      </c>
      <c r="AH45" s="54">
        <f>AI45+AJ45</f>
        <v>14</v>
      </c>
      <c r="AI45" s="54">
        <v>14</v>
      </c>
      <c r="AJ45" s="54">
        <v>0</v>
      </c>
      <c r="AK45" s="54">
        <f>AL45+AM45</f>
        <v>35</v>
      </c>
      <c r="AL45" s="54">
        <f t="shared" ref="AL45:AM47" si="245">+AC45+AF45+AI45</f>
        <v>35</v>
      </c>
      <c r="AM45" s="54">
        <f t="shared" si="245"/>
        <v>0</v>
      </c>
      <c r="AN45" s="54">
        <f>AO45+AP45</f>
        <v>10</v>
      </c>
      <c r="AO45" s="54">
        <v>10</v>
      </c>
      <c r="AP45" s="54">
        <v>0</v>
      </c>
      <c r="AQ45" s="54">
        <f>AR45+AS45</f>
        <v>21</v>
      </c>
      <c r="AR45" s="54">
        <v>21</v>
      </c>
      <c r="AS45" s="54">
        <v>0</v>
      </c>
      <c r="AT45" s="54">
        <f>AU45+AV45</f>
        <v>21</v>
      </c>
      <c r="AU45" s="54">
        <v>21</v>
      </c>
      <c r="AV45" s="54">
        <v>0</v>
      </c>
      <c r="AW45" s="54">
        <f>AX45+AY45</f>
        <v>52</v>
      </c>
      <c r="AX45" s="54">
        <f t="shared" ref="AX45:AY47" si="246">+AO45+AR45+AU45</f>
        <v>52</v>
      </c>
      <c r="AY45" s="54">
        <f t="shared" si="246"/>
        <v>0</v>
      </c>
      <c r="AZ45" s="54">
        <f>BA45+BB45</f>
        <v>168</v>
      </c>
      <c r="BA45" s="54">
        <f t="shared" ref="BA45:BB47" si="247">N45+Z45+AL45+AX45</f>
        <v>168</v>
      </c>
      <c r="BB45" s="54">
        <f t="shared" si="247"/>
        <v>0</v>
      </c>
    </row>
    <row r="46" spans="1:54" s="3" customFormat="1" ht="15" customHeight="1" x14ac:dyDescent="0.3">
      <c r="A46" s="33"/>
      <c r="B46" s="31"/>
      <c r="C46" s="35" t="s">
        <v>46</v>
      </c>
      <c r="D46" s="54">
        <f>E46+F46</f>
        <v>0</v>
      </c>
      <c r="E46" s="54">
        <v>0</v>
      </c>
      <c r="F46" s="54">
        <v>0</v>
      </c>
      <c r="G46" s="54">
        <f>H46+I46</f>
        <v>0</v>
      </c>
      <c r="H46" s="54">
        <v>0</v>
      </c>
      <c r="I46" s="54">
        <v>0</v>
      </c>
      <c r="J46" s="54">
        <f>K46+L46</f>
        <v>0</v>
      </c>
      <c r="K46" s="54">
        <v>0</v>
      </c>
      <c r="L46" s="54">
        <v>0</v>
      </c>
      <c r="M46" s="54">
        <f>N46+O46</f>
        <v>0</v>
      </c>
      <c r="N46" s="54">
        <f t="shared" si="243"/>
        <v>0</v>
      </c>
      <c r="O46" s="54">
        <f t="shared" si="243"/>
        <v>0</v>
      </c>
      <c r="P46" s="54">
        <f>Q46+R46</f>
        <v>1</v>
      </c>
      <c r="Q46" s="54">
        <v>1</v>
      </c>
      <c r="R46" s="54">
        <v>0</v>
      </c>
      <c r="S46" s="54">
        <f>T46+U46</f>
        <v>13</v>
      </c>
      <c r="T46" s="54">
        <v>13</v>
      </c>
      <c r="U46" s="54">
        <v>0</v>
      </c>
      <c r="V46" s="54">
        <f>W46+X46</f>
        <v>1</v>
      </c>
      <c r="W46" s="54">
        <v>1</v>
      </c>
      <c r="X46" s="54">
        <v>0</v>
      </c>
      <c r="Y46" s="54">
        <f>Z46+AA46</f>
        <v>15</v>
      </c>
      <c r="Z46" s="54">
        <f t="shared" si="244"/>
        <v>15</v>
      </c>
      <c r="AA46" s="54">
        <f t="shared" si="244"/>
        <v>0</v>
      </c>
      <c r="AB46" s="54">
        <f>AC46+AD46</f>
        <v>13</v>
      </c>
      <c r="AC46" s="54">
        <v>13</v>
      </c>
      <c r="AD46" s="54">
        <v>0</v>
      </c>
      <c r="AE46" s="54">
        <f>AF46+AG46</f>
        <v>14</v>
      </c>
      <c r="AF46" s="54">
        <v>14</v>
      </c>
      <c r="AG46" s="54">
        <v>0</v>
      </c>
      <c r="AH46" s="54">
        <f>AI46+AJ46</f>
        <v>14</v>
      </c>
      <c r="AI46" s="54">
        <v>14</v>
      </c>
      <c r="AJ46" s="54">
        <v>0</v>
      </c>
      <c r="AK46" s="54">
        <f>AL46+AM46</f>
        <v>41</v>
      </c>
      <c r="AL46" s="54">
        <f t="shared" si="245"/>
        <v>41</v>
      </c>
      <c r="AM46" s="54">
        <f t="shared" si="245"/>
        <v>0</v>
      </c>
      <c r="AN46" s="54">
        <f>AO46+AP46</f>
        <v>1</v>
      </c>
      <c r="AO46" s="54">
        <v>1</v>
      </c>
      <c r="AP46" s="54">
        <v>0</v>
      </c>
      <c r="AQ46" s="54">
        <f>AR46+AS46</f>
        <v>18</v>
      </c>
      <c r="AR46" s="54">
        <v>18</v>
      </c>
      <c r="AS46" s="54">
        <v>0</v>
      </c>
      <c r="AT46" s="54">
        <f>AU46+AV46</f>
        <v>10</v>
      </c>
      <c r="AU46" s="54">
        <v>10</v>
      </c>
      <c r="AV46" s="54">
        <v>0</v>
      </c>
      <c r="AW46" s="54">
        <f>AX46+AY46</f>
        <v>29</v>
      </c>
      <c r="AX46" s="54">
        <f t="shared" si="246"/>
        <v>29</v>
      </c>
      <c r="AY46" s="54">
        <f t="shared" si="246"/>
        <v>0</v>
      </c>
      <c r="AZ46" s="54">
        <f>BA46+BB46</f>
        <v>85</v>
      </c>
      <c r="BA46" s="54">
        <f t="shared" si="247"/>
        <v>85</v>
      </c>
      <c r="BB46" s="54">
        <f t="shared" si="247"/>
        <v>0</v>
      </c>
    </row>
    <row r="47" spans="1:54" s="3" customFormat="1" ht="15" customHeight="1" x14ac:dyDescent="0.3">
      <c r="A47" s="33"/>
      <c r="B47" s="31"/>
      <c r="C47" s="32" t="s">
        <v>25</v>
      </c>
      <c r="D47" s="54">
        <f>E47+F47</f>
        <v>252</v>
      </c>
      <c r="E47" s="54">
        <v>222</v>
      </c>
      <c r="F47" s="54">
        <v>30</v>
      </c>
      <c r="G47" s="54">
        <f>H47+I47</f>
        <v>250</v>
      </c>
      <c r="H47" s="54">
        <v>220</v>
      </c>
      <c r="I47" s="54">
        <v>30</v>
      </c>
      <c r="J47" s="54">
        <f>K47+L47</f>
        <v>309</v>
      </c>
      <c r="K47" s="54">
        <v>277</v>
      </c>
      <c r="L47" s="54">
        <v>32</v>
      </c>
      <c r="M47" s="54">
        <f>N47+O47</f>
        <v>811</v>
      </c>
      <c r="N47" s="54">
        <f t="shared" si="243"/>
        <v>719</v>
      </c>
      <c r="O47" s="54">
        <f t="shared" si="243"/>
        <v>92</v>
      </c>
      <c r="P47" s="54">
        <f>Q47+R47</f>
        <v>280</v>
      </c>
      <c r="Q47" s="54">
        <v>246</v>
      </c>
      <c r="R47" s="54">
        <v>34</v>
      </c>
      <c r="S47" s="54">
        <f>T47+U47</f>
        <v>267</v>
      </c>
      <c r="T47" s="54">
        <v>235</v>
      </c>
      <c r="U47" s="54">
        <v>32</v>
      </c>
      <c r="V47" s="54">
        <f>W47+X47</f>
        <v>293</v>
      </c>
      <c r="W47" s="54">
        <v>264</v>
      </c>
      <c r="X47" s="54">
        <v>29</v>
      </c>
      <c r="Y47" s="54">
        <f>Z47+AA47</f>
        <v>840</v>
      </c>
      <c r="Z47" s="54">
        <f t="shared" si="244"/>
        <v>745</v>
      </c>
      <c r="AA47" s="54">
        <f t="shared" si="244"/>
        <v>95</v>
      </c>
      <c r="AB47" s="54">
        <f>AC47+AD47</f>
        <v>253</v>
      </c>
      <c r="AC47" s="54">
        <v>222</v>
      </c>
      <c r="AD47" s="54">
        <v>31</v>
      </c>
      <c r="AE47" s="54">
        <f>AF47+AG47</f>
        <v>214</v>
      </c>
      <c r="AF47" s="54">
        <v>188</v>
      </c>
      <c r="AG47" s="54">
        <v>26</v>
      </c>
      <c r="AH47" s="54">
        <f>AI47+AJ47</f>
        <v>221</v>
      </c>
      <c r="AI47" s="54">
        <v>191</v>
      </c>
      <c r="AJ47" s="54">
        <v>30</v>
      </c>
      <c r="AK47" s="54">
        <f>AL47+AM47</f>
        <v>688</v>
      </c>
      <c r="AL47" s="54">
        <f t="shared" si="245"/>
        <v>601</v>
      </c>
      <c r="AM47" s="54">
        <f t="shared" si="245"/>
        <v>87</v>
      </c>
      <c r="AN47" s="54">
        <f>AO47+AP47</f>
        <v>226</v>
      </c>
      <c r="AO47" s="54">
        <v>193</v>
      </c>
      <c r="AP47" s="54">
        <v>33</v>
      </c>
      <c r="AQ47" s="54">
        <f>AR47+AS47</f>
        <v>238</v>
      </c>
      <c r="AR47" s="54">
        <v>208</v>
      </c>
      <c r="AS47" s="54">
        <v>30</v>
      </c>
      <c r="AT47" s="54">
        <f>AU47+AV47</f>
        <v>271</v>
      </c>
      <c r="AU47" s="54">
        <v>247</v>
      </c>
      <c r="AV47" s="54">
        <v>24</v>
      </c>
      <c r="AW47" s="54">
        <f>AX47+AY47</f>
        <v>735</v>
      </c>
      <c r="AX47" s="54">
        <f t="shared" si="246"/>
        <v>648</v>
      </c>
      <c r="AY47" s="54">
        <f t="shared" si="246"/>
        <v>87</v>
      </c>
      <c r="AZ47" s="54">
        <f>BA47+BB47</f>
        <v>3074</v>
      </c>
      <c r="BA47" s="54">
        <f t="shared" si="247"/>
        <v>2713</v>
      </c>
      <c r="BB47" s="54">
        <f t="shared" si="247"/>
        <v>361</v>
      </c>
    </row>
    <row r="48" spans="1:54" s="3" customFormat="1" ht="15" customHeight="1" x14ac:dyDescent="0.3">
      <c r="A48" s="33"/>
      <c r="B48" s="31"/>
      <c r="C48" s="3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</row>
    <row r="49" spans="1:54" s="3" customFormat="1" ht="15" customHeight="1" x14ac:dyDescent="0.3">
      <c r="A49" s="30"/>
      <c r="B49" s="31" t="s">
        <v>47</v>
      </c>
      <c r="C49" s="32"/>
      <c r="D49" s="29">
        <f>SUM(E49:F49)</f>
        <v>164</v>
      </c>
      <c r="E49" s="29">
        <f>E50+E54+E57+E63+E66+E67</f>
        <v>138</v>
      </c>
      <c r="F49" s="29">
        <f>F50+F54+F57+F63+F66+F67</f>
        <v>26</v>
      </c>
      <c r="G49" s="29">
        <f t="shared" ref="G49:G50" si="248">SUM(H49:I49)</f>
        <v>163</v>
      </c>
      <c r="H49" s="29">
        <f t="shared" ref="H49:I49" si="249">H50+H54+H57+H63+H66+H67</f>
        <v>135</v>
      </c>
      <c r="I49" s="29">
        <f t="shared" si="249"/>
        <v>28</v>
      </c>
      <c r="J49" s="29">
        <f t="shared" ref="J49:J50" si="250">SUM(K49:L49)</f>
        <v>196</v>
      </c>
      <c r="K49" s="29">
        <f t="shared" ref="K49:L49" si="251">K50+K54+K57+K63+K66+K67</f>
        <v>162</v>
      </c>
      <c r="L49" s="29">
        <f t="shared" si="251"/>
        <v>34</v>
      </c>
      <c r="M49" s="29">
        <f>SUM(N49:O49)</f>
        <v>523</v>
      </c>
      <c r="N49" s="29">
        <f>N50+N54+N57+N63+N66+N67</f>
        <v>435</v>
      </c>
      <c r="O49" s="29">
        <f>O50+O54+O57+O63+O66+O67</f>
        <v>88</v>
      </c>
      <c r="P49" s="29">
        <f t="shared" ref="P49:P50" si="252">SUM(Q49:R49)</f>
        <v>198</v>
      </c>
      <c r="Q49" s="29">
        <f t="shared" ref="Q49:R49" si="253">Q50+Q54+Q57+Q63+Q66+Q67</f>
        <v>163</v>
      </c>
      <c r="R49" s="29">
        <f t="shared" si="253"/>
        <v>35</v>
      </c>
      <c r="S49" s="29">
        <f t="shared" ref="S49:S50" si="254">SUM(T49:U49)</f>
        <v>194</v>
      </c>
      <c r="T49" s="29">
        <f t="shared" ref="T49:U49" si="255">T50+T54+T57+T63+T66+T67</f>
        <v>159</v>
      </c>
      <c r="U49" s="29">
        <f t="shared" si="255"/>
        <v>35</v>
      </c>
      <c r="V49" s="29">
        <f t="shared" ref="V49:V50" si="256">SUM(W49:X49)</f>
        <v>157</v>
      </c>
      <c r="W49" s="29">
        <f t="shared" ref="W49:X49" si="257">W50+W54+W57+W63+W66+W67</f>
        <v>125</v>
      </c>
      <c r="X49" s="29">
        <f t="shared" si="257"/>
        <v>32</v>
      </c>
      <c r="Y49" s="29">
        <f t="shared" ref="Y49:Y50" si="258">SUM(Z49:AA49)</f>
        <v>549</v>
      </c>
      <c r="Z49" s="29">
        <f t="shared" ref="Z49:AA49" si="259">Z50+Z54+Z57+Z63+Z66+Z67</f>
        <v>447</v>
      </c>
      <c r="AA49" s="29">
        <f t="shared" si="259"/>
        <v>102</v>
      </c>
      <c r="AB49" s="29">
        <f t="shared" ref="AB49:AB50" si="260">SUM(AC49:AD49)</f>
        <v>207</v>
      </c>
      <c r="AC49" s="29">
        <f t="shared" ref="AC49:AD49" si="261">AC50+AC54+AC57+AC63+AC66+AC67</f>
        <v>172</v>
      </c>
      <c r="AD49" s="29">
        <f t="shared" si="261"/>
        <v>35</v>
      </c>
      <c r="AE49" s="29">
        <f t="shared" ref="AE49:AE50" si="262">SUM(AF49:AG49)</f>
        <v>203</v>
      </c>
      <c r="AF49" s="29">
        <f t="shared" ref="AF49:AG49" si="263">AF50+AF54+AF57+AF63+AF66+AF67</f>
        <v>173</v>
      </c>
      <c r="AG49" s="29">
        <f t="shared" si="263"/>
        <v>30</v>
      </c>
      <c r="AH49" s="29">
        <f t="shared" ref="AH49:AH50" si="264">SUM(AI49:AJ49)</f>
        <v>157</v>
      </c>
      <c r="AI49" s="29">
        <f t="shared" ref="AI49:AJ49" si="265">AI50+AI54+AI57+AI63+AI66+AI67</f>
        <v>137</v>
      </c>
      <c r="AJ49" s="29">
        <f t="shared" si="265"/>
        <v>20</v>
      </c>
      <c r="AK49" s="29">
        <f t="shared" ref="AK49:AK50" si="266">SUM(AL49:AM49)</f>
        <v>567</v>
      </c>
      <c r="AL49" s="29">
        <f t="shared" ref="AL49:AM49" si="267">AL50+AL54+AL57+AL63+AL66+AL67</f>
        <v>482</v>
      </c>
      <c r="AM49" s="29">
        <f t="shared" si="267"/>
        <v>85</v>
      </c>
      <c r="AN49" s="29">
        <f t="shared" ref="AN49:AN50" si="268">SUM(AO49:AP49)</f>
        <v>141</v>
      </c>
      <c r="AO49" s="29">
        <f t="shared" ref="AO49:AP49" si="269">AO50+AO54+AO57+AO63+AO66+AO67</f>
        <v>124</v>
      </c>
      <c r="AP49" s="29">
        <f t="shared" si="269"/>
        <v>17</v>
      </c>
      <c r="AQ49" s="29">
        <f t="shared" ref="AQ49:AQ50" si="270">SUM(AR49:AS49)</f>
        <v>218</v>
      </c>
      <c r="AR49" s="29">
        <f t="shared" ref="AR49:AS49" si="271">AR50+AR54+AR57+AR63+AR66+AR67</f>
        <v>176</v>
      </c>
      <c r="AS49" s="29">
        <f t="shared" si="271"/>
        <v>42</v>
      </c>
      <c r="AT49" s="29">
        <f t="shared" ref="AT49:AT50" si="272">SUM(AU49:AV49)</f>
        <v>150</v>
      </c>
      <c r="AU49" s="29">
        <f t="shared" ref="AU49:AV49" si="273">AU50+AU54+AU57+AU63+AU66+AU67</f>
        <v>119</v>
      </c>
      <c r="AV49" s="29">
        <f t="shared" si="273"/>
        <v>31</v>
      </c>
      <c r="AW49" s="29">
        <f t="shared" ref="AW49:AW50" si="274">SUM(AX49:AY49)</f>
        <v>509</v>
      </c>
      <c r="AX49" s="29">
        <f t="shared" ref="AX49:AY49" si="275">AX50+AX54+AX57+AX63+AX66+AX67</f>
        <v>419</v>
      </c>
      <c r="AY49" s="29">
        <f t="shared" si="275"/>
        <v>90</v>
      </c>
      <c r="AZ49" s="29">
        <f>SUM(BA49:BB49)</f>
        <v>2148</v>
      </c>
      <c r="BA49" s="29">
        <f>BA50+BA54+BA57+BA63+BA66+BA67</f>
        <v>1783</v>
      </c>
      <c r="BB49" s="29">
        <f>BB50+BB54+BB57+BB63+BB66+BB67</f>
        <v>365</v>
      </c>
    </row>
    <row r="50" spans="1:54" s="3" customFormat="1" ht="15" customHeight="1" x14ac:dyDescent="0.3">
      <c r="A50" s="30"/>
      <c r="B50" s="31"/>
      <c r="C50" s="32" t="s">
        <v>48</v>
      </c>
      <c r="D50" s="29">
        <f>SUM(E50:F50)</f>
        <v>1</v>
      </c>
      <c r="E50" s="29">
        <f>SUM(E51:E53)</f>
        <v>1</v>
      </c>
      <c r="F50" s="29">
        <f>SUM(F51:F53)</f>
        <v>0</v>
      </c>
      <c r="G50" s="29">
        <f t="shared" si="248"/>
        <v>2</v>
      </c>
      <c r="H50" s="29">
        <f t="shared" ref="H50:I50" si="276">SUM(H51:H53)</f>
        <v>1</v>
      </c>
      <c r="I50" s="29">
        <f t="shared" si="276"/>
        <v>1</v>
      </c>
      <c r="J50" s="29">
        <f t="shared" si="250"/>
        <v>8</v>
      </c>
      <c r="K50" s="29">
        <f t="shared" ref="K50:L50" si="277">SUM(K51:K53)</f>
        <v>8</v>
      </c>
      <c r="L50" s="29">
        <f t="shared" si="277"/>
        <v>0</v>
      </c>
      <c r="M50" s="29">
        <f t="shared" ref="M50" si="278">SUM(N50:O50)</f>
        <v>11</v>
      </c>
      <c r="N50" s="29">
        <f t="shared" ref="N50:O50" si="279">SUM(N51:N53)</f>
        <v>10</v>
      </c>
      <c r="O50" s="29">
        <f t="shared" si="279"/>
        <v>1</v>
      </c>
      <c r="P50" s="29">
        <f t="shared" si="252"/>
        <v>16</v>
      </c>
      <c r="Q50" s="29">
        <f t="shared" ref="Q50:R50" si="280">SUM(Q51:Q53)</f>
        <v>16</v>
      </c>
      <c r="R50" s="29">
        <f t="shared" si="280"/>
        <v>0</v>
      </c>
      <c r="S50" s="29">
        <f t="shared" si="254"/>
        <v>17</v>
      </c>
      <c r="T50" s="29">
        <f t="shared" ref="T50:U50" si="281">SUM(T51:T53)</f>
        <v>16</v>
      </c>
      <c r="U50" s="29">
        <f t="shared" si="281"/>
        <v>1</v>
      </c>
      <c r="V50" s="29">
        <f t="shared" si="256"/>
        <v>11</v>
      </c>
      <c r="W50" s="29">
        <f t="shared" ref="W50:X50" si="282">SUM(W51:W53)</f>
        <v>11</v>
      </c>
      <c r="X50" s="29">
        <f t="shared" si="282"/>
        <v>0</v>
      </c>
      <c r="Y50" s="29">
        <f t="shared" si="258"/>
        <v>44</v>
      </c>
      <c r="Z50" s="29">
        <f t="shared" ref="Z50:AA50" si="283">SUM(Z51:Z53)</f>
        <v>43</v>
      </c>
      <c r="AA50" s="29">
        <f t="shared" si="283"/>
        <v>1</v>
      </c>
      <c r="AB50" s="29">
        <f t="shared" si="260"/>
        <v>19</v>
      </c>
      <c r="AC50" s="29">
        <f t="shared" ref="AC50:AD50" si="284">SUM(AC51:AC53)</f>
        <v>16</v>
      </c>
      <c r="AD50" s="29">
        <f t="shared" si="284"/>
        <v>3</v>
      </c>
      <c r="AE50" s="29">
        <f t="shared" si="262"/>
        <v>15</v>
      </c>
      <c r="AF50" s="29">
        <f t="shared" ref="AF50:AG50" si="285">SUM(AF51:AF53)</f>
        <v>14</v>
      </c>
      <c r="AG50" s="29">
        <f t="shared" si="285"/>
        <v>1</v>
      </c>
      <c r="AH50" s="29">
        <f t="shared" si="264"/>
        <v>1</v>
      </c>
      <c r="AI50" s="29">
        <f t="shared" ref="AI50:AJ50" si="286">SUM(AI51:AI53)</f>
        <v>1</v>
      </c>
      <c r="AJ50" s="29">
        <f t="shared" si="286"/>
        <v>0</v>
      </c>
      <c r="AK50" s="29">
        <f t="shared" si="266"/>
        <v>35</v>
      </c>
      <c r="AL50" s="29">
        <f t="shared" ref="AL50:AM50" si="287">SUM(AL51:AL53)</f>
        <v>31</v>
      </c>
      <c r="AM50" s="29">
        <f t="shared" si="287"/>
        <v>4</v>
      </c>
      <c r="AN50" s="29">
        <f t="shared" si="268"/>
        <v>1</v>
      </c>
      <c r="AO50" s="29">
        <f t="shared" ref="AO50:AP50" si="288">SUM(AO51:AO53)</f>
        <v>1</v>
      </c>
      <c r="AP50" s="29">
        <f t="shared" si="288"/>
        <v>0</v>
      </c>
      <c r="AQ50" s="29">
        <f t="shared" si="270"/>
        <v>6</v>
      </c>
      <c r="AR50" s="29">
        <f t="shared" ref="AR50:AS50" si="289">SUM(AR51:AR53)</f>
        <v>6</v>
      </c>
      <c r="AS50" s="29">
        <f t="shared" si="289"/>
        <v>0</v>
      </c>
      <c r="AT50" s="29">
        <f t="shared" si="272"/>
        <v>6</v>
      </c>
      <c r="AU50" s="29">
        <f t="shared" ref="AU50:AV50" si="290">SUM(AU51:AU53)</f>
        <v>4</v>
      </c>
      <c r="AV50" s="29">
        <f t="shared" si="290"/>
        <v>2</v>
      </c>
      <c r="AW50" s="29">
        <f t="shared" si="274"/>
        <v>13</v>
      </c>
      <c r="AX50" s="29">
        <f t="shared" ref="AX50:AY50" si="291">SUM(AX51:AX53)</f>
        <v>11</v>
      </c>
      <c r="AY50" s="29">
        <f t="shared" si="291"/>
        <v>2</v>
      </c>
      <c r="AZ50" s="29">
        <f t="shared" ref="AZ50" si="292">SUM(BA50:BB50)</f>
        <v>103</v>
      </c>
      <c r="BA50" s="29">
        <f t="shared" ref="BA50:BB50" si="293">SUM(BA51:BA53)</f>
        <v>95</v>
      </c>
      <c r="BB50" s="29">
        <f t="shared" si="293"/>
        <v>8</v>
      </c>
    </row>
    <row r="51" spans="1:54" s="3" customFormat="1" ht="15" customHeight="1" x14ac:dyDescent="0.3">
      <c r="A51" s="33"/>
      <c r="B51" s="34"/>
      <c r="C51" s="35" t="s">
        <v>49</v>
      </c>
      <c r="D51" s="54">
        <f>E51+F51</f>
        <v>0</v>
      </c>
      <c r="E51" s="54">
        <v>0</v>
      </c>
      <c r="F51" s="54">
        <v>0</v>
      </c>
      <c r="G51" s="54">
        <f>H51+I51</f>
        <v>0</v>
      </c>
      <c r="H51" s="54">
        <v>0</v>
      </c>
      <c r="I51" s="54">
        <v>0</v>
      </c>
      <c r="J51" s="54">
        <f>K51+L51</f>
        <v>6</v>
      </c>
      <c r="K51" s="54">
        <v>6</v>
      </c>
      <c r="L51" s="54">
        <v>0</v>
      </c>
      <c r="M51" s="54">
        <f>N51+O51</f>
        <v>6</v>
      </c>
      <c r="N51" s="54">
        <f t="shared" ref="N51:O53" si="294">+E51+H51+K51</f>
        <v>6</v>
      </c>
      <c r="O51" s="54">
        <f t="shared" si="294"/>
        <v>0</v>
      </c>
      <c r="P51" s="54">
        <f>Q51+R51</f>
        <v>7</v>
      </c>
      <c r="Q51" s="54">
        <v>7</v>
      </c>
      <c r="R51" s="54">
        <v>0</v>
      </c>
      <c r="S51" s="54">
        <f>T51+U51</f>
        <v>13</v>
      </c>
      <c r="T51" s="54">
        <v>13</v>
      </c>
      <c r="U51" s="54">
        <v>0</v>
      </c>
      <c r="V51" s="54">
        <f>W51+X51</f>
        <v>6</v>
      </c>
      <c r="W51" s="54">
        <v>6</v>
      </c>
      <c r="X51" s="54">
        <v>0</v>
      </c>
      <c r="Y51" s="54">
        <f>Z51+AA51</f>
        <v>26</v>
      </c>
      <c r="Z51" s="54">
        <f t="shared" ref="Z51:AA53" si="295">+Q51+T51+W51</f>
        <v>26</v>
      </c>
      <c r="AA51" s="54">
        <f t="shared" si="295"/>
        <v>0</v>
      </c>
      <c r="AB51" s="54">
        <f>AC51+AD51</f>
        <v>11</v>
      </c>
      <c r="AC51" s="54">
        <v>11</v>
      </c>
      <c r="AD51" s="54">
        <v>0</v>
      </c>
      <c r="AE51" s="54">
        <f>AF51+AG51</f>
        <v>11</v>
      </c>
      <c r="AF51" s="54">
        <v>11</v>
      </c>
      <c r="AG51" s="54">
        <v>0</v>
      </c>
      <c r="AH51" s="54">
        <f>AI51+AJ51</f>
        <v>0</v>
      </c>
      <c r="AI51" s="54">
        <v>0</v>
      </c>
      <c r="AJ51" s="54">
        <v>0</v>
      </c>
      <c r="AK51" s="54">
        <f>AL51+AM51</f>
        <v>22</v>
      </c>
      <c r="AL51" s="54">
        <f t="shared" ref="AL51:AM53" si="296">+AC51+AF51+AI51</f>
        <v>22</v>
      </c>
      <c r="AM51" s="54">
        <f t="shared" si="296"/>
        <v>0</v>
      </c>
      <c r="AN51" s="54">
        <f>AO51+AP51</f>
        <v>0</v>
      </c>
      <c r="AO51" s="54">
        <v>0</v>
      </c>
      <c r="AP51" s="54">
        <v>0</v>
      </c>
      <c r="AQ51" s="54">
        <f>AR51+AS51</f>
        <v>0</v>
      </c>
      <c r="AR51" s="54">
        <v>0</v>
      </c>
      <c r="AS51" s="54">
        <v>0</v>
      </c>
      <c r="AT51" s="54">
        <f>AU51+AV51</f>
        <v>0</v>
      </c>
      <c r="AU51" s="54">
        <v>0</v>
      </c>
      <c r="AV51" s="54">
        <v>0</v>
      </c>
      <c r="AW51" s="54">
        <f>AX51+AY51</f>
        <v>0</v>
      </c>
      <c r="AX51" s="54">
        <f t="shared" ref="AX51:AY53" si="297">+AO51+AR51+AU51</f>
        <v>0</v>
      </c>
      <c r="AY51" s="54">
        <f t="shared" si="297"/>
        <v>0</v>
      </c>
      <c r="AZ51" s="54">
        <f>BA51+BB51</f>
        <v>54</v>
      </c>
      <c r="BA51" s="54">
        <f t="shared" ref="BA51:BB53" si="298">N51+Z51+AL51+AX51</f>
        <v>54</v>
      </c>
      <c r="BB51" s="54">
        <f t="shared" si="298"/>
        <v>0</v>
      </c>
    </row>
    <row r="52" spans="1:54" s="3" customFormat="1" ht="15" customHeight="1" x14ac:dyDescent="0.3">
      <c r="A52" s="33"/>
      <c r="B52" s="34"/>
      <c r="C52" s="35" t="s">
        <v>48</v>
      </c>
      <c r="D52" s="54">
        <f>E52+F52</f>
        <v>1</v>
      </c>
      <c r="E52" s="54">
        <v>1</v>
      </c>
      <c r="F52" s="54">
        <v>0</v>
      </c>
      <c r="G52" s="54">
        <f>H52+I52</f>
        <v>1</v>
      </c>
      <c r="H52" s="54">
        <v>1</v>
      </c>
      <c r="I52" s="54">
        <v>0</v>
      </c>
      <c r="J52" s="54">
        <f>K52+L52</f>
        <v>2</v>
      </c>
      <c r="K52" s="54">
        <v>2</v>
      </c>
      <c r="L52" s="54">
        <v>0</v>
      </c>
      <c r="M52" s="54">
        <f>N52+O52</f>
        <v>4</v>
      </c>
      <c r="N52" s="54">
        <f t="shared" si="294"/>
        <v>4</v>
      </c>
      <c r="O52" s="54">
        <f t="shared" si="294"/>
        <v>0</v>
      </c>
      <c r="P52" s="54">
        <f>Q52+R52</f>
        <v>9</v>
      </c>
      <c r="Q52" s="54">
        <v>9</v>
      </c>
      <c r="R52" s="54">
        <v>0</v>
      </c>
      <c r="S52" s="54">
        <f>T52+U52</f>
        <v>4</v>
      </c>
      <c r="T52" s="54">
        <v>3</v>
      </c>
      <c r="U52" s="54">
        <v>1</v>
      </c>
      <c r="V52" s="54">
        <f>W52+X52</f>
        <v>5</v>
      </c>
      <c r="W52" s="54">
        <v>5</v>
      </c>
      <c r="X52" s="54">
        <v>0</v>
      </c>
      <c r="Y52" s="54">
        <f>Z52+AA52</f>
        <v>18</v>
      </c>
      <c r="Z52" s="54">
        <f t="shared" si="295"/>
        <v>17</v>
      </c>
      <c r="AA52" s="54">
        <f t="shared" si="295"/>
        <v>1</v>
      </c>
      <c r="AB52" s="54">
        <f>AC52+AD52</f>
        <v>6</v>
      </c>
      <c r="AC52" s="54">
        <v>5</v>
      </c>
      <c r="AD52" s="54">
        <v>1</v>
      </c>
      <c r="AE52" s="54">
        <f>AF52+AG52</f>
        <v>3</v>
      </c>
      <c r="AF52" s="54">
        <v>3</v>
      </c>
      <c r="AG52" s="54">
        <v>0</v>
      </c>
      <c r="AH52" s="54">
        <f>AI52+AJ52</f>
        <v>1</v>
      </c>
      <c r="AI52" s="54">
        <v>1</v>
      </c>
      <c r="AJ52" s="54">
        <v>0</v>
      </c>
      <c r="AK52" s="54">
        <f>AL52+AM52</f>
        <v>10</v>
      </c>
      <c r="AL52" s="54">
        <f t="shared" si="296"/>
        <v>9</v>
      </c>
      <c r="AM52" s="54">
        <f t="shared" si="296"/>
        <v>1</v>
      </c>
      <c r="AN52" s="54">
        <f>AO52+AP52</f>
        <v>0</v>
      </c>
      <c r="AO52" s="54">
        <v>0</v>
      </c>
      <c r="AP52" s="54">
        <v>0</v>
      </c>
      <c r="AQ52" s="54">
        <f>AR52+AS52</f>
        <v>2</v>
      </c>
      <c r="AR52" s="54">
        <v>2</v>
      </c>
      <c r="AS52" s="54">
        <v>0</v>
      </c>
      <c r="AT52" s="54">
        <f>AU52+AV52</f>
        <v>3</v>
      </c>
      <c r="AU52" s="54">
        <v>2</v>
      </c>
      <c r="AV52" s="54">
        <v>1</v>
      </c>
      <c r="AW52" s="54">
        <f>AX52+AY52</f>
        <v>5</v>
      </c>
      <c r="AX52" s="54">
        <f t="shared" si="297"/>
        <v>4</v>
      </c>
      <c r="AY52" s="54">
        <f t="shared" si="297"/>
        <v>1</v>
      </c>
      <c r="AZ52" s="54">
        <f>BA52+BB52</f>
        <v>37</v>
      </c>
      <c r="BA52" s="54">
        <f t="shared" si="298"/>
        <v>34</v>
      </c>
      <c r="BB52" s="54">
        <f t="shared" si="298"/>
        <v>3</v>
      </c>
    </row>
    <row r="53" spans="1:54" s="3" customFormat="1" ht="15" customHeight="1" x14ac:dyDescent="0.3">
      <c r="A53" s="33"/>
      <c r="B53" s="34"/>
      <c r="C53" s="35" t="s">
        <v>50</v>
      </c>
      <c r="D53" s="54">
        <f>E53+F53</f>
        <v>0</v>
      </c>
      <c r="E53" s="54">
        <v>0</v>
      </c>
      <c r="F53" s="54">
        <v>0</v>
      </c>
      <c r="G53" s="54">
        <f>H53+I53</f>
        <v>1</v>
      </c>
      <c r="H53" s="54">
        <v>0</v>
      </c>
      <c r="I53" s="54">
        <v>1</v>
      </c>
      <c r="J53" s="54">
        <f>K53+L53</f>
        <v>0</v>
      </c>
      <c r="K53" s="54">
        <v>0</v>
      </c>
      <c r="L53" s="54">
        <v>0</v>
      </c>
      <c r="M53" s="54">
        <f>N53+O53</f>
        <v>1</v>
      </c>
      <c r="N53" s="54">
        <f t="shared" si="294"/>
        <v>0</v>
      </c>
      <c r="O53" s="54">
        <f t="shared" si="294"/>
        <v>1</v>
      </c>
      <c r="P53" s="54">
        <f>Q53+R53</f>
        <v>0</v>
      </c>
      <c r="Q53" s="54">
        <v>0</v>
      </c>
      <c r="R53" s="54">
        <v>0</v>
      </c>
      <c r="S53" s="54">
        <f>T53+U53</f>
        <v>0</v>
      </c>
      <c r="T53" s="54">
        <v>0</v>
      </c>
      <c r="U53" s="54">
        <v>0</v>
      </c>
      <c r="V53" s="54">
        <f>W53+X53</f>
        <v>0</v>
      </c>
      <c r="W53" s="54">
        <v>0</v>
      </c>
      <c r="X53" s="54">
        <v>0</v>
      </c>
      <c r="Y53" s="54">
        <f>Z53+AA53</f>
        <v>0</v>
      </c>
      <c r="Z53" s="54">
        <f t="shared" si="295"/>
        <v>0</v>
      </c>
      <c r="AA53" s="54">
        <f t="shared" si="295"/>
        <v>0</v>
      </c>
      <c r="AB53" s="54">
        <f>AC53+AD53</f>
        <v>2</v>
      </c>
      <c r="AC53" s="54">
        <v>0</v>
      </c>
      <c r="AD53" s="54">
        <v>2</v>
      </c>
      <c r="AE53" s="54">
        <f>AF53+AG53</f>
        <v>1</v>
      </c>
      <c r="AF53" s="54">
        <v>0</v>
      </c>
      <c r="AG53" s="54">
        <v>1</v>
      </c>
      <c r="AH53" s="54">
        <f>AI53+AJ53</f>
        <v>0</v>
      </c>
      <c r="AI53" s="54">
        <v>0</v>
      </c>
      <c r="AJ53" s="54">
        <v>0</v>
      </c>
      <c r="AK53" s="54">
        <f>AL53+AM53</f>
        <v>3</v>
      </c>
      <c r="AL53" s="54">
        <f t="shared" si="296"/>
        <v>0</v>
      </c>
      <c r="AM53" s="54">
        <f t="shared" si="296"/>
        <v>3</v>
      </c>
      <c r="AN53" s="54">
        <f>AO53+AP53</f>
        <v>1</v>
      </c>
      <c r="AO53" s="54">
        <v>1</v>
      </c>
      <c r="AP53" s="54">
        <v>0</v>
      </c>
      <c r="AQ53" s="54">
        <f>AR53+AS53</f>
        <v>4</v>
      </c>
      <c r="AR53" s="54">
        <v>4</v>
      </c>
      <c r="AS53" s="54">
        <v>0</v>
      </c>
      <c r="AT53" s="54">
        <f>AU53+AV53</f>
        <v>3</v>
      </c>
      <c r="AU53" s="54">
        <v>2</v>
      </c>
      <c r="AV53" s="54">
        <v>1</v>
      </c>
      <c r="AW53" s="54">
        <f>AX53+AY53</f>
        <v>8</v>
      </c>
      <c r="AX53" s="54">
        <f t="shared" si="297"/>
        <v>7</v>
      </c>
      <c r="AY53" s="54">
        <f t="shared" si="297"/>
        <v>1</v>
      </c>
      <c r="AZ53" s="54">
        <f>BA53+BB53</f>
        <v>12</v>
      </c>
      <c r="BA53" s="54">
        <f t="shared" si="298"/>
        <v>7</v>
      </c>
      <c r="BB53" s="54">
        <f t="shared" si="298"/>
        <v>5</v>
      </c>
    </row>
    <row r="54" spans="1:54" s="3" customFormat="1" ht="15" customHeight="1" x14ac:dyDescent="0.3">
      <c r="A54" s="33"/>
      <c r="B54" s="34"/>
      <c r="C54" s="32" t="s">
        <v>51</v>
      </c>
      <c r="D54" s="29">
        <f>SUM(E54:F54)</f>
        <v>66</v>
      </c>
      <c r="E54" s="29">
        <f>E55+E56</f>
        <v>66</v>
      </c>
      <c r="F54" s="29">
        <f>F55+F56</f>
        <v>0</v>
      </c>
      <c r="G54" s="29">
        <f t="shared" ref="G54" si="299">SUM(H54:I54)</f>
        <v>60</v>
      </c>
      <c r="H54" s="29">
        <f t="shared" ref="H54:I54" si="300">H55+H56</f>
        <v>60</v>
      </c>
      <c r="I54" s="29">
        <f t="shared" si="300"/>
        <v>0</v>
      </c>
      <c r="J54" s="29">
        <f t="shared" ref="J54" si="301">SUM(K54:L54)</f>
        <v>62</v>
      </c>
      <c r="K54" s="29">
        <f t="shared" ref="K54:L54" si="302">K55+K56</f>
        <v>62</v>
      </c>
      <c r="L54" s="29">
        <f t="shared" si="302"/>
        <v>0</v>
      </c>
      <c r="M54" s="29">
        <f>SUM(N54:O54)</f>
        <v>188</v>
      </c>
      <c r="N54" s="29">
        <f>N55+N56</f>
        <v>188</v>
      </c>
      <c r="O54" s="29">
        <f>O55+O56</f>
        <v>0</v>
      </c>
      <c r="P54" s="29">
        <f t="shared" ref="P54" si="303">SUM(Q54:R54)</f>
        <v>61</v>
      </c>
      <c r="Q54" s="29">
        <f t="shared" ref="Q54:R54" si="304">Q55+Q56</f>
        <v>61</v>
      </c>
      <c r="R54" s="29">
        <f t="shared" si="304"/>
        <v>0</v>
      </c>
      <c r="S54" s="29">
        <f t="shared" ref="S54" si="305">SUM(T54:U54)</f>
        <v>60</v>
      </c>
      <c r="T54" s="29">
        <f t="shared" ref="T54:U54" si="306">T55+T56</f>
        <v>60</v>
      </c>
      <c r="U54" s="29">
        <f t="shared" si="306"/>
        <v>0</v>
      </c>
      <c r="V54" s="29">
        <f t="shared" ref="V54" si="307">SUM(W54:X54)</f>
        <v>49</v>
      </c>
      <c r="W54" s="29">
        <f t="shared" ref="W54:X54" si="308">W55+W56</f>
        <v>49</v>
      </c>
      <c r="X54" s="29">
        <f t="shared" si="308"/>
        <v>0</v>
      </c>
      <c r="Y54" s="29">
        <f t="shared" ref="Y54" si="309">SUM(Z54:AA54)</f>
        <v>170</v>
      </c>
      <c r="Z54" s="29">
        <f t="shared" ref="Z54:AA54" si="310">Z55+Z56</f>
        <v>170</v>
      </c>
      <c r="AA54" s="29">
        <f t="shared" si="310"/>
        <v>0</v>
      </c>
      <c r="AB54" s="29">
        <f t="shared" ref="AB54" si="311">SUM(AC54:AD54)</f>
        <v>61</v>
      </c>
      <c r="AC54" s="29">
        <f t="shared" ref="AC54:AD54" si="312">AC55+AC56</f>
        <v>61</v>
      </c>
      <c r="AD54" s="29">
        <f t="shared" si="312"/>
        <v>0</v>
      </c>
      <c r="AE54" s="29">
        <f t="shared" ref="AE54" si="313">SUM(AF54:AG54)</f>
        <v>58</v>
      </c>
      <c r="AF54" s="29">
        <f t="shared" ref="AF54:AG54" si="314">AF55+AF56</f>
        <v>58</v>
      </c>
      <c r="AG54" s="29">
        <f t="shared" si="314"/>
        <v>0</v>
      </c>
      <c r="AH54" s="29">
        <f t="shared" ref="AH54" si="315">SUM(AI54:AJ54)</f>
        <v>50</v>
      </c>
      <c r="AI54" s="29">
        <f t="shared" ref="AI54:AJ54" si="316">AI55+AI56</f>
        <v>50</v>
      </c>
      <c r="AJ54" s="29">
        <f t="shared" si="316"/>
        <v>0</v>
      </c>
      <c r="AK54" s="29">
        <f t="shared" ref="AK54" si="317">SUM(AL54:AM54)</f>
        <v>169</v>
      </c>
      <c r="AL54" s="29">
        <f t="shared" ref="AL54:AM54" si="318">AL55+AL56</f>
        <v>169</v>
      </c>
      <c r="AM54" s="29">
        <f t="shared" si="318"/>
        <v>0</v>
      </c>
      <c r="AN54" s="29">
        <f t="shared" ref="AN54" si="319">SUM(AO54:AP54)</f>
        <v>30</v>
      </c>
      <c r="AO54" s="29">
        <f t="shared" ref="AO54:AP54" si="320">AO55+AO56</f>
        <v>30</v>
      </c>
      <c r="AP54" s="29">
        <f t="shared" si="320"/>
        <v>0</v>
      </c>
      <c r="AQ54" s="29">
        <f t="shared" ref="AQ54" si="321">SUM(AR54:AS54)</f>
        <v>50</v>
      </c>
      <c r="AR54" s="29">
        <f t="shared" ref="AR54:AS54" si="322">AR55+AR56</f>
        <v>50</v>
      </c>
      <c r="AS54" s="29">
        <f t="shared" si="322"/>
        <v>0</v>
      </c>
      <c r="AT54" s="29">
        <f t="shared" ref="AT54" si="323">SUM(AU54:AV54)</f>
        <v>30</v>
      </c>
      <c r="AU54" s="29">
        <f t="shared" ref="AU54:AV54" si="324">AU55+AU56</f>
        <v>30</v>
      </c>
      <c r="AV54" s="29">
        <f t="shared" si="324"/>
        <v>0</v>
      </c>
      <c r="AW54" s="29">
        <f t="shared" ref="AW54" si="325">SUM(AX54:AY54)</f>
        <v>110</v>
      </c>
      <c r="AX54" s="29">
        <f t="shared" ref="AX54:AY54" si="326">AX55+AX56</f>
        <v>110</v>
      </c>
      <c r="AY54" s="29">
        <f t="shared" si="326"/>
        <v>0</v>
      </c>
      <c r="AZ54" s="29">
        <f>SUM(BA54:BB54)</f>
        <v>637</v>
      </c>
      <c r="BA54" s="29">
        <f>BA55+BA56</f>
        <v>637</v>
      </c>
      <c r="BB54" s="29">
        <f>BB55+BB56</f>
        <v>0</v>
      </c>
    </row>
    <row r="55" spans="1:54" s="3" customFormat="1" ht="15" customHeight="1" x14ac:dyDescent="0.3">
      <c r="A55" s="33"/>
      <c r="B55" s="34"/>
      <c r="C55" s="35" t="s">
        <v>52</v>
      </c>
      <c r="D55" s="54">
        <f>E55+F55</f>
        <v>66</v>
      </c>
      <c r="E55" s="54">
        <v>66</v>
      </c>
      <c r="F55" s="54">
        <v>0</v>
      </c>
      <c r="G55" s="54">
        <f>H55+I55</f>
        <v>60</v>
      </c>
      <c r="H55" s="54">
        <v>60</v>
      </c>
      <c r="I55" s="54">
        <v>0</v>
      </c>
      <c r="J55" s="54">
        <f>K55+L55</f>
        <v>62</v>
      </c>
      <c r="K55" s="54">
        <v>62</v>
      </c>
      <c r="L55" s="54">
        <v>0</v>
      </c>
      <c r="M55" s="54">
        <f>N55+O55</f>
        <v>188</v>
      </c>
      <c r="N55" s="54">
        <f>+E55+H55+K55</f>
        <v>188</v>
      </c>
      <c r="O55" s="54">
        <f>+F55+I55+L55</f>
        <v>0</v>
      </c>
      <c r="P55" s="54">
        <f>Q55+R55</f>
        <v>61</v>
      </c>
      <c r="Q55" s="54">
        <v>61</v>
      </c>
      <c r="R55" s="54">
        <v>0</v>
      </c>
      <c r="S55" s="54">
        <f>T55+U55</f>
        <v>60</v>
      </c>
      <c r="T55" s="54">
        <v>60</v>
      </c>
      <c r="U55" s="54">
        <v>0</v>
      </c>
      <c r="V55" s="54">
        <f>W55+X55</f>
        <v>49</v>
      </c>
      <c r="W55" s="54">
        <v>49</v>
      </c>
      <c r="X55" s="54">
        <v>0</v>
      </c>
      <c r="Y55" s="54">
        <f>Z55+AA55</f>
        <v>170</v>
      </c>
      <c r="Z55" s="54">
        <f>+Q55+T55+W55</f>
        <v>170</v>
      </c>
      <c r="AA55" s="54">
        <f>+R55+U55+X55</f>
        <v>0</v>
      </c>
      <c r="AB55" s="54">
        <f>AC55+AD55</f>
        <v>61</v>
      </c>
      <c r="AC55" s="54">
        <v>61</v>
      </c>
      <c r="AD55" s="54">
        <v>0</v>
      </c>
      <c r="AE55" s="54">
        <f>AF55+AG55</f>
        <v>58</v>
      </c>
      <c r="AF55" s="54">
        <v>58</v>
      </c>
      <c r="AG55" s="54">
        <v>0</v>
      </c>
      <c r="AH55" s="54">
        <f>AI55+AJ55</f>
        <v>50</v>
      </c>
      <c r="AI55" s="54">
        <v>50</v>
      </c>
      <c r="AJ55" s="54">
        <v>0</v>
      </c>
      <c r="AK55" s="54">
        <f>AL55+AM55</f>
        <v>169</v>
      </c>
      <c r="AL55" s="54">
        <f>+AC55+AF55+AI55</f>
        <v>169</v>
      </c>
      <c r="AM55" s="54">
        <f>+AD55+AG55+AJ55</f>
        <v>0</v>
      </c>
      <c r="AN55" s="54">
        <f>AO55+AP55</f>
        <v>30</v>
      </c>
      <c r="AO55" s="54">
        <v>30</v>
      </c>
      <c r="AP55" s="54">
        <v>0</v>
      </c>
      <c r="AQ55" s="54">
        <f>AR55+AS55</f>
        <v>50</v>
      </c>
      <c r="AR55" s="54">
        <v>50</v>
      </c>
      <c r="AS55" s="54">
        <v>0</v>
      </c>
      <c r="AT55" s="54">
        <f>AU55+AV55</f>
        <v>30</v>
      </c>
      <c r="AU55" s="54">
        <v>30</v>
      </c>
      <c r="AV55" s="54">
        <v>0</v>
      </c>
      <c r="AW55" s="54">
        <f>AX55+AY55</f>
        <v>110</v>
      </c>
      <c r="AX55" s="54">
        <f>+AO55+AR55+AU55</f>
        <v>110</v>
      </c>
      <c r="AY55" s="54">
        <f>+AP55+AS55+AV55</f>
        <v>0</v>
      </c>
      <c r="AZ55" s="54">
        <f>BA55+BB55</f>
        <v>637</v>
      </c>
      <c r="BA55" s="54">
        <f>N55+Z55+AL55+AX55</f>
        <v>637</v>
      </c>
      <c r="BB55" s="54">
        <f>O55+AA55+AM55+AY55</f>
        <v>0</v>
      </c>
    </row>
    <row r="56" spans="1:54" s="3" customFormat="1" ht="15" customHeight="1" x14ac:dyDescent="0.3">
      <c r="A56" s="33"/>
      <c r="B56" s="34"/>
      <c r="C56" s="35" t="s">
        <v>53</v>
      </c>
      <c r="D56" s="29">
        <f>E56+F56</f>
        <v>0</v>
      </c>
      <c r="E56" s="29">
        <v>0</v>
      </c>
      <c r="F56" s="29">
        <v>0</v>
      </c>
      <c r="G56" s="29">
        <f t="shared" ref="G56" si="327">H56+I56</f>
        <v>0</v>
      </c>
      <c r="H56" s="29">
        <v>0</v>
      </c>
      <c r="I56" s="29">
        <v>0</v>
      </c>
      <c r="J56" s="29">
        <f t="shared" ref="J56" si="328">K56+L56</f>
        <v>0</v>
      </c>
      <c r="K56" s="29">
        <v>0</v>
      </c>
      <c r="L56" s="29">
        <v>0</v>
      </c>
      <c r="M56" s="29">
        <f>N56+O56</f>
        <v>0</v>
      </c>
      <c r="N56" s="29">
        <f>+E56+H56+K56</f>
        <v>0</v>
      </c>
      <c r="O56" s="29">
        <f>+F56+I56+L56</f>
        <v>0</v>
      </c>
      <c r="P56" s="29">
        <f t="shared" ref="P56" si="329">Q56+R56</f>
        <v>0</v>
      </c>
      <c r="Q56" s="29">
        <v>0</v>
      </c>
      <c r="R56" s="29">
        <v>0</v>
      </c>
      <c r="S56" s="29">
        <f t="shared" ref="S56" si="330">T56+U56</f>
        <v>0</v>
      </c>
      <c r="T56" s="29">
        <v>0</v>
      </c>
      <c r="U56" s="29">
        <v>0</v>
      </c>
      <c r="V56" s="29">
        <f t="shared" ref="V56" si="331">W56+X56</f>
        <v>0</v>
      </c>
      <c r="W56" s="29">
        <v>0</v>
      </c>
      <c r="X56" s="29">
        <v>0</v>
      </c>
      <c r="Y56" s="29">
        <f t="shared" ref="Y56" si="332">Z56+AA56</f>
        <v>0</v>
      </c>
      <c r="Z56" s="29">
        <f t="shared" ref="Z56:AA56" si="333">+Q56+T56+W56</f>
        <v>0</v>
      </c>
      <c r="AA56" s="29">
        <f t="shared" si="333"/>
        <v>0</v>
      </c>
      <c r="AB56" s="29">
        <f t="shared" ref="AB56" si="334">AC56+AD56</f>
        <v>0</v>
      </c>
      <c r="AC56" s="29">
        <v>0</v>
      </c>
      <c r="AD56" s="29">
        <v>0</v>
      </c>
      <c r="AE56" s="29">
        <f t="shared" ref="AE56" si="335">AF56+AG56</f>
        <v>0</v>
      </c>
      <c r="AF56" s="29">
        <v>0</v>
      </c>
      <c r="AG56" s="29">
        <v>0</v>
      </c>
      <c r="AH56" s="29">
        <f t="shared" ref="AH56" si="336">AI56+AJ56</f>
        <v>0</v>
      </c>
      <c r="AI56" s="29">
        <v>0</v>
      </c>
      <c r="AJ56" s="29">
        <v>0</v>
      </c>
      <c r="AK56" s="29">
        <f t="shared" ref="AK56" si="337">AL56+AM56</f>
        <v>0</v>
      </c>
      <c r="AL56" s="29">
        <f t="shared" ref="AL56:AM56" si="338">+AC56+AF56+AI56</f>
        <v>0</v>
      </c>
      <c r="AM56" s="29">
        <f t="shared" si="338"/>
        <v>0</v>
      </c>
      <c r="AN56" s="29">
        <f t="shared" ref="AN56" si="339">AO56+AP56</f>
        <v>0</v>
      </c>
      <c r="AO56" s="29">
        <v>0</v>
      </c>
      <c r="AP56" s="29">
        <v>0</v>
      </c>
      <c r="AQ56" s="29">
        <f t="shared" ref="AQ56" si="340">AR56+AS56</f>
        <v>0</v>
      </c>
      <c r="AR56" s="29">
        <v>0</v>
      </c>
      <c r="AS56" s="29">
        <v>0</v>
      </c>
      <c r="AT56" s="29">
        <f t="shared" ref="AT56" si="341">AU56+AV56</f>
        <v>0</v>
      </c>
      <c r="AU56" s="29">
        <v>0</v>
      </c>
      <c r="AV56" s="29">
        <v>0</v>
      </c>
      <c r="AW56" s="29">
        <f t="shared" ref="AW56" si="342">AX56+AY56</f>
        <v>0</v>
      </c>
      <c r="AX56" s="29">
        <f t="shared" ref="AX56:AY56" si="343">+AO56+AR56+AU56</f>
        <v>0</v>
      </c>
      <c r="AY56" s="29">
        <f t="shared" si="343"/>
        <v>0</v>
      </c>
      <c r="AZ56" s="29">
        <f>BA56+BB56</f>
        <v>0</v>
      </c>
      <c r="BA56" s="29">
        <f>N56+Z56+AL56+AX56</f>
        <v>0</v>
      </c>
      <c r="BB56" s="29">
        <f>O56+AA56+AM56+AY56</f>
        <v>0</v>
      </c>
    </row>
    <row r="57" spans="1:54" s="3" customFormat="1" ht="15" customHeight="1" x14ac:dyDescent="0.3">
      <c r="A57" s="33"/>
      <c r="B57" s="34"/>
      <c r="C57" s="32" t="s">
        <v>54</v>
      </c>
      <c r="D57" s="29">
        <f>SUM(E57:F57)</f>
        <v>2</v>
      </c>
      <c r="E57" s="29">
        <f>SUM(E58:E62)</f>
        <v>0</v>
      </c>
      <c r="F57" s="29">
        <f>SUM(F58:F62)</f>
        <v>2</v>
      </c>
      <c r="G57" s="29">
        <f t="shared" ref="G57" si="344">SUM(H57:I57)</f>
        <v>1</v>
      </c>
      <c r="H57" s="29">
        <f t="shared" ref="H57:I57" si="345">SUM(H58:H62)</f>
        <v>0</v>
      </c>
      <c r="I57" s="29">
        <f t="shared" si="345"/>
        <v>1</v>
      </c>
      <c r="J57" s="29">
        <f t="shared" ref="J57" si="346">SUM(K57:L57)</f>
        <v>2</v>
      </c>
      <c r="K57" s="29">
        <f t="shared" ref="K57:L57" si="347">SUM(K58:K62)</f>
        <v>1</v>
      </c>
      <c r="L57" s="29">
        <f t="shared" si="347"/>
        <v>1</v>
      </c>
      <c r="M57" s="29">
        <f>SUM(N57:O57)</f>
        <v>5</v>
      </c>
      <c r="N57" s="29">
        <f>SUM(N58:N62)</f>
        <v>1</v>
      </c>
      <c r="O57" s="29">
        <f>SUM(O58:O62)</f>
        <v>4</v>
      </c>
      <c r="P57" s="29">
        <f t="shared" ref="P57" si="348">SUM(Q57:R57)</f>
        <v>4</v>
      </c>
      <c r="Q57" s="29">
        <f t="shared" ref="Q57:R57" si="349">SUM(Q58:Q62)</f>
        <v>3</v>
      </c>
      <c r="R57" s="29">
        <f t="shared" si="349"/>
        <v>1</v>
      </c>
      <c r="S57" s="29">
        <f t="shared" ref="S57" si="350">SUM(T57:U57)</f>
        <v>0</v>
      </c>
      <c r="T57" s="29">
        <f t="shared" ref="T57:U57" si="351">SUM(T58:T62)</f>
        <v>0</v>
      </c>
      <c r="U57" s="29">
        <f t="shared" si="351"/>
        <v>0</v>
      </c>
      <c r="V57" s="29">
        <f t="shared" ref="V57" si="352">SUM(W57:X57)</f>
        <v>1</v>
      </c>
      <c r="W57" s="29">
        <f t="shared" ref="W57:X57" si="353">SUM(W58:W62)</f>
        <v>1</v>
      </c>
      <c r="X57" s="29">
        <f t="shared" si="353"/>
        <v>0</v>
      </c>
      <c r="Y57" s="29">
        <f t="shared" ref="Y57" si="354">SUM(Z57:AA57)</f>
        <v>5</v>
      </c>
      <c r="Z57" s="29">
        <f t="shared" ref="Z57:AA57" si="355">SUM(Z58:Z62)</f>
        <v>4</v>
      </c>
      <c r="AA57" s="29">
        <f t="shared" si="355"/>
        <v>1</v>
      </c>
      <c r="AB57" s="29">
        <f t="shared" ref="AB57" si="356">SUM(AC57:AD57)</f>
        <v>0</v>
      </c>
      <c r="AC57" s="29">
        <f t="shared" ref="AC57:AD57" si="357">SUM(AC58:AC62)</f>
        <v>0</v>
      </c>
      <c r="AD57" s="29">
        <f t="shared" si="357"/>
        <v>0</v>
      </c>
      <c r="AE57" s="29">
        <f t="shared" ref="AE57" si="358">SUM(AF57:AG57)</f>
        <v>1</v>
      </c>
      <c r="AF57" s="29">
        <f t="shared" ref="AF57:AG57" si="359">SUM(AF58:AF62)</f>
        <v>1</v>
      </c>
      <c r="AG57" s="29">
        <f t="shared" si="359"/>
        <v>0</v>
      </c>
      <c r="AH57" s="29">
        <f t="shared" ref="AH57" si="360">SUM(AI57:AJ57)</f>
        <v>2</v>
      </c>
      <c r="AI57" s="29">
        <f t="shared" ref="AI57:AJ57" si="361">SUM(AI58:AI62)</f>
        <v>1</v>
      </c>
      <c r="AJ57" s="29">
        <f t="shared" si="361"/>
        <v>1</v>
      </c>
      <c r="AK57" s="29">
        <f t="shared" ref="AK57" si="362">SUM(AL57:AM57)</f>
        <v>3</v>
      </c>
      <c r="AL57" s="29">
        <f t="shared" ref="AL57:AM57" si="363">SUM(AL58:AL62)</f>
        <v>2</v>
      </c>
      <c r="AM57" s="29">
        <f t="shared" si="363"/>
        <v>1</v>
      </c>
      <c r="AN57" s="29">
        <f t="shared" ref="AN57" si="364">SUM(AO57:AP57)</f>
        <v>2</v>
      </c>
      <c r="AO57" s="29">
        <f t="shared" ref="AO57:AP57" si="365">SUM(AO58:AO62)</f>
        <v>2</v>
      </c>
      <c r="AP57" s="29">
        <f t="shared" si="365"/>
        <v>0</v>
      </c>
      <c r="AQ57" s="29">
        <f t="shared" ref="AQ57" si="366">SUM(AR57:AS57)</f>
        <v>3</v>
      </c>
      <c r="AR57" s="29">
        <f t="shared" ref="AR57:AS57" si="367">SUM(AR58:AR62)</f>
        <v>1</v>
      </c>
      <c r="AS57" s="29">
        <f t="shared" si="367"/>
        <v>2</v>
      </c>
      <c r="AT57" s="29">
        <f t="shared" ref="AT57" si="368">SUM(AU57:AV57)</f>
        <v>1</v>
      </c>
      <c r="AU57" s="29">
        <f t="shared" ref="AU57:AV57" si="369">SUM(AU58:AU62)</f>
        <v>0</v>
      </c>
      <c r="AV57" s="29">
        <f t="shared" si="369"/>
        <v>1</v>
      </c>
      <c r="AW57" s="29">
        <f t="shared" ref="AW57" si="370">SUM(AX57:AY57)</f>
        <v>6</v>
      </c>
      <c r="AX57" s="29">
        <f t="shared" ref="AX57:AY57" si="371">SUM(AX58:AX62)</f>
        <v>3</v>
      </c>
      <c r="AY57" s="29">
        <f t="shared" si="371"/>
        <v>3</v>
      </c>
      <c r="AZ57" s="29">
        <f>SUM(BA57:BB57)</f>
        <v>19</v>
      </c>
      <c r="BA57" s="29">
        <f>SUM(BA58:BA62)</f>
        <v>10</v>
      </c>
      <c r="BB57" s="29">
        <f>SUM(BB58:BB62)</f>
        <v>9</v>
      </c>
    </row>
    <row r="58" spans="1:54" s="3" customFormat="1" ht="15" customHeight="1" x14ac:dyDescent="0.3">
      <c r="A58" s="33"/>
      <c r="B58" s="34"/>
      <c r="C58" s="35" t="s">
        <v>55</v>
      </c>
      <c r="D58" s="54">
        <f>E58+F58</f>
        <v>0</v>
      </c>
      <c r="E58" s="54">
        <v>0</v>
      </c>
      <c r="F58" s="54">
        <v>0</v>
      </c>
      <c r="G58" s="54">
        <f>H58+I58</f>
        <v>0</v>
      </c>
      <c r="H58" s="54">
        <v>0</v>
      </c>
      <c r="I58" s="54">
        <v>0</v>
      </c>
      <c r="J58" s="54">
        <f>K58+L58</f>
        <v>0</v>
      </c>
      <c r="K58" s="54">
        <v>0</v>
      </c>
      <c r="L58" s="54">
        <v>0</v>
      </c>
      <c r="M58" s="54">
        <f>N58+O58</f>
        <v>0</v>
      </c>
      <c r="N58" s="54">
        <f>+E58+H58+K58</f>
        <v>0</v>
      </c>
      <c r="O58" s="54">
        <f>+F58+I58+L58</f>
        <v>0</v>
      </c>
      <c r="P58" s="54">
        <f>Q58+R58</f>
        <v>1</v>
      </c>
      <c r="Q58" s="54">
        <v>1</v>
      </c>
      <c r="R58" s="54">
        <v>0</v>
      </c>
      <c r="S58" s="54">
        <f>T58+U58</f>
        <v>0</v>
      </c>
      <c r="T58" s="54">
        <v>0</v>
      </c>
      <c r="U58" s="54">
        <v>0</v>
      </c>
      <c r="V58" s="54">
        <f>W58+X58</f>
        <v>0</v>
      </c>
      <c r="W58" s="54">
        <v>0</v>
      </c>
      <c r="X58" s="54">
        <v>0</v>
      </c>
      <c r="Y58" s="54">
        <f>Z58+AA58</f>
        <v>1</v>
      </c>
      <c r="Z58" s="54">
        <f>+Q58+T58+W58</f>
        <v>1</v>
      </c>
      <c r="AA58" s="54">
        <f>+R58+U58+X58</f>
        <v>0</v>
      </c>
      <c r="AB58" s="54">
        <f>AC58+AD58</f>
        <v>0</v>
      </c>
      <c r="AC58" s="54">
        <v>0</v>
      </c>
      <c r="AD58" s="54">
        <v>0</v>
      </c>
      <c r="AE58" s="54">
        <f>AF58+AG58</f>
        <v>0</v>
      </c>
      <c r="AF58" s="54">
        <v>0</v>
      </c>
      <c r="AG58" s="54">
        <v>0</v>
      </c>
      <c r="AH58" s="54">
        <f>AI58+AJ58</f>
        <v>0</v>
      </c>
      <c r="AI58" s="54">
        <v>0</v>
      </c>
      <c r="AJ58" s="54">
        <v>0</v>
      </c>
      <c r="AK58" s="54">
        <f>AL58+AM58</f>
        <v>0</v>
      </c>
      <c r="AL58" s="54">
        <f>+AC58+AF58+AI58</f>
        <v>0</v>
      </c>
      <c r="AM58" s="54">
        <f>+AD58+AG58+AJ58</f>
        <v>0</v>
      </c>
      <c r="AN58" s="54">
        <f>AO58+AP58</f>
        <v>0</v>
      </c>
      <c r="AO58" s="54">
        <v>0</v>
      </c>
      <c r="AP58" s="54">
        <v>0</v>
      </c>
      <c r="AQ58" s="54">
        <f>AR58+AS58</f>
        <v>0</v>
      </c>
      <c r="AR58" s="54">
        <v>0</v>
      </c>
      <c r="AS58" s="54">
        <v>0</v>
      </c>
      <c r="AT58" s="54">
        <f>AU58+AV58</f>
        <v>0</v>
      </c>
      <c r="AU58" s="54">
        <v>0</v>
      </c>
      <c r="AV58" s="54">
        <v>0</v>
      </c>
      <c r="AW58" s="54">
        <f>AX58+AY58</f>
        <v>0</v>
      </c>
      <c r="AX58" s="54">
        <f>+AO58+AR58+AU58</f>
        <v>0</v>
      </c>
      <c r="AY58" s="54">
        <f>+AP58+AS58+AV58</f>
        <v>0</v>
      </c>
      <c r="AZ58" s="54">
        <f>BA58+BB58</f>
        <v>1</v>
      </c>
      <c r="BA58" s="54">
        <f>N58+Z58+AL58+AX58</f>
        <v>1</v>
      </c>
      <c r="BB58" s="54">
        <f>O58+AA58+AM58+AY58</f>
        <v>0</v>
      </c>
    </row>
    <row r="59" spans="1:54" s="3" customFormat="1" ht="15" customHeight="1" x14ac:dyDescent="0.3">
      <c r="A59" s="33"/>
      <c r="B59" s="34"/>
      <c r="C59" s="35" t="s">
        <v>56</v>
      </c>
      <c r="D59" s="54">
        <f>E59+F59</f>
        <v>2</v>
      </c>
      <c r="E59" s="54">
        <v>0</v>
      </c>
      <c r="F59" s="54">
        <v>2</v>
      </c>
      <c r="G59" s="54">
        <f>H59+I59</f>
        <v>1</v>
      </c>
      <c r="H59" s="54">
        <v>0</v>
      </c>
      <c r="I59" s="54">
        <v>1</v>
      </c>
      <c r="J59" s="54">
        <f>K59+L59</f>
        <v>1</v>
      </c>
      <c r="K59" s="54">
        <v>0</v>
      </c>
      <c r="L59" s="54">
        <v>1</v>
      </c>
      <c r="M59" s="54">
        <f>N59+O59</f>
        <v>4</v>
      </c>
      <c r="N59" s="54">
        <f>+E59+H59+K59</f>
        <v>0</v>
      </c>
      <c r="O59" s="54">
        <f>+F59+I59+L59</f>
        <v>4</v>
      </c>
      <c r="P59" s="54">
        <f>Q59+R59</f>
        <v>1</v>
      </c>
      <c r="Q59" s="54">
        <v>0</v>
      </c>
      <c r="R59" s="54">
        <v>1</v>
      </c>
      <c r="S59" s="54">
        <f>T59+U59</f>
        <v>0</v>
      </c>
      <c r="T59" s="54">
        <v>0</v>
      </c>
      <c r="U59" s="54">
        <v>0</v>
      </c>
      <c r="V59" s="54">
        <f>W59+X59</f>
        <v>1</v>
      </c>
      <c r="W59" s="54">
        <v>1</v>
      </c>
      <c r="X59" s="54">
        <v>0</v>
      </c>
      <c r="Y59" s="54">
        <f>Z59+AA59</f>
        <v>2</v>
      </c>
      <c r="Z59" s="54">
        <f>+Q59+T59+W59</f>
        <v>1</v>
      </c>
      <c r="AA59" s="54">
        <f>+R59+U59+X59</f>
        <v>1</v>
      </c>
      <c r="AB59" s="54">
        <f>AC59+AD59</f>
        <v>0</v>
      </c>
      <c r="AC59" s="54">
        <v>0</v>
      </c>
      <c r="AD59" s="54">
        <v>0</v>
      </c>
      <c r="AE59" s="54">
        <f>AF59+AG59</f>
        <v>0</v>
      </c>
      <c r="AF59" s="54">
        <v>0</v>
      </c>
      <c r="AG59" s="54">
        <v>0</v>
      </c>
      <c r="AH59" s="54">
        <f>AI59+AJ59</f>
        <v>1</v>
      </c>
      <c r="AI59" s="54">
        <v>0</v>
      </c>
      <c r="AJ59" s="54">
        <v>1</v>
      </c>
      <c r="AK59" s="54">
        <f>AL59+AM59</f>
        <v>1</v>
      </c>
      <c r="AL59" s="54">
        <f>+AC59+AF59+AI59</f>
        <v>0</v>
      </c>
      <c r="AM59" s="54">
        <f>+AD59+AG59+AJ59</f>
        <v>1</v>
      </c>
      <c r="AN59" s="54">
        <f>AO59+AP59</f>
        <v>1</v>
      </c>
      <c r="AO59" s="54">
        <v>1</v>
      </c>
      <c r="AP59" s="54">
        <v>0</v>
      </c>
      <c r="AQ59" s="54">
        <f>AR59+AS59</f>
        <v>3</v>
      </c>
      <c r="AR59" s="54">
        <v>1</v>
      </c>
      <c r="AS59" s="54">
        <v>2</v>
      </c>
      <c r="AT59" s="54">
        <f>AU59+AV59</f>
        <v>1</v>
      </c>
      <c r="AU59" s="54">
        <v>0</v>
      </c>
      <c r="AV59" s="54">
        <v>1</v>
      </c>
      <c r="AW59" s="54">
        <f>AX59+AY59</f>
        <v>5</v>
      </c>
      <c r="AX59" s="54">
        <f>+AO59+AR59+AU59</f>
        <v>2</v>
      </c>
      <c r="AY59" s="54">
        <f>+AP59+AS59+AV59</f>
        <v>3</v>
      </c>
      <c r="AZ59" s="54">
        <f>BA59+BB59</f>
        <v>12</v>
      </c>
      <c r="BA59" s="54">
        <f>N59+Z59+AL59+AX59</f>
        <v>3</v>
      </c>
      <c r="BB59" s="54">
        <f>O59+AA59+AM59+AY59</f>
        <v>9</v>
      </c>
    </row>
    <row r="60" spans="1:54" s="3" customFormat="1" ht="15" customHeight="1" x14ac:dyDescent="0.3">
      <c r="A60" s="33"/>
      <c r="B60" s="34"/>
      <c r="C60" s="35" t="s">
        <v>57</v>
      </c>
      <c r="D60" s="29">
        <f>E60+F60</f>
        <v>0</v>
      </c>
      <c r="E60" s="29">
        <v>0</v>
      </c>
      <c r="F60" s="29">
        <v>0</v>
      </c>
      <c r="G60" s="29">
        <f t="shared" ref="G60" si="372">H60+I60</f>
        <v>0</v>
      </c>
      <c r="H60" s="29">
        <v>0</v>
      </c>
      <c r="I60" s="29">
        <v>0</v>
      </c>
      <c r="J60" s="29">
        <f t="shared" ref="J60" si="373">K60+L60</f>
        <v>0</v>
      </c>
      <c r="K60" s="29">
        <v>0</v>
      </c>
      <c r="L60" s="29">
        <v>0</v>
      </c>
      <c r="M60" s="29">
        <f>N60+O60</f>
        <v>0</v>
      </c>
      <c r="N60" s="29">
        <f t="shared" ref="N60:O60" si="374">+E60+H60+K60</f>
        <v>0</v>
      </c>
      <c r="O60" s="29">
        <f t="shared" si="374"/>
        <v>0</v>
      </c>
      <c r="P60" s="29">
        <f t="shared" ref="P60" si="375">Q60+R60</f>
        <v>0</v>
      </c>
      <c r="Q60" s="29">
        <v>0</v>
      </c>
      <c r="R60" s="29">
        <v>0</v>
      </c>
      <c r="S60" s="29">
        <f t="shared" ref="S60" si="376">T60+U60</f>
        <v>0</v>
      </c>
      <c r="T60" s="29">
        <v>0</v>
      </c>
      <c r="U60" s="29">
        <v>0</v>
      </c>
      <c r="V60" s="29">
        <f t="shared" ref="V60" si="377">W60+X60</f>
        <v>0</v>
      </c>
      <c r="W60" s="29">
        <v>0</v>
      </c>
      <c r="X60" s="29">
        <v>0</v>
      </c>
      <c r="Y60" s="29">
        <f t="shared" ref="Y60" si="378">Z60+AA60</f>
        <v>0</v>
      </c>
      <c r="Z60" s="29">
        <f t="shared" ref="Z60:AA60" si="379">+Q60+T60+W60</f>
        <v>0</v>
      </c>
      <c r="AA60" s="29">
        <f t="shared" si="379"/>
        <v>0</v>
      </c>
      <c r="AB60" s="29">
        <f t="shared" ref="AB60" si="380">AC60+AD60</f>
        <v>0</v>
      </c>
      <c r="AC60" s="29">
        <v>0</v>
      </c>
      <c r="AD60" s="29">
        <v>0</v>
      </c>
      <c r="AE60" s="29">
        <f t="shared" ref="AE60" si="381">AF60+AG60</f>
        <v>0</v>
      </c>
      <c r="AF60" s="29">
        <v>0</v>
      </c>
      <c r="AG60" s="29">
        <v>0</v>
      </c>
      <c r="AH60" s="29">
        <f t="shared" ref="AH60" si="382">AI60+AJ60</f>
        <v>0</v>
      </c>
      <c r="AI60" s="29">
        <v>0</v>
      </c>
      <c r="AJ60" s="29">
        <v>0</v>
      </c>
      <c r="AK60" s="29">
        <f t="shared" ref="AK60" si="383">AL60+AM60</f>
        <v>0</v>
      </c>
      <c r="AL60" s="29">
        <f t="shared" ref="AL60:AM60" si="384">+AC60+AF60+AI60</f>
        <v>0</v>
      </c>
      <c r="AM60" s="29">
        <f t="shared" si="384"/>
        <v>0</v>
      </c>
      <c r="AN60" s="29">
        <f t="shared" ref="AN60" si="385">AO60+AP60</f>
        <v>0</v>
      </c>
      <c r="AO60" s="29">
        <v>0</v>
      </c>
      <c r="AP60" s="29">
        <v>0</v>
      </c>
      <c r="AQ60" s="29">
        <f t="shared" ref="AQ60" si="386">AR60+AS60</f>
        <v>0</v>
      </c>
      <c r="AR60" s="29">
        <v>0</v>
      </c>
      <c r="AS60" s="29">
        <v>0</v>
      </c>
      <c r="AT60" s="29">
        <f t="shared" ref="AT60" si="387">AU60+AV60</f>
        <v>0</v>
      </c>
      <c r="AU60" s="29">
        <v>0</v>
      </c>
      <c r="AV60" s="29">
        <v>0</v>
      </c>
      <c r="AW60" s="29">
        <f t="shared" ref="AW60" si="388">AX60+AY60</f>
        <v>0</v>
      </c>
      <c r="AX60" s="29">
        <f t="shared" ref="AX60:AY60" si="389">+AO60+AR60+AU60</f>
        <v>0</v>
      </c>
      <c r="AY60" s="29">
        <f t="shared" si="389"/>
        <v>0</v>
      </c>
      <c r="AZ60" s="29">
        <f>BA60+BB60</f>
        <v>0</v>
      </c>
      <c r="BA60" s="29">
        <f t="shared" ref="BA60:BB60" si="390">N60+Z60+AL60+AX60</f>
        <v>0</v>
      </c>
      <c r="BB60" s="29">
        <f t="shared" si="390"/>
        <v>0</v>
      </c>
    </row>
    <row r="61" spans="1:54" s="3" customFormat="1" ht="15" customHeight="1" x14ac:dyDescent="0.3">
      <c r="A61" s="33"/>
      <c r="B61" s="34"/>
      <c r="C61" s="35" t="s">
        <v>58</v>
      </c>
      <c r="D61" s="54">
        <f>E61+F61</f>
        <v>0</v>
      </c>
      <c r="E61" s="54">
        <v>0</v>
      </c>
      <c r="F61" s="54">
        <v>0</v>
      </c>
      <c r="G61" s="54">
        <f>H61+I61</f>
        <v>0</v>
      </c>
      <c r="H61" s="54">
        <v>0</v>
      </c>
      <c r="I61" s="54">
        <v>0</v>
      </c>
      <c r="J61" s="54">
        <f>K61+L61</f>
        <v>1</v>
      </c>
      <c r="K61" s="54">
        <v>1</v>
      </c>
      <c r="L61" s="54">
        <v>0</v>
      </c>
      <c r="M61" s="54">
        <f>N61+O61</f>
        <v>1</v>
      </c>
      <c r="N61" s="54">
        <f>+E61+H61+K61</f>
        <v>1</v>
      </c>
      <c r="O61" s="54">
        <f>+F61+I61+L61</f>
        <v>0</v>
      </c>
      <c r="P61" s="54">
        <f>Q61+R61</f>
        <v>1</v>
      </c>
      <c r="Q61" s="54">
        <v>1</v>
      </c>
      <c r="R61" s="54">
        <v>0</v>
      </c>
      <c r="S61" s="54">
        <f>T61+U61</f>
        <v>0</v>
      </c>
      <c r="T61" s="54">
        <v>0</v>
      </c>
      <c r="U61" s="54">
        <v>0</v>
      </c>
      <c r="V61" s="54">
        <f>W61+X61</f>
        <v>0</v>
      </c>
      <c r="W61" s="54">
        <v>0</v>
      </c>
      <c r="X61" s="54">
        <v>0</v>
      </c>
      <c r="Y61" s="54">
        <f>Z61+AA61</f>
        <v>1</v>
      </c>
      <c r="Z61" s="54">
        <f>+Q61+T61+W61</f>
        <v>1</v>
      </c>
      <c r="AA61" s="54">
        <f>+R61+U61+X61</f>
        <v>0</v>
      </c>
      <c r="AB61" s="54">
        <f>AC61+AD61</f>
        <v>0</v>
      </c>
      <c r="AC61" s="54">
        <v>0</v>
      </c>
      <c r="AD61" s="54">
        <v>0</v>
      </c>
      <c r="AE61" s="54">
        <f>AF61+AG61</f>
        <v>1</v>
      </c>
      <c r="AF61" s="54">
        <v>1</v>
      </c>
      <c r="AG61" s="54">
        <v>0</v>
      </c>
      <c r="AH61" s="54">
        <f>AI61+AJ61</f>
        <v>0</v>
      </c>
      <c r="AI61" s="54">
        <v>0</v>
      </c>
      <c r="AJ61" s="54">
        <v>0</v>
      </c>
      <c r="AK61" s="54">
        <f>AL61+AM61</f>
        <v>1</v>
      </c>
      <c r="AL61" s="54">
        <f>+AC61+AF61+AI61</f>
        <v>1</v>
      </c>
      <c r="AM61" s="54">
        <f>+AD61+AG61+AJ61</f>
        <v>0</v>
      </c>
      <c r="AN61" s="54">
        <f>AO61+AP61</f>
        <v>0</v>
      </c>
      <c r="AO61" s="54">
        <v>0</v>
      </c>
      <c r="AP61" s="54">
        <v>0</v>
      </c>
      <c r="AQ61" s="54">
        <f>AR61+AS61</f>
        <v>0</v>
      </c>
      <c r="AR61" s="54">
        <v>0</v>
      </c>
      <c r="AS61" s="54">
        <v>0</v>
      </c>
      <c r="AT61" s="54">
        <f>AU61+AV61</f>
        <v>0</v>
      </c>
      <c r="AU61" s="54">
        <v>0</v>
      </c>
      <c r="AV61" s="54">
        <v>0</v>
      </c>
      <c r="AW61" s="54">
        <f>AX61+AY61</f>
        <v>0</v>
      </c>
      <c r="AX61" s="54">
        <f>+AO61+AR61+AU61</f>
        <v>0</v>
      </c>
      <c r="AY61" s="54">
        <f>+AP61+AS61+AV61</f>
        <v>0</v>
      </c>
      <c r="AZ61" s="54">
        <f>BA61+BB61</f>
        <v>3</v>
      </c>
      <c r="BA61" s="54">
        <f>N61+Z61+AL61+AX61</f>
        <v>3</v>
      </c>
      <c r="BB61" s="54">
        <f>O61+AA61+AM61+AY61</f>
        <v>0</v>
      </c>
    </row>
    <row r="62" spans="1:54" s="3" customFormat="1" ht="15" customHeight="1" x14ac:dyDescent="0.3">
      <c r="A62" s="33"/>
      <c r="B62" s="34"/>
      <c r="C62" s="35" t="s">
        <v>59</v>
      </c>
      <c r="D62" s="54">
        <f>E62+F62</f>
        <v>0</v>
      </c>
      <c r="E62" s="54">
        <v>0</v>
      </c>
      <c r="F62" s="54">
        <v>0</v>
      </c>
      <c r="G62" s="54">
        <f>H62+I62</f>
        <v>0</v>
      </c>
      <c r="H62" s="54">
        <v>0</v>
      </c>
      <c r="I62" s="54">
        <v>0</v>
      </c>
      <c r="J62" s="54">
        <f>K62+L62</f>
        <v>0</v>
      </c>
      <c r="K62" s="54">
        <v>0</v>
      </c>
      <c r="L62" s="54">
        <v>0</v>
      </c>
      <c r="M62" s="54">
        <f>N62+O62</f>
        <v>0</v>
      </c>
      <c r="N62" s="54">
        <f>+E62+H62+K62</f>
        <v>0</v>
      </c>
      <c r="O62" s="54">
        <f>+F62+I62+L62</f>
        <v>0</v>
      </c>
      <c r="P62" s="54">
        <f>Q62+R62</f>
        <v>1</v>
      </c>
      <c r="Q62" s="54">
        <v>1</v>
      </c>
      <c r="R62" s="54">
        <v>0</v>
      </c>
      <c r="S62" s="54">
        <f>T62+U62</f>
        <v>0</v>
      </c>
      <c r="T62" s="54">
        <v>0</v>
      </c>
      <c r="U62" s="54">
        <v>0</v>
      </c>
      <c r="V62" s="54">
        <f>W62+X62</f>
        <v>0</v>
      </c>
      <c r="W62" s="54">
        <v>0</v>
      </c>
      <c r="X62" s="54">
        <v>0</v>
      </c>
      <c r="Y62" s="54">
        <f>Z62+AA62</f>
        <v>1</v>
      </c>
      <c r="Z62" s="54">
        <f>+Q62+T62+W62</f>
        <v>1</v>
      </c>
      <c r="AA62" s="54">
        <f>+R62+U62+X62</f>
        <v>0</v>
      </c>
      <c r="AB62" s="54">
        <f>AC62+AD62</f>
        <v>0</v>
      </c>
      <c r="AC62" s="54">
        <v>0</v>
      </c>
      <c r="AD62" s="54">
        <v>0</v>
      </c>
      <c r="AE62" s="54">
        <f>AF62+AG62</f>
        <v>0</v>
      </c>
      <c r="AF62" s="54">
        <v>0</v>
      </c>
      <c r="AG62" s="54">
        <v>0</v>
      </c>
      <c r="AH62" s="54">
        <f>AI62+AJ62</f>
        <v>1</v>
      </c>
      <c r="AI62" s="54">
        <v>1</v>
      </c>
      <c r="AJ62" s="54">
        <v>0</v>
      </c>
      <c r="AK62" s="54">
        <f>AL62+AM62</f>
        <v>1</v>
      </c>
      <c r="AL62" s="54">
        <f>+AC62+AF62+AI62</f>
        <v>1</v>
      </c>
      <c r="AM62" s="54">
        <f>+AD62+AG62+AJ62</f>
        <v>0</v>
      </c>
      <c r="AN62" s="54">
        <f>AO62+AP62</f>
        <v>1</v>
      </c>
      <c r="AO62" s="54">
        <v>1</v>
      </c>
      <c r="AP62" s="54">
        <v>0</v>
      </c>
      <c r="AQ62" s="54">
        <f>AR62+AS62</f>
        <v>0</v>
      </c>
      <c r="AR62" s="54">
        <v>0</v>
      </c>
      <c r="AS62" s="54">
        <v>0</v>
      </c>
      <c r="AT62" s="54">
        <f>AU62+AV62</f>
        <v>0</v>
      </c>
      <c r="AU62" s="54">
        <v>0</v>
      </c>
      <c r="AV62" s="54">
        <v>0</v>
      </c>
      <c r="AW62" s="54">
        <f>AX62+AY62</f>
        <v>1</v>
      </c>
      <c r="AX62" s="54">
        <f>+AO62+AR62+AU62</f>
        <v>1</v>
      </c>
      <c r="AY62" s="54">
        <f>+AP62+AS62+AV62</f>
        <v>0</v>
      </c>
      <c r="AZ62" s="54">
        <f>BA62+BB62</f>
        <v>3</v>
      </c>
      <c r="BA62" s="54">
        <f>N62+Z62+AL62+AX62</f>
        <v>3</v>
      </c>
      <c r="BB62" s="54">
        <f>O62+AA62+AM62+AY62</f>
        <v>0</v>
      </c>
    </row>
    <row r="63" spans="1:54" s="3" customFormat="1" ht="15" customHeight="1" x14ac:dyDescent="0.3">
      <c r="A63" s="33"/>
      <c r="B63" s="34"/>
      <c r="C63" s="32" t="s">
        <v>60</v>
      </c>
      <c r="D63" s="29">
        <f>SUM(E63:F63)</f>
        <v>1</v>
      </c>
      <c r="E63" s="29">
        <f>E64+E65</f>
        <v>1</v>
      </c>
      <c r="F63" s="29">
        <f>F64+F65</f>
        <v>0</v>
      </c>
      <c r="G63" s="29">
        <f t="shared" ref="G63" si="391">SUM(H63:I63)</f>
        <v>1</v>
      </c>
      <c r="H63" s="29">
        <f t="shared" ref="H63:I63" si="392">H64+H65</f>
        <v>1</v>
      </c>
      <c r="I63" s="29">
        <f t="shared" si="392"/>
        <v>0</v>
      </c>
      <c r="J63" s="29">
        <f t="shared" ref="J63" si="393">SUM(K63:L63)</f>
        <v>1</v>
      </c>
      <c r="K63" s="29">
        <f t="shared" ref="K63:L63" si="394">K64+K65</f>
        <v>1</v>
      </c>
      <c r="L63" s="29">
        <f t="shared" si="394"/>
        <v>0</v>
      </c>
      <c r="M63" s="29">
        <f>SUM(N63:O63)</f>
        <v>3</v>
      </c>
      <c r="N63" s="29">
        <f>N64+N65</f>
        <v>3</v>
      </c>
      <c r="O63" s="29">
        <f>O64+O65</f>
        <v>0</v>
      </c>
      <c r="P63" s="29">
        <f t="shared" ref="P63" si="395">SUM(Q63:R63)</f>
        <v>1</v>
      </c>
      <c r="Q63" s="29">
        <f t="shared" ref="Q63:R63" si="396">Q64+Q65</f>
        <v>1</v>
      </c>
      <c r="R63" s="29">
        <f t="shared" si="396"/>
        <v>0</v>
      </c>
      <c r="S63" s="29">
        <f t="shared" ref="S63" si="397">SUM(T63:U63)</f>
        <v>2</v>
      </c>
      <c r="T63" s="29">
        <f t="shared" ref="T63:U63" si="398">T64+T65</f>
        <v>2</v>
      </c>
      <c r="U63" s="29">
        <f t="shared" si="398"/>
        <v>0</v>
      </c>
      <c r="V63" s="29">
        <f t="shared" ref="V63" si="399">SUM(W63:X63)</f>
        <v>1</v>
      </c>
      <c r="W63" s="29">
        <f t="shared" ref="W63:X63" si="400">W64+W65</f>
        <v>1</v>
      </c>
      <c r="X63" s="29">
        <f t="shared" si="400"/>
        <v>0</v>
      </c>
      <c r="Y63" s="29">
        <f t="shared" ref="Y63" si="401">SUM(Z63:AA63)</f>
        <v>4</v>
      </c>
      <c r="Z63" s="29">
        <f t="shared" ref="Z63:AA63" si="402">Z64+Z65</f>
        <v>4</v>
      </c>
      <c r="AA63" s="29">
        <f t="shared" si="402"/>
        <v>0</v>
      </c>
      <c r="AB63" s="29">
        <f t="shared" ref="AB63" si="403">SUM(AC63:AD63)</f>
        <v>1</v>
      </c>
      <c r="AC63" s="29">
        <f t="shared" ref="AC63:AD63" si="404">AC64+AC65</f>
        <v>1</v>
      </c>
      <c r="AD63" s="29">
        <f t="shared" si="404"/>
        <v>0</v>
      </c>
      <c r="AE63" s="29">
        <f t="shared" ref="AE63" si="405">SUM(AF63:AG63)</f>
        <v>2</v>
      </c>
      <c r="AF63" s="29">
        <f t="shared" ref="AF63:AG63" si="406">AF64+AF65</f>
        <v>2</v>
      </c>
      <c r="AG63" s="29">
        <f t="shared" si="406"/>
        <v>0</v>
      </c>
      <c r="AH63" s="29">
        <f t="shared" ref="AH63" si="407">SUM(AI63:AJ63)</f>
        <v>0</v>
      </c>
      <c r="AI63" s="29">
        <f t="shared" ref="AI63:AJ63" si="408">AI64+AI65</f>
        <v>0</v>
      </c>
      <c r="AJ63" s="29">
        <f t="shared" si="408"/>
        <v>0</v>
      </c>
      <c r="AK63" s="29">
        <f t="shared" ref="AK63" si="409">SUM(AL63:AM63)</f>
        <v>3</v>
      </c>
      <c r="AL63" s="29">
        <f t="shared" ref="AL63:AM63" si="410">AL64+AL65</f>
        <v>3</v>
      </c>
      <c r="AM63" s="29">
        <f t="shared" si="410"/>
        <v>0</v>
      </c>
      <c r="AN63" s="29">
        <f t="shared" ref="AN63" si="411">SUM(AO63:AP63)</f>
        <v>0</v>
      </c>
      <c r="AO63" s="29">
        <f t="shared" ref="AO63:AP63" si="412">AO64+AO65</f>
        <v>0</v>
      </c>
      <c r="AP63" s="29">
        <f t="shared" si="412"/>
        <v>0</v>
      </c>
      <c r="AQ63" s="29">
        <f t="shared" ref="AQ63" si="413">SUM(AR63:AS63)</f>
        <v>1</v>
      </c>
      <c r="AR63" s="29">
        <f t="shared" ref="AR63:AS63" si="414">AR64+AR65</f>
        <v>1</v>
      </c>
      <c r="AS63" s="29">
        <f t="shared" si="414"/>
        <v>0</v>
      </c>
      <c r="AT63" s="29">
        <f t="shared" ref="AT63" si="415">SUM(AU63:AV63)</f>
        <v>1</v>
      </c>
      <c r="AU63" s="29">
        <f t="shared" ref="AU63:AV63" si="416">AU64+AU65</f>
        <v>1</v>
      </c>
      <c r="AV63" s="29">
        <f t="shared" si="416"/>
        <v>0</v>
      </c>
      <c r="AW63" s="29">
        <f t="shared" ref="AW63" si="417">SUM(AX63:AY63)</f>
        <v>2</v>
      </c>
      <c r="AX63" s="29">
        <f t="shared" ref="AX63:AY63" si="418">AX64+AX65</f>
        <v>2</v>
      </c>
      <c r="AY63" s="29">
        <f t="shared" si="418"/>
        <v>0</v>
      </c>
      <c r="AZ63" s="29">
        <f>SUM(BA63:BB63)</f>
        <v>12</v>
      </c>
      <c r="BA63" s="29">
        <f>BA64+BA65</f>
        <v>12</v>
      </c>
      <c r="BB63" s="29">
        <f>BB64+BB65</f>
        <v>0</v>
      </c>
    </row>
    <row r="64" spans="1:54" s="3" customFormat="1" ht="15" customHeight="1" x14ac:dyDescent="0.3">
      <c r="A64" s="33"/>
      <c r="B64" s="34"/>
      <c r="C64" s="35" t="s">
        <v>61</v>
      </c>
      <c r="D64" s="54">
        <f>E64+F64</f>
        <v>1</v>
      </c>
      <c r="E64" s="54">
        <v>1</v>
      </c>
      <c r="F64" s="54">
        <v>0</v>
      </c>
      <c r="G64" s="54">
        <f>H64+I64</f>
        <v>1</v>
      </c>
      <c r="H64" s="54">
        <v>1</v>
      </c>
      <c r="I64" s="54">
        <v>0</v>
      </c>
      <c r="J64" s="54">
        <f>K64+L64</f>
        <v>1</v>
      </c>
      <c r="K64" s="54">
        <v>1</v>
      </c>
      <c r="L64" s="54">
        <v>0</v>
      </c>
      <c r="M64" s="54">
        <f>N64+O64</f>
        <v>3</v>
      </c>
      <c r="N64" s="54">
        <f>+E64+H64+K64</f>
        <v>3</v>
      </c>
      <c r="O64" s="54">
        <f>+F64+I64+L64</f>
        <v>0</v>
      </c>
      <c r="P64" s="54">
        <f>Q64+R64</f>
        <v>1</v>
      </c>
      <c r="Q64" s="54">
        <v>1</v>
      </c>
      <c r="R64" s="54">
        <v>0</v>
      </c>
      <c r="S64" s="54">
        <f>T64+U64</f>
        <v>2</v>
      </c>
      <c r="T64" s="54">
        <v>2</v>
      </c>
      <c r="U64" s="54">
        <v>0</v>
      </c>
      <c r="V64" s="54">
        <f>W64+X64</f>
        <v>1</v>
      </c>
      <c r="W64" s="54">
        <v>1</v>
      </c>
      <c r="X64" s="54">
        <v>0</v>
      </c>
      <c r="Y64" s="54">
        <f>Z64+AA64</f>
        <v>4</v>
      </c>
      <c r="Z64" s="54">
        <f>+Q64+T64+W64</f>
        <v>4</v>
      </c>
      <c r="AA64" s="54">
        <f>+R64+U64+X64</f>
        <v>0</v>
      </c>
      <c r="AB64" s="54">
        <f>AC64+AD64</f>
        <v>1</v>
      </c>
      <c r="AC64" s="54">
        <v>1</v>
      </c>
      <c r="AD64" s="54">
        <v>0</v>
      </c>
      <c r="AE64" s="54">
        <f>AF64+AG64</f>
        <v>2</v>
      </c>
      <c r="AF64" s="54">
        <v>2</v>
      </c>
      <c r="AG64" s="54">
        <v>0</v>
      </c>
      <c r="AH64" s="54">
        <f>AI64+AJ64</f>
        <v>0</v>
      </c>
      <c r="AI64" s="54">
        <v>0</v>
      </c>
      <c r="AJ64" s="54">
        <v>0</v>
      </c>
      <c r="AK64" s="54">
        <f>AL64+AM64</f>
        <v>3</v>
      </c>
      <c r="AL64" s="54">
        <f>+AC64+AF64+AI64</f>
        <v>3</v>
      </c>
      <c r="AM64" s="54">
        <f>+AD64+AG64+AJ64</f>
        <v>0</v>
      </c>
      <c r="AN64" s="54">
        <f>AO64+AP64</f>
        <v>0</v>
      </c>
      <c r="AO64" s="54">
        <v>0</v>
      </c>
      <c r="AP64" s="54">
        <v>0</v>
      </c>
      <c r="AQ64" s="54">
        <f>AR64+AS64</f>
        <v>1</v>
      </c>
      <c r="AR64" s="54">
        <v>1</v>
      </c>
      <c r="AS64" s="54">
        <v>0</v>
      </c>
      <c r="AT64" s="54">
        <f>AU64+AV64</f>
        <v>1</v>
      </c>
      <c r="AU64" s="54">
        <v>1</v>
      </c>
      <c r="AV64" s="54">
        <v>0</v>
      </c>
      <c r="AW64" s="54">
        <f>AX64+AY64</f>
        <v>2</v>
      </c>
      <c r="AX64" s="54">
        <f>+AO64+AR64+AU64</f>
        <v>2</v>
      </c>
      <c r="AY64" s="54">
        <f>+AP64+AS64+AV64</f>
        <v>0</v>
      </c>
      <c r="AZ64" s="54">
        <f>BA64+BB64</f>
        <v>12</v>
      </c>
      <c r="BA64" s="54">
        <f>N64+Z64+AL64+AX64</f>
        <v>12</v>
      </c>
      <c r="BB64" s="54">
        <f>O64+AA64+AM64+AY64</f>
        <v>0</v>
      </c>
    </row>
    <row r="65" spans="1:54" s="3" customFormat="1" ht="15" customHeight="1" x14ac:dyDescent="0.3">
      <c r="A65" s="33"/>
      <c r="B65" s="34"/>
      <c r="C65" s="35" t="s">
        <v>62</v>
      </c>
      <c r="D65" s="54">
        <f>E65+F65</f>
        <v>0</v>
      </c>
      <c r="E65" s="54">
        <v>0</v>
      </c>
      <c r="F65" s="54">
        <v>0</v>
      </c>
      <c r="G65" s="54">
        <f t="shared" ref="G65" si="419">H65+I65</f>
        <v>0</v>
      </c>
      <c r="H65" s="54">
        <v>0</v>
      </c>
      <c r="I65" s="54">
        <v>0</v>
      </c>
      <c r="J65" s="54">
        <f t="shared" ref="J65" si="420">K65+L65</f>
        <v>0</v>
      </c>
      <c r="K65" s="54">
        <v>0</v>
      </c>
      <c r="L65" s="54">
        <v>0</v>
      </c>
      <c r="M65" s="54">
        <f>N65+O65</f>
        <v>0</v>
      </c>
      <c r="N65" s="54">
        <f t="shared" ref="N65:O65" si="421">+E65+H65+K65</f>
        <v>0</v>
      </c>
      <c r="O65" s="54">
        <f t="shared" si="421"/>
        <v>0</v>
      </c>
      <c r="P65" s="54">
        <f t="shared" ref="P65" si="422">Q65+R65</f>
        <v>0</v>
      </c>
      <c r="Q65" s="54">
        <v>0</v>
      </c>
      <c r="R65" s="54">
        <v>0</v>
      </c>
      <c r="S65" s="54">
        <f t="shared" ref="S65" si="423">T65+U65</f>
        <v>0</v>
      </c>
      <c r="T65" s="54">
        <v>0</v>
      </c>
      <c r="U65" s="54">
        <v>0</v>
      </c>
      <c r="V65" s="54">
        <f t="shared" ref="V65" si="424">W65+X65</f>
        <v>0</v>
      </c>
      <c r="W65" s="54">
        <v>0</v>
      </c>
      <c r="X65" s="54">
        <v>0</v>
      </c>
      <c r="Y65" s="54">
        <f t="shared" ref="Y65" si="425">Z65+AA65</f>
        <v>0</v>
      </c>
      <c r="Z65" s="54">
        <f t="shared" ref="Z65:AA65" si="426">+Q65+T65+W65</f>
        <v>0</v>
      </c>
      <c r="AA65" s="54">
        <f t="shared" si="426"/>
        <v>0</v>
      </c>
      <c r="AB65" s="54">
        <f t="shared" ref="AB65" si="427">AC65+AD65</f>
        <v>0</v>
      </c>
      <c r="AC65" s="54">
        <v>0</v>
      </c>
      <c r="AD65" s="54">
        <v>0</v>
      </c>
      <c r="AE65" s="54">
        <f t="shared" ref="AE65" si="428">AF65+AG65</f>
        <v>0</v>
      </c>
      <c r="AF65" s="54">
        <v>0</v>
      </c>
      <c r="AG65" s="54">
        <v>0</v>
      </c>
      <c r="AH65" s="54">
        <f t="shared" ref="AH65" si="429">AI65+AJ65</f>
        <v>0</v>
      </c>
      <c r="AI65" s="54">
        <v>0</v>
      </c>
      <c r="AJ65" s="54">
        <v>0</v>
      </c>
      <c r="AK65" s="54">
        <f t="shared" ref="AK65" si="430">AL65+AM65</f>
        <v>0</v>
      </c>
      <c r="AL65" s="54">
        <f t="shared" ref="AL65:AM65" si="431">+AC65+AF65+AI65</f>
        <v>0</v>
      </c>
      <c r="AM65" s="54">
        <f t="shared" si="431"/>
        <v>0</v>
      </c>
      <c r="AN65" s="54">
        <f t="shared" ref="AN65" si="432">AO65+AP65</f>
        <v>0</v>
      </c>
      <c r="AO65" s="54">
        <v>0</v>
      </c>
      <c r="AP65" s="54">
        <v>0</v>
      </c>
      <c r="AQ65" s="54">
        <f t="shared" ref="AQ65" si="433">AR65+AS65</f>
        <v>0</v>
      </c>
      <c r="AR65" s="54">
        <v>0</v>
      </c>
      <c r="AS65" s="54">
        <v>0</v>
      </c>
      <c r="AT65" s="54">
        <f t="shared" ref="AT65" si="434">AU65+AV65</f>
        <v>0</v>
      </c>
      <c r="AU65" s="54">
        <v>0</v>
      </c>
      <c r="AV65" s="54">
        <v>0</v>
      </c>
      <c r="AW65" s="54">
        <f t="shared" ref="AW65" si="435">AX65+AY65</f>
        <v>0</v>
      </c>
      <c r="AX65" s="54">
        <f t="shared" ref="AX65:AY65" si="436">+AO65+AR65+AU65</f>
        <v>0</v>
      </c>
      <c r="AY65" s="54">
        <f t="shared" si="436"/>
        <v>0</v>
      </c>
      <c r="AZ65" s="54">
        <f>BA65+BB65</f>
        <v>0</v>
      </c>
      <c r="BA65" s="54">
        <f t="shared" ref="BA65:BB65" si="437">N65+Z65+AL65+AX65</f>
        <v>0</v>
      </c>
      <c r="BB65" s="54">
        <f t="shared" si="437"/>
        <v>0</v>
      </c>
    </row>
    <row r="66" spans="1:54" s="3" customFormat="1" ht="15" customHeight="1" x14ac:dyDescent="0.3">
      <c r="A66" s="33"/>
      <c r="B66" s="34"/>
      <c r="C66" s="32" t="s">
        <v>63</v>
      </c>
      <c r="D66" s="54">
        <f>E66+F66</f>
        <v>51</v>
      </c>
      <c r="E66" s="54">
        <v>51</v>
      </c>
      <c r="F66" s="54">
        <v>0</v>
      </c>
      <c r="G66" s="54">
        <f>H66+I66</f>
        <v>47</v>
      </c>
      <c r="H66" s="54">
        <v>47</v>
      </c>
      <c r="I66" s="54">
        <v>0</v>
      </c>
      <c r="J66" s="54">
        <f>K66+L66</f>
        <v>53</v>
      </c>
      <c r="K66" s="54">
        <v>52</v>
      </c>
      <c r="L66" s="54">
        <v>1</v>
      </c>
      <c r="M66" s="54">
        <f>N66+O66</f>
        <v>151</v>
      </c>
      <c r="N66" s="54">
        <f>+E66+H66+K66</f>
        <v>150</v>
      </c>
      <c r="O66" s="54">
        <f>+F66+I66+L66</f>
        <v>1</v>
      </c>
      <c r="P66" s="54">
        <f>Q66+R66</f>
        <v>58</v>
      </c>
      <c r="Q66" s="54">
        <v>57</v>
      </c>
      <c r="R66" s="54">
        <v>1</v>
      </c>
      <c r="S66" s="54">
        <f>T66+U66</f>
        <v>51</v>
      </c>
      <c r="T66" s="54">
        <v>51</v>
      </c>
      <c r="U66" s="54">
        <v>0</v>
      </c>
      <c r="V66" s="54">
        <f>W66+X66</f>
        <v>40</v>
      </c>
      <c r="W66" s="54">
        <v>40</v>
      </c>
      <c r="X66" s="54">
        <v>0</v>
      </c>
      <c r="Y66" s="54">
        <f>Z66+AA66</f>
        <v>149</v>
      </c>
      <c r="Z66" s="54">
        <f>+Q66+T66+W66</f>
        <v>148</v>
      </c>
      <c r="AA66" s="54">
        <f>+R66+U66+X66</f>
        <v>1</v>
      </c>
      <c r="AB66" s="54">
        <f>AC66+AD66</f>
        <v>50</v>
      </c>
      <c r="AC66" s="54">
        <v>49</v>
      </c>
      <c r="AD66" s="54">
        <v>1</v>
      </c>
      <c r="AE66" s="54">
        <f>AF66+AG66</f>
        <v>51</v>
      </c>
      <c r="AF66" s="54">
        <v>50</v>
      </c>
      <c r="AG66" s="54">
        <v>1</v>
      </c>
      <c r="AH66" s="54">
        <f>AI66+AJ66</f>
        <v>32</v>
      </c>
      <c r="AI66" s="54">
        <v>32</v>
      </c>
      <c r="AJ66" s="54">
        <v>0</v>
      </c>
      <c r="AK66" s="54">
        <f>AL66+AM66</f>
        <v>133</v>
      </c>
      <c r="AL66" s="54">
        <f>+AC66+AF66+AI66</f>
        <v>131</v>
      </c>
      <c r="AM66" s="54">
        <f>+AD66+AG66+AJ66</f>
        <v>2</v>
      </c>
      <c r="AN66" s="54">
        <f>AO66+AP66</f>
        <v>24</v>
      </c>
      <c r="AO66" s="54">
        <v>23</v>
      </c>
      <c r="AP66" s="54">
        <v>1</v>
      </c>
      <c r="AQ66" s="54">
        <f>AR66+AS66</f>
        <v>49</v>
      </c>
      <c r="AR66" s="54">
        <v>49</v>
      </c>
      <c r="AS66" s="54">
        <v>0</v>
      </c>
      <c r="AT66" s="54">
        <f>AU66+AV66</f>
        <v>26</v>
      </c>
      <c r="AU66" s="54">
        <v>26</v>
      </c>
      <c r="AV66" s="54">
        <v>0</v>
      </c>
      <c r="AW66" s="54">
        <f>AX66+AY66</f>
        <v>99</v>
      </c>
      <c r="AX66" s="54">
        <f>+AO66+AR66+AU66</f>
        <v>98</v>
      </c>
      <c r="AY66" s="54">
        <f>+AP66+AS66+AV66</f>
        <v>1</v>
      </c>
      <c r="AZ66" s="54">
        <f>BA66+BB66</f>
        <v>532</v>
      </c>
      <c r="BA66" s="54">
        <f>N66+Z66+AL66+AX66</f>
        <v>527</v>
      </c>
      <c r="BB66" s="54">
        <f>O66+AA66+AM66+AY66</f>
        <v>5</v>
      </c>
    </row>
    <row r="67" spans="1:54" s="3" customFormat="1" ht="15" customHeight="1" x14ac:dyDescent="0.3">
      <c r="A67" s="33"/>
      <c r="B67" s="34"/>
      <c r="C67" s="32" t="s">
        <v>25</v>
      </c>
      <c r="D67" s="54">
        <f>E67+F67</f>
        <v>43</v>
      </c>
      <c r="E67" s="54">
        <v>19</v>
      </c>
      <c r="F67" s="54">
        <v>24</v>
      </c>
      <c r="G67" s="54">
        <f>H67+I67</f>
        <v>52</v>
      </c>
      <c r="H67" s="54">
        <v>26</v>
      </c>
      <c r="I67" s="54">
        <v>26</v>
      </c>
      <c r="J67" s="54">
        <f>K67+L67</f>
        <v>70</v>
      </c>
      <c r="K67" s="54">
        <v>38</v>
      </c>
      <c r="L67" s="54">
        <v>32</v>
      </c>
      <c r="M67" s="54">
        <f>N67+O67</f>
        <v>165</v>
      </c>
      <c r="N67" s="54">
        <f>+E67+H67+K67</f>
        <v>83</v>
      </c>
      <c r="O67" s="54">
        <f>+F67+I67+L67</f>
        <v>82</v>
      </c>
      <c r="P67" s="54">
        <f>Q67+R67</f>
        <v>58</v>
      </c>
      <c r="Q67" s="54">
        <v>25</v>
      </c>
      <c r="R67" s="54">
        <v>33</v>
      </c>
      <c r="S67" s="54">
        <f>T67+U67</f>
        <v>64</v>
      </c>
      <c r="T67" s="54">
        <v>30</v>
      </c>
      <c r="U67" s="54">
        <v>34</v>
      </c>
      <c r="V67" s="54">
        <f>W67+X67</f>
        <v>55</v>
      </c>
      <c r="W67" s="54">
        <v>23</v>
      </c>
      <c r="X67" s="54">
        <v>32</v>
      </c>
      <c r="Y67" s="54">
        <f>Z67+AA67</f>
        <v>177</v>
      </c>
      <c r="Z67" s="54">
        <f>+Q67+T67+W67</f>
        <v>78</v>
      </c>
      <c r="AA67" s="54">
        <f>+R67+U67+X67</f>
        <v>99</v>
      </c>
      <c r="AB67" s="54">
        <f>AC67+AD67</f>
        <v>76</v>
      </c>
      <c r="AC67" s="54">
        <v>45</v>
      </c>
      <c r="AD67" s="54">
        <v>31</v>
      </c>
      <c r="AE67" s="54">
        <f>AF67+AG67</f>
        <v>76</v>
      </c>
      <c r="AF67" s="54">
        <v>48</v>
      </c>
      <c r="AG67" s="54">
        <v>28</v>
      </c>
      <c r="AH67" s="54">
        <f>AI67+AJ67</f>
        <v>72</v>
      </c>
      <c r="AI67" s="54">
        <v>53</v>
      </c>
      <c r="AJ67" s="54">
        <v>19</v>
      </c>
      <c r="AK67" s="54">
        <f>AL67+AM67</f>
        <v>224</v>
      </c>
      <c r="AL67" s="54">
        <f>+AC67+AF67+AI67</f>
        <v>146</v>
      </c>
      <c r="AM67" s="54">
        <f>+AD67+AG67+AJ67</f>
        <v>78</v>
      </c>
      <c r="AN67" s="54">
        <f>AO67+AP67</f>
        <v>84</v>
      </c>
      <c r="AO67" s="54">
        <v>68</v>
      </c>
      <c r="AP67" s="54">
        <v>16</v>
      </c>
      <c r="AQ67" s="54">
        <f>AR67+AS67</f>
        <v>109</v>
      </c>
      <c r="AR67" s="54">
        <v>69</v>
      </c>
      <c r="AS67" s="54">
        <v>40</v>
      </c>
      <c r="AT67" s="54">
        <f>AU67+AV67</f>
        <v>86</v>
      </c>
      <c r="AU67" s="54">
        <v>58</v>
      </c>
      <c r="AV67" s="54">
        <v>28</v>
      </c>
      <c r="AW67" s="54">
        <f>AX67+AY67</f>
        <v>279</v>
      </c>
      <c r="AX67" s="54">
        <f>+AO67+AR67+AU67</f>
        <v>195</v>
      </c>
      <c r="AY67" s="54">
        <f>+AP67+AS67+AV67</f>
        <v>84</v>
      </c>
      <c r="AZ67" s="54">
        <f>BA67+BB67</f>
        <v>845</v>
      </c>
      <c r="BA67" s="54">
        <f>N67+Z67+AL67+AX67</f>
        <v>502</v>
      </c>
      <c r="BB67" s="54">
        <f>O67+AA67+AM67+AY67</f>
        <v>343</v>
      </c>
    </row>
    <row r="68" spans="1:54" s="3" customFormat="1" ht="15" customHeight="1" x14ac:dyDescent="0.3">
      <c r="A68" s="33"/>
      <c r="B68" s="34"/>
      <c r="C68" s="35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54" s="3" customFormat="1" ht="15" customHeight="1" x14ac:dyDescent="0.3">
      <c r="A69" s="30"/>
      <c r="B69" s="31" t="s">
        <v>64</v>
      </c>
      <c r="C69" s="32"/>
      <c r="D69" s="29">
        <f>SUM(E69:F69)</f>
        <v>383</v>
      </c>
      <c r="E69" s="29">
        <f>E70+E73+E76+E79+E82+E83</f>
        <v>342</v>
      </c>
      <c r="F69" s="29">
        <f>F70+F73+F76+F79+F82+F83</f>
        <v>41</v>
      </c>
      <c r="G69" s="29">
        <f t="shared" ref="G69" si="438">SUM(H69:I69)</f>
        <v>415</v>
      </c>
      <c r="H69" s="29">
        <f>H70+H73+H76+H79+H82+H83</f>
        <v>373</v>
      </c>
      <c r="I69" s="29">
        <f>I70+I73+I76+I79+I82+I83</f>
        <v>42</v>
      </c>
      <c r="J69" s="29">
        <f t="shared" ref="J69" si="439">SUM(K69:L69)</f>
        <v>458</v>
      </c>
      <c r="K69" s="29">
        <f>K70+K73+K76+K79+K82+K83</f>
        <v>406</v>
      </c>
      <c r="L69" s="29">
        <f>L70+L73+L76+L79+L82+L83</f>
        <v>52</v>
      </c>
      <c r="M69" s="29">
        <f t="shared" ref="M69" si="440">SUM(N69:O69)</f>
        <v>1256</v>
      </c>
      <c r="N69" s="29">
        <f>N70+N73+N76+N79+N82+N83</f>
        <v>1121</v>
      </c>
      <c r="O69" s="29">
        <f>O70+O73+O76+O79+O82+O83</f>
        <v>135</v>
      </c>
      <c r="P69" s="29">
        <f t="shared" ref="P69" si="441">SUM(Q69:R69)</f>
        <v>376</v>
      </c>
      <c r="Q69" s="29">
        <f>Q70+Q73+Q76+Q79+Q82+Q83</f>
        <v>319</v>
      </c>
      <c r="R69" s="29">
        <f>R70+R73+R76+R79+R82+R83</f>
        <v>57</v>
      </c>
      <c r="S69" s="29">
        <f t="shared" ref="S69" si="442">SUM(T69:U69)</f>
        <v>397</v>
      </c>
      <c r="T69" s="29">
        <f>T70+T73+T76+T79+T82+T83</f>
        <v>344</v>
      </c>
      <c r="U69" s="29">
        <f>U70+U73+U76+U79+U82+U83</f>
        <v>53</v>
      </c>
      <c r="V69" s="29">
        <f t="shared" ref="V69" si="443">SUM(W69:X69)</f>
        <v>415</v>
      </c>
      <c r="W69" s="29">
        <f>W70+W73+W76+W79+W82+W83</f>
        <v>369</v>
      </c>
      <c r="X69" s="29">
        <f>X70+X73+X76+X79+X82+X83</f>
        <v>46</v>
      </c>
      <c r="Y69" s="29">
        <f t="shared" ref="Y69" si="444">SUM(Z69:AA69)</f>
        <v>1188</v>
      </c>
      <c r="Z69" s="29">
        <f>Z70+Z73+Z76+Z79+Z82+Z83</f>
        <v>1032</v>
      </c>
      <c r="AA69" s="29">
        <f>AA70+AA73+AA76+AA79+AA82+AA83</f>
        <v>156</v>
      </c>
      <c r="AB69" s="29">
        <f t="shared" ref="AB69" si="445">SUM(AC69:AD69)</f>
        <v>448</v>
      </c>
      <c r="AC69" s="29">
        <f>AC70+AC73+AC76+AC79+AC82+AC83</f>
        <v>397</v>
      </c>
      <c r="AD69" s="29">
        <f>AD70+AD73+AD76+AD79+AD82+AD83</f>
        <v>51</v>
      </c>
      <c r="AE69" s="29">
        <f t="shared" ref="AE69" si="446">SUM(AF69:AG69)</f>
        <v>467</v>
      </c>
      <c r="AF69" s="29">
        <f>AF70+AF73+AF76+AF79+AF82+AF83</f>
        <v>415</v>
      </c>
      <c r="AG69" s="29">
        <f>AG70+AG73+AG76+AG79+AG82+AG83</f>
        <v>52</v>
      </c>
      <c r="AH69" s="29">
        <f t="shared" ref="AH69" si="447">SUM(AI69:AJ69)</f>
        <v>449</v>
      </c>
      <c r="AI69" s="29">
        <f>AI70+AI73+AI76+AI79+AI82+AI83</f>
        <v>396</v>
      </c>
      <c r="AJ69" s="29">
        <f>AJ70+AJ73+AJ76+AJ79+AJ82+AJ83</f>
        <v>53</v>
      </c>
      <c r="AK69" s="29">
        <f t="shared" ref="AK69" si="448">SUM(AL69:AM69)</f>
        <v>1364</v>
      </c>
      <c r="AL69" s="29">
        <f>AL70+AL73+AL76+AL79+AL82+AL83</f>
        <v>1208</v>
      </c>
      <c r="AM69" s="29">
        <f>AM70+AM73+AM76+AM79+AM82+AM83</f>
        <v>156</v>
      </c>
      <c r="AN69" s="29">
        <f t="shared" ref="AN69" si="449">SUM(AO69:AP69)</f>
        <v>457</v>
      </c>
      <c r="AO69" s="29">
        <f>AO70+AO73+AO76+AO79+AO82+AO83</f>
        <v>404</v>
      </c>
      <c r="AP69" s="29">
        <f>AP70+AP73+AP76+AP79+AP82+AP83</f>
        <v>53</v>
      </c>
      <c r="AQ69" s="29">
        <f t="shared" ref="AQ69" si="450">SUM(AR69:AS69)</f>
        <v>510</v>
      </c>
      <c r="AR69" s="29">
        <f>AR70+AR73+AR76+AR79+AR82+AR83</f>
        <v>453</v>
      </c>
      <c r="AS69" s="29">
        <f>AS70+AS73+AS76+AS79+AS82+AS83</f>
        <v>57</v>
      </c>
      <c r="AT69" s="29">
        <f t="shared" ref="AT69" si="451">SUM(AU69:AV69)</f>
        <v>506</v>
      </c>
      <c r="AU69" s="29">
        <f>AU70+AU73+AU76+AU79+AU82+AU83</f>
        <v>447</v>
      </c>
      <c r="AV69" s="29">
        <f>AV70+AV73+AV76+AV79+AV82+AV83</f>
        <v>59</v>
      </c>
      <c r="AW69" s="29">
        <f t="shared" ref="AW69" si="452">SUM(AX69:AY69)</f>
        <v>1473</v>
      </c>
      <c r="AX69" s="29">
        <f>AX70+AX73+AX76+AX79+AX82+AX83</f>
        <v>1304</v>
      </c>
      <c r="AY69" s="29">
        <f>AY70+AY73+AY76+AY79+AY82+AY83</f>
        <v>169</v>
      </c>
      <c r="AZ69" s="29">
        <f>SUM(BA69:BB69)</f>
        <v>5281</v>
      </c>
      <c r="BA69" s="29">
        <f>BA70+BA73+BA76+BA79+BA82+BA83</f>
        <v>4665</v>
      </c>
      <c r="BB69" s="29">
        <f>BB70+BB73+BB76+BB79+BB82+BB83</f>
        <v>616</v>
      </c>
    </row>
    <row r="70" spans="1:54" s="3" customFormat="1" ht="15" customHeight="1" x14ac:dyDescent="0.3">
      <c r="A70" s="33"/>
      <c r="B70" s="31"/>
      <c r="C70" s="32" t="s">
        <v>65</v>
      </c>
      <c r="D70" s="54">
        <f>E70+F70</f>
        <v>20</v>
      </c>
      <c r="E70" s="54">
        <f>E71+E72</f>
        <v>19</v>
      </c>
      <c r="F70" s="54">
        <f>F71+F72</f>
        <v>1</v>
      </c>
      <c r="G70" s="54">
        <f t="shared" ref="G70:G81" si="453">H70+I70</f>
        <v>22</v>
      </c>
      <c r="H70" s="54">
        <f t="shared" ref="H70:I70" si="454">H71+H72</f>
        <v>22</v>
      </c>
      <c r="I70" s="54">
        <f t="shared" si="454"/>
        <v>0</v>
      </c>
      <c r="J70" s="54">
        <f t="shared" ref="J70:J81" si="455">K70+L70</f>
        <v>18</v>
      </c>
      <c r="K70" s="54">
        <f t="shared" ref="K70:L70" si="456">K71+K72</f>
        <v>18</v>
      </c>
      <c r="L70" s="54">
        <f t="shared" si="456"/>
        <v>0</v>
      </c>
      <c r="M70" s="54">
        <f t="shared" ref="M70" si="457">N70+O70</f>
        <v>60</v>
      </c>
      <c r="N70" s="54">
        <f t="shared" ref="N70:O70" si="458">N71+N72</f>
        <v>59</v>
      </c>
      <c r="O70" s="54">
        <f t="shared" si="458"/>
        <v>1</v>
      </c>
      <c r="P70" s="54">
        <f t="shared" ref="P70:P81" si="459">Q70+R70</f>
        <v>15</v>
      </c>
      <c r="Q70" s="54">
        <f t="shared" ref="Q70:R70" si="460">Q71+Q72</f>
        <v>14</v>
      </c>
      <c r="R70" s="54">
        <f t="shared" si="460"/>
        <v>1</v>
      </c>
      <c r="S70" s="54">
        <f t="shared" ref="S70:S81" si="461">T70+U70</f>
        <v>15</v>
      </c>
      <c r="T70" s="54">
        <f t="shared" ref="T70:U70" si="462">T71+T72</f>
        <v>14</v>
      </c>
      <c r="U70" s="54">
        <f t="shared" si="462"/>
        <v>1</v>
      </c>
      <c r="V70" s="54">
        <f t="shared" ref="V70:V81" si="463">W70+X70</f>
        <v>11</v>
      </c>
      <c r="W70" s="54">
        <f t="shared" ref="W70:X70" si="464">W71+W72</f>
        <v>6</v>
      </c>
      <c r="X70" s="54">
        <f t="shared" si="464"/>
        <v>5</v>
      </c>
      <c r="Y70" s="54">
        <f t="shared" ref="Y70:Y81" si="465">Z70+AA70</f>
        <v>41</v>
      </c>
      <c r="Z70" s="54">
        <f t="shared" ref="Z70:AA70" si="466">Z71+Z72</f>
        <v>34</v>
      </c>
      <c r="AA70" s="54">
        <f t="shared" si="466"/>
        <v>7</v>
      </c>
      <c r="AB70" s="54">
        <f t="shared" ref="AB70:AB81" si="467">AC70+AD70</f>
        <v>15</v>
      </c>
      <c r="AC70" s="54">
        <f t="shared" ref="AC70:AD70" si="468">AC71+AC72</f>
        <v>12</v>
      </c>
      <c r="AD70" s="54">
        <f t="shared" si="468"/>
        <v>3</v>
      </c>
      <c r="AE70" s="54">
        <f t="shared" ref="AE70:AE81" si="469">AF70+AG70</f>
        <v>15</v>
      </c>
      <c r="AF70" s="54">
        <f t="shared" ref="AF70:AG70" si="470">AF71+AF72</f>
        <v>13</v>
      </c>
      <c r="AG70" s="54">
        <f t="shared" si="470"/>
        <v>2</v>
      </c>
      <c r="AH70" s="54">
        <f t="shared" ref="AH70:AH81" si="471">AI70+AJ70</f>
        <v>17</v>
      </c>
      <c r="AI70" s="54">
        <f t="shared" ref="AI70:AJ70" si="472">AI71+AI72</f>
        <v>13</v>
      </c>
      <c r="AJ70" s="54">
        <f t="shared" si="472"/>
        <v>4</v>
      </c>
      <c r="AK70" s="54">
        <f t="shared" ref="AK70:AK81" si="473">AL70+AM70</f>
        <v>47</v>
      </c>
      <c r="AL70" s="54">
        <f t="shared" ref="AL70:AM70" si="474">AL71+AL72</f>
        <v>38</v>
      </c>
      <c r="AM70" s="54">
        <f t="shared" si="474"/>
        <v>9</v>
      </c>
      <c r="AN70" s="54">
        <f t="shared" ref="AN70:AN81" si="475">AO70+AP70</f>
        <v>23</v>
      </c>
      <c r="AO70" s="54">
        <f t="shared" ref="AO70:AP70" si="476">AO71+AO72</f>
        <v>20</v>
      </c>
      <c r="AP70" s="54">
        <f t="shared" si="476"/>
        <v>3</v>
      </c>
      <c r="AQ70" s="54">
        <f t="shared" ref="AQ70:AQ81" si="477">AR70+AS70</f>
        <v>28</v>
      </c>
      <c r="AR70" s="54">
        <f t="shared" ref="AR70:AS70" si="478">AR71+AR72</f>
        <v>23</v>
      </c>
      <c r="AS70" s="54">
        <f t="shared" si="478"/>
        <v>5</v>
      </c>
      <c r="AT70" s="54">
        <f t="shared" ref="AT70:AT81" si="479">AU70+AV70</f>
        <v>15</v>
      </c>
      <c r="AU70" s="54">
        <f t="shared" ref="AU70:AV70" si="480">AU71+AU72</f>
        <v>13</v>
      </c>
      <c r="AV70" s="54">
        <f t="shared" si="480"/>
        <v>2</v>
      </c>
      <c r="AW70" s="54">
        <f t="shared" ref="AW70:AW81" si="481">AX70+AY70</f>
        <v>66</v>
      </c>
      <c r="AX70" s="54">
        <f t="shared" ref="AX70:AY70" si="482">AX71+AX72</f>
        <v>56</v>
      </c>
      <c r="AY70" s="54">
        <f t="shared" si="482"/>
        <v>10</v>
      </c>
      <c r="AZ70" s="54">
        <f>BA70+BB70</f>
        <v>214</v>
      </c>
      <c r="BA70" s="54">
        <f>BA71+BA72</f>
        <v>187</v>
      </c>
      <c r="BB70" s="54">
        <f>BB71+BB72</f>
        <v>27</v>
      </c>
    </row>
    <row r="71" spans="1:54" s="3" customFormat="1" ht="15" customHeight="1" x14ac:dyDescent="0.3">
      <c r="A71" s="33"/>
      <c r="B71" s="31"/>
      <c r="C71" s="35" t="s">
        <v>65</v>
      </c>
      <c r="D71" s="54">
        <f>E71+F71</f>
        <v>2</v>
      </c>
      <c r="E71" s="54">
        <v>2</v>
      </c>
      <c r="F71" s="54">
        <v>0</v>
      </c>
      <c r="G71" s="54">
        <f>H71+I71</f>
        <v>3</v>
      </c>
      <c r="H71" s="54">
        <v>3</v>
      </c>
      <c r="I71" s="54">
        <v>0</v>
      </c>
      <c r="J71" s="54">
        <f>K71+L71</f>
        <v>0</v>
      </c>
      <c r="K71" s="54">
        <v>0</v>
      </c>
      <c r="L71" s="54">
        <v>0</v>
      </c>
      <c r="M71" s="54">
        <f>N71+O71</f>
        <v>5</v>
      </c>
      <c r="N71" s="54">
        <f>+E71+H71+K71</f>
        <v>5</v>
      </c>
      <c r="O71" s="54">
        <f>+F71+I71+L71</f>
        <v>0</v>
      </c>
      <c r="P71" s="54">
        <f>Q71+R71</f>
        <v>0</v>
      </c>
      <c r="Q71" s="54">
        <v>0</v>
      </c>
      <c r="R71" s="54">
        <v>0</v>
      </c>
      <c r="S71" s="54">
        <f>T71+U71</f>
        <v>0</v>
      </c>
      <c r="T71" s="54">
        <v>0</v>
      </c>
      <c r="U71" s="54">
        <v>0</v>
      </c>
      <c r="V71" s="54">
        <f>W71+X71</f>
        <v>0</v>
      </c>
      <c r="W71" s="54">
        <v>0</v>
      </c>
      <c r="X71" s="54">
        <v>0</v>
      </c>
      <c r="Y71" s="54">
        <f>Z71+AA71</f>
        <v>0</v>
      </c>
      <c r="Z71" s="54">
        <f>+Q71+T71+W71</f>
        <v>0</v>
      </c>
      <c r="AA71" s="54">
        <f>+R71+U71+X71</f>
        <v>0</v>
      </c>
      <c r="AB71" s="54">
        <f>AC71+AD71</f>
        <v>0</v>
      </c>
      <c r="AC71" s="54">
        <v>0</v>
      </c>
      <c r="AD71" s="54">
        <v>0</v>
      </c>
      <c r="AE71" s="54">
        <f>AF71+AG71</f>
        <v>2</v>
      </c>
      <c r="AF71" s="54">
        <v>2</v>
      </c>
      <c r="AG71" s="54">
        <v>0</v>
      </c>
      <c r="AH71" s="54">
        <f>AI71+AJ71</f>
        <v>3</v>
      </c>
      <c r="AI71" s="54">
        <v>3</v>
      </c>
      <c r="AJ71" s="54">
        <v>0</v>
      </c>
      <c r="AK71" s="54">
        <f>AL71+AM71</f>
        <v>5</v>
      </c>
      <c r="AL71" s="54">
        <f>+AC71+AF71+AI71</f>
        <v>5</v>
      </c>
      <c r="AM71" s="54">
        <f>+AD71+AG71+AJ71</f>
        <v>0</v>
      </c>
      <c r="AN71" s="54">
        <f>AO71+AP71</f>
        <v>4</v>
      </c>
      <c r="AO71" s="54">
        <v>4</v>
      </c>
      <c r="AP71" s="54">
        <v>0</v>
      </c>
      <c r="AQ71" s="54">
        <f>AR71+AS71</f>
        <v>5</v>
      </c>
      <c r="AR71" s="54">
        <v>5</v>
      </c>
      <c r="AS71" s="54">
        <v>0</v>
      </c>
      <c r="AT71" s="54">
        <f>AU71+AV71</f>
        <v>4</v>
      </c>
      <c r="AU71" s="54">
        <v>4</v>
      </c>
      <c r="AV71" s="54">
        <v>0</v>
      </c>
      <c r="AW71" s="54">
        <f>AX71+AY71</f>
        <v>13</v>
      </c>
      <c r="AX71" s="54">
        <f>+AO71+AR71+AU71</f>
        <v>13</v>
      </c>
      <c r="AY71" s="54">
        <f>+AP71+AS71+AV71</f>
        <v>0</v>
      </c>
      <c r="AZ71" s="54">
        <f>BA71+BB71</f>
        <v>23</v>
      </c>
      <c r="BA71" s="54">
        <f>N71+Z71+AL71+AX71</f>
        <v>23</v>
      </c>
      <c r="BB71" s="54">
        <f>O71+AA71+AM71+AY71</f>
        <v>0</v>
      </c>
    </row>
    <row r="72" spans="1:54" s="3" customFormat="1" ht="15" customHeight="1" x14ac:dyDescent="0.3">
      <c r="A72" s="33"/>
      <c r="B72" s="31"/>
      <c r="C72" s="35" t="s">
        <v>66</v>
      </c>
      <c r="D72" s="54">
        <f>E72+F72</f>
        <v>18</v>
      </c>
      <c r="E72" s="54">
        <v>17</v>
      </c>
      <c r="F72" s="54">
        <v>1</v>
      </c>
      <c r="G72" s="54">
        <f>H72+I72</f>
        <v>19</v>
      </c>
      <c r="H72" s="54">
        <v>19</v>
      </c>
      <c r="I72" s="54">
        <v>0</v>
      </c>
      <c r="J72" s="54">
        <f>K72+L72</f>
        <v>18</v>
      </c>
      <c r="K72" s="54">
        <v>18</v>
      </c>
      <c r="L72" s="54">
        <v>0</v>
      </c>
      <c r="M72" s="54">
        <f>N72+O72</f>
        <v>55</v>
      </c>
      <c r="N72" s="54">
        <f>+E72+H72+K72</f>
        <v>54</v>
      </c>
      <c r="O72" s="54">
        <f>+F72+I72+L72</f>
        <v>1</v>
      </c>
      <c r="P72" s="54">
        <f>Q72+R72</f>
        <v>15</v>
      </c>
      <c r="Q72" s="54">
        <v>14</v>
      </c>
      <c r="R72" s="54">
        <v>1</v>
      </c>
      <c r="S72" s="54">
        <f>T72+U72</f>
        <v>15</v>
      </c>
      <c r="T72" s="54">
        <v>14</v>
      </c>
      <c r="U72" s="54">
        <v>1</v>
      </c>
      <c r="V72" s="54">
        <f>W72+X72</f>
        <v>11</v>
      </c>
      <c r="W72" s="54">
        <v>6</v>
      </c>
      <c r="X72" s="54">
        <v>5</v>
      </c>
      <c r="Y72" s="54">
        <f>Z72+AA72</f>
        <v>41</v>
      </c>
      <c r="Z72" s="54">
        <f>+Q72+T72+W72</f>
        <v>34</v>
      </c>
      <c r="AA72" s="54">
        <f>+R72+U72+X72</f>
        <v>7</v>
      </c>
      <c r="AB72" s="54">
        <f>AC72+AD72</f>
        <v>15</v>
      </c>
      <c r="AC72" s="54">
        <v>12</v>
      </c>
      <c r="AD72" s="54">
        <v>3</v>
      </c>
      <c r="AE72" s="54">
        <f>AF72+AG72</f>
        <v>13</v>
      </c>
      <c r="AF72" s="54">
        <v>11</v>
      </c>
      <c r="AG72" s="54">
        <v>2</v>
      </c>
      <c r="AH72" s="54">
        <f>AI72+AJ72</f>
        <v>14</v>
      </c>
      <c r="AI72" s="54">
        <v>10</v>
      </c>
      <c r="AJ72" s="54">
        <v>4</v>
      </c>
      <c r="AK72" s="54">
        <f>AL72+AM72</f>
        <v>42</v>
      </c>
      <c r="AL72" s="54">
        <f>+AC72+AF72+AI72</f>
        <v>33</v>
      </c>
      <c r="AM72" s="54">
        <f>+AD72+AG72+AJ72</f>
        <v>9</v>
      </c>
      <c r="AN72" s="54">
        <f>AO72+AP72</f>
        <v>19</v>
      </c>
      <c r="AO72" s="54">
        <v>16</v>
      </c>
      <c r="AP72" s="54">
        <v>3</v>
      </c>
      <c r="AQ72" s="54">
        <f>AR72+AS72</f>
        <v>23</v>
      </c>
      <c r="AR72" s="54">
        <v>18</v>
      </c>
      <c r="AS72" s="54">
        <v>5</v>
      </c>
      <c r="AT72" s="54">
        <f>AU72+AV72</f>
        <v>11</v>
      </c>
      <c r="AU72" s="54">
        <v>9</v>
      </c>
      <c r="AV72" s="54">
        <v>2</v>
      </c>
      <c r="AW72" s="54">
        <f>AX72+AY72</f>
        <v>53</v>
      </c>
      <c r="AX72" s="54">
        <f>+AO72+AR72+AU72</f>
        <v>43</v>
      </c>
      <c r="AY72" s="54">
        <f>+AP72+AS72+AV72</f>
        <v>10</v>
      </c>
      <c r="AZ72" s="54">
        <f>BA72+BB72</f>
        <v>191</v>
      </c>
      <c r="BA72" s="54">
        <f>N72+Z72+AL72+AX72</f>
        <v>164</v>
      </c>
      <c r="BB72" s="54">
        <f>O72+AA72+AM72+AY72</f>
        <v>27</v>
      </c>
    </row>
    <row r="73" spans="1:54" s="3" customFormat="1" ht="15" customHeight="1" x14ac:dyDescent="0.3">
      <c r="A73" s="33"/>
      <c r="B73" s="31"/>
      <c r="C73" s="32" t="s">
        <v>67</v>
      </c>
      <c r="D73" s="29">
        <f t="shared" ref="D73" si="483">E73+F73</f>
        <v>10</v>
      </c>
      <c r="E73" s="29">
        <f>SUM(E74:E75)</f>
        <v>3</v>
      </c>
      <c r="F73" s="29">
        <f>SUM(F74:F75)</f>
        <v>7</v>
      </c>
      <c r="G73" s="29">
        <f t="shared" si="453"/>
        <v>12</v>
      </c>
      <c r="H73" s="29">
        <f t="shared" ref="H73:I73" si="484">SUM(H74:H75)</f>
        <v>7</v>
      </c>
      <c r="I73" s="29">
        <f t="shared" si="484"/>
        <v>5</v>
      </c>
      <c r="J73" s="29">
        <f t="shared" si="455"/>
        <v>12</v>
      </c>
      <c r="K73" s="29">
        <f t="shared" ref="K73:L73" si="485">SUM(K74:K75)</f>
        <v>4</v>
      </c>
      <c r="L73" s="29">
        <f t="shared" si="485"/>
        <v>8</v>
      </c>
      <c r="M73" s="29">
        <f t="shared" ref="M73" si="486">N73+O73</f>
        <v>34</v>
      </c>
      <c r="N73" s="29">
        <f t="shared" ref="N73:O73" si="487">SUM(N74:N75)</f>
        <v>14</v>
      </c>
      <c r="O73" s="29">
        <f t="shared" si="487"/>
        <v>20</v>
      </c>
      <c r="P73" s="29">
        <f t="shared" si="459"/>
        <v>7</v>
      </c>
      <c r="Q73" s="29">
        <f t="shared" ref="Q73:R73" si="488">SUM(Q74:Q75)</f>
        <v>3</v>
      </c>
      <c r="R73" s="29">
        <f t="shared" si="488"/>
        <v>4</v>
      </c>
      <c r="S73" s="29">
        <f t="shared" si="461"/>
        <v>11</v>
      </c>
      <c r="T73" s="29">
        <f t="shared" ref="T73:U73" si="489">SUM(T74:T75)</f>
        <v>5</v>
      </c>
      <c r="U73" s="29">
        <f t="shared" si="489"/>
        <v>6</v>
      </c>
      <c r="V73" s="29">
        <f t="shared" si="463"/>
        <v>3</v>
      </c>
      <c r="W73" s="29">
        <f t="shared" ref="W73:X73" si="490">SUM(W74:W75)</f>
        <v>0</v>
      </c>
      <c r="X73" s="29">
        <f t="shared" si="490"/>
        <v>3</v>
      </c>
      <c r="Y73" s="29">
        <f t="shared" si="465"/>
        <v>21</v>
      </c>
      <c r="Z73" s="29">
        <f t="shared" ref="Z73:AA73" si="491">SUM(Z74:Z75)</f>
        <v>8</v>
      </c>
      <c r="AA73" s="29">
        <f t="shared" si="491"/>
        <v>13</v>
      </c>
      <c r="AB73" s="29">
        <f t="shared" si="467"/>
        <v>1</v>
      </c>
      <c r="AC73" s="29">
        <f t="shared" ref="AC73:AD73" si="492">SUM(AC74:AC75)</f>
        <v>0</v>
      </c>
      <c r="AD73" s="29">
        <f t="shared" si="492"/>
        <v>1</v>
      </c>
      <c r="AE73" s="29">
        <f t="shared" si="469"/>
        <v>9</v>
      </c>
      <c r="AF73" s="29">
        <f t="shared" ref="AF73:AG73" si="493">SUM(AF74:AF75)</f>
        <v>1</v>
      </c>
      <c r="AG73" s="29">
        <f t="shared" si="493"/>
        <v>8</v>
      </c>
      <c r="AH73" s="29">
        <f t="shared" si="471"/>
        <v>7</v>
      </c>
      <c r="AI73" s="29">
        <f t="shared" ref="AI73:AJ73" si="494">SUM(AI74:AI75)</f>
        <v>0</v>
      </c>
      <c r="AJ73" s="29">
        <f t="shared" si="494"/>
        <v>7</v>
      </c>
      <c r="AK73" s="29">
        <f t="shared" si="473"/>
        <v>17</v>
      </c>
      <c r="AL73" s="29">
        <f t="shared" ref="AL73:AM73" si="495">SUM(AL74:AL75)</f>
        <v>1</v>
      </c>
      <c r="AM73" s="29">
        <f t="shared" si="495"/>
        <v>16</v>
      </c>
      <c r="AN73" s="29">
        <f t="shared" si="475"/>
        <v>4</v>
      </c>
      <c r="AO73" s="29">
        <f t="shared" ref="AO73:AP73" si="496">SUM(AO74:AO75)</f>
        <v>1</v>
      </c>
      <c r="AP73" s="29">
        <f t="shared" si="496"/>
        <v>3</v>
      </c>
      <c r="AQ73" s="29">
        <f t="shared" si="477"/>
        <v>11</v>
      </c>
      <c r="AR73" s="29">
        <f t="shared" ref="AR73:AS73" si="497">SUM(AR74:AR75)</f>
        <v>3</v>
      </c>
      <c r="AS73" s="29">
        <f t="shared" si="497"/>
        <v>8</v>
      </c>
      <c r="AT73" s="29">
        <f t="shared" si="479"/>
        <v>6</v>
      </c>
      <c r="AU73" s="29">
        <f t="shared" ref="AU73:AV73" si="498">SUM(AU74:AU75)</f>
        <v>1</v>
      </c>
      <c r="AV73" s="29">
        <f t="shared" si="498"/>
        <v>5</v>
      </c>
      <c r="AW73" s="29">
        <f t="shared" si="481"/>
        <v>21</v>
      </c>
      <c r="AX73" s="29">
        <f t="shared" ref="AX73:AY73" si="499">SUM(AX74:AX75)</f>
        <v>5</v>
      </c>
      <c r="AY73" s="29">
        <f t="shared" si="499"/>
        <v>16</v>
      </c>
      <c r="AZ73" s="29">
        <f t="shared" ref="AZ73" si="500">BA73+BB73</f>
        <v>93</v>
      </c>
      <c r="BA73" s="29">
        <f t="shared" ref="BA73:BB73" si="501">N73+Z73+AL73+AX73</f>
        <v>28</v>
      </c>
      <c r="BB73" s="29">
        <f t="shared" si="501"/>
        <v>65</v>
      </c>
    </row>
    <row r="74" spans="1:54" s="3" customFormat="1" ht="15" customHeight="1" x14ac:dyDescent="0.3">
      <c r="A74" s="33"/>
      <c r="B74" s="31"/>
      <c r="C74" s="35" t="s">
        <v>68</v>
      </c>
      <c r="D74" s="54">
        <f>E74+F74</f>
        <v>3</v>
      </c>
      <c r="E74" s="54">
        <v>3</v>
      </c>
      <c r="F74" s="54">
        <v>0</v>
      </c>
      <c r="G74" s="54">
        <f>H74+I74</f>
        <v>7</v>
      </c>
      <c r="H74" s="54">
        <v>7</v>
      </c>
      <c r="I74" s="54">
        <v>0</v>
      </c>
      <c r="J74" s="54">
        <f>K74+L74</f>
        <v>4</v>
      </c>
      <c r="K74" s="54">
        <v>4</v>
      </c>
      <c r="L74" s="54">
        <v>0</v>
      </c>
      <c r="M74" s="54">
        <f>N74+O74</f>
        <v>14</v>
      </c>
      <c r="N74" s="54">
        <f>+E74+H74+K74</f>
        <v>14</v>
      </c>
      <c r="O74" s="54">
        <f>+F74+I74+L74</f>
        <v>0</v>
      </c>
      <c r="P74" s="54">
        <f>Q74+R74</f>
        <v>3</v>
      </c>
      <c r="Q74" s="54">
        <v>3</v>
      </c>
      <c r="R74" s="54">
        <v>0</v>
      </c>
      <c r="S74" s="54">
        <f>T74+U74</f>
        <v>5</v>
      </c>
      <c r="T74" s="54">
        <v>5</v>
      </c>
      <c r="U74" s="54">
        <v>0</v>
      </c>
      <c r="V74" s="54">
        <f>W74+X74</f>
        <v>0</v>
      </c>
      <c r="W74" s="54">
        <v>0</v>
      </c>
      <c r="X74" s="54">
        <v>0</v>
      </c>
      <c r="Y74" s="54">
        <f>Z74+AA74</f>
        <v>8</v>
      </c>
      <c r="Z74" s="54">
        <f>+Q74+T74+W74</f>
        <v>8</v>
      </c>
      <c r="AA74" s="54">
        <f>+R74+U74+X74</f>
        <v>0</v>
      </c>
      <c r="AB74" s="54">
        <f>AC74+AD74</f>
        <v>0</v>
      </c>
      <c r="AC74" s="54">
        <v>0</v>
      </c>
      <c r="AD74" s="54">
        <v>0</v>
      </c>
      <c r="AE74" s="54">
        <f>AF74+AG74</f>
        <v>1</v>
      </c>
      <c r="AF74" s="54">
        <v>1</v>
      </c>
      <c r="AG74" s="54">
        <v>0</v>
      </c>
      <c r="AH74" s="54">
        <f>AI74+AJ74</f>
        <v>0</v>
      </c>
      <c r="AI74" s="54">
        <v>0</v>
      </c>
      <c r="AJ74" s="54">
        <v>0</v>
      </c>
      <c r="AK74" s="54">
        <f>AL74+AM74</f>
        <v>1</v>
      </c>
      <c r="AL74" s="54">
        <f>+AC74+AF74+AI74</f>
        <v>1</v>
      </c>
      <c r="AM74" s="54">
        <f>+AD74+AG74+AJ74</f>
        <v>0</v>
      </c>
      <c r="AN74" s="54">
        <f>AO74+AP74</f>
        <v>1</v>
      </c>
      <c r="AO74" s="54">
        <v>1</v>
      </c>
      <c r="AP74" s="54">
        <v>0</v>
      </c>
      <c r="AQ74" s="54">
        <f>AR74+AS74</f>
        <v>3</v>
      </c>
      <c r="AR74" s="54">
        <v>3</v>
      </c>
      <c r="AS74" s="54">
        <v>0</v>
      </c>
      <c r="AT74" s="54">
        <f>AU74+AV74</f>
        <v>1</v>
      </c>
      <c r="AU74" s="54">
        <v>1</v>
      </c>
      <c r="AV74" s="54">
        <v>0</v>
      </c>
      <c r="AW74" s="54">
        <f>AX74+AY74</f>
        <v>5</v>
      </c>
      <c r="AX74" s="54">
        <f>+AO74+AR74+AU74</f>
        <v>5</v>
      </c>
      <c r="AY74" s="54">
        <f>+AP74+AS74+AV74</f>
        <v>0</v>
      </c>
      <c r="AZ74" s="54">
        <f>BA74+BB74</f>
        <v>28</v>
      </c>
      <c r="BA74" s="54">
        <f>N74+Z74+AL74+AX74</f>
        <v>28</v>
      </c>
      <c r="BB74" s="54">
        <f>O74+AA74+AM74+AY74</f>
        <v>0</v>
      </c>
    </row>
    <row r="75" spans="1:54" s="3" customFormat="1" ht="15" customHeight="1" x14ac:dyDescent="0.3">
      <c r="A75" s="33"/>
      <c r="B75" s="31"/>
      <c r="C75" s="35" t="s">
        <v>69</v>
      </c>
      <c r="D75" s="54">
        <f>E75+F75</f>
        <v>7</v>
      </c>
      <c r="E75" s="54">
        <v>0</v>
      </c>
      <c r="F75" s="54">
        <v>7</v>
      </c>
      <c r="G75" s="54">
        <f>H75+I75</f>
        <v>5</v>
      </c>
      <c r="H75" s="54">
        <v>0</v>
      </c>
      <c r="I75" s="54">
        <v>5</v>
      </c>
      <c r="J75" s="54">
        <f>K75+L75</f>
        <v>8</v>
      </c>
      <c r="K75" s="54">
        <v>0</v>
      </c>
      <c r="L75" s="54">
        <v>8</v>
      </c>
      <c r="M75" s="54">
        <f>N75+O75</f>
        <v>20</v>
      </c>
      <c r="N75" s="54">
        <f>+E75+H75+K75</f>
        <v>0</v>
      </c>
      <c r="O75" s="54">
        <f>+F75+I75+L75</f>
        <v>20</v>
      </c>
      <c r="P75" s="54">
        <f>Q75+R75</f>
        <v>4</v>
      </c>
      <c r="Q75" s="54">
        <v>0</v>
      </c>
      <c r="R75" s="54">
        <v>4</v>
      </c>
      <c r="S75" s="54">
        <f>T75+U75</f>
        <v>6</v>
      </c>
      <c r="T75" s="54">
        <v>0</v>
      </c>
      <c r="U75" s="54">
        <v>6</v>
      </c>
      <c r="V75" s="54">
        <f>W75+X75</f>
        <v>3</v>
      </c>
      <c r="W75" s="54">
        <v>0</v>
      </c>
      <c r="X75" s="54">
        <v>3</v>
      </c>
      <c r="Y75" s="54">
        <f>Z75+AA75</f>
        <v>13</v>
      </c>
      <c r="Z75" s="54">
        <f>+Q75+T75+W75</f>
        <v>0</v>
      </c>
      <c r="AA75" s="54">
        <f>+R75+U75+X75</f>
        <v>13</v>
      </c>
      <c r="AB75" s="54">
        <f>AC75+AD75</f>
        <v>1</v>
      </c>
      <c r="AC75" s="54">
        <v>0</v>
      </c>
      <c r="AD75" s="54">
        <v>1</v>
      </c>
      <c r="AE75" s="54">
        <f>AF75+AG75</f>
        <v>8</v>
      </c>
      <c r="AF75" s="54">
        <v>0</v>
      </c>
      <c r="AG75" s="54">
        <v>8</v>
      </c>
      <c r="AH75" s="54">
        <f>AI75+AJ75</f>
        <v>7</v>
      </c>
      <c r="AI75" s="54">
        <v>0</v>
      </c>
      <c r="AJ75" s="54">
        <v>7</v>
      </c>
      <c r="AK75" s="54">
        <f>AL75+AM75</f>
        <v>16</v>
      </c>
      <c r="AL75" s="54">
        <f>+AC75+AF75+AI75</f>
        <v>0</v>
      </c>
      <c r="AM75" s="54">
        <f>+AD75+AG75+AJ75</f>
        <v>16</v>
      </c>
      <c r="AN75" s="54">
        <f>AO75+AP75</f>
        <v>3</v>
      </c>
      <c r="AO75" s="54">
        <v>0</v>
      </c>
      <c r="AP75" s="54">
        <v>3</v>
      </c>
      <c r="AQ75" s="54">
        <f>AR75+AS75</f>
        <v>8</v>
      </c>
      <c r="AR75" s="54">
        <v>0</v>
      </c>
      <c r="AS75" s="54">
        <v>8</v>
      </c>
      <c r="AT75" s="54">
        <f>AU75+AV75</f>
        <v>5</v>
      </c>
      <c r="AU75" s="54">
        <v>0</v>
      </c>
      <c r="AV75" s="54">
        <v>5</v>
      </c>
      <c r="AW75" s="54">
        <f>AX75+AY75</f>
        <v>16</v>
      </c>
      <c r="AX75" s="54">
        <f>+AO75+AR75+AU75</f>
        <v>0</v>
      </c>
      <c r="AY75" s="54">
        <f>+AP75+AS75+AV75</f>
        <v>16</v>
      </c>
      <c r="AZ75" s="54">
        <f>BA75+BB75</f>
        <v>65</v>
      </c>
      <c r="BA75" s="54">
        <f>N75+Z75+AL75+AX75</f>
        <v>0</v>
      </c>
      <c r="BB75" s="54">
        <f>O75+AA75+AM75+AY75</f>
        <v>65</v>
      </c>
    </row>
    <row r="76" spans="1:54" s="3" customFormat="1" ht="15" customHeight="1" x14ac:dyDescent="0.3">
      <c r="A76" s="33"/>
      <c r="B76" s="31"/>
      <c r="C76" s="32" t="s">
        <v>70</v>
      </c>
      <c r="D76" s="54">
        <f>E76+F76</f>
        <v>1</v>
      </c>
      <c r="E76" s="54">
        <f>E77+E78</f>
        <v>0</v>
      </c>
      <c r="F76" s="54">
        <f>F77+F78</f>
        <v>1</v>
      </c>
      <c r="G76" s="54">
        <f t="shared" ref="G76" si="502">H76+I76</f>
        <v>0</v>
      </c>
      <c r="H76" s="54">
        <f t="shared" ref="H76:I76" si="503">H77+H78</f>
        <v>0</v>
      </c>
      <c r="I76" s="54">
        <f t="shared" si="503"/>
        <v>0</v>
      </c>
      <c r="J76" s="54">
        <f t="shared" ref="J76" si="504">K76+L76</f>
        <v>0</v>
      </c>
      <c r="K76" s="54">
        <f t="shared" ref="K76:L76" si="505">K77+K78</f>
        <v>0</v>
      </c>
      <c r="L76" s="54">
        <f t="shared" si="505"/>
        <v>0</v>
      </c>
      <c r="M76" s="54">
        <f t="shared" ref="M76" si="506">N76+O76</f>
        <v>1</v>
      </c>
      <c r="N76" s="54">
        <f t="shared" ref="N76:O76" si="507">N77+N78</f>
        <v>0</v>
      </c>
      <c r="O76" s="54">
        <f t="shared" si="507"/>
        <v>1</v>
      </c>
      <c r="P76" s="54">
        <f t="shared" ref="P76" si="508">Q76+R76</f>
        <v>0</v>
      </c>
      <c r="Q76" s="54">
        <f t="shared" ref="Q76:R76" si="509">Q77+Q78</f>
        <v>0</v>
      </c>
      <c r="R76" s="54">
        <f t="shared" si="509"/>
        <v>0</v>
      </c>
      <c r="S76" s="54">
        <f t="shared" ref="S76" si="510">T76+U76</f>
        <v>0</v>
      </c>
      <c r="T76" s="54">
        <f t="shared" ref="T76:U76" si="511">T77+T78</f>
        <v>0</v>
      </c>
      <c r="U76" s="54">
        <f t="shared" si="511"/>
        <v>0</v>
      </c>
      <c r="V76" s="54">
        <f t="shared" ref="V76" si="512">W76+X76</f>
        <v>0</v>
      </c>
      <c r="W76" s="54">
        <f t="shared" ref="W76:X76" si="513">W77+W78</f>
        <v>0</v>
      </c>
      <c r="X76" s="54">
        <f t="shared" si="513"/>
        <v>0</v>
      </c>
      <c r="Y76" s="54">
        <f t="shared" ref="Y76" si="514">Z76+AA76</f>
        <v>0</v>
      </c>
      <c r="Z76" s="54">
        <f t="shared" ref="Z76:AA76" si="515">Z77+Z78</f>
        <v>0</v>
      </c>
      <c r="AA76" s="54">
        <f t="shared" si="515"/>
        <v>0</v>
      </c>
      <c r="AB76" s="54">
        <f t="shared" ref="AB76" si="516">AC76+AD76</f>
        <v>3</v>
      </c>
      <c r="AC76" s="54">
        <f t="shared" ref="AC76:AD76" si="517">AC77+AC78</f>
        <v>2</v>
      </c>
      <c r="AD76" s="54">
        <f t="shared" si="517"/>
        <v>1</v>
      </c>
      <c r="AE76" s="54">
        <f t="shared" ref="AE76" si="518">AF76+AG76</f>
        <v>1</v>
      </c>
      <c r="AF76" s="54">
        <f t="shared" ref="AF76:AG76" si="519">AF77+AF78</f>
        <v>1</v>
      </c>
      <c r="AG76" s="54">
        <f t="shared" si="519"/>
        <v>0</v>
      </c>
      <c r="AH76" s="54">
        <f t="shared" ref="AH76" si="520">AI76+AJ76</f>
        <v>1</v>
      </c>
      <c r="AI76" s="54">
        <f t="shared" ref="AI76:AJ76" si="521">AI77+AI78</f>
        <v>0</v>
      </c>
      <c r="AJ76" s="54">
        <f t="shared" si="521"/>
        <v>1</v>
      </c>
      <c r="AK76" s="54">
        <f t="shared" ref="AK76" si="522">AL76+AM76</f>
        <v>5</v>
      </c>
      <c r="AL76" s="54">
        <f t="shared" ref="AL76:AM76" si="523">AL77+AL78</f>
        <v>3</v>
      </c>
      <c r="AM76" s="54">
        <f t="shared" si="523"/>
        <v>2</v>
      </c>
      <c r="AN76" s="54">
        <f t="shared" ref="AN76" si="524">AO76+AP76</f>
        <v>1</v>
      </c>
      <c r="AO76" s="54">
        <f t="shared" ref="AO76:AP76" si="525">AO77+AO78</f>
        <v>0</v>
      </c>
      <c r="AP76" s="54">
        <f t="shared" si="525"/>
        <v>1</v>
      </c>
      <c r="AQ76" s="54">
        <f t="shared" ref="AQ76" si="526">AR76+AS76</f>
        <v>0</v>
      </c>
      <c r="AR76" s="54">
        <f t="shared" ref="AR76:AS76" si="527">AR77+AR78</f>
        <v>0</v>
      </c>
      <c r="AS76" s="54">
        <f t="shared" si="527"/>
        <v>0</v>
      </c>
      <c r="AT76" s="54">
        <f t="shared" ref="AT76" si="528">AU76+AV76</f>
        <v>0</v>
      </c>
      <c r="AU76" s="54">
        <f t="shared" ref="AU76:AV76" si="529">AU77+AU78</f>
        <v>0</v>
      </c>
      <c r="AV76" s="54">
        <f t="shared" si="529"/>
        <v>0</v>
      </c>
      <c r="AW76" s="54">
        <f t="shared" ref="AW76" si="530">AX76+AY76</f>
        <v>1</v>
      </c>
      <c r="AX76" s="54">
        <f t="shared" ref="AX76:AY76" si="531">AX77+AX78</f>
        <v>0</v>
      </c>
      <c r="AY76" s="54">
        <f t="shared" si="531"/>
        <v>1</v>
      </c>
      <c r="AZ76" s="54">
        <f t="shared" ref="AZ76" si="532">BA76+BB76</f>
        <v>7</v>
      </c>
      <c r="BA76" s="54">
        <f>BA77+BA78</f>
        <v>3</v>
      </c>
      <c r="BB76" s="54">
        <f>BB77+BB78</f>
        <v>4</v>
      </c>
    </row>
    <row r="77" spans="1:54" s="3" customFormat="1" ht="15" customHeight="1" x14ac:dyDescent="0.3">
      <c r="A77" s="33"/>
      <c r="B77" s="31"/>
      <c r="C77" s="35" t="s">
        <v>71</v>
      </c>
      <c r="D77" s="54">
        <f>E77+F77</f>
        <v>0</v>
      </c>
      <c r="E77" s="54">
        <v>0</v>
      </c>
      <c r="F77" s="54">
        <v>0</v>
      </c>
      <c r="G77" s="54">
        <f>H77+I77</f>
        <v>0</v>
      </c>
      <c r="H77" s="54">
        <v>0</v>
      </c>
      <c r="I77" s="54">
        <v>0</v>
      </c>
      <c r="J77" s="54">
        <f>K77+L77</f>
        <v>0</v>
      </c>
      <c r="K77" s="54">
        <v>0</v>
      </c>
      <c r="L77" s="54">
        <v>0</v>
      </c>
      <c r="M77" s="54">
        <f>N77+O77</f>
        <v>0</v>
      </c>
      <c r="N77" s="54">
        <f>+E77+H77+K77</f>
        <v>0</v>
      </c>
      <c r="O77" s="54">
        <f>+F77+I77+L77</f>
        <v>0</v>
      </c>
      <c r="P77" s="54">
        <f>Q77+R77</f>
        <v>0</v>
      </c>
      <c r="Q77" s="54">
        <v>0</v>
      </c>
      <c r="R77" s="54">
        <v>0</v>
      </c>
      <c r="S77" s="54">
        <f>T77+U77</f>
        <v>0</v>
      </c>
      <c r="T77" s="54">
        <v>0</v>
      </c>
      <c r="U77" s="54">
        <v>0</v>
      </c>
      <c r="V77" s="54">
        <f>W77+X77</f>
        <v>0</v>
      </c>
      <c r="W77" s="54">
        <v>0</v>
      </c>
      <c r="X77" s="54">
        <v>0</v>
      </c>
      <c r="Y77" s="54">
        <f>Z77+AA77</f>
        <v>0</v>
      </c>
      <c r="Z77" s="54">
        <f>+Q77+T77+W77</f>
        <v>0</v>
      </c>
      <c r="AA77" s="54">
        <f>+R77+U77+X77</f>
        <v>0</v>
      </c>
      <c r="AB77" s="54">
        <f>AC77+AD77</f>
        <v>0</v>
      </c>
      <c r="AC77" s="54">
        <v>0</v>
      </c>
      <c r="AD77" s="54">
        <v>0</v>
      </c>
      <c r="AE77" s="54">
        <f>AF77+AG77</f>
        <v>1</v>
      </c>
      <c r="AF77" s="54">
        <v>1</v>
      </c>
      <c r="AG77" s="54">
        <v>0</v>
      </c>
      <c r="AH77" s="54">
        <f>AI77+AJ77</f>
        <v>0</v>
      </c>
      <c r="AI77" s="54">
        <v>0</v>
      </c>
      <c r="AJ77" s="54">
        <v>0</v>
      </c>
      <c r="AK77" s="54">
        <f>AL77+AM77</f>
        <v>1</v>
      </c>
      <c r="AL77" s="54">
        <f>+AC77+AF77+AI77</f>
        <v>1</v>
      </c>
      <c r="AM77" s="54">
        <f>+AD77+AG77+AJ77</f>
        <v>0</v>
      </c>
      <c r="AN77" s="54">
        <f>AO77+AP77</f>
        <v>0</v>
      </c>
      <c r="AO77" s="54">
        <v>0</v>
      </c>
      <c r="AP77" s="54">
        <v>0</v>
      </c>
      <c r="AQ77" s="54">
        <f>AR77+AS77</f>
        <v>0</v>
      </c>
      <c r="AR77" s="54">
        <v>0</v>
      </c>
      <c r="AS77" s="54">
        <v>0</v>
      </c>
      <c r="AT77" s="54">
        <f>AU77+AV77</f>
        <v>0</v>
      </c>
      <c r="AU77" s="54">
        <v>0</v>
      </c>
      <c r="AV77" s="54">
        <v>0</v>
      </c>
      <c r="AW77" s="54">
        <f>AX77+AY77</f>
        <v>0</v>
      </c>
      <c r="AX77" s="54">
        <f>+AO77+AR77+AU77</f>
        <v>0</v>
      </c>
      <c r="AY77" s="54">
        <f>+AP77+AS77+AV77</f>
        <v>0</v>
      </c>
      <c r="AZ77" s="54">
        <f>BA77+BB77</f>
        <v>1</v>
      </c>
      <c r="BA77" s="54">
        <f>N77+Z77+AL77+AX77</f>
        <v>1</v>
      </c>
      <c r="BB77" s="54">
        <f>O77+AA77+AM77+AY77</f>
        <v>0</v>
      </c>
    </row>
    <row r="78" spans="1:54" s="3" customFormat="1" ht="15" customHeight="1" x14ac:dyDescent="0.3">
      <c r="A78" s="33"/>
      <c r="B78" s="31"/>
      <c r="C78" s="35" t="s">
        <v>72</v>
      </c>
      <c r="D78" s="54">
        <f>E78+F78</f>
        <v>1</v>
      </c>
      <c r="E78" s="54">
        <v>0</v>
      </c>
      <c r="F78" s="54">
        <v>1</v>
      </c>
      <c r="G78" s="54">
        <f>H78+I78</f>
        <v>0</v>
      </c>
      <c r="H78" s="54">
        <v>0</v>
      </c>
      <c r="I78" s="54">
        <v>0</v>
      </c>
      <c r="J78" s="54">
        <f>K78+L78</f>
        <v>0</v>
      </c>
      <c r="K78" s="54">
        <v>0</v>
      </c>
      <c r="L78" s="54">
        <v>0</v>
      </c>
      <c r="M78" s="54">
        <f>N78+O78</f>
        <v>1</v>
      </c>
      <c r="N78" s="54">
        <f>+E78+H78+K78</f>
        <v>0</v>
      </c>
      <c r="O78" s="54">
        <f>+F78+I78+L78</f>
        <v>1</v>
      </c>
      <c r="P78" s="54">
        <f>Q78+R78</f>
        <v>0</v>
      </c>
      <c r="Q78" s="54">
        <v>0</v>
      </c>
      <c r="R78" s="54">
        <v>0</v>
      </c>
      <c r="S78" s="54">
        <f>T78+U78</f>
        <v>0</v>
      </c>
      <c r="T78" s="54">
        <v>0</v>
      </c>
      <c r="U78" s="54">
        <v>0</v>
      </c>
      <c r="V78" s="54">
        <f>W78+X78</f>
        <v>0</v>
      </c>
      <c r="W78" s="54">
        <v>0</v>
      </c>
      <c r="X78" s="54">
        <v>0</v>
      </c>
      <c r="Y78" s="54">
        <f>Z78+AA78</f>
        <v>0</v>
      </c>
      <c r="Z78" s="54">
        <f>+Q78+T78+W78</f>
        <v>0</v>
      </c>
      <c r="AA78" s="54">
        <f>+R78+U78+X78</f>
        <v>0</v>
      </c>
      <c r="AB78" s="54">
        <f>AC78+AD78</f>
        <v>3</v>
      </c>
      <c r="AC78" s="54">
        <v>2</v>
      </c>
      <c r="AD78" s="54">
        <v>1</v>
      </c>
      <c r="AE78" s="54">
        <f>AF78+AG78</f>
        <v>0</v>
      </c>
      <c r="AF78" s="54">
        <v>0</v>
      </c>
      <c r="AG78" s="54">
        <v>0</v>
      </c>
      <c r="AH78" s="54">
        <f>AI78+AJ78</f>
        <v>1</v>
      </c>
      <c r="AI78" s="54">
        <v>0</v>
      </c>
      <c r="AJ78" s="54">
        <v>1</v>
      </c>
      <c r="AK78" s="54">
        <f>AL78+AM78</f>
        <v>4</v>
      </c>
      <c r="AL78" s="54">
        <f>+AC78+AF78+AI78</f>
        <v>2</v>
      </c>
      <c r="AM78" s="54">
        <f>+AD78+AG78+AJ78</f>
        <v>2</v>
      </c>
      <c r="AN78" s="54">
        <f>AO78+AP78</f>
        <v>1</v>
      </c>
      <c r="AO78" s="54">
        <v>0</v>
      </c>
      <c r="AP78" s="54">
        <v>1</v>
      </c>
      <c r="AQ78" s="54">
        <f>AR78+AS78</f>
        <v>0</v>
      </c>
      <c r="AR78" s="54">
        <v>0</v>
      </c>
      <c r="AS78" s="54">
        <v>0</v>
      </c>
      <c r="AT78" s="54">
        <f>AU78+AV78</f>
        <v>0</v>
      </c>
      <c r="AU78" s="54">
        <v>0</v>
      </c>
      <c r="AV78" s="54">
        <v>0</v>
      </c>
      <c r="AW78" s="54">
        <f>AX78+AY78</f>
        <v>1</v>
      </c>
      <c r="AX78" s="54">
        <f>+AO78+AR78+AU78</f>
        <v>0</v>
      </c>
      <c r="AY78" s="54">
        <f>+AP78+AS78+AV78</f>
        <v>1</v>
      </c>
      <c r="AZ78" s="54">
        <f>BA78+BB78</f>
        <v>6</v>
      </c>
      <c r="BA78" s="54">
        <f>N78+Z78+AL78+AX78</f>
        <v>2</v>
      </c>
      <c r="BB78" s="54">
        <f>O78+AA78+AM78+AY78</f>
        <v>4</v>
      </c>
    </row>
    <row r="79" spans="1:54" s="3" customFormat="1" ht="15" customHeight="1" x14ac:dyDescent="0.3">
      <c r="A79" s="33"/>
      <c r="B79" s="31"/>
      <c r="C79" s="32" t="s">
        <v>73</v>
      </c>
      <c r="D79" s="29">
        <f t="shared" ref="D79" si="533">E79+F79</f>
        <v>0</v>
      </c>
      <c r="E79" s="29">
        <f>SUM(E80:E81)</f>
        <v>0</v>
      </c>
      <c r="F79" s="29">
        <f>SUM(F80:F81)</f>
        <v>0</v>
      </c>
      <c r="G79" s="29">
        <f t="shared" si="453"/>
        <v>0</v>
      </c>
      <c r="H79" s="29">
        <f t="shared" ref="H79:I79" si="534">SUM(H80:H81)</f>
        <v>0</v>
      </c>
      <c r="I79" s="29">
        <f t="shared" si="534"/>
        <v>0</v>
      </c>
      <c r="J79" s="29">
        <f t="shared" si="455"/>
        <v>0</v>
      </c>
      <c r="K79" s="29">
        <f t="shared" ref="K79:L79" si="535">SUM(K80:K81)</f>
        <v>0</v>
      </c>
      <c r="L79" s="29">
        <f t="shared" si="535"/>
        <v>0</v>
      </c>
      <c r="M79" s="29">
        <f t="shared" ref="M79" si="536">N79+O79</f>
        <v>0</v>
      </c>
      <c r="N79" s="29">
        <f t="shared" ref="N79:O79" si="537">SUM(N80:N81)</f>
        <v>0</v>
      </c>
      <c r="O79" s="29">
        <f t="shared" si="537"/>
        <v>0</v>
      </c>
      <c r="P79" s="29">
        <f t="shared" si="459"/>
        <v>0</v>
      </c>
      <c r="Q79" s="29">
        <f t="shared" ref="Q79:R79" si="538">SUM(Q80:Q81)</f>
        <v>0</v>
      </c>
      <c r="R79" s="29">
        <f t="shared" si="538"/>
        <v>0</v>
      </c>
      <c r="S79" s="29">
        <f t="shared" si="461"/>
        <v>0</v>
      </c>
      <c r="T79" s="29">
        <f t="shared" ref="T79:U79" si="539">SUM(T80:T81)</f>
        <v>0</v>
      </c>
      <c r="U79" s="29">
        <f t="shared" si="539"/>
        <v>0</v>
      </c>
      <c r="V79" s="29">
        <f t="shared" si="463"/>
        <v>0</v>
      </c>
      <c r="W79" s="29">
        <f t="shared" ref="W79:X79" si="540">SUM(W80:W81)</f>
        <v>0</v>
      </c>
      <c r="X79" s="29">
        <f t="shared" si="540"/>
        <v>0</v>
      </c>
      <c r="Y79" s="29">
        <f t="shared" si="465"/>
        <v>0</v>
      </c>
      <c r="Z79" s="29">
        <f t="shared" ref="Z79:AA79" si="541">SUM(Z80:Z81)</f>
        <v>0</v>
      </c>
      <c r="AA79" s="29">
        <f t="shared" si="541"/>
        <v>0</v>
      </c>
      <c r="AB79" s="29">
        <f t="shared" si="467"/>
        <v>0</v>
      </c>
      <c r="AC79" s="29">
        <f t="shared" ref="AC79:AD79" si="542">SUM(AC80:AC81)</f>
        <v>0</v>
      </c>
      <c r="AD79" s="29">
        <f t="shared" si="542"/>
        <v>0</v>
      </c>
      <c r="AE79" s="29">
        <f t="shared" si="469"/>
        <v>0</v>
      </c>
      <c r="AF79" s="29">
        <f t="shared" ref="AF79:AG79" si="543">SUM(AF80:AF81)</f>
        <v>0</v>
      </c>
      <c r="AG79" s="29">
        <f t="shared" si="543"/>
        <v>0</v>
      </c>
      <c r="AH79" s="29">
        <f t="shared" si="471"/>
        <v>0</v>
      </c>
      <c r="AI79" s="29">
        <f t="shared" ref="AI79:AJ79" si="544">SUM(AI80:AI81)</f>
        <v>0</v>
      </c>
      <c r="AJ79" s="29">
        <f t="shared" si="544"/>
        <v>0</v>
      </c>
      <c r="AK79" s="29">
        <f t="shared" si="473"/>
        <v>0</v>
      </c>
      <c r="AL79" s="29">
        <f t="shared" ref="AL79:AM79" si="545">SUM(AL80:AL81)</f>
        <v>0</v>
      </c>
      <c r="AM79" s="29">
        <f t="shared" si="545"/>
        <v>0</v>
      </c>
      <c r="AN79" s="29">
        <f t="shared" si="475"/>
        <v>0</v>
      </c>
      <c r="AO79" s="29">
        <f t="shared" ref="AO79:AP79" si="546">SUM(AO80:AO81)</f>
        <v>0</v>
      </c>
      <c r="AP79" s="29">
        <f t="shared" si="546"/>
        <v>0</v>
      </c>
      <c r="AQ79" s="29">
        <f t="shared" si="477"/>
        <v>0</v>
      </c>
      <c r="AR79" s="29">
        <f t="shared" ref="AR79:AS79" si="547">SUM(AR80:AR81)</f>
        <v>0</v>
      </c>
      <c r="AS79" s="29">
        <f t="shared" si="547"/>
        <v>0</v>
      </c>
      <c r="AT79" s="29">
        <f t="shared" si="479"/>
        <v>0</v>
      </c>
      <c r="AU79" s="29">
        <f t="shared" ref="AU79:AV79" si="548">SUM(AU80:AU81)</f>
        <v>0</v>
      </c>
      <c r="AV79" s="29">
        <f t="shared" si="548"/>
        <v>0</v>
      </c>
      <c r="AW79" s="29">
        <f t="shared" si="481"/>
        <v>0</v>
      </c>
      <c r="AX79" s="29">
        <f t="shared" ref="AX79:AY79" si="549">SUM(AX80:AX81)</f>
        <v>0</v>
      </c>
      <c r="AY79" s="29">
        <f t="shared" si="549"/>
        <v>0</v>
      </c>
      <c r="AZ79" s="29">
        <f t="shared" ref="AZ79" si="550">BA79+BB79</f>
        <v>0</v>
      </c>
      <c r="BA79" s="29">
        <f t="shared" ref="BA79:BB79" si="551">N79+Z79+AL79+AX79</f>
        <v>0</v>
      </c>
      <c r="BB79" s="29">
        <f t="shared" si="551"/>
        <v>0</v>
      </c>
    </row>
    <row r="80" spans="1:54" s="3" customFormat="1" ht="15" customHeight="1" x14ac:dyDescent="0.3">
      <c r="A80" s="33"/>
      <c r="B80" s="31"/>
      <c r="C80" s="35" t="s">
        <v>74</v>
      </c>
      <c r="D80" s="54">
        <f>E80+F80</f>
        <v>0</v>
      </c>
      <c r="E80" s="54">
        <v>0</v>
      </c>
      <c r="F80" s="54">
        <v>0</v>
      </c>
      <c r="G80" s="54">
        <f t="shared" si="453"/>
        <v>0</v>
      </c>
      <c r="H80" s="54">
        <v>0</v>
      </c>
      <c r="I80" s="54">
        <v>0</v>
      </c>
      <c r="J80" s="54">
        <f t="shared" si="455"/>
        <v>0</v>
      </c>
      <c r="K80" s="54">
        <v>0</v>
      </c>
      <c r="L80" s="54">
        <v>0</v>
      </c>
      <c r="M80" s="54">
        <f>N80+O80</f>
        <v>0</v>
      </c>
      <c r="N80" s="54">
        <f>+E80+H80+K80</f>
        <v>0</v>
      </c>
      <c r="O80" s="54">
        <f>+F80+I80+L80</f>
        <v>0</v>
      </c>
      <c r="P80" s="54">
        <f t="shared" si="459"/>
        <v>0</v>
      </c>
      <c r="Q80" s="54">
        <v>0</v>
      </c>
      <c r="R80" s="54">
        <v>0</v>
      </c>
      <c r="S80" s="54">
        <f t="shared" si="461"/>
        <v>0</v>
      </c>
      <c r="T80" s="54">
        <v>0</v>
      </c>
      <c r="U80" s="54">
        <v>0</v>
      </c>
      <c r="V80" s="54">
        <f t="shared" si="463"/>
        <v>0</v>
      </c>
      <c r="W80" s="54">
        <v>0</v>
      </c>
      <c r="X80" s="54">
        <v>0</v>
      </c>
      <c r="Y80" s="54">
        <f t="shared" si="465"/>
        <v>0</v>
      </c>
      <c r="Z80" s="54">
        <f t="shared" ref="Z80:AA81" si="552">+Q80+T80+W80</f>
        <v>0</v>
      </c>
      <c r="AA80" s="54">
        <f t="shared" si="552"/>
        <v>0</v>
      </c>
      <c r="AB80" s="54">
        <f t="shared" si="467"/>
        <v>0</v>
      </c>
      <c r="AC80" s="54">
        <v>0</v>
      </c>
      <c r="AD80" s="54">
        <v>0</v>
      </c>
      <c r="AE80" s="54">
        <f t="shared" si="469"/>
        <v>0</v>
      </c>
      <c r="AF80" s="54">
        <v>0</v>
      </c>
      <c r="AG80" s="54">
        <v>0</v>
      </c>
      <c r="AH80" s="54">
        <f t="shared" si="471"/>
        <v>0</v>
      </c>
      <c r="AI80" s="54">
        <v>0</v>
      </c>
      <c r="AJ80" s="54">
        <v>0</v>
      </c>
      <c r="AK80" s="54">
        <f t="shared" si="473"/>
        <v>0</v>
      </c>
      <c r="AL80" s="54">
        <f t="shared" ref="AL80:AM81" si="553">+AC80+AF80+AI80</f>
        <v>0</v>
      </c>
      <c r="AM80" s="54">
        <f t="shared" si="553"/>
        <v>0</v>
      </c>
      <c r="AN80" s="54">
        <f t="shared" si="475"/>
        <v>0</v>
      </c>
      <c r="AO80" s="54">
        <v>0</v>
      </c>
      <c r="AP80" s="54">
        <v>0</v>
      </c>
      <c r="AQ80" s="54">
        <f t="shared" si="477"/>
        <v>0</v>
      </c>
      <c r="AR80" s="54">
        <v>0</v>
      </c>
      <c r="AS80" s="54">
        <v>0</v>
      </c>
      <c r="AT80" s="54">
        <f t="shared" si="479"/>
        <v>0</v>
      </c>
      <c r="AU80" s="54">
        <v>0</v>
      </c>
      <c r="AV80" s="54">
        <v>0</v>
      </c>
      <c r="AW80" s="54">
        <f t="shared" si="481"/>
        <v>0</v>
      </c>
      <c r="AX80" s="54">
        <f t="shared" ref="AX80:AY81" si="554">+AO80+AR80+AU80</f>
        <v>0</v>
      </c>
      <c r="AY80" s="54">
        <f t="shared" si="554"/>
        <v>0</v>
      </c>
      <c r="AZ80" s="54">
        <f>BA80+BB80</f>
        <v>0</v>
      </c>
      <c r="BA80" s="54">
        <f>N80+Z80+AL80+AX80</f>
        <v>0</v>
      </c>
      <c r="BB80" s="54">
        <f>O80+AA80+AM80+AY80</f>
        <v>0</v>
      </c>
    </row>
    <row r="81" spans="1:54" s="3" customFormat="1" ht="15" customHeight="1" x14ac:dyDescent="0.3">
      <c r="A81" s="33"/>
      <c r="B81" s="31"/>
      <c r="C81" s="35" t="s">
        <v>75</v>
      </c>
      <c r="D81" s="29">
        <f>E81+F81</f>
        <v>0</v>
      </c>
      <c r="E81" s="29">
        <v>0</v>
      </c>
      <c r="F81" s="29">
        <v>0</v>
      </c>
      <c r="G81" s="29">
        <f t="shared" si="453"/>
        <v>0</v>
      </c>
      <c r="H81" s="29">
        <v>0</v>
      </c>
      <c r="I81" s="29">
        <v>0</v>
      </c>
      <c r="J81" s="29">
        <f t="shared" si="455"/>
        <v>0</v>
      </c>
      <c r="K81" s="29">
        <v>0</v>
      </c>
      <c r="L81" s="29">
        <v>0</v>
      </c>
      <c r="M81" s="29">
        <f>N81+O81</f>
        <v>0</v>
      </c>
      <c r="N81" s="29">
        <f t="shared" ref="N81:O81" si="555">+E81+H81+K81</f>
        <v>0</v>
      </c>
      <c r="O81" s="29">
        <f t="shared" si="555"/>
        <v>0</v>
      </c>
      <c r="P81" s="29">
        <f t="shared" si="459"/>
        <v>0</v>
      </c>
      <c r="Q81" s="29">
        <v>0</v>
      </c>
      <c r="R81" s="29">
        <v>0</v>
      </c>
      <c r="S81" s="29">
        <f t="shared" si="461"/>
        <v>0</v>
      </c>
      <c r="T81" s="29">
        <v>0</v>
      </c>
      <c r="U81" s="29">
        <v>0</v>
      </c>
      <c r="V81" s="29">
        <f t="shared" si="463"/>
        <v>0</v>
      </c>
      <c r="W81" s="29">
        <v>0</v>
      </c>
      <c r="X81" s="29">
        <v>0</v>
      </c>
      <c r="Y81" s="29">
        <f t="shared" si="465"/>
        <v>0</v>
      </c>
      <c r="Z81" s="29">
        <f t="shared" si="552"/>
        <v>0</v>
      </c>
      <c r="AA81" s="29">
        <f t="shared" si="552"/>
        <v>0</v>
      </c>
      <c r="AB81" s="29">
        <f t="shared" si="467"/>
        <v>0</v>
      </c>
      <c r="AC81" s="29">
        <v>0</v>
      </c>
      <c r="AD81" s="29">
        <v>0</v>
      </c>
      <c r="AE81" s="29">
        <f t="shared" si="469"/>
        <v>0</v>
      </c>
      <c r="AF81" s="29">
        <v>0</v>
      </c>
      <c r="AG81" s="29">
        <v>0</v>
      </c>
      <c r="AH81" s="29">
        <f t="shared" si="471"/>
        <v>0</v>
      </c>
      <c r="AI81" s="29">
        <v>0</v>
      </c>
      <c r="AJ81" s="29">
        <v>0</v>
      </c>
      <c r="AK81" s="29">
        <f t="shared" si="473"/>
        <v>0</v>
      </c>
      <c r="AL81" s="29">
        <f t="shared" si="553"/>
        <v>0</v>
      </c>
      <c r="AM81" s="29">
        <f t="shared" si="553"/>
        <v>0</v>
      </c>
      <c r="AN81" s="29">
        <f t="shared" si="475"/>
        <v>0</v>
      </c>
      <c r="AO81" s="29">
        <v>0</v>
      </c>
      <c r="AP81" s="29">
        <v>0</v>
      </c>
      <c r="AQ81" s="29">
        <f t="shared" si="477"/>
        <v>0</v>
      </c>
      <c r="AR81" s="29">
        <v>0</v>
      </c>
      <c r="AS81" s="29">
        <v>0</v>
      </c>
      <c r="AT81" s="29">
        <f t="shared" si="479"/>
        <v>0</v>
      </c>
      <c r="AU81" s="29">
        <v>0</v>
      </c>
      <c r="AV81" s="29">
        <v>0</v>
      </c>
      <c r="AW81" s="29">
        <f t="shared" si="481"/>
        <v>0</v>
      </c>
      <c r="AX81" s="29">
        <f t="shared" si="554"/>
        <v>0</v>
      </c>
      <c r="AY81" s="29">
        <f t="shared" si="554"/>
        <v>0</v>
      </c>
      <c r="AZ81" s="29">
        <f>BA81+BB81</f>
        <v>0</v>
      </c>
      <c r="BA81" s="29">
        <f t="shared" ref="BA81:BB81" si="556">N81+Z81+AL81+AX81</f>
        <v>0</v>
      </c>
      <c r="BB81" s="29">
        <f t="shared" si="556"/>
        <v>0</v>
      </c>
    </row>
    <row r="82" spans="1:54" s="3" customFormat="1" ht="15" customHeight="1" x14ac:dyDescent="0.3">
      <c r="A82" s="33"/>
      <c r="B82" s="31"/>
      <c r="C82" s="32" t="s">
        <v>63</v>
      </c>
      <c r="D82" s="54">
        <f>E82+F82</f>
        <v>13</v>
      </c>
      <c r="E82" s="54">
        <v>13</v>
      </c>
      <c r="F82" s="54">
        <v>0</v>
      </c>
      <c r="G82" s="54">
        <f>H82+I82</f>
        <v>19</v>
      </c>
      <c r="H82" s="54">
        <v>19</v>
      </c>
      <c r="I82" s="54">
        <v>0</v>
      </c>
      <c r="J82" s="54">
        <f>K82+L82</f>
        <v>13</v>
      </c>
      <c r="K82" s="54">
        <v>13</v>
      </c>
      <c r="L82" s="54">
        <v>0</v>
      </c>
      <c r="M82" s="54">
        <f>N82+O82</f>
        <v>45</v>
      </c>
      <c r="N82" s="54">
        <f>+E82+H82+K82</f>
        <v>45</v>
      </c>
      <c r="O82" s="54">
        <f>+F82+I82+L82</f>
        <v>0</v>
      </c>
      <c r="P82" s="54">
        <f>Q82+R82</f>
        <v>23</v>
      </c>
      <c r="Q82" s="54">
        <v>22</v>
      </c>
      <c r="R82" s="54">
        <v>1</v>
      </c>
      <c r="S82" s="54">
        <f>T82+U82</f>
        <v>19</v>
      </c>
      <c r="T82" s="54">
        <v>19</v>
      </c>
      <c r="U82" s="54">
        <v>0</v>
      </c>
      <c r="V82" s="54">
        <f>W82+X82</f>
        <v>20</v>
      </c>
      <c r="W82" s="54">
        <v>20</v>
      </c>
      <c r="X82" s="54">
        <v>0</v>
      </c>
      <c r="Y82" s="54">
        <f>Z82+AA82</f>
        <v>62</v>
      </c>
      <c r="Z82" s="54">
        <f>+Q82+T82+W82</f>
        <v>61</v>
      </c>
      <c r="AA82" s="54">
        <f>+R82+U82+X82</f>
        <v>1</v>
      </c>
      <c r="AB82" s="54">
        <f>AC82+AD82</f>
        <v>14</v>
      </c>
      <c r="AC82" s="54">
        <v>14</v>
      </c>
      <c r="AD82" s="54">
        <v>0</v>
      </c>
      <c r="AE82" s="54">
        <f>AF82+AG82</f>
        <v>19</v>
      </c>
      <c r="AF82" s="54">
        <v>19</v>
      </c>
      <c r="AG82" s="54">
        <v>0</v>
      </c>
      <c r="AH82" s="54">
        <f>AI82+AJ82</f>
        <v>24</v>
      </c>
      <c r="AI82" s="54">
        <v>24</v>
      </c>
      <c r="AJ82" s="54">
        <v>0</v>
      </c>
      <c r="AK82" s="54">
        <f>AL82+AM82</f>
        <v>57</v>
      </c>
      <c r="AL82" s="54">
        <f>+AC82+AF82+AI82</f>
        <v>57</v>
      </c>
      <c r="AM82" s="54">
        <f>+AD82+AG82+AJ82</f>
        <v>0</v>
      </c>
      <c r="AN82" s="54">
        <f>AO82+AP82</f>
        <v>22</v>
      </c>
      <c r="AO82" s="54">
        <v>22</v>
      </c>
      <c r="AP82" s="54">
        <v>0</v>
      </c>
      <c r="AQ82" s="54">
        <f>AR82+AS82</f>
        <v>23</v>
      </c>
      <c r="AR82" s="54">
        <v>23</v>
      </c>
      <c r="AS82" s="54">
        <v>0</v>
      </c>
      <c r="AT82" s="54">
        <f>AU82+AV82</f>
        <v>21</v>
      </c>
      <c r="AU82" s="54">
        <v>21</v>
      </c>
      <c r="AV82" s="54">
        <v>0</v>
      </c>
      <c r="AW82" s="54">
        <f>AX82+AY82</f>
        <v>66</v>
      </c>
      <c r="AX82" s="54">
        <f>+AO82+AR82+AU82</f>
        <v>66</v>
      </c>
      <c r="AY82" s="54">
        <f>+AP82+AS82+AV82</f>
        <v>0</v>
      </c>
      <c r="AZ82" s="54">
        <f>BA82+BB82</f>
        <v>230</v>
      </c>
      <c r="BA82" s="54">
        <f>N82+Z82+AL82+AX82</f>
        <v>229</v>
      </c>
      <c r="BB82" s="54">
        <f>O82+AA82+AM82+AY82</f>
        <v>1</v>
      </c>
    </row>
    <row r="83" spans="1:54" s="3" customFormat="1" ht="15" customHeight="1" x14ac:dyDescent="0.3">
      <c r="A83" s="33"/>
      <c r="B83" s="31"/>
      <c r="C83" s="32" t="s">
        <v>25</v>
      </c>
      <c r="D83" s="54">
        <f>E83+F83</f>
        <v>339</v>
      </c>
      <c r="E83" s="54">
        <v>307</v>
      </c>
      <c r="F83" s="54">
        <v>32</v>
      </c>
      <c r="G83" s="54">
        <f>H83+I83</f>
        <v>362</v>
      </c>
      <c r="H83" s="54">
        <v>325</v>
      </c>
      <c r="I83" s="54">
        <v>37</v>
      </c>
      <c r="J83" s="54">
        <f>K83+L83</f>
        <v>415</v>
      </c>
      <c r="K83" s="54">
        <v>371</v>
      </c>
      <c r="L83" s="54">
        <v>44</v>
      </c>
      <c r="M83" s="54">
        <f>N83+O83</f>
        <v>1116</v>
      </c>
      <c r="N83" s="54">
        <f>+E83+H83+K83</f>
        <v>1003</v>
      </c>
      <c r="O83" s="54">
        <f>+F83+I83+L83</f>
        <v>113</v>
      </c>
      <c r="P83" s="54">
        <f>Q83+R83</f>
        <v>331</v>
      </c>
      <c r="Q83" s="54">
        <v>280</v>
      </c>
      <c r="R83" s="54">
        <v>51</v>
      </c>
      <c r="S83" s="54">
        <f>T83+U83</f>
        <v>352</v>
      </c>
      <c r="T83" s="54">
        <v>306</v>
      </c>
      <c r="U83" s="54">
        <v>46</v>
      </c>
      <c r="V83" s="54">
        <f>W83+X83</f>
        <v>381</v>
      </c>
      <c r="W83" s="54">
        <v>343</v>
      </c>
      <c r="X83" s="54">
        <v>38</v>
      </c>
      <c r="Y83" s="54">
        <f>Z83+AA83</f>
        <v>1064</v>
      </c>
      <c r="Z83" s="54">
        <f>+Q83+T83+W83</f>
        <v>929</v>
      </c>
      <c r="AA83" s="54">
        <f>+R83+U83+X83</f>
        <v>135</v>
      </c>
      <c r="AB83" s="54">
        <f>AC83+AD83</f>
        <v>415</v>
      </c>
      <c r="AC83" s="54">
        <v>369</v>
      </c>
      <c r="AD83" s="54">
        <v>46</v>
      </c>
      <c r="AE83" s="54">
        <f>AF83+AG83</f>
        <v>423</v>
      </c>
      <c r="AF83" s="54">
        <v>381</v>
      </c>
      <c r="AG83" s="54">
        <v>42</v>
      </c>
      <c r="AH83" s="54">
        <f>AI83+AJ83</f>
        <v>400</v>
      </c>
      <c r="AI83" s="54">
        <v>359</v>
      </c>
      <c r="AJ83" s="54">
        <v>41</v>
      </c>
      <c r="AK83" s="54">
        <f>AL83+AM83</f>
        <v>1238</v>
      </c>
      <c r="AL83" s="54">
        <f>+AC83+AF83+AI83</f>
        <v>1109</v>
      </c>
      <c r="AM83" s="54">
        <f>+AD83+AG83+AJ83</f>
        <v>129</v>
      </c>
      <c r="AN83" s="54">
        <f>AO83+AP83</f>
        <v>407</v>
      </c>
      <c r="AO83" s="54">
        <v>361</v>
      </c>
      <c r="AP83" s="54">
        <v>46</v>
      </c>
      <c r="AQ83" s="54">
        <f>AR83+AS83</f>
        <v>448</v>
      </c>
      <c r="AR83" s="54">
        <v>404</v>
      </c>
      <c r="AS83" s="54">
        <v>44</v>
      </c>
      <c r="AT83" s="54">
        <f>AU83+AV83</f>
        <v>464</v>
      </c>
      <c r="AU83" s="54">
        <v>412</v>
      </c>
      <c r="AV83" s="54">
        <v>52</v>
      </c>
      <c r="AW83" s="54">
        <f>AX83+AY83</f>
        <v>1319</v>
      </c>
      <c r="AX83" s="54">
        <f>+AO83+AR83+AU83</f>
        <v>1177</v>
      </c>
      <c r="AY83" s="54">
        <f>+AP83+AS83+AV83</f>
        <v>142</v>
      </c>
      <c r="AZ83" s="54">
        <f>BA83+BB83</f>
        <v>4737</v>
      </c>
      <c r="BA83" s="54">
        <f>N83+Z83+AL83+AX83</f>
        <v>4218</v>
      </c>
      <c r="BB83" s="54">
        <f>O83+AA83+AM83+AY83</f>
        <v>519</v>
      </c>
    </row>
    <row r="84" spans="1:54" s="3" customFormat="1" ht="15" customHeight="1" x14ac:dyDescent="0.3">
      <c r="A84" s="33"/>
      <c r="B84" s="31"/>
      <c r="C84" s="35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</row>
    <row r="85" spans="1:54" s="3" customFormat="1" ht="15" customHeight="1" x14ac:dyDescent="0.3">
      <c r="A85" s="30" t="s">
        <v>76</v>
      </c>
      <c r="B85" s="31"/>
      <c r="C85" s="32"/>
      <c r="D85" s="29">
        <f>SUM(E85:F85)</f>
        <v>8194</v>
      </c>
      <c r="E85" s="29">
        <f>E87+E106+E135+E161+E185+E198</f>
        <v>8029</v>
      </c>
      <c r="F85" s="29">
        <f>F87+F106+F135+F161+F185+F198</f>
        <v>165</v>
      </c>
      <c r="G85" s="29">
        <f t="shared" ref="G85" si="557">SUM(H85:I85)</f>
        <v>8174</v>
      </c>
      <c r="H85" s="29">
        <f t="shared" ref="H85:I85" si="558">H87+H106+H135+H161+H185+H198</f>
        <v>7992</v>
      </c>
      <c r="I85" s="29">
        <f t="shared" si="558"/>
        <v>182</v>
      </c>
      <c r="J85" s="29">
        <f t="shared" ref="J85" si="559">SUM(K85:L85)</f>
        <v>9506</v>
      </c>
      <c r="K85" s="29">
        <f t="shared" ref="K85:L85" si="560">K87+K106+K135+K161+K185+K198</f>
        <v>9283</v>
      </c>
      <c r="L85" s="29">
        <f t="shared" si="560"/>
        <v>223</v>
      </c>
      <c r="M85" s="29">
        <f>SUM(N85:O85)</f>
        <v>25874</v>
      </c>
      <c r="N85" s="29">
        <f>N87+N106+N135+N161+N185+N198</f>
        <v>25304</v>
      </c>
      <c r="O85" s="29">
        <f>O87+O106+O135+O161+O185+O198</f>
        <v>570</v>
      </c>
      <c r="P85" s="29">
        <f t="shared" ref="P85" si="561">SUM(Q85:R85)</f>
        <v>10008</v>
      </c>
      <c r="Q85" s="29">
        <f t="shared" ref="Q85:R85" si="562">Q87+Q106+Q135+Q161+Q185+Q198</f>
        <v>9787</v>
      </c>
      <c r="R85" s="29">
        <f t="shared" si="562"/>
        <v>221</v>
      </c>
      <c r="S85" s="29">
        <f t="shared" ref="S85" si="563">SUM(T85:U85)</f>
        <v>10894</v>
      </c>
      <c r="T85" s="29">
        <f t="shared" ref="T85:U85" si="564">T87+T106+T135+T161+T185+T198</f>
        <v>10696</v>
      </c>
      <c r="U85" s="29">
        <f t="shared" si="564"/>
        <v>198</v>
      </c>
      <c r="V85" s="29">
        <f t="shared" ref="V85" si="565">SUM(W85:X85)</f>
        <v>10075</v>
      </c>
      <c r="W85" s="29">
        <f t="shared" ref="W85:X85" si="566">W87+W106+W135+W161+W185+W198</f>
        <v>9870</v>
      </c>
      <c r="X85" s="29">
        <f t="shared" si="566"/>
        <v>205</v>
      </c>
      <c r="Y85" s="29">
        <f t="shared" ref="Y85" si="567">SUM(Z85:AA85)</f>
        <v>30977</v>
      </c>
      <c r="Z85" s="29">
        <f t="shared" ref="Z85:AA85" si="568">Z87+Z106+Z135+Z161+Z185+Z198</f>
        <v>30353</v>
      </c>
      <c r="AA85" s="29">
        <f t="shared" si="568"/>
        <v>624</v>
      </c>
      <c r="AB85" s="29">
        <f t="shared" ref="AB85" si="569">SUM(AC85:AD85)</f>
        <v>9825</v>
      </c>
      <c r="AC85" s="29">
        <f t="shared" ref="AC85:AD85" si="570">AC87+AC106+AC135+AC161+AC185+AC198</f>
        <v>9629</v>
      </c>
      <c r="AD85" s="29">
        <f t="shared" si="570"/>
        <v>196</v>
      </c>
      <c r="AE85" s="29">
        <f t="shared" ref="AE85" si="571">SUM(AF85:AG85)</f>
        <v>9572</v>
      </c>
      <c r="AF85" s="29">
        <f t="shared" ref="AF85:AG85" si="572">AF87+AF106+AF135+AF161+AF185+AF198</f>
        <v>9378</v>
      </c>
      <c r="AG85" s="29">
        <f t="shared" si="572"/>
        <v>194</v>
      </c>
      <c r="AH85" s="29">
        <f t="shared" ref="AH85" si="573">SUM(AI85:AJ85)</f>
        <v>8927</v>
      </c>
      <c r="AI85" s="29">
        <f t="shared" ref="AI85:AJ85" si="574">AI87+AI106+AI135+AI161+AI185+AI198</f>
        <v>8741</v>
      </c>
      <c r="AJ85" s="29">
        <f t="shared" si="574"/>
        <v>186</v>
      </c>
      <c r="AK85" s="29">
        <f t="shared" ref="AK85" si="575">SUM(AL85:AM85)</f>
        <v>28324</v>
      </c>
      <c r="AL85" s="29">
        <f t="shared" ref="AL85:AM85" si="576">AL87+AL106+AL135+AL161+AL185+AL198</f>
        <v>27748</v>
      </c>
      <c r="AM85" s="29">
        <f t="shared" si="576"/>
        <v>576</v>
      </c>
      <c r="AN85" s="29">
        <f t="shared" ref="AN85" si="577">SUM(AO85:AP85)</f>
        <v>8844</v>
      </c>
      <c r="AO85" s="29">
        <f t="shared" ref="AO85:AP85" si="578">AO87+AO106+AO135+AO161+AO185+AO198</f>
        <v>8647</v>
      </c>
      <c r="AP85" s="29">
        <f t="shared" si="578"/>
        <v>197</v>
      </c>
      <c r="AQ85" s="29">
        <f t="shared" ref="AQ85" si="579">SUM(AR85:AS85)</f>
        <v>9592</v>
      </c>
      <c r="AR85" s="29">
        <f t="shared" ref="AR85:AS85" si="580">AR87+AR106+AR135+AR161+AR185+AR198</f>
        <v>9396</v>
      </c>
      <c r="AS85" s="29">
        <f t="shared" si="580"/>
        <v>196</v>
      </c>
      <c r="AT85" s="29">
        <f t="shared" ref="AT85" si="581">SUM(AU85:AV85)</f>
        <v>9448</v>
      </c>
      <c r="AU85" s="29">
        <f t="shared" ref="AU85:AV85" si="582">AU87+AU106+AU135+AU161+AU185+AU198</f>
        <v>9266</v>
      </c>
      <c r="AV85" s="29">
        <f t="shared" si="582"/>
        <v>182</v>
      </c>
      <c r="AW85" s="29">
        <f t="shared" ref="AW85" si="583">SUM(AX85:AY85)</f>
        <v>27884</v>
      </c>
      <c r="AX85" s="29">
        <f t="shared" ref="AX85:AY85" si="584">AX87+AX106+AX135+AX161+AX185+AX198</f>
        <v>27309</v>
      </c>
      <c r="AY85" s="29">
        <f t="shared" si="584"/>
        <v>575</v>
      </c>
      <c r="AZ85" s="29">
        <f>SUM(BA85:BB85)</f>
        <v>113059</v>
      </c>
      <c r="BA85" s="29">
        <f>BA87+BA106+BA135+BA161+BA185+BA198</f>
        <v>110714</v>
      </c>
      <c r="BB85" s="29">
        <f>BB87+BB106+BB135+BB161+BB185+BB198</f>
        <v>2345</v>
      </c>
    </row>
    <row r="86" spans="1:54" s="3" customFormat="1" ht="15" customHeight="1" x14ac:dyDescent="0.3">
      <c r="A86" s="33"/>
      <c r="B86" s="34"/>
      <c r="C86" s="35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</row>
    <row r="87" spans="1:54" s="3" customFormat="1" ht="15" customHeight="1" x14ac:dyDescent="0.3">
      <c r="A87" s="30"/>
      <c r="B87" s="31" t="s">
        <v>77</v>
      </c>
      <c r="C87" s="32"/>
      <c r="D87" s="29">
        <f>SUM(E87:F87)</f>
        <v>2707</v>
      </c>
      <c r="E87" s="29">
        <f>E88+E93+E96+E99+E103+E104</f>
        <v>2559</v>
      </c>
      <c r="F87" s="29">
        <f>F88+F93+F96+F99+F103+F104</f>
        <v>148</v>
      </c>
      <c r="G87" s="29">
        <f t="shared" ref="G87:G88" si="585">SUM(H87:I87)</f>
        <v>2795</v>
      </c>
      <c r="H87" s="29">
        <f t="shared" ref="H87:I87" si="586">H88+H93+H96+H99+H103+H104</f>
        <v>2647</v>
      </c>
      <c r="I87" s="29">
        <f t="shared" si="586"/>
        <v>148</v>
      </c>
      <c r="J87" s="29">
        <f t="shared" ref="J87:J88" si="587">SUM(K87:L87)</f>
        <v>3151</v>
      </c>
      <c r="K87" s="29">
        <f t="shared" ref="K87:L87" si="588">K88+K93+K96+K99+K103+K104</f>
        <v>2967</v>
      </c>
      <c r="L87" s="29">
        <f t="shared" si="588"/>
        <v>184</v>
      </c>
      <c r="M87" s="29">
        <f>SUM(N87:O87)</f>
        <v>8653</v>
      </c>
      <c r="N87" s="29">
        <f>N88+N93+N96+N99+N103+N104</f>
        <v>8173</v>
      </c>
      <c r="O87" s="29">
        <f>O88+O93+O96+O99+O103+O104</f>
        <v>480</v>
      </c>
      <c r="P87" s="29">
        <f t="shared" ref="P87:P88" si="589">SUM(Q87:R87)</f>
        <v>3130</v>
      </c>
      <c r="Q87" s="29">
        <f t="shared" ref="Q87:R87" si="590">Q88+Q93+Q96+Q99+Q103+Q104</f>
        <v>2947</v>
      </c>
      <c r="R87" s="29">
        <f t="shared" si="590"/>
        <v>183</v>
      </c>
      <c r="S87" s="29">
        <f t="shared" ref="S87:S88" si="591">SUM(T87:U87)</f>
        <v>3625</v>
      </c>
      <c r="T87" s="29">
        <f t="shared" ref="T87:U87" si="592">T88+T93+T96+T99+T103+T104</f>
        <v>3461</v>
      </c>
      <c r="U87" s="29">
        <f t="shared" si="592"/>
        <v>164</v>
      </c>
      <c r="V87" s="29">
        <f t="shared" ref="V87:V88" si="593">SUM(W87:X87)</f>
        <v>3289</v>
      </c>
      <c r="W87" s="29">
        <f t="shared" ref="W87:X87" si="594">W88+W93+W96+W99+W103+W104</f>
        <v>3115</v>
      </c>
      <c r="X87" s="29">
        <f t="shared" si="594"/>
        <v>174</v>
      </c>
      <c r="Y87" s="29">
        <f t="shared" ref="Y87" si="595">SUM(Z87:AA87)</f>
        <v>10044</v>
      </c>
      <c r="Z87" s="29">
        <f t="shared" ref="Z87:AA87" si="596">Z88+Z93+Z96+Z99+Z103+Z104</f>
        <v>9523</v>
      </c>
      <c r="AA87" s="29">
        <f t="shared" si="596"/>
        <v>521</v>
      </c>
      <c r="AB87" s="29">
        <f t="shared" ref="AB87:AB88" si="597">SUM(AC87:AD87)</f>
        <v>3390</v>
      </c>
      <c r="AC87" s="29">
        <f t="shared" ref="AC87:AD87" si="598">AC88+AC93+AC96+AC99+AC103+AC104</f>
        <v>3223</v>
      </c>
      <c r="AD87" s="29">
        <f t="shared" si="598"/>
        <v>167</v>
      </c>
      <c r="AE87" s="29">
        <f t="shared" ref="AE87:AE88" si="599">SUM(AF87:AG87)</f>
        <v>3184</v>
      </c>
      <c r="AF87" s="29">
        <f t="shared" ref="AF87:AG87" si="600">AF88+AF93+AF96+AF99+AF103+AF104</f>
        <v>3032</v>
      </c>
      <c r="AG87" s="29">
        <f t="shared" si="600"/>
        <v>152</v>
      </c>
      <c r="AH87" s="29">
        <f t="shared" ref="AH87:AH88" si="601">SUM(AI87:AJ87)</f>
        <v>3042</v>
      </c>
      <c r="AI87" s="29">
        <f t="shared" ref="AI87:AJ87" si="602">AI88+AI93+AI96+AI99+AI103+AI104</f>
        <v>2885</v>
      </c>
      <c r="AJ87" s="29">
        <f t="shared" si="602"/>
        <v>157</v>
      </c>
      <c r="AK87" s="29">
        <f t="shared" ref="AK87" si="603">SUM(AL87:AM87)</f>
        <v>9616</v>
      </c>
      <c r="AL87" s="29">
        <f t="shared" ref="AL87:AM87" si="604">AL88+AL93+AL96+AL99+AL103+AL104</f>
        <v>9140</v>
      </c>
      <c r="AM87" s="29">
        <f t="shared" si="604"/>
        <v>476</v>
      </c>
      <c r="AN87" s="29">
        <f t="shared" ref="AN87:AN88" si="605">SUM(AO87:AP87)</f>
        <v>3122</v>
      </c>
      <c r="AO87" s="29">
        <f t="shared" ref="AO87:AP87" si="606">AO88+AO93+AO96+AO99+AO103+AO104</f>
        <v>2964</v>
      </c>
      <c r="AP87" s="29">
        <f t="shared" si="606"/>
        <v>158</v>
      </c>
      <c r="AQ87" s="29">
        <f t="shared" ref="AQ87:AQ88" si="607">SUM(AR87:AS87)</f>
        <v>3111</v>
      </c>
      <c r="AR87" s="29">
        <f t="shared" ref="AR87:AS87" si="608">AR88+AR93+AR96+AR99+AR103+AR104</f>
        <v>2953</v>
      </c>
      <c r="AS87" s="29">
        <f t="shared" si="608"/>
        <v>158</v>
      </c>
      <c r="AT87" s="29">
        <f t="shared" ref="AT87:AT88" si="609">SUM(AU87:AV87)</f>
        <v>3011</v>
      </c>
      <c r="AU87" s="29">
        <f t="shared" ref="AU87:AV87" si="610">AU88+AU93+AU96+AU99+AU103+AU104</f>
        <v>2870</v>
      </c>
      <c r="AV87" s="29">
        <f t="shared" si="610"/>
        <v>141</v>
      </c>
      <c r="AW87" s="29">
        <f t="shared" ref="AW87" si="611">SUM(AX87:AY87)</f>
        <v>9244</v>
      </c>
      <c r="AX87" s="29">
        <f t="shared" ref="AX87:AY87" si="612">AX88+AX93+AX96+AX99+AX103+AX104</f>
        <v>8787</v>
      </c>
      <c r="AY87" s="29">
        <f t="shared" si="612"/>
        <v>457</v>
      </c>
      <c r="AZ87" s="29">
        <f>SUM(BA87:BB87)</f>
        <v>37557</v>
      </c>
      <c r="BA87" s="29">
        <f>BA88+BA93+BA96+BA99+BA103+BA104</f>
        <v>35623</v>
      </c>
      <c r="BB87" s="29">
        <f>BB88+BB93+BB96+BB99+BB103+BB104</f>
        <v>1934</v>
      </c>
    </row>
    <row r="88" spans="1:54" s="3" customFormat="1" ht="15" customHeight="1" x14ac:dyDescent="0.3">
      <c r="A88" s="33"/>
      <c r="B88" s="31"/>
      <c r="C88" s="32" t="s">
        <v>78</v>
      </c>
      <c r="D88" s="29">
        <f>SUM(E88:F88)</f>
        <v>1754</v>
      </c>
      <c r="E88" s="29">
        <f>SUM(E89:E92)</f>
        <v>1688</v>
      </c>
      <c r="F88" s="29">
        <f>SUM(F89:F92)</f>
        <v>66</v>
      </c>
      <c r="G88" s="29">
        <f t="shared" si="585"/>
        <v>1820</v>
      </c>
      <c r="H88" s="29">
        <f t="shared" ref="H88:I88" si="613">SUM(H89:H92)</f>
        <v>1752</v>
      </c>
      <c r="I88" s="29">
        <f t="shared" si="613"/>
        <v>68</v>
      </c>
      <c r="J88" s="29">
        <f t="shared" si="587"/>
        <v>2088</v>
      </c>
      <c r="K88" s="29">
        <f t="shared" ref="K88:L88" si="614">SUM(K89:K92)</f>
        <v>2008</v>
      </c>
      <c r="L88" s="29">
        <f t="shared" si="614"/>
        <v>80</v>
      </c>
      <c r="M88" s="29">
        <f t="shared" ref="M88" si="615">SUM(N88:O88)</f>
        <v>5662</v>
      </c>
      <c r="N88" s="29">
        <f t="shared" ref="N88:O88" si="616">SUM(N89:N92)</f>
        <v>5448</v>
      </c>
      <c r="O88" s="29">
        <f t="shared" si="616"/>
        <v>214</v>
      </c>
      <c r="P88" s="29">
        <f t="shared" si="589"/>
        <v>2149</v>
      </c>
      <c r="Q88" s="29">
        <f t="shared" ref="Q88:R88" si="617">SUM(Q89:Q92)</f>
        <v>2074</v>
      </c>
      <c r="R88" s="29">
        <f t="shared" si="617"/>
        <v>75</v>
      </c>
      <c r="S88" s="29">
        <f t="shared" si="591"/>
        <v>2362</v>
      </c>
      <c r="T88" s="29">
        <f t="shared" ref="T88:U88" si="618">SUM(T89:T92)</f>
        <v>2283</v>
      </c>
      <c r="U88" s="29">
        <f t="shared" si="618"/>
        <v>79</v>
      </c>
      <c r="V88" s="29">
        <f t="shared" si="593"/>
        <v>2117</v>
      </c>
      <c r="W88" s="29">
        <f t="shared" ref="W88:X88" si="619">SUM(W89:W92)</f>
        <v>2023</v>
      </c>
      <c r="X88" s="29">
        <f t="shared" si="619"/>
        <v>94</v>
      </c>
      <c r="Y88" s="29">
        <f t="shared" ref="Y88" si="620">SUM(Z88:AA88)</f>
        <v>6628</v>
      </c>
      <c r="Z88" s="29">
        <f t="shared" ref="Z88:AA88" si="621">SUM(Z89:Z92)</f>
        <v>6380</v>
      </c>
      <c r="AA88" s="29">
        <f t="shared" si="621"/>
        <v>248</v>
      </c>
      <c r="AB88" s="29">
        <f t="shared" si="597"/>
        <v>2139</v>
      </c>
      <c r="AC88" s="29">
        <f t="shared" ref="AC88:AD88" si="622">SUM(AC89:AC92)</f>
        <v>2060</v>
      </c>
      <c r="AD88" s="29">
        <f t="shared" si="622"/>
        <v>79</v>
      </c>
      <c r="AE88" s="29">
        <f t="shared" si="599"/>
        <v>2047</v>
      </c>
      <c r="AF88" s="29">
        <f t="shared" ref="AF88:AG88" si="623">SUM(AF89:AF92)</f>
        <v>1974</v>
      </c>
      <c r="AG88" s="29">
        <f t="shared" si="623"/>
        <v>73</v>
      </c>
      <c r="AH88" s="29">
        <f t="shared" si="601"/>
        <v>1877</v>
      </c>
      <c r="AI88" s="29">
        <f t="shared" ref="AI88:AJ88" si="624">SUM(AI89:AI92)</f>
        <v>1794</v>
      </c>
      <c r="AJ88" s="29">
        <f t="shared" si="624"/>
        <v>83</v>
      </c>
      <c r="AK88" s="29">
        <f t="shared" ref="AK88" si="625">SUM(AL88:AM88)</f>
        <v>6063</v>
      </c>
      <c r="AL88" s="29">
        <f t="shared" ref="AL88:AM88" si="626">SUM(AL89:AL92)</f>
        <v>5828</v>
      </c>
      <c r="AM88" s="29">
        <f t="shared" si="626"/>
        <v>235</v>
      </c>
      <c r="AN88" s="29">
        <f t="shared" si="605"/>
        <v>1915</v>
      </c>
      <c r="AO88" s="29">
        <f t="shared" ref="AO88:AP88" si="627">SUM(AO89:AO92)</f>
        <v>1840</v>
      </c>
      <c r="AP88" s="29">
        <f t="shared" si="627"/>
        <v>75</v>
      </c>
      <c r="AQ88" s="29">
        <f t="shared" si="607"/>
        <v>1977</v>
      </c>
      <c r="AR88" s="29">
        <f t="shared" ref="AR88:AS88" si="628">SUM(AR89:AR92)</f>
        <v>1904</v>
      </c>
      <c r="AS88" s="29">
        <f t="shared" si="628"/>
        <v>73</v>
      </c>
      <c r="AT88" s="29">
        <f t="shared" si="609"/>
        <v>1961</v>
      </c>
      <c r="AU88" s="29">
        <f t="shared" ref="AU88:AV88" si="629">SUM(AU89:AU92)</f>
        <v>1894</v>
      </c>
      <c r="AV88" s="29">
        <f t="shared" si="629"/>
        <v>67</v>
      </c>
      <c r="AW88" s="29">
        <f t="shared" ref="AW88" si="630">SUM(AX88:AY88)</f>
        <v>5853</v>
      </c>
      <c r="AX88" s="29">
        <f t="shared" ref="AX88:AY88" si="631">SUM(AX89:AX92)</f>
        <v>5638</v>
      </c>
      <c r="AY88" s="29">
        <f t="shared" si="631"/>
        <v>215</v>
      </c>
      <c r="AZ88" s="29">
        <f t="shared" ref="AZ88" si="632">SUM(BA88:BB88)</f>
        <v>24206</v>
      </c>
      <c r="BA88" s="29">
        <f t="shared" ref="BA88:BB88" si="633">SUM(BA89:BA92)</f>
        <v>23294</v>
      </c>
      <c r="BB88" s="29">
        <f t="shared" si="633"/>
        <v>912</v>
      </c>
    </row>
    <row r="89" spans="1:54" s="3" customFormat="1" ht="15" customHeight="1" x14ac:dyDescent="0.3">
      <c r="A89" s="33"/>
      <c r="B89" s="31"/>
      <c r="C89" s="35" t="s">
        <v>79</v>
      </c>
      <c r="D89" s="54">
        <f>E89+F89</f>
        <v>1498</v>
      </c>
      <c r="E89" s="54">
        <v>1498</v>
      </c>
      <c r="F89" s="54">
        <v>0</v>
      </c>
      <c r="G89" s="54">
        <f>H89+I89</f>
        <v>1465</v>
      </c>
      <c r="H89" s="54">
        <v>1465</v>
      </c>
      <c r="I89" s="54">
        <v>0</v>
      </c>
      <c r="J89" s="54">
        <f>K89+L89</f>
        <v>1694</v>
      </c>
      <c r="K89" s="54">
        <v>1694</v>
      </c>
      <c r="L89" s="54">
        <v>0</v>
      </c>
      <c r="M89" s="54">
        <f>N89+O89</f>
        <v>4657</v>
      </c>
      <c r="N89" s="54">
        <f t="shared" ref="N89:O92" si="634">+E89+H89+K89</f>
        <v>4657</v>
      </c>
      <c r="O89" s="54">
        <f t="shared" si="634"/>
        <v>0</v>
      </c>
      <c r="P89" s="54">
        <f>Q89+R89</f>
        <v>1643</v>
      </c>
      <c r="Q89" s="54">
        <v>1643</v>
      </c>
      <c r="R89" s="54">
        <v>0</v>
      </c>
      <c r="S89" s="54">
        <f>T89+U89</f>
        <v>1695</v>
      </c>
      <c r="T89" s="54">
        <v>1695</v>
      </c>
      <c r="U89" s="54">
        <v>0</v>
      </c>
      <c r="V89" s="54">
        <f>W89+X89</f>
        <v>1632</v>
      </c>
      <c r="W89" s="54">
        <v>1632</v>
      </c>
      <c r="X89" s="54">
        <v>0</v>
      </c>
      <c r="Y89" s="54">
        <f>Z89+AA89</f>
        <v>4970</v>
      </c>
      <c r="Z89" s="54">
        <f t="shared" ref="Z89:AA92" si="635">+Q89+T89+W89</f>
        <v>4970</v>
      </c>
      <c r="AA89" s="54">
        <f t="shared" si="635"/>
        <v>0</v>
      </c>
      <c r="AB89" s="54">
        <f>AC89+AD89</f>
        <v>1603</v>
      </c>
      <c r="AC89" s="54">
        <v>1603</v>
      </c>
      <c r="AD89" s="54">
        <v>0</v>
      </c>
      <c r="AE89" s="54">
        <f>AF89+AG89</f>
        <v>1622</v>
      </c>
      <c r="AF89" s="54">
        <v>1622</v>
      </c>
      <c r="AG89" s="54">
        <v>0</v>
      </c>
      <c r="AH89" s="54">
        <f>AI89+AJ89</f>
        <v>1465</v>
      </c>
      <c r="AI89" s="54">
        <v>1465</v>
      </c>
      <c r="AJ89" s="54">
        <v>0</v>
      </c>
      <c r="AK89" s="54">
        <f>AL89+AM89</f>
        <v>4690</v>
      </c>
      <c r="AL89" s="54">
        <f t="shared" ref="AL89:AM92" si="636">+AC89+AF89+AI89</f>
        <v>4690</v>
      </c>
      <c r="AM89" s="54">
        <f t="shared" si="636"/>
        <v>0</v>
      </c>
      <c r="AN89" s="54">
        <f>AO89+AP89</f>
        <v>1463</v>
      </c>
      <c r="AO89" s="54">
        <v>1463</v>
      </c>
      <c r="AP89" s="54">
        <v>0</v>
      </c>
      <c r="AQ89" s="54">
        <f>AR89+AS89</f>
        <v>1576</v>
      </c>
      <c r="AR89" s="54">
        <v>1576</v>
      </c>
      <c r="AS89" s="54">
        <v>0</v>
      </c>
      <c r="AT89" s="54">
        <f>AU89+AV89</f>
        <v>1552</v>
      </c>
      <c r="AU89" s="54">
        <v>1552</v>
      </c>
      <c r="AV89" s="54">
        <v>0</v>
      </c>
      <c r="AW89" s="54">
        <f>AX89+AY89</f>
        <v>4591</v>
      </c>
      <c r="AX89" s="54">
        <f t="shared" ref="AX89:AY92" si="637">+AO89+AR89+AU89</f>
        <v>4591</v>
      </c>
      <c r="AY89" s="54">
        <f t="shared" si="637"/>
        <v>0</v>
      </c>
      <c r="AZ89" s="54">
        <f>BA89+BB89</f>
        <v>18908</v>
      </c>
      <c r="BA89" s="54">
        <f t="shared" ref="BA89:BB92" si="638">N89+Z89+AL89+AX89</f>
        <v>18908</v>
      </c>
      <c r="BB89" s="54">
        <f t="shared" si="638"/>
        <v>0</v>
      </c>
    </row>
    <row r="90" spans="1:54" s="3" customFormat="1" ht="15" customHeight="1" x14ac:dyDescent="0.3">
      <c r="A90" s="33"/>
      <c r="B90" s="31"/>
      <c r="C90" s="35" t="s">
        <v>80</v>
      </c>
      <c r="D90" s="54">
        <f>E90+F90</f>
        <v>163</v>
      </c>
      <c r="E90" s="54">
        <v>141</v>
      </c>
      <c r="F90" s="54">
        <v>22</v>
      </c>
      <c r="G90" s="54">
        <f>H90+I90</f>
        <v>188</v>
      </c>
      <c r="H90" s="54">
        <v>166</v>
      </c>
      <c r="I90" s="54">
        <v>22</v>
      </c>
      <c r="J90" s="54">
        <f>K90+L90</f>
        <v>241</v>
      </c>
      <c r="K90" s="54">
        <v>217</v>
      </c>
      <c r="L90" s="54">
        <v>24</v>
      </c>
      <c r="M90" s="54">
        <f>N90+O90</f>
        <v>592</v>
      </c>
      <c r="N90" s="54">
        <f t="shared" si="634"/>
        <v>524</v>
      </c>
      <c r="O90" s="54">
        <f t="shared" si="634"/>
        <v>68</v>
      </c>
      <c r="P90" s="54">
        <f>Q90+R90</f>
        <v>379</v>
      </c>
      <c r="Q90" s="54">
        <v>352</v>
      </c>
      <c r="R90" s="54">
        <v>27</v>
      </c>
      <c r="S90" s="54">
        <f>T90+U90</f>
        <v>373</v>
      </c>
      <c r="T90" s="54">
        <v>349</v>
      </c>
      <c r="U90" s="54">
        <v>24</v>
      </c>
      <c r="V90" s="54">
        <f>W90+X90</f>
        <v>317</v>
      </c>
      <c r="W90" s="54">
        <v>288</v>
      </c>
      <c r="X90" s="54">
        <v>29</v>
      </c>
      <c r="Y90" s="54">
        <f>Z90+AA90</f>
        <v>1069</v>
      </c>
      <c r="Z90" s="54">
        <f t="shared" si="635"/>
        <v>989</v>
      </c>
      <c r="AA90" s="54">
        <f t="shared" si="635"/>
        <v>80</v>
      </c>
      <c r="AB90" s="54">
        <f>AC90+AD90</f>
        <v>308</v>
      </c>
      <c r="AC90" s="54">
        <v>280</v>
      </c>
      <c r="AD90" s="54">
        <v>28</v>
      </c>
      <c r="AE90" s="54">
        <f>AF90+AG90</f>
        <v>299</v>
      </c>
      <c r="AF90" s="54">
        <v>272</v>
      </c>
      <c r="AG90" s="54">
        <v>27</v>
      </c>
      <c r="AH90" s="54">
        <f>AI90+AJ90</f>
        <v>278</v>
      </c>
      <c r="AI90" s="54">
        <v>251</v>
      </c>
      <c r="AJ90" s="54">
        <v>27</v>
      </c>
      <c r="AK90" s="54">
        <f>AL90+AM90</f>
        <v>885</v>
      </c>
      <c r="AL90" s="54">
        <f t="shared" si="636"/>
        <v>803</v>
      </c>
      <c r="AM90" s="54">
        <f t="shared" si="636"/>
        <v>82</v>
      </c>
      <c r="AN90" s="54">
        <f>AO90+AP90</f>
        <v>254</v>
      </c>
      <c r="AO90" s="54">
        <v>227</v>
      </c>
      <c r="AP90" s="54">
        <v>27</v>
      </c>
      <c r="AQ90" s="54">
        <f>AR90+AS90</f>
        <v>242</v>
      </c>
      <c r="AR90" s="54">
        <v>219</v>
      </c>
      <c r="AS90" s="54">
        <v>23</v>
      </c>
      <c r="AT90" s="54">
        <f>AU90+AV90</f>
        <v>271</v>
      </c>
      <c r="AU90" s="54">
        <v>249</v>
      </c>
      <c r="AV90" s="54">
        <v>22</v>
      </c>
      <c r="AW90" s="54">
        <f>AX90+AY90</f>
        <v>767</v>
      </c>
      <c r="AX90" s="54">
        <f t="shared" si="637"/>
        <v>695</v>
      </c>
      <c r="AY90" s="54">
        <f t="shared" si="637"/>
        <v>72</v>
      </c>
      <c r="AZ90" s="54">
        <f>BA90+BB90</f>
        <v>3313</v>
      </c>
      <c r="BA90" s="54">
        <f t="shared" si="638"/>
        <v>3011</v>
      </c>
      <c r="BB90" s="54">
        <f t="shared" si="638"/>
        <v>302</v>
      </c>
    </row>
    <row r="91" spans="1:54" s="3" customFormat="1" ht="15" customHeight="1" x14ac:dyDescent="0.3">
      <c r="A91" s="33"/>
      <c r="B91" s="31"/>
      <c r="C91" s="35" t="s">
        <v>81</v>
      </c>
      <c r="D91" s="54">
        <f>E91+F91</f>
        <v>34</v>
      </c>
      <c r="E91" s="54">
        <v>0</v>
      </c>
      <c r="F91" s="54">
        <v>34</v>
      </c>
      <c r="G91" s="54">
        <f>H91+I91</f>
        <v>30</v>
      </c>
      <c r="H91" s="54">
        <v>0</v>
      </c>
      <c r="I91" s="54">
        <v>30</v>
      </c>
      <c r="J91" s="54">
        <f>K91+L91</f>
        <v>33</v>
      </c>
      <c r="K91" s="54">
        <v>0</v>
      </c>
      <c r="L91" s="54">
        <v>33</v>
      </c>
      <c r="M91" s="54">
        <f>N91+O91</f>
        <v>97</v>
      </c>
      <c r="N91" s="54">
        <f t="shared" si="634"/>
        <v>0</v>
      </c>
      <c r="O91" s="54">
        <f t="shared" si="634"/>
        <v>97</v>
      </c>
      <c r="P91" s="54">
        <f>Q91+R91</f>
        <v>31</v>
      </c>
      <c r="Q91" s="54">
        <v>0</v>
      </c>
      <c r="R91" s="54">
        <v>31</v>
      </c>
      <c r="S91" s="54">
        <f>T91+U91</f>
        <v>35</v>
      </c>
      <c r="T91" s="54">
        <v>0</v>
      </c>
      <c r="U91" s="54">
        <v>35</v>
      </c>
      <c r="V91" s="54">
        <f>W91+X91</f>
        <v>33</v>
      </c>
      <c r="W91" s="54">
        <v>0</v>
      </c>
      <c r="X91" s="54">
        <v>33</v>
      </c>
      <c r="Y91" s="54">
        <f>Z91+AA91</f>
        <v>99</v>
      </c>
      <c r="Z91" s="54">
        <f t="shared" si="635"/>
        <v>0</v>
      </c>
      <c r="AA91" s="54">
        <f t="shared" si="635"/>
        <v>99</v>
      </c>
      <c r="AB91" s="54">
        <f>AC91+AD91</f>
        <v>36</v>
      </c>
      <c r="AC91" s="54">
        <v>0</v>
      </c>
      <c r="AD91" s="54">
        <v>36</v>
      </c>
      <c r="AE91" s="54">
        <f>AF91+AG91</f>
        <v>35</v>
      </c>
      <c r="AF91" s="54">
        <v>0</v>
      </c>
      <c r="AG91" s="54">
        <v>35</v>
      </c>
      <c r="AH91" s="54">
        <f>AI91+AJ91</f>
        <v>36</v>
      </c>
      <c r="AI91" s="54">
        <v>0</v>
      </c>
      <c r="AJ91" s="54">
        <v>36</v>
      </c>
      <c r="AK91" s="54">
        <f>AL91+AM91</f>
        <v>107</v>
      </c>
      <c r="AL91" s="54">
        <f t="shared" si="636"/>
        <v>0</v>
      </c>
      <c r="AM91" s="54">
        <f t="shared" si="636"/>
        <v>107</v>
      </c>
      <c r="AN91" s="54">
        <f>AO91+AP91</f>
        <v>33</v>
      </c>
      <c r="AO91" s="54">
        <v>0</v>
      </c>
      <c r="AP91" s="54">
        <v>33</v>
      </c>
      <c r="AQ91" s="54">
        <f>AR91+AS91</f>
        <v>33</v>
      </c>
      <c r="AR91" s="54">
        <v>0</v>
      </c>
      <c r="AS91" s="54">
        <v>33</v>
      </c>
      <c r="AT91" s="54">
        <f>AU91+AV91</f>
        <v>33</v>
      </c>
      <c r="AU91" s="54">
        <v>0</v>
      </c>
      <c r="AV91" s="54">
        <v>33</v>
      </c>
      <c r="AW91" s="54">
        <f>AX91+AY91</f>
        <v>99</v>
      </c>
      <c r="AX91" s="54">
        <f t="shared" si="637"/>
        <v>0</v>
      </c>
      <c r="AY91" s="54">
        <f t="shared" si="637"/>
        <v>99</v>
      </c>
      <c r="AZ91" s="54">
        <f>BA91+BB91</f>
        <v>402</v>
      </c>
      <c r="BA91" s="54">
        <f t="shared" si="638"/>
        <v>0</v>
      </c>
      <c r="BB91" s="54">
        <f t="shared" si="638"/>
        <v>402</v>
      </c>
    </row>
    <row r="92" spans="1:54" s="3" customFormat="1" ht="15" customHeight="1" x14ac:dyDescent="0.3">
      <c r="A92" s="33"/>
      <c r="B92" s="31"/>
      <c r="C92" s="35" t="s">
        <v>82</v>
      </c>
      <c r="D92" s="54">
        <f>E92+F92</f>
        <v>59</v>
      </c>
      <c r="E92" s="54">
        <v>49</v>
      </c>
      <c r="F92" s="54">
        <v>10</v>
      </c>
      <c r="G92" s="54">
        <f>H92+I92</f>
        <v>137</v>
      </c>
      <c r="H92" s="54">
        <v>121</v>
      </c>
      <c r="I92" s="54">
        <v>16</v>
      </c>
      <c r="J92" s="54">
        <f>K92+L92</f>
        <v>120</v>
      </c>
      <c r="K92" s="54">
        <v>97</v>
      </c>
      <c r="L92" s="54">
        <v>23</v>
      </c>
      <c r="M92" s="54">
        <f>N92+O92</f>
        <v>316</v>
      </c>
      <c r="N92" s="54">
        <f t="shared" si="634"/>
        <v>267</v>
      </c>
      <c r="O92" s="54">
        <f t="shared" si="634"/>
        <v>49</v>
      </c>
      <c r="P92" s="54">
        <f>Q92+R92</f>
        <v>96</v>
      </c>
      <c r="Q92" s="54">
        <v>79</v>
      </c>
      <c r="R92" s="54">
        <v>17</v>
      </c>
      <c r="S92" s="54">
        <f>T92+U92</f>
        <v>259</v>
      </c>
      <c r="T92" s="54">
        <v>239</v>
      </c>
      <c r="U92" s="54">
        <v>20</v>
      </c>
      <c r="V92" s="54">
        <f>W92+X92</f>
        <v>135</v>
      </c>
      <c r="W92" s="54">
        <v>103</v>
      </c>
      <c r="X92" s="54">
        <v>32</v>
      </c>
      <c r="Y92" s="54">
        <f>Z92+AA92</f>
        <v>490</v>
      </c>
      <c r="Z92" s="54">
        <f t="shared" si="635"/>
        <v>421</v>
      </c>
      <c r="AA92" s="54">
        <f t="shared" si="635"/>
        <v>69</v>
      </c>
      <c r="AB92" s="54">
        <f>AC92+AD92</f>
        <v>192</v>
      </c>
      <c r="AC92" s="54">
        <v>177</v>
      </c>
      <c r="AD92" s="54">
        <v>15</v>
      </c>
      <c r="AE92" s="54">
        <f>AF92+AG92</f>
        <v>91</v>
      </c>
      <c r="AF92" s="54">
        <v>80</v>
      </c>
      <c r="AG92" s="54">
        <v>11</v>
      </c>
      <c r="AH92" s="54">
        <f>AI92+AJ92</f>
        <v>98</v>
      </c>
      <c r="AI92" s="54">
        <v>78</v>
      </c>
      <c r="AJ92" s="54">
        <v>20</v>
      </c>
      <c r="AK92" s="54">
        <f>AL92+AM92</f>
        <v>381</v>
      </c>
      <c r="AL92" s="54">
        <f t="shared" si="636"/>
        <v>335</v>
      </c>
      <c r="AM92" s="54">
        <f t="shared" si="636"/>
        <v>46</v>
      </c>
      <c r="AN92" s="54">
        <f>AO92+AP92</f>
        <v>165</v>
      </c>
      <c r="AO92" s="54">
        <v>150</v>
      </c>
      <c r="AP92" s="54">
        <v>15</v>
      </c>
      <c r="AQ92" s="54">
        <f>AR92+AS92</f>
        <v>126</v>
      </c>
      <c r="AR92" s="54">
        <v>109</v>
      </c>
      <c r="AS92" s="54">
        <v>17</v>
      </c>
      <c r="AT92" s="54">
        <f>AU92+AV92</f>
        <v>105</v>
      </c>
      <c r="AU92" s="54">
        <v>93</v>
      </c>
      <c r="AV92" s="54">
        <v>12</v>
      </c>
      <c r="AW92" s="54">
        <f>AX92+AY92</f>
        <v>396</v>
      </c>
      <c r="AX92" s="54">
        <f t="shared" si="637"/>
        <v>352</v>
      </c>
      <c r="AY92" s="54">
        <f t="shared" si="637"/>
        <v>44</v>
      </c>
      <c r="AZ92" s="54">
        <f>BA92+BB92</f>
        <v>1583</v>
      </c>
      <c r="BA92" s="54">
        <f t="shared" si="638"/>
        <v>1375</v>
      </c>
      <c r="BB92" s="54">
        <f t="shared" si="638"/>
        <v>208</v>
      </c>
    </row>
    <row r="93" spans="1:54" s="3" customFormat="1" ht="15" customHeight="1" x14ac:dyDescent="0.3">
      <c r="A93" s="33"/>
      <c r="B93" s="31"/>
      <c r="C93" s="32" t="s">
        <v>83</v>
      </c>
      <c r="D93" s="29">
        <f>SUM(E93:F93)</f>
        <v>21</v>
      </c>
      <c r="E93" s="29">
        <f>SUM(E94:E95)</f>
        <v>20</v>
      </c>
      <c r="F93" s="29">
        <f>SUM(F94:F95)</f>
        <v>1</v>
      </c>
      <c r="G93" s="29">
        <f t="shared" ref="G93" si="639">SUM(H93:I93)</f>
        <v>24</v>
      </c>
      <c r="H93" s="29">
        <f t="shared" ref="H93:I93" si="640">SUM(H94:H95)</f>
        <v>22</v>
      </c>
      <c r="I93" s="29">
        <f t="shared" si="640"/>
        <v>2</v>
      </c>
      <c r="J93" s="29">
        <f t="shared" ref="J93" si="641">SUM(K93:L93)</f>
        <v>17</v>
      </c>
      <c r="K93" s="29">
        <f t="shared" ref="K93:L93" si="642">SUM(K94:K95)</f>
        <v>16</v>
      </c>
      <c r="L93" s="29">
        <f t="shared" si="642"/>
        <v>1</v>
      </c>
      <c r="M93" s="29">
        <f>SUM(N93:O93)</f>
        <v>62</v>
      </c>
      <c r="N93" s="29">
        <f>SUM(N94:N95)</f>
        <v>58</v>
      </c>
      <c r="O93" s="29">
        <f>SUM(O94:O95)</f>
        <v>4</v>
      </c>
      <c r="P93" s="29">
        <f t="shared" ref="P93" si="643">SUM(Q93:R93)</f>
        <v>24</v>
      </c>
      <c r="Q93" s="29">
        <f t="shared" ref="Q93:R93" si="644">SUM(Q94:Q95)</f>
        <v>24</v>
      </c>
      <c r="R93" s="29">
        <f t="shared" si="644"/>
        <v>0</v>
      </c>
      <c r="S93" s="29">
        <f t="shared" ref="S93" si="645">SUM(T93:U93)</f>
        <v>23</v>
      </c>
      <c r="T93" s="29">
        <f t="shared" ref="T93:U93" si="646">SUM(T94:T95)</f>
        <v>23</v>
      </c>
      <c r="U93" s="29">
        <f t="shared" si="646"/>
        <v>0</v>
      </c>
      <c r="V93" s="29">
        <f t="shared" ref="V93" si="647">SUM(W93:X93)</f>
        <v>27</v>
      </c>
      <c r="W93" s="29">
        <f t="shared" ref="W93:X93" si="648">SUM(W94:W95)</f>
        <v>26</v>
      </c>
      <c r="X93" s="29">
        <f t="shared" si="648"/>
        <v>1</v>
      </c>
      <c r="Y93" s="29">
        <f t="shared" ref="Y93" si="649">SUM(Z93:AA93)</f>
        <v>74</v>
      </c>
      <c r="Z93" s="29">
        <f t="shared" ref="Z93:AA93" si="650">SUM(Z94:Z95)</f>
        <v>73</v>
      </c>
      <c r="AA93" s="29">
        <f t="shared" si="650"/>
        <v>1</v>
      </c>
      <c r="AB93" s="29">
        <f t="shared" ref="AB93" si="651">SUM(AC93:AD93)</f>
        <v>23</v>
      </c>
      <c r="AC93" s="29">
        <f t="shared" ref="AC93:AD93" si="652">SUM(AC94:AC95)</f>
        <v>22</v>
      </c>
      <c r="AD93" s="29">
        <f t="shared" si="652"/>
        <v>1</v>
      </c>
      <c r="AE93" s="29">
        <f t="shared" ref="AE93" si="653">SUM(AF93:AG93)</f>
        <v>26</v>
      </c>
      <c r="AF93" s="29">
        <f t="shared" ref="AF93:AG93" si="654">SUM(AF94:AF95)</f>
        <v>26</v>
      </c>
      <c r="AG93" s="29">
        <f t="shared" si="654"/>
        <v>0</v>
      </c>
      <c r="AH93" s="29">
        <f t="shared" ref="AH93" si="655">SUM(AI93:AJ93)</f>
        <v>20</v>
      </c>
      <c r="AI93" s="29">
        <f t="shared" ref="AI93:AJ93" si="656">SUM(AI94:AI95)</f>
        <v>20</v>
      </c>
      <c r="AJ93" s="29">
        <f t="shared" si="656"/>
        <v>0</v>
      </c>
      <c r="AK93" s="29">
        <f t="shared" ref="AK93" si="657">SUM(AL93:AM93)</f>
        <v>69</v>
      </c>
      <c r="AL93" s="29">
        <f t="shared" ref="AL93:AM93" si="658">SUM(AL94:AL95)</f>
        <v>68</v>
      </c>
      <c r="AM93" s="29">
        <f t="shared" si="658"/>
        <v>1</v>
      </c>
      <c r="AN93" s="29">
        <f t="shared" ref="AN93" si="659">SUM(AO93:AP93)</f>
        <v>26</v>
      </c>
      <c r="AO93" s="29">
        <f t="shared" ref="AO93:AP93" si="660">SUM(AO94:AO95)</f>
        <v>26</v>
      </c>
      <c r="AP93" s="29">
        <f t="shared" si="660"/>
        <v>0</v>
      </c>
      <c r="AQ93" s="29">
        <f t="shared" ref="AQ93" si="661">SUM(AR93:AS93)</f>
        <v>33</v>
      </c>
      <c r="AR93" s="29">
        <f t="shared" ref="AR93:AS93" si="662">SUM(AR94:AR95)</f>
        <v>33</v>
      </c>
      <c r="AS93" s="29">
        <f t="shared" si="662"/>
        <v>0</v>
      </c>
      <c r="AT93" s="29">
        <f t="shared" ref="AT93" si="663">SUM(AU93:AV93)</f>
        <v>28</v>
      </c>
      <c r="AU93" s="29">
        <f t="shared" ref="AU93:AV93" si="664">SUM(AU94:AU95)</f>
        <v>28</v>
      </c>
      <c r="AV93" s="29">
        <f t="shared" si="664"/>
        <v>0</v>
      </c>
      <c r="AW93" s="29">
        <f t="shared" ref="AW93" si="665">SUM(AX93:AY93)</f>
        <v>87</v>
      </c>
      <c r="AX93" s="29">
        <f t="shared" ref="AX93:AY93" si="666">SUM(AX94:AX95)</f>
        <v>87</v>
      </c>
      <c r="AY93" s="29">
        <f t="shared" si="666"/>
        <v>0</v>
      </c>
      <c r="AZ93" s="29">
        <f>SUM(BA93:BB93)</f>
        <v>292</v>
      </c>
      <c r="BA93" s="29">
        <f>SUM(BA94:BA95)</f>
        <v>286</v>
      </c>
      <c r="BB93" s="29">
        <f>SUM(BB94:BB95)</f>
        <v>6</v>
      </c>
    </row>
    <row r="94" spans="1:54" s="3" customFormat="1" ht="15" customHeight="1" x14ac:dyDescent="0.3">
      <c r="A94" s="33"/>
      <c r="B94" s="31"/>
      <c r="C94" s="35" t="s">
        <v>84</v>
      </c>
      <c r="D94" s="54">
        <f>E94+F94</f>
        <v>21</v>
      </c>
      <c r="E94" s="54">
        <v>20</v>
      </c>
      <c r="F94" s="54">
        <v>1</v>
      </c>
      <c r="G94" s="54">
        <f>H94+I94</f>
        <v>24</v>
      </c>
      <c r="H94" s="54">
        <v>22</v>
      </c>
      <c r="I94" s="54">
        <v>2</v>
      </c>
      <c r="J94" s="54">
        <f>K94+L94</f>
        <v>17</v>
      </c>
      <c r="K94" s="54">
        <v>16</v>
      </c>
      <c r="L94" s="54">
        <v>1</v>
      </c>
      <c r="M94" s="54">
        <f>N94+O94</f>
        <v>62</v>
      </c>
      <c r="N94" s="54">
        <f>+E94+H94+K94</f>
        <v>58</v>
      </c>
      <c r="O94" s="54">
        <f>+F94+I94+L94</f>
        <v>4</v>
      </c>
      <c r="P94" s="54">
        <f>Q94+R94</f>
        <v>24</v>
      </c>
      <c r="Q94" s="54">
        <v>24</v>
      </c>
      <c r="R94" s="54">
        <v>0</v>
      </c>
      <c r="S94" s="54">
        <f>T94+U94</f>
        <v>23</v>
      </c>
      <c r="T94" s="54">
        <v>23</v>
      </c>
      <c r="U94" s="54">
        <v>0</v>
      </c>
      <c r="V94" s="54">
        <f>W94+X94</f>
        <v>27</v>
      </c>
      <c r="W94" s="54">
        <v>26</v>
      </c>
      <c r="X94" s="54">
        <v>1</v>
      </c>
      <c r="Y94" s="54">
        <f>Z94+AA94</f>
        <v>74</v>
      </c>
      <c r="Z94" s="54">
        <f>+Q94+T94+W94</f>
        <v>73</v>
      </c>
      <c r="AA94" s="54">
        <f>+R94+U94+X94</f>
        <v>1</v>
      </c>
      <c r="AB94" s="54">
        <f>AC94+AD94</f>
        <v>23</v>
      </c>
      <c r="AC94" s="54">
        <v>22</v>
      </c>
      <c r="AD94" s="54">
        <v>1</v>
      </c>
      <c r="AE94" s="54">
        <f>AF94+AG94</f>
        <v>26</v>
      </c>
      <c r="AF94" s="54">
        <v>26</v>
      </c>
      <c r="AG94" s="54">
        <v>0</v>
      </c>
      <c r="AH94" s="54">
        <f>AI94+AJ94</f>
        <v>20</v>
      </c>
      <c r="AI94" s="54">
        <v>20</v>
      </c>
      <c r="AJ94" s="54">
        <v>0</v>
      </c>
      <c r="AK94" s="54">
        <f>AL94+AM94</f>
        <v>69</v>
      </c>
      <c r="AL94" s="54">
        <f>+AC94+AF94+AI94</f>
        <v>68</v>
      </c>
      <c r="AM94" s="54">
        <f>+AD94+AG94+AJ94</f>
        <v>1</v>
      </c>
      <c r="AN94" s="54">
        <f>AO94+AP94</f>
        <v>26</v>
      </c>
      <c r="AO94" s="54">
        <v>26</v>
      </c>
      <c r="AP94" s="54">
        <v>0</v>
      </c>
      <c r="AQ94" s="54">
        <f>AR94+AS94</f>
        <v>33</v>
      </c>
      <c r="AR94" s="54">
        <v>33</v>
      </c>
      <c r="AS94" s="54">
        <v>0</v>
      </c>
      <c r="AT94" s="54">
        <f>AU94+AV94</f>
        <v>28</v>
      </c>
      <c r="AU94" s="54">
        <v>28</v>
      </c>
      <c r="AV94" s="54">
        <v>0</v>
      </c>
      <c r="AW94" s="54">
        <f>AX94+AY94</f>
        <v>87</v>
      </c>
      <c r="AX94" s="54">
        <f>+AO94+AR94+AU94</f>
        <v>87</v>
      </c>
      <c r="AY94" s="54">
        <f>+AP94+AS94+AV94</f>
        <v>0</v>
      </c>
      <c r="AZ94" s="54">
        <f>BA94+BB94</f>
        <v>292</v>
      </c>
      <c r="BA94" s="54">
        <f>N94+Z94+AL94+AX94</f>
        <v>286</v>
      </c>
      <c r="BB94" s="54">
        <f>O94+AA94+AM94+AY94</f>
        <v>6</v>
      </c>
    </row>
    <row r="95" spans="1:54" s="3" customFormat="1" ht="15" customHeight="1" x14ac:dyDescent="0.3">
      <c r="A95" s="33"/>
      <c r="B95" s="31"/>
      <c r="C95" s="35" t="s">
        <v>85</v>
      </c>
      <c r="D95" s="54">
        <f>E95+F95</f>
        <v>0</v>
      </c>
      <c r="E95" s="54">
        <v>0</v>
      </c>
      <c r="F95" s="54">
        <v>0</v>
      </c>
      <c r="G95" s="54">
        <f t="shared" ref="G95" si="667">H95+I95</f>
        <v>0</v>
      </c>
      <c r="H95" s="54">
        <v>0</v>
      </c>
      <c r="I95" s="54">
        <v>0</v>
      </c>
      <c r="J95" s="54">
        <f t="shared" ref="J95" si="668">K95+L95</f>
        <v>0</v>
      </c>
      <c r="K95" s="54">
        <v>0</v>
      </c>
      <c r="L95" s="54">
        <v>0</v>
      </c>
      <c r="M95" s="54">
        <f>N95+O95</f>
        <v>0</v>
      </c>
      <c r="N95" s="54">
        <f>+E95+H95+K95</f>
        <v>0</v>
      </c>
      <c r="O95" s="54">
        <f>+F95+I95+L95</f>
        <v>0</v>
      </c>
      <c r="P95" s="54">
        <f t="shared" ref="P95" si="669">Q95+R95</f>
        <v>0</v>
      </c>
      <c r="Q95" s="54">
        <v>0</v>
      </c>
      <c r="R95" s="54">
        <v>0</v>
      </c>
      <c r="S95" s="54">
        <f t="shared" ref="S95" si="670">T95+U95</f>
        <v>0</v>
      </c>
      <c r="T95" s="54">
        <v>0</v>
      </c>
      <c r="U95" s="54">
        <v>0</v>
      </c>
      <c r="V95" s="54">
        <f t="shared" ref="V95" si="671">W95+X95</f>
        <v>0</v>
      </c>
      <c r="W95" s="54">
        <v>0</v>
      </c>
      <c r="X95" s="54">
        <v>0</v>
      </c>
      <c r="Y95" s="54">
        <f t="shared" ref="Y95" si="672">Z95+AA95</f>
        <v>0</v>
      </c>
      <c r="Z95" s="54">
        <f t="shared" ref="Z95:AA95" si="673">+Q95+T95+W95</f>
        <v>0</v>
      </c>
      <c r="AA95" s="54">
        <f t="shared" si="673"/>
        <v>0</v>
      </c>
      <c r="AB95" s="54">
        <f t="shared" ref="AB95" si="674">AC95+AD95</f>
        <v>0</v>
      </c>
      <c r="AC95" s="54">
        <v>0</v>
      </c>
      <c r="AD95" s="54">
        <v>0</v>
      </c>
      <c r="AE95" s="54">
        <f t="shared" ref="AE95" si="675">AF95+AG95</f>
        <v>0</v>
      </c>
      <c r="AF95" s="54">
        <v>0</v>
      </c>
      <c r="AG95" s="54">
        <v>0</v>
      </c>
      <c r="AH95" s="54">
        <f t="shared" ref="AH95" si="676">AI95+AJ95</f>
        <v>0</v>
      </c>
      <c r="AI95" s="54">
        <v>0</v>
      </c>
      <c r="AJ95" s="54">
        <v>0</v>
      </c>
      <c r="AK95" s="54">
        <f t="shared" ref="AK95" si="677">AL95+AM95</f>
        <v>0</v>
      </c>
      <c r="AL95" s="54">
        <f t="shared" ref="AL95:AM95" si="678">+AC95+AF95+AI95</f>
        <v>0</v>
      </c>
      <c r="AM95" s="54">
        <f t="shared" si="678"/>
        <v>0</v>
      </c>
      <c r="AN95" s="54">
        <f t="shared" ref="AN95" si="679">AO95+AP95</f>
        <v>0</v>
      </c>
      <c r="AO95" s="54">
        <v>0</v>
      </c>
      <c r="AP95" s="54">
        <v>0</v>
      </c>
      <c r="AQ95" s="54">
        <f t="shared" ref="AQ95" si="680">AR95+AS95</f>
        <v>0</v>
      </c>
      <c r="AR95" s="54">
        <v>0</v>
      </c>
      <c r="AS95" s="54">
        <v>0</v>
      </c>
      <c r="AT95" s="54">
        <f t="shared" ref="AT95" si="681">AU95+AV95</f>
        <v>0</v>
      </c>
      <c r="AU95" s="54">
        <v>0</v>
      </c>
      <c r="AV95" s="54">
        <v>0</v>
      </c>
      <c r="AW95" s="54">
        <f t="shared" ref="AW95" si="682">AX95+AY95</f>
        <v>0</v>
      </c>
      <c r="AX95" s="54">
        <f t="shared" ref="AX95:AY95" si="683">+AO95+AR95+AU95</f>
        <v>0</v>
      </c>
      <c r="AY95" s="54">
        <f t="shared" si="683"/>
        <v>0</v>
      </c>
      <c r="AZ95" s="54">
        <f>BA95+BB95</f>
        <v>0</v>
      </c>
      <c r="BA95" s="54">
        <f>N95+Z95+AL95+AX95</f>
        <v>0</v>
      </c>
      <c r="BB95" s="54">
        <f>O95+AA95+AM95+AY95</f>
        <v>0</v>
      </c>
    </row>
    <row r="96" spans="1:54" s="3" customFormat="1" ht="15" customHeight="1" x14ac:dyDescent="0.3">
      <c r="A96" s="33"/>
      <c r="B96" s="31"/>
      <c r="C96" s="32" t="s">
        <v>86</v>
      </c>
      <c r="D96" s="29">
        <f>SUM(E96:F96)</f>
        <v>55</v>
      </c>
      <c r="E96" s="29">
        <f>SUM(E97:E98)</f>
        <v>55</v>
      </c>
      <c r="F96" s="29">
        <f>SUM(F97:F98)</f>
        <v>0</v>
      </c>
      <c r="G96" s="29">
        <f t="shared" ref="G96" si="684">SUM(H96:I96)</f>
        <v>51</v>
      </c>
      <c r="H96" s="29">
        <f t="shared" ref="H96:I96" si="685">SUM(H97:H98)</f>
        <v>51</v>
      </c>
      <c r="I96" s="29">
        <f t="shared" si="685"/>
        <v>0</v>
      </c>
      <c r="J96" s="29">
        <f t="shared" ref="J96" si="686">SUM(K96:L96)</f>
        <v>59</v>
      </c>
      <c r="K96" s="29">
        <f t="shared" ref="K96:L96" si="687">SUM(K97:K98)</f>
        <v>59</v>
      </c>
      <c r="L96" s="29">
        <f t="shared" si="687"/>
        <v>0</v>
      </c>
      <c r="M96" s="29">
        <f>SUM(N96:O96)</f>
        <v>165</v>
      </c>
      <c r="N96" s="29">
        <f>SUM(N97:N98)</f>
        <v>165</v>
      </c>
      <c r="O96" s="29">
        <f>SUM(O97:O98)</f>
        <v>0</v>
      </c>
      <c r="P96" s="29">
        <f t="shared" ref="P96" si="688">SUM(Q96:R96)</f>
        <v>85</v>
      </c>
      <c r="Q96" s="29">
        <f t="shared" ref="Q96:R96" si="689">SUM(Q97:Q98)</f>
        <v>85</v>
      </c>
      <c r="R96" s="29">
        <f t="shared" si="689"/>
        <v>0</v>
      </c>
      <c r="S96" s="29">
        <f t="shared" ref="S96" si="690">SUM(T96:U96)</f>
        <v>147</v>
      </c>
      <c r="T96" s="29">
        <f t="shared" ref="T96:U96" si="691">SUM(T97:T98)</f>
        <v>147</v>
      </c>
      <c r="U96" s="29">
        <f t="shared" si="691"/>
        <v>0</v>
      </c>
      <c r="V96" s="29">
        <f t="shared" ref="V96" si="692">SUM(W96:X96)</f>
        <v>146</v>
      </c>
      <c r="W96" s="29">
        <f t="shared" ref="W96:X96" si="693">SUM(W97:W98)</f>
        <v>146</v>
      </c>
      <c r="X96" s="29">
        <f t="shared" si="693"/>
        <v>0</v>
      </c>
      <c r="Y96" s="29">
        <f t="shared" ref="Y96" si="694">SUM(Z96:AA96)</f>
        <v>378</v>
      </c>
      <c r="Z96" s="29">
        <f t="shared" ref="Z96:AA96" si="695">SUM(Z97:Z98)</f>
        <v>378</v>
      </c>
      <c r="AA96" s="29">
        <f t="shared" si="695"/>
        <v>0</v>
      </c>
      <c r="AB96" s="29">
        <f t="shared" ref="AB96" si="696">SUM(AC96:AD96)</f>
        <v>149</v>
      </c>
      <c r="AC96" s="29">
        <f t="shared" ref="AC96:AD96" si="697">SUM(AC97:AC98)</f>
        <v>149</v>
      </c>
      <c r="AD96" s="29">
        <f t="shared" si="697"/>
        <v>0</v>
      </c>
      <c r="AE96" s="29">
        <f t="shared" ref="AE96" si="698">SUM(AF96:AG96)</f>
        <v>145</v>
      </c>
      <c r="AF96" s="29">
        <f t="shared" ref="AF96:AG96" si="699">SUM(AF97:AF98)</f>
        <v>145</v>
      </c>
      <c r="AG96" s="29">
        <f t="shared" si="699"/>
        <v>0</v>
      </c>
      <c r="AH96" s="29">
        <f t="shared" ref="AH96" si="700">SUM(AI96:AJ96)</f>
        <v>136</v>
      </c>
      <c r="AI96" s="29">
        <f t="shared" ref="AI96:AJ96" si="701">SUM(AI97:AI98)</f>
        <v>136</v>
      </c>
      <c r="AJ96" s="29">
        <f t="shared" si="701"/>
        <v>0</v>
      </c>
      <c r="AK96" s="29">
        <f t="shared" ref="AK96" si="702">SUM(AL96:AM96)</f>
        <v>430</v>
      </c>
      <c r="AL96" s="29">
        <f t="shared" ref="AL96:AM96" si="703">SUM(AL97:AL98)</f>
        <v>430</v>
      </c>
      <c r="AM96" s="29">
        <f t="shared" si="703"/>
        <v>0</v>
      </c>
      <c r="AN96" s="29">
        <f t="shared" ref="AN96" si="704">SUM(AO96:AP96)</f>
        <v>92</v>
      </c>
      <c r="AO96" s="29">
        <f t="shared" ref="AO96:AP96" si="705">SUM(AO97:AO98)</f>
        <v>92</v>
      </c>
      <c r="AP96" s="29">
        <f t="shared" si="705"/>
        <v>0</v>
      </c>
      <c r="AQ96" s="29">
        <f t="shared" ref="AQ96" si="706">SUM(AR96:AS96)</f>
        <v>94</v>
      </c>
      <c r="AR96" s="29">
        <f t="shared" ref="AR96:AS96" si="707">SUM(AR97:AR98)</f>
        <v>94</v>
      </c>
      <c r="AS96" s="29">
        <f t="shared" si="707"/>
        <v>0</v>
      </c>
      <c r="AT96" s="29">
        <f t="shared" ref="AT96" si="708">SUM(AU96:AV96)</f>
        <v>93</v>
      </c>
      <c r="AU96" s="29">
        <f t="shared" ref="AU96:AV96" si="709">SUM(AU97:AU98)</f>
        <v>93</v>
      </c>
      <c r="AV96" s="29">
        <f t="shared" si="709"/>
        <v>0</v>
      </c>
      <c r="AW96" s="29">
        <f t="shared" ref="AW96" si="710">SUM(AX96:AY96)</f>
        <v>279</v>
      </c>
      <c r="AX96" s="29">
        <f t="shared" ref="AX96:AY96" si="711">SUM(AX97:AX98)</f>
        <v>279</v>
      </c>
      <c r="AY96" s="29">
        <f t="shared" si="711"/>
        <v>0</v>
      </c>
      <c r="AZ96" s="29">
        <f>SUM(BA96:BB96)</f>
        <v>1252</v>
      </c>
      <c r="BA96" s="29">
        <f>SUM(BA97:BA98)</f>
        <v>1252</v>
      </c>
      <c r="BB96" s="29">
        <f>SUM(BB97:BB98)</f>
        <v>0</v>
      </c>
    </row>
    <row r="97" spans="1:54" s="3" customFormat="1" ht="14.25" customHeight="1" x14ac:dyDescent="0.3">
      <c r="A97" s="33"/>
      <c r="B97" s="31"/>
      <c r="C97" s="35" t="s">
        <v>410</v>
      </c>
      <c r="D97" s="54">
        <f>E97+F97</f>
        <v>47</v>
      </c>
      <c r="E97" s="54">
        <v>47</v>
      </c>
      <c r="F97" s="54">
        <v>0</v>
      </c>
      <c r="G97" s="54">
        <f>H97+I97</f>
        <v>40</v>
      </c>
      <c r="H97" s="54">
        <v>40</v>
      </c>
      <c r="I97" s="54">
        <v>0</v>
      </c>
      <c r="J97" s="54">
        <f>K97+L97</f>
        <v>47</v>
      </c>
      <c r="K97" s="54">
        <v>47</v>
      </c>
      <c r="L97" s="54">
        <v>0</v>
      </c>
      <c r="M97" s="54">
        <f>N97+O97</f>
        <v>134</v>
      </c>
      <c r="N97" s="54">
        <f>+E97+H97+K97</f>
        <v>134</v>
      </c>
      <c r="O97" s="54">
        <f>+F97+I97+L97</f>
        <v>0</v>
      </c>
      <c r="P97" s="54">
        <f>Q97+R97</f>
        <v>64</v>
      </c>
      <c r="Q97" s="54">
        <v>64</v>
      </c>
      <c r="R97" s="54">
        <v>0</v>
      </c>
      <c r="S97" s="54">
        <f>T97+U97</f>
        <v>138</v>
      </c>
      <c r="T97" s="54">
        <v>138</v>
      </c>
      <c r="U97" s="54">
        <v>0</v>
      </c>
      <c r="V97" s="54">
        <f>W97+X97</f>
        <v>133</v>
      </c>
      <c r="W97" s="54">
        <v>133</v>
      </c>
      <c r="X97" s="54">
        <v>0</v>
      </c>
      <c r="Y97" s="54">
        <f>Z97+AA97</f>
        <v>335</v>
      </c>
      <c r="Z97" s="54">
        <f>+Q97+T97+W97</f>
        <v>335</v>
      </c>
      <c r="AA97" s="54">
        <f>+R97+U97+X97</f>
        <v>0</v>
      </c>
      <c r="AB97" s="54">
        <f>AC97+AD97</f>
        <v>136</v>
      </c>
      <c r="AC97" s="54">
        <v>136</v>
      </c>
      <c r="AD97" s="54">
        <v>0</v>
      </c>
      <c r="AE97" s="54">
        <f>AF97+AG97</f>
        <v>134</v>
      </c>
      <c r="AF97" s="54">
        <v>134</v>
      </c>
      <c r="AG97" s="54">
        <v>0</v>
      </c>
      <c r="AH97" s="54">
        <f>AI97+AJ97</f>
        <v>126</v>
      </c>
      <c r="AI97" s="54">
        <v>126</v>
      </c>
      <c r="AJ97" s="54">
        <v>0</v>
      </c>
      <c r="AK97" s="54">
        <f>AL97+AM97</f>
        <v>396</v>
      </c>
      <c r="AL97" s="54">
        <f>+AC97+AF97+AI97</f>
        <v>396</v>
      </c>
      <c r="AM97" s="54">
        <f>+AD97+AG97+AJ97</f>
        <v>0</v>
      </c>
      <c r="AN97" s="54">
        <f>AO97+AP97</f>
        <v>79</v>
      </c>
      <c r="AO97" s="54">
        <v>79</v>
      </c>
      <c r="AP97" s="54">
        <v>0</v>
      </c>
      <c r="AQ97" s="54">
        <f>AR97+AS97</f>
        <v>71</v>
      </c>
      <c r="AR97" s="54">
        <v>71</v>
      </c>
      <c r="AS97" s="54">
        <v>0</v>
      </c>
      <c r="AT97" s="54">
        <f>AU97+AV97</f>
        <v>81</v>
      </c>
      <c r="AU97" s="54">
        <v>81</v>
      </c>
      <c r="AV97" s="54">
        <v>0</v>
      </c>
      <c r="AW97" s="54">
        <f>AX97+AY97</f>
        <v>231</v>
      </c>
      <c r="AX97" s="54">
        <f>+AO97+AR97+AU97</f>
        <v>231</v>
      </c>
      <c r="AY97" s="54">
        <f>+AP97+AS97+AV97</f>
        <v>0</v>
      </c>
      <c r="AZ97" s="54">
        <f>BA97+BB97</f>
        <v>1096</v>
      </c>
      <c r="BA97" s="54">
        <f>N97+Z97+AL97+AX97</f>
        <v>1096</v>
      </c>
      <c r="BB97" s="54">
        <f>O97+AA97+AM97+AY97</f>
        <v>0</v>
      </c>
    </row>
    <row r="98" spans="1:54" s="3" customFormat="1" ht="15" customHeight="1" x14ac:dyDescent="0.3">
      <c r="A98" s="33"/>
      <c r="B98" s="31"/>
      <c r="C98" s="35" t="s">
        <v>87</v>
      </c>
      <c r="D98" s="54">
        <f>E98+F98</f>
        <v>8</v>
      </c>
      <c r="E98" s="54">
        <v>8</v>
      </c>
      <c r="F98" s="54">
        <v>0</v>
      </c>
      <c r="G98" s="54">
        <f>H98+I98</f>
        <v>11</v>
      </c>
      <c r="H98" s="54">
        <v>11</v>
      </c>
      <c r="I98" s="54">
        <v>0</v>
      </c>
      <c r="J98" s="54">
        <f>K98+L98</f>
        <v>12</v>
      </c>
      <c r="K98" s="54">
        <v>12</v>
      </c>
      <c r="L98" s="54">
        <v>0</v>
      </c>
      <c r="M98" s="54">
        <f>N98+O98</f>
        <v>31</v>
      </c>
      <c r="N98" s="54">
        <f>+E98+H98+K98</f>
        <v>31</v>
      </c>
      <c r="O98" s="54">
        <f>+F98+I98+L98</f>
        <v>0</v>
      </c>
      <c r="P98" s="54">
        <f>Q98+R98</f>
        <v>21</v>
      </c>
      <c r="Q98" s="54">
        <v>21</v>
      </c>
      <c r="R98" s="54">
        <v>0</v>
      </c>
      <c r="S98" s="54">
        <f>T98+U98</f>
        <v>9</v>
      </c>
      <c r="T98" s="54">
        <v>9</v>
      </c>
      <c r="U98" s="54">
        <v>0</v>
      </c>
      <c r="V98" s="54">
        <f>W98+X98</f>
        <v>13</v>
      </c>
      <c r="W98" s="54">
        <v>13</v>
      </c>
      <c r="X98" s="54">
        <v>0</v>
      </c>
      <c r="Y98" s="54">
        <f>Z98+AA98</f>
        <v>43</v>
      </c>
      <c r="Z98" s="54">
        <f>+Q98+T98+W98</f>
        <v>43</v>
      </c>
      <c r="AA98" s="54">
        <f>+R98+U98+X98</f>
        <v>0</v>
      </c>
      <c r="AB98" s="54">
        <f>AC98+AD98</f>
        <v>13</v>
      </c>
      <c r="AC98" s="54">
        <v>13</v>
      </c>
      <c r="AD98" s="54">
        <v>0</v>
      </c>
      <c r="AE98" s="54">
        <f>AF98+AG98</f>
        <v>11</v>
      </c>
      <c r="AF98" s="54">
        <v>11</v>
      </c>
      <c r="AG98" s="54">
        <v>0</v>
      </c>
      <c r="AH98" s="54">
        <f>AI98+AJ98</f>
        <v>10</v>
      </c>
      <c r="AI98" s="54">
        <v>10</v>
      </c>
      <c r="AJ98" s="54">
        <v>0</v>
      </c>
      <c r="AK98" s="54">
        <f>AL98+AM98</f>
        <v>34</v>
      </c>
      <c r="AL98" s="54">
        <f>+AC98+AF98+AI98</f>
        <v>34</v>
      </c>
      <c r="AM98" s="54">
        <f>+AD98+AG98+AJ98</f>
        <v>0</v>
      </c>
      <c r="AN98" s="54">
        <f>AO98+AP98</f>
        <v>13</v>
      </c>
      <c r="AO98" s="54">
        <v>13</v>
      </c>
      <c r="AP98" s="54">
        <v>0</v>
      </c>
      <c r="AQ98" s="54">
        <f>AR98+AS98</f>
        <v>23</v>
      </c>
      <c r="AR98" s="54">
        <v>23</v>
      </c>
      <c r="AS98" s="54">
        <v>0</v>
      </c>
      <c r="AT98" s="54">
        <f>AU98+AV98</f>
        <v>12</v>
      </c>
      <c r="AU98" s="54">
        <v>12</v>
      </c>
      <c r="AV98" s="54">
        <v>0</v>
      </c>
      <c r="AW98" s="54">
        <f>AX98+AY98</f>
        <v>48</v>
      </c>
      <c r="AX98" s="54">
        <f>+AO98+AR98+AU98</f>
        <v>48</v>
      </c>
      <c r="AY98" s="54">
        <f>+AP98+AS98+AV98</f>
        <v>0</v>
      </c>
      <c r="AZ98" s="54">
        <f>BA98+BB98</f>
        <v>156</v>
      </c>
      <c r="BA98" s="54">
        <f>N98+Z98+AL98+AX98</f>
        <v>156</v>
      </c>
      <c r="BB98" s="54">
        <f>O98+AA98+AM98+AY98</f>
        <v>0</v>
      </c>
    </row>
    <row r="99" spans="1:54" s="3" customFormat="1" ht="15" customHeight="1" x14ac:dyDescent="0.3">
      <c r="A99" s="33"/>
      <c r="B99" s="31"/>
      <c r="C99" s="32" t="s">
        <v>88</v>
      </c>
      <c r="D99" s="29">
        <f>SUM(E99:F99)</f>
        <v>138</v>
      </c>
      <c r="E99" s="29">
        <f>SUM(E100:E102)</f>
        <v>138</v>
      </c>
      <c r="F99" s="29">
        <f>SUM(F100:F102)</f>
        <v>0</v>
      </c>
      <c r="G99" s="29">
        <f t="shared" ref="G99" si="712">SUM(H99:I99)</f>
        <v>120</v>
      </c>
      <c r="H99" s="29">
        <f t="shared" ref="H99:I99" si="713">SUM(H100:H102)</f>
        <v>120</v>
      </c>
      <c r="I99" s="29">
        <f t="shared" si="713"/>
        <v>0</v>
      </c>
      <c r="J99" s="29">
        <f t="shared" ref="J99" si="714">SUM(K99:L99)</f>
        <v>134</v>
      </c>
      <c r="K99" s="29">
        <f t="shared" ref="K99:L99" si="715">SUM(K100:K102)</f>
        <v>134</v>
      </c>
      <c r="L99" s="29">
        <f t="shared" si="715"/>
        <v>0</v>
      </c>
      <c r="M99" s="29">
        <f>SUM(N99:O99)</f>
        <v>392</v>
      </c>
      <c r="N99" s="29">
        <f>SUM(N100:N102)</f>
        <v>392</v>
      </c>
      <c r="O99" s="29">
        <f>SUM(O100:O102)</f>
        <v>0</v>
      </c>
      <c r="P99" s="29">
        <f t="shared" ref="P99" si="716">SUM(Q99:R99)</f>
        <v>128</v>
      </c>
      <c r="Q99" s="29">
        <f t="shared" ref="Q99:R99" si="717">SUM(Q100:Q102)</f>
        <v>128</v>
      </c>
      <c r="R99" s="29">
        <f t="shared" si="717"/>
        <v>0</v>
      </c>
      <c r="S99" s="29">
        <f t="shared" ref="S99" si="718">SUM(T99:U99)</f>
        <v>170</v>
      </c>
      <c r="T99" s="29">
        <f t="shared" ref="T99:U99" si="719">SUM(T100:T102)</f>
        <v>170</v>
      </c>
      <c r="U99" s="29">
        <f t="shared" si="719"/>
        <v>0</v>
      </c>
      <c r="V99" s="29">
        <f t="shared" ref="V99" si="720">SUM(W99:X99)</f>
        <v>171</v>
      </c>
      <c r="W99" s="29">
        <f t="shared" ref="W99:X99" si="721">SUM(W100:W102)</f>
        <v>171</v>
      </c>
      <c r="X99" s="29">
        <f t="shared" si="721"/>
        <v>0</v>
      </c>
      <c r="Y99" s="29">
        <f t="shared" ref="Y99" si="722">SUM(Z99:AA99)</f>
        <v>469</v>
      </c>
      <c r="Z99" s="29">
        <f t="shared" ref="Z99:AA99" si="723">SUM(Z100:Z102)</f>
        <v>469</v>
      </c>
      <c r="AA99" s="29">
        <f t="shared" si="723"/>
        <v>0</v>
      </c>
      <c r="AB99" s="29">
        <f t="shared" ref="AB99" si="724">SUM(AC99:AD99)</f>
        <v>170</v>
      </c>
      <c r="AC99" s="29">
        <f t="shared" ref="AC99:AD99" si="725">SUM(AC100:AC102)</f>
        <v>170</v>
      </c>
      <c r="AD99" s="29">
        <f t="shared" si="725"/>
        <v>0</v>
      </c>
      <c r="AE99" s="29">
        <f t="shared" ref="AE99" si="726">SUM(AF99:AG99)</f>
        <v>164</v>
      </c>
      <c r="AF99" s="29">
        <f t="shared" ref="AF99:AG99" si="727">SUM(AF100:AF102)</f>
        <v>164</v>
      </c>
      <c r="AG99" s="29">
        <f t="shared" si="727"/>
        <v>0</v>
      </c>
      <c r="AH99" s="29">
        <f t="shared" ref="AH99" si="728">SUM(AI99:AJ99)</f>
        <v>167</v>
      </c>
      <c r="AI99" s="29">
        <f t="shared" ref="AI99:AJ99" si="729">SUM(AI100:AI102)</f>
        <v>167</v>
      </c>
      <c r="AJ99" s="29">
        <f t="shared" si="729"/>
        <v>0</v>
      </c>
      <c r="AK99" s="29">
        <f t="shared" ref="AK99" si="730">SUM(AL99:AM99)</f>
        <v>501</v>
      </c>
      <c r="AL99" s="29">
        <f t="shared" ref="AL99:AM99" si="731">SUM(AL100:AL102)</f>
        <v>501</v>
      </c>
      <c r="AM99" s="29">
        <f t="shared" si="731"/>
        <v>0</v>
      </c>
      <c r="AN99" s="29">
        <f t="shared" ref="AN99" si="732">SUM(AO99:AP99)</f>
        <v>166</v>
      </c>
      <c r="AO99" s="29">
        <f t="shared" ref="AO99:AP99" si="733">SUM(AO100:AO102)</f>
        <v>166</v>
      </c>
      <c r="AP99" s="29">
        <f t="shared" si="733"/>
        <v>0</v>
      </c>
      <c r="AQ99" s="29">
        <f t="shared" ref="AQ99" si="734">SUM(AR99:AS99)</f>
        <v>175</v>
      </c>
      <c r="AR99" s="29">
        <f t="shared" ref="AR99:AS99" si="735">SUM(AR100:AR102)</f>
        <v>175</v>
      </c>
      <c r="AS99" s="29">
        <f t="shared" si="735"/>
        <v>0</v>
      </c>
      <c r="AT99" s="29">
        <f t="shared" ref="AT99" si="736">SUM(AU99:AV99)</f>
        <v>171</v>
      </c>
      <c r="AU99" s="29">
        <f t="shared" ref="AU99:AV99" si="737">SUM(AU100:AU102)</f>
        <v>171</v>
      </c>
      <c r="AV99" s="29">
        <f t="shared" si="737"/>
        <v>0</v>
      </c>
      <c r="AW99" s="29">
        <f t="shared" ref="AW99" si="738">SUM(AX99:AY99)</f>
        <v>512</v>
      </c>
      <c r="AX99" s="29">
        <f t="shared" ref="AX99:AY99" si="739">SUM(AX100:AX102)</f>
        <v>512</v>
      </c>
      <c r="AY99" s="29">
        <f t="shared" si="739"/>
        <v>0</v>
      </c>
      <c r="AZ99" s="29">
        <f>SUM(BA99:BB99)</f>
        <v>1874</v>
      </c>
      <c r="BA99" s="29">
        <f>SUM(BA100:BA102)</f>
        <v>1874</v>
      </c>
      <c r="BB99" s="29">
        <f>SUM(BB100:BB102)</f>
        <v>0</v>
      </c>
    </row>
    <row r="100" spans="1:54" s="3" customFormat="1" ht="15" customHeight="1" x14ac:dyDescent="0.3">
      <c r="A100" s="33"/>
      <c r="B100" s="34"/>
      <c r="C100" s="35" t="s">
        <v>89</v>
      </c>
      <c r="D100" s="54">
        <f>E100+F100</f>
        <v>126</v>
      </c>
      <c r="E100" s="54">
        <v>126</v>
      </c>
      <c r="F100" s="54">
        <v>0</v>
      </c>
      <c r="G100" s="54">
        <f>H100+I100</f>
        <v>110</v>
      </c>
      <c r="H100" s="54">
        <v>110</v>
      </c>
      <c r="I100" s="54">
        <v>0</v>
      </c>
      <c r="J100" s="54">
        <f>K100+L100</f>
        <v>123</v>
      </c>
      <c r="K100" s="54">
        <v>123</v>
      </c>
      <c r="L100" s="54">
        <v>0</v>
      </c>
      <c r="M100" s="54">
        <f>N100+O100</f>
        <v>359</v>
      </c>
      <c r="N100" s="54">
        <f t="shared" ref="N100:O104" si="740">+E100+H100+K100</f>
        <v>359</v>
      </c>
      <c r="O100" s="54">
        <f t="shared" si="740"/>
        <v>0</v>
      </c>
      <c r="P100" s="54">
        <f>Q100+R100</f>
        <v>117</v>
      </c>
      <c r="Q100" s="54">
        <v>117</v>
      </c>
      <c r="R100" s="54">
        <v>0</v>
      </c>
      <c r="S100" s="54">
        <f>T100+U100</f>
        <v>157</v>
      </c>
      <c r="T100" s="54">
        <v>157</v>
      </c>
      <c r="U100" s="54">
        <v>0</v>
      </c>
      <c r="V100" s="54">
        <f>W100+X100</f>
        <v>160</v>
      </c>
      <c r="W100" s="54">
        <v>160</v>
      </c>
      <c r="X100" s="54">
        <v>0</v>
      </c>
      <c r="Y100" s="54">
        <f>Z100+AA100</f>
        <v>434</v>
      </c>
      <c r="Z100" s="54">
        <f t="shared" ref="Z100:AA104" si="741">+Q100+T100+W100</f>
        <v>434</v>
      </c>
      <c r="AA100" s="54">
        <f t="shared" si="741"/>
        <v>0</v>
      </c>
      <c r="AB100" s="54">
        <f>AC100+AD100</f>
        <v>158</v>
      </c>
      <c r="AC100" s="54">
        <v>158</v>
      </c>
      <c r="AD100" s="54">
        <v>0</v>
      </c>
      <c r="AE100" s="54">
        <f>AF100+AG100</f>
        <v>150</v>
      </c>
      <c r="AF100" s="54">
        <v>150</v>
      </c>
      <c r="AG100" s="54">
        <v>0</v>
      </c>
      <c r="AH100" s="54">
        <f>AI100+AJ100</f>
        <v>155</v>
      </c>
      <c r="AI100" s="54">
        <v>155</v>
      </c>
      <c r="AJ100" s="54">
        <v>0</v>
      </c>
      <c r="AK100" s="54">
        <f>AL100+AM100</f>
        <v>463</v>
      </c>
      <c r="AL100" s="54">
        <f t="shared" ref="AL100:AM104" si="742">+AC100+AF100+AI100</f>
        <v>463</v>
      </c>
      <c r="AM100" s="54">
        <f t="shared" si="742"/>
        <v>0</v>
      </c>
      <c r="AN100" s="54">
        <f>AO100+AP100</f>
        <v>156</v>
      </c>
      <c r="AO100" s="54">
        <v>156</v>
      </c>
      <c r="AP100" s="54">
        <v>0</v>
      </c>
      <c r="AQ100" s="54">
        <f>AR100+AS100</f>
        <v>155</v>
      </c>
      <c r="AR100" s="54">
        <v>155</v>
      </c>
      <c r="AS100" s="54">
        <v>0</v>
      </c>
      <c r="AT100" s="54">
        <f>AU100+AV100</f>
        <v>150</v>
      </c>
      <c r="AU100" s="54">
        <v>150</v>
      </c>
      <c r="AV100" s="54">
        <v>0</v>
      </c>
      <c r="AW100" s="54">
        <f>AX100+AY100</f>
        <v>461</v>
      </c>
      <c r="AX100" s="54">
        <f t="shared" ref="AX100:AY104" si="743">+AO100+AR100+AU100</f>
        <v>461</v>
      </c>
      <c r="AY100" s="54">
        <f t="shared" si="743"/>
        <v>0</v>
      </c>
      <c r="AZ100" s="54">
        <f>BA100+BB100</f>
        <v>1717</v>
      </c>
      <c r="BA100" s="54">
        <f t="shared" ref="BA100:BB104" si="744">N100+Z100+AL100+AX100</f>
        <v>1717</v>
      </c>
      <c r="BB100" s="54">
        <f t="shared" si="744"/>
        <v>0</v>
      </c>
    </row>
    <row r="101" spans="1:54" s="3" customFormat="1" ht="15" customHeight="1" x14ac:dyDescent="0.3">
      <c r="A101" s="33"/>
      <c r="B101" s="34"/>
      <c r="C101" s="35" t="s">
        <v>90</v>
      </c>
      <c r="D101" s="54">
        <f>E101+F101</f>
        <v>12</v>
      </c>
      <c r="E101" s="54">
        <v>12</v>
      </c>
      <c r="F101" s="54">
        <v>0</v>
      </c>
      <c r="G101" s="54">
        <f>H101+I101</f>
        <v>10</v>
      </c>
      <c r="H101" s="54">
        <v>10</v>
      </c>
      <c r="I101" s="54">
        <v>0</v>
      </c>
      <c r="J101" s="54">
        <f>K101+L101</f>
        <v>11</v>
      </c>
      <c r="K101" s="54">
        <v>11</v>
      </c>
      <c r="L101" s="54">
        <v>0</v>
      </c>
      <c r="M101" s="54">
        <f>N101+O101</f>
        <v>33</v>
      </c>
      <c r="N101" s="54">
        <f t="shared" si="740"/>
        <v>33</v>
      </c>
      <c r="O101" s="54">
        <f t="shared" si="740"/>
        <v>0</v>
      </c>
      <c r="P101" s="54">
        <f>Q101+R101</f>
        <v>11</v>
      </c>
      <c r="Q101" s="54">
        <v>11</v>
      </c>
      <c r="R101" s="54">
        <v>0</v>
      </c>
      <c r="S101" s="54">
        <f>T101+U101</f>
        <v>13</v>
      </c>
      <c r="T101" s="54">
        <v>13</v>
      </c>
      <c r="U101" s="54">
        <v>0</v>
      </c>
      <c r="V101" s="54">
        <f>W101+X101</f>
        <v>11</v>
      </c>
      <c r="W101" s="54">
        <v>11</v>
      </c>
      <c r="X101" s="54">
        <v>0</v>
      </c>
      <c r="Y101" s="54">
        <f>Z101+AA101</f>
        <v>35</v>
      </c>
      <c r="Z101" s="54">
        <f t="shared" si="741"/>
        <v>35</v>
      </c>
      <c r="AA101" s="54">
        <f t="shared" si="741"/>
        <v>0</v>
      </c>
      <c r="AB101" s="54">
        <f>AC101+AD101</f>
        <v>11</v>
      </c>
      <c r="AC101" s="54">
        <v>11</v>
      </c>
      <c r="AD101" s="54">
        <v>0</v>
      </c>
      <c r="AE101" s="54">
        <f>AF101+AG101</f>
        <v>14</v>
      </c>
      <c r="AF101" s="54">
        <v>14</v>
      </c>
      <c r="AG101" s="54">
        <v>0</v>
      </c>
      <c r="AH101" s="54">
        <f>AI101+AJ101</f>
        <v>12</v>
      </c>
      <c r="AI101" s="54">
        <v>12</v>
      </c>
      <c r="AJ101" s="54">
        <v>0</v>
      </c>
      <c r="AK101" s="54">
        <f>AL101+AM101</f>
        <v>37</v>
      </c>
      <c r="AL101" s="54">
        <f t="shared" si="742"/>
        <v>37</v>
      </c>
      <c r="AM101" s="54">
        <f t="shared" si="742"/>
        <v>0</v>
      </c>
      <c r="AN101" s="54">
        <f>AO101+AP101</f>
        <v>10</v>
      </c>
      <c r="AO101" s="54">
        <v>10</v>
      </c>
      <c r="AP101" s="54">
        <v>0</v>
      </c>
      <c r="AQ101" s="54">
        <f>AR101+AS101</f>
        <v>20</v>
      </c>
      <c r="AR101" s="54">
        <v>20</v>
      </c>
      <c r="AS101" s="54">
        <v>0</v>
      </c>
      <c r="AT101" s="54">
        <f>AU101+AV101</f>
        <v>21</v>
      </c>
      <c r="AU101" s="54">
        <v>21</v>
      </c>
      <c r="AV101" s="54">
        <v>0</v>
      </c>
      <c r="AW101" s="54">
        <f>AX101+AY101</f>
        <v>51</v>
      </c>
      <c r="AX101" s="54">
        <f t="shared" si="743"/>
        <v>51</v>
      </c>
      <c r="AY101" s="54">
        <f t="shared" si="743"/>
        <v>0</v>
      </c>
      <c r="AZ101" s="54">
        <f>BA101+BB101</f>
        <v>156</v>
      </c>
      <c r="BA101" s="54">
        <f t="shared" si="744"/>
        <v>156</v>
      </c>
      <c r="BB101" s="54">
        <f t="shared" si="744"/>
        <v>0</v>
      </c>
    </row>
    <row r="102" spans="1:54" s="3" customFormat="1" ht="15" customHeight="1" x14ac:dyDescent="0.3">
      <c r="A102" s="33"/>
      <c r="B102" s="34"/>
      <c r="C102" s="35" t="s">
        <v>91</v>
      </c>
      <c r="D102" s="54">
        <f>E102+F102</f>
        <v>0</v>
      </c>
      <c r="E102" s="54">
        <v>0</v>
      </c>
      <c r="F102" s="54">
        <v>0</v>
      </c>
      <c r="G102" s="54">
        <f>H102+I102</f>
        <v>0</v>
      </c>
      <c r="H102" s="54">
        <v>0</v>
      </c>
      <c r="I102" s="54">
        <v>0</v>
      </c>
      <c r="J102" s="54">
        <f>K102+L102</f>
        <v>0</v>
      </c>
      <c r="K102" s="54">
        <v>0</v>
      </c>
      <c r="L102" s="54">
        <v>0</v>
      </c>
      <c r="M102" s="54">
        <f>N102+O102</f>
        <v>0</v>
      </c>
      <c r="N102" s="54">
        <f t="shared" si="740"/>
        <v>0</v>
      </c>
      <c r="O102" s="54">
        <f t="shared" si="740"/>
        <v>0</v>
      </c>
      <c r="P102" s="54">
        <f>Q102+R102</f>
        <v>0</v>
      </c>
      <c r="Q102" s="54">
        <v>0</v>
      </c>
      <c r="R102" s="54">
        <v>0</v>
      </c>
      <c r="S102" s="54">
        <f>T102+U102</f>
        <v>0</v>
      </c>
      <c r="T102" s="54">
        <v>0</v>
      </c>
      <c r="U102" s="54">
        <v>0</v>
      </c>
      <c r="V102" s="54">
        <f>W102+X102</f>
        <v>0</v>
      </c>
      <c r="W102" s="54">
        <v>0</v>
      </c>
      <c r="X102" s="54">
        <v>0</v>
      </c>
      <c r="Y102" s="54">
        <f>Z102+AA102</f>
        <v>0</v>
      </c>
      <c r="Z102" s="54">
        <f t="shared" si="741"/>
        <v>0</v>
      </c>
      <c r="AA102" s="54">
        <f t="shared" si="741"/>
        <v>0</v>
      </c>
      <c r="AB102" s="54">
        <f>AC102+AD102</f>
        <v>1</v>
      </c>
      <c r="AC102" s="54">
        <v>1</v>
      </c>
      <c r="AD102" s="54">
        <v>0</v>
      </c>
      <c r="AE102" s="54">
        <f>AF102+AG102</f>
        <v>0</v>
      </c>
      <c r="AF102" s="54">
        <v>0</v>
      </c>
      <c r="AG102" s="54">
        <v>0</v>
      </c>
      <c r="AH102" s="54">
        <f>AI102+AJ102</f>
        <v>0</v>
      </c>
      <c r="AI102" s="54">
        <v>0</v>
      </c>
      <c r="AJ102" s="54">
        <v>0</v>
      </c>
      <c r="AK102" s="54">
        <f>AL102+AM102</f>
        <v>1</v>
      </c>
      <c r="AL102" s="54">
        <f t="shared" si="742"/>
        <v>1</v>
      </c>
      <c r="AM102" s="54">
        <f t="shared" si="742"/>
        <v>0</v>
      </c>
      <c r="AN102" s="54">
        <f>AO102+AP102</f>
        <v>0</v>
      </c>
      <c r="AO102" s="54">
        <v>0</v>
      </c>
      <c r="AP102" s="54">
        <v>0</v>
      </c>
      <c r="AQ102" s="54">
        <f>AR102+AS102</f>
        <v>0</v>
      </c>
      <c r="AR102" s="54">
        <v>0</v>
      </c>
      <c r="AS102" s="54">
        <v>0</v>
      </c>
      <c r="AT102" s="54">
        <f>AU102+AV102</f>
        <v>0</v>
      </c>
      <c r="AU102" s="54">
        <v>0</v>
      </c>
      <c r="AV102" s="54">
        <v>0</v>
      </c>
      <c r="AW102" s="54">
        <f>AX102+AY102</f>
        <v>0</v>
      </c>
      <c r="AX102" s="54">
        <f t="shared" si="743"/>
        <v>0</v>
      </c>
      <c r="AY102" s="54">
        <f t="shared" si="743"/>
        <v>0</v>
      </c>
      <c r="AZ102" s="54">
        <f>BA102+BB102</f>
        <v>1</v>
      </c>
      <c r="BA102" s="54">
        <f t="shared" si="744"/>
        <v>1</v>
      </c>
      <c r="BB102" s="54">
        <f t="shared" si="744"/>
        <v>0</v>
      </c>
    </row>
    <row r="103" spans="1:54" s="3" customFormat="1" ht="15" customHeight="1" x14ac:dyDescent="0.3">
      <c r="A103" s="33"/>
      <c r="B103" s="31"/>
      <c r="C103" s="32" t="s">
        <v>63</v>
      </c>
      <c r="D103" s="54">
        <f>E103+F103</f>
        <v>320</v>
      </c>
      <c r="E103" s="54">
        <v>320</v>
      </c>
      <c r="F103" s="54">
        <v>0</v>
      </c>
      <c r="G103" s="54">
        <f>H103+I103</f>
        <v>308</v>
      </c>
      <c r="H103" s="54">
        <v>308</v>
      </c>
      <c r="I103" s="54">
        <v>0</v>
      </c>
      <c r="J103" s="54">
        <f>K103+L103</f>
        <v>349</v>
      </c>
      <c r="K103" s="54">
        <v>349</v>
      </c>
      <c r="L103" s="54">
        <v>0</v>
      </c>
      <c r="M103" s="54">
        <f>N103+O103</f>
        <v>977</v>
      </c>
      <c r="N103" s="54">
        <f t="shared" si="740"/>
        <v>977</v>
      </c>
      <c r="O103" s="54">
        <f t="shared" si="740"/>
        <v>0</v>
      </c>
      <c r="P103" s="54">
        <f>Q103+R103</f>
        <v>325</v>
      </c>
      <c r="Q103" s="54">
        <v>325</v>
      </c>
      <c r="R103" s="54">
        <v>0</v>
      </c>
      <c r="S103" s="54">
        <f>T103+U103</f>
        <v>389</v>
      </c>
      <c r="T103" s="54">
        <v>389</v>
      </c>
      <c r="U103" s="54">
        <v>0</v>
      </c>
      <c r="V103" s="54">
        <f>W103+X103</f>
        <v>376</v>
      </c>
      <c r="W103" s="54">
        <v>376</v>
      </c>
      <c r="X103" s="54">
        <v>0</v>
      </c>
      <c r="Y103" s="54">
        <f>Z103+AA103</f>
        <v>1090</v>
      </c>
      <c r="Z103" s="54">
        <f t="shared" si="741"/>
        <v>1090</v>
      </c>
      <c r="AA103" s="54">
        <f t="shared" si="741"/>
        <v>0</v>
      </c>
      <c r="AB103" s="54">
        <f>AC103+AD103</f>
        <v>393</v>
      </c>
      <c r="AC103" s="54">
        <v>391</v>
      </c>
      <c r="AD103" s="54">
        <v>2</v>
      </c>
      <c r="AE103" s="54">
        <f>AF103+AG103</f>
        <v>385</v>
      </c>
      <c r="AF103" s="54">
        <v>384</v>
      </c>
      <c r="AG103" s="54">
        <v>1</v>
      </c>
      <c r="AH103" s="54">
        <f>AI103+AJ103</f>
        <v>364</v>
      </c>
      <c r="AI103" s="54">
        <v>364</v>
      </c>
      <c r="AJ103" s="54">
        <v>0</v>
      </c>
      <c r="AK103" s="54">
        <f>AL103+AM103</f>
        <v>1142</v>
      </c>
      <c r="AL103" s="54">
        <f t="shared" si="742"/>
        <v>1139</v>
      </c>
      <c r="AM103" s="54">
        <f t="shared" si="742"/>
        <v>3</v>
      </c>
      <c r="AN103" s="54">
        <f>AO103+AP103</f>
        <v>400</v>
      </c>
      <c r="AO103" s="54">
        <v>400</v>
      </c>
      <c r="AP103" s="54">
        <v>0</v>
      </c>
      <c r="AQ103" s="54">
        <f>AR103+AS103</f>
        <v>340</v>
      </c>
      <c r="AR103" s="54">
        <v>340</v>
      </c>
      <c r="AS103" s="54">
        <v>0</v>
      </c>
      <c r="AT103" s="54">
        <f>AU103+AV103</f>
        <v>338</v>
      </c>
      <c r="AU103" s="54">
        <v>338</v>
      </c>
      <c r="AV103" s="54">
        <v>0</v>
      </c>
      <c r="AW103" s="54">
        <f>AX103+AY103</f>
        <v>1078</v>
      </c>
      <c r="AX103" s="54">
        <f t="shared" si="743"/>
        <v>1078</v>
      </c>
      <c r="AY103" s="54">
        <f t="shared" si="743"/>
        <v>0</v>
      </c>
      <c r="AZ103" s="54">
        <f>BA103+BB103</f>
        <v>4287</v>
      </c>
      <c r="BA103" s="54">
        <f t="shared" si="744"/>
        <v>4284</v>
      </c>
      <c r="BB103" s="54">
        <f t="shared" si="744"/>
        <v>3</v>
      </c>
    </row>
    <row r="104" spans="1:54" s="3" customFormat="1" ht="15" customHeight="1" x14ac:dyDescent="0.3">
      <c r="A104" s="33"/>
      <c r="B104" s="31"/>
      <c r="C104" s="32" t="s">
        <v>25</v>
      </c>
      <c r="D104" s="54">
        <f>E104+F104</f>
        <v>419</v>
      </c>
      <c r="E104" s="54">
        <v>338</v>
      </c>
      <c r="F104" s="54">
        <v>81</v>
      </c>
      <c r="G104" s="54">
        <f>H104+I104</f>
        <v>472</v>
      </c>
      <c r="H104" s="54">
        <v>394</v>
      </c>
      <c r="I104" s="54">
        <v>78</v>
      </c>
      <c r="J104" s="54">
        <f>K104+L104</f>
        <v>504</v>
      </c>
      <c r="K104" s="54">
        <v>401</v>
      </c>
      <c r="L104" s="54">
        <v>103</v>
      </c>
      <c r="M104" s="54">
        <f>N104+O104</f>
        <v>1395</v>
      </c>
      <c r="N104" s="54">
        <f t="shared" si="740"/>
        <v>1133</v>
      </c>
      <c r="O104" s="54">
        <f t="shared" si="740"/>
        <v>262</v>
      </c>
      <c r="P104" s="54">
        <f>Q104+R104</f>
        <v>419</v>
      </c>
      <c r="Q104" s="54">
        <v>311</v>
      </c>
      <c r="R104" s="54">
        <v>108</v>
      </c>
      <c r="S104" s="54">
        <f>T104+U104</f>
        <v>534</v>
      </c>
      <c r="T104" s="54">
        <v>449</v>
      </c>
      <c r="U104" s="54">
        <v>85</v>
      </c>
      <c r="V104" s="54">
        <f>W104+X104</f>
        <v>452</v>
      </c>
      <c r="W104" s="54">
        <v>373</v>
      </c>
      <c r="X104" s="54">
        <v>79</v>
      </c>
      <c r="Y104" s="54">
        <f>Z104+AA104</f>
        <v>1405</v>
      </c>
      <c r="Z104" s="54">
        <f t="shared" si="741"/>
        <v>1133</v>
      </c>
      <c r="AA104" s="54">
        <f t="shared" si="741"/>
        <v>272</v>
      </c>
      <c r="AB104" s="54">
        <f>AC104+AD104</f>
        <v>516</v>
      </c>
      <c r="AC104" s="54">
        <v>431</v>
      </c>
      <c r="AD104" s="54">
        <v>85</v>
      </c>
      <c r="AE104" s="54">
        <f>AF104+AG104</f>
        <v>417</v>
      </c>
      <c r="AF104" s="54">
        <v>339</v>
      </c>
      <c r="AG104" s="54">
        <v>78</v>
      </c>
      <c r="AH104" s="54">
        <f>AI104+AJ104</f>
        <v>478</v>
      </c>
      <c r="AI104" s="54">
        <v>404</v>
      </c>
      <c r="AJ104" s="54">
        <v>74</v>
      </c>
      <c r="AK104" s="54">
        <f>AL104+AM104</f>
        <v>1411</v>
      </c>
      <c r="AL104" s="54">
        <f t="shared" si="742"/>
        <v>1174</v>
      </c>
      <c r="AM104" s="54">
        <f t="shared" si="742"/>
        <v>237</v>
      </c>
      <c r="AN104" s="54">
        <f>AO104+AP104</f>
        <v>523</v>
      </c>
      <c r="AO104" s="54">
        <v>440</v>
      </c>
      <c r="AP104" s="54">
        <v>83</v>
      </c>
      <c r="AQ104" s="54">
        <f>AR104+AS104</f>
        <v>492</v>
      </c>
      <c r="AR104" s="54">
        <v>407</v>
      </c>
      <c r="AS104" s="54">
        <v>85</v>
      </c>
      <c r="AT104" s="54">
        <f>AU104+AV104</f>
        <v>420</v>
      </c>
      <c r="AU104" s="54">
        <v>346</v>
      </c>
      <c r="AV104" s="54">
        <v>74</v>
      </c>
      <c r="AW104" s="54">
        <f>AX104+AY104</f>
        <v>1435</v>
      </c>
      <c r="AX104" s="54">
        <f t="shared" si="743"/>
        <v>1193</v>
      </c>
      <c r="AY104" s="54">
        <f t="shared" si="743"/>
        <v>242</v>
      </c>
      <c r="AZ104" s="54">
        <f>BA104+BB104</f>
        <v>5646</v>
      </c>
      <c r="BA104" s="54">
        <f t="shared" si="744"/>
        <v>4633</v>
      </c>
      <c r="BB104" s="54">
        <f t="shared" si="744"/>
        <v>1013</v>
      </c>
    </row>
    <row r="105" spans="1:54" s="3" customFormat="1" ht="15" customHeight="1" x14ac:dyDescent="0.3">
      <c r="A105" s="33"/>
      <c r="B105" s="31"/>
      <c r="C105" s="35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</row>
    <row r="106" spans="1:54" s="3" customFormat="1" ht="15" customHeight="1" x14ac:dyDescent="0.3">
      <c r="A106" s="30"/>
      <c r="B106" s="31" t="s">
        <v>92</v>
      </c>
      <c r="C106" s="32"/>
      <c r="D106" s="29">
        <f>SUM(E106:F106)</f>
        <v>1602</v>
      </c>
      <c r="E106" s="29">
        <f>E107+E110+E114+E118+E122+E125+E129+E132+E133</f>
        <v>1599</v>
      </c>
      <c r="F106" s="29">
        <f>F107+F110+F114+F118+F122+F125+F129+F132+F133</f>
        <v>3</v>
      </c>
      <c r="G106" s="29">
        <f t="shared" ref="G106:G107" si="745">SUM(H106:I106)</f>
        <v>1624</v>
      </c>
      <c r="H106" s="29">
        <f t="shared" ref="H106:I106" si="746">H107+H110+H114+H118+H122+H125+H129+H132+H133</f>
        <v>1622</v>
      </c>
      <c r="I106" s="29">
        <f t="shared" si="746"/>
        <v>2</v>
      </c>
      <c r="J106" s="29">
        <f t="shared" ref="J106:J107" si="747">SUM(K106:L106)</f>
        <v>1933</v>
      </c>
      <c r="K106" s="29">
        <f t="shared" ref="K106:L106" si="748">K107+K110+K114+K118+K122+K125+K129+K132+K133</f>
        <v>1930</v>
      </c>
      <c r="L106" s="29">
        <f t="shared" si="748"/>
        <v>3</v>
      </c>
      <c r="M106" s="29">
        <f t="shared" ref="M106" si="749">SUM(N106:O106)</f>
        <v>5159</v>
      </c>
      <c r="N106" s="29">
        <f>N107+N110+N114+N118+N122+N125+N129+N132+N133</f>
        <v>5151</v>
      </c>
      <c r="O106" s="29">
        <f>O107+O110+O114+O118+O122+O125+O129+O132+O133</f>
        <v>8</v>
      </c>
      <c r="P106" s="29">
        <f t="shared" ref="P106:P107" si="750">SUM(Q106:R106)</f>
        <v>1871</v>
      </c>
      <c r="Q106" s="29">
        <f t="shared" ref="Q106:R106" si="751">Q107+Q110+Q114+Q118+Q122+Q125+Q129+Q132+Q133</f>
        <v>1868</v>
      </c>
      <c r="R106" s="29">
        <f t="shared" si="751"/>
        <v>3</v>
      </c>
      <c r="S106" s="29">
        <f t="shared" ref="S106:S107" si="752">SUM(T106:U106)</f>
        <v>2139</v>
      </c>
      <c r="T106" s="29">
        <f t="shared" ref="T106:U106" si="753">T107+T110+T114+T118+T122+T125+T129+T132+T133</f>
        <v>2130</v>
      </c>
      <c r="U106" s="29">
        <f t="shared" si="753"/>
        <v>9</v>
      </c>
      <c r="V106" s="29">
        <f t="shared" ref="V106:V107" si="754">SUM(W106:X106)</f>
        <v>1988</v>
      </c>
      <c r="W106" s="29">
        <f t="shared" ref="W106:X106" si="755">W107+W110+W114+W118+W122+W125+W129+W132+W133</f>
        <v>1984</v>
      </c>
      <c r="X106" s="29">
        <f t="shared" si="755"/>
        <v>4</v>
      </c>
      <c r="Y106" s="29">
        <f t="shared" ref="Y106:Y107" si="756">SUM(Z106:AA106)</f>
        <v>5998</v>
      </c>
      <c r="Z106" s="29">
        <f t="shared" ref="Z106:AA106" si="757">Z107+Z110+Z114+Z118+Z122+Z125+Z129+Z132+Z133</f>
        <v>5982</v>
      </c>
      <c r="AA106" s="29">
        <f t="shared" si="757"/>
        <v>16</v>
      </c>
      <c r="AB106" s="29">
        <f t="shared" ref="AB106:AB107" si="758">SUM(AC106:AD106)</f>
        <v>1885</v>
      </c>
      <c r="AC106" s="29">
        <f t="shared" ref="AC106:AD106" si="759">AC107+AC110+AC114+AC118+AC122+AC125+AC129+AC132+AC133</f>
        <v>1881</v>
      </c>
      <c r="AD106" s="29">
        <f t="shared" si="759"/>
        <v>4</v>
      </c>
      <c r="AE106" s="29">
        <f t="shared" ref="AE106:AE107" si="760">SUM(AF106:AG106)</f>
        <v>1889</v>
      </c>
      <c r="AF106" s="29">
        <f t="shared" ref="AF106:AG106" si="761">AF107+AF110+AF114+AF118+AF122+AF125+AF129+AF132+AF133</f>
        <v>1882</v>
      </c>
      <c r="AG106" s="29">
        <f t="shared" si="761"/>
        <v>7</v>
      </c>
      <c r="AH106" s="29">
        <f t="shared" ref="AH106:AH107" si="762">SUM(AI106:AJ106)</f>
        <v>1744</v>
      </c>
      <c r="AI106" s="29">
        <f t="shared" ref="AI106:AJ106" si="763">AI107+AI110+AI114+AI118+AI122+AI125+AI129+AI132+AI133</f>
        <v>1742</v>
      </c>
      <c r="AJ106" s="29">
        <f t="shared" si="763"/>
        <v>2</v>
      </c>
      <c r="AK106" s="29">
        <f t="shared" ref="AK106:AK107" si="764">SUM(AL106:AM106)</f>
        <v>5518</v>
      </c>
      <c r="AL106" s="29">
        <f t="shared" ref="AL106:AM106" si="765">AL107+AL110+AL114+AL118+AL122+AL125+AL129+AL132+AL133</f>
        <v>5505</v>
      </c>
      <c r="AM106" s="29">
        <f t="shared" si="765"/>
        <v>13</v>
      </c>
      <c r="AN106" s="29">
        <f t="shared" ref="AN106:AN107" si="766">SUM(AO106:AP106)</f>
        <v>1684</v>
      </c>
      <c r="AO106" s="29">
        <f t="shared" ref="AO106:AP106" si="767">AO107+AO110+AO114+AO118+AO122+AO125+AO129+AO132+AO133</f>
        <v>1678</v>
      </c>
      <c r="AP106" s="29">
        <f t="shared" si="767"/>
        <v>6</v>
      </c>
      <c r="AQ106" s="29">
        <f t="shared" ref="AQ106:AQ107" si="768">SUM(AR106:AS106)</f>
        <v>1842</v>
      </c>
      <c r="AR106" s="29">
        <f t="shared" ref="AR106:AS106" si="769">AR107+AR110+AR114+AR118+AR122+AR125+AR129+AR132+AR133</f>
        <v>1837</v>
      </c>
      <c r="AS106" s="29">
        <f t="shared" si="769"/>
        <v>5</v>
      </c>
      <c r="AT106" s="29">
        <f t="shared" ref="AT106:AT107" si="770">SUM(AU106:AV106)</f>
        <v>1752</v>
      </c>
      <c r="AU106" s="29">
        <f t="shared" ref="AU106:AV106" si="771">AU107+AU110+AU114+AU118+AU122+AU125+AU129+AU132+AU133</f>
        <v>1746</v>
      </c>
      <c r="AV106" s="29">
        <f t="shared" si="771"/>
        <v>6</v>
      </c>
      <c r="AW106" s="29">
        <f t="shared" ref="AW106:AW107" si="772">SUM(AX106:AY106)</f>
        <v>5278</v>
      </c>
      <c r="AX106" s="29">
        <f t="shared" ref="AX106:AY106" si="773">AX107+AX110+AX114+AX118+AX122+AX125+AX129+AX132+AX133</f>
        <v>5261</v>
      </c>
      <c r="AY106" s="29">
        <f t="shared" si="773"/>
        <v>17</v>
      </c>
      <c r="AZ106" s="29">
        <f t="shared" ref="AZ106" si="774">SUM(BA106:BB106)</f>
        <v>21953</v>
      </c>
      <c r="BA106" s="29">
        <f>BA107+BA110+BA114+BA118+BA122+BA125+BA129+BA132+BA133</f>
        <v>21899</v>
      </c>
      <c r="BB106" s="29">
        <f>BB107+BB110+BB114+BB118+BB122+BB125+BB129+BB132+BB133</f>
        <v>54</v>
      </c>
    </row>
    <row r="107" spans="1:54" s="3" customFormat="1" ht="15" customHeight="1" x14ac:dyDescent="0.3">
      <c r="A107" s="33"/>
      <c r="B107" s="31"/>
      <c r="C107" s="32" t="s">
        <v>93</v>
      </c>
      <c r="D107" s="29">
        <f>SUM(E107:F107)</f>
        <v>66</v>
      </c>
      <c r="E107" s="29">
        <f>SUM(E108:E109)</f>
        <v>65</v>
      </c>
      <c r="F107" s="29">
        <f>SUM(F108:F109)</f>
        <v>1</v>
      </c>
      <c r="G107" s="29">
        <f t="shared" si="745"/>
        <v>62</v>
      </c>
      <c r="H107" s="29">
        <f t="shared" ref="H107:I107" si="775">SUM(H108:H109)</f>
        <v>61</v>
      </c>
      <c r="I107" s="29">
        <f t="shared" si="775"/>
        <v>1</v>
      </c>
      <c r="J107" s="29">
        <f t="shared" si="747"/>
        <v>94</v>
      </c>
      <c r="K107" s="29">
        <f t="shared" ref="K107:L107" si="776">SUM(K108:K109)</f>
        <v>93</v>
      </c>
      <c r="L107" s="29">
        <f t="shared" si="776"/>
        <v>1</v>
      </c>
      <c r="M107" s="29">
        <f>SUM(N107:O107)</f>
        <v>222</v>
      </c>
      <c r="N107" s="29">
        <f>SUM(N108:N109)</f>
        <v>219</v>
      </c>
      <c r="O107" s="29">
        <f>SUM(O108:O109)</f>
        <v>3</v>
      </c>
      <c r="P107" s="29">
        <f t="shared" si="750"/>
        <v>82</v>
      </c>
      <c r="Q107" s="29">
        <f t="shared" ref="Q107:R107" si="777">SUM(Q108:Q109)</f>
        <v>81</v>
      </c>
      <c r="R107" s="29">
        <f t="shared" si="777"/>
        <v>1</v>
      </c>
      <c r="S107" s="29">
        <f t="shared" si="752"/>
        <v>73</v>
      </c>
      <c r="T107" s="29">
        <f t="shared" ref="T107:U107" si="778">SUM(T108:T109)</f>
        <v>73</v>
      </c>
      <c r="U107" s="29">
        <f t="shared" si="778"/>
        <v>0</v>
      </c>
      <c r="V107" s="29">
        <f t="shared" si="754"/>
        <v>62</v>
      </c>
      <c r="W107" s="29">
        <f t="shared" ref="W107:X107" si="779">SUM(W108:W109)</f>
        <v>62</v>
      </c>
      <c r="X107" s="29">
        <f t="shared" si="779"/>
        <v>0</v>
      </c>
      <c r="Y107" s="29">
        <f t="shared" si="756"/>
        <v>217</v>
      </c>
      <c r="Z107" s="29">
        <f t="shared" ref="Z107:AA107" si="780">SUM(Z108:Z109)</f>
        <v>216</v>
      </c>
      <c r="AA107" s="29">
        <f t="shared" si="780"/>
        <v>1</v>
      </c>
      <c r="AB107" s="29">
        <f t="shared" si="758"/>
        <v>56</v>
      </c>
      <c r="AC107" s="29">
        <f t="shared" ref="AC107:AD107" si="781">SUM(AC108:AC109)</f>
        <v>56</v>
      </c>
      <c r="AD107" s="29">
        <f t="shared" si="781"/>
        <v>0</v>
      </c>
      <c r="AE107" s="29">
        <f t="shared" si="760"/>
        <v>53</v>
      </c>
      <c r="AF107" s="29">
        <f t="shared" ref="AF107:AG107" si="782">SUM(AF108:AF109)</f>
        <v>51</v>
      </c>
      <c r="AG107" s="29">
        <f t="shared" si="782"/>
        <v>2</v>
      </c>
      <c r="AH107" s="29">
        <f t="shared" si="762"/>
        <v>49</v>
      </c>
      <c r="AI107" s="29">
        <f t="shared" ref="AI107:AJ107" si="783">SUM(AI108:AI109)</f>
        <v>49</v>
      </c>
      <c r="AJ107" s="29">
        <f t="shared" si="783"/>
        <v>0</v>
      </c>
      <c r="AK107" s="29">
        <f t="shared" si="764"/>
        <v>158</v>
      </c>
      <c r="AL107" s="29">
        <f t="shared" ref="AL107:AM107" si="784">SUM(AL108:AL109)</f>
        <v>156</v>
      </c>
      <c r="AM107" s="29">
        <f t="shared" si="784"/>
        <v>2</v>
      </c>
      <c r="AN107" s="29">
        <f t="shared" si="766"/>
        <v>43</v>
      </c>
      <c r="AO107" s="29">
        <f t="shared" ref="AO107:AP107" si="785">SUM(AO108:AO109)</f>
        <v>42</v>
      </c>
      <c r="AP107" s="29">
        <f t="shared" si="785"/>
        <v>1</v>
      </c>
      <c r="AQ107" s="29">
        <f t="shared" si="768"/>
        <v>51</v>
      </c>
      <c r="AR107" s="29">
        <f t="shared" ref="AR107:AS107" si="786">SUM(AR108:AR109)</f>
        <v>50</v>
      </c>
      <c r="AS107" s="29">
        <f t="shared" si="786"/>
        <v>1</v>
      </c>
      <c r="AT107" s="29">
        <f t="shared" si="770"/>
        <v>45</v>
      </c>
      <c r="AU107" s="29">
        <f t="shared" ref="AU107:AV107" si="787">SUM(AU108:AU109)</f>
        <v>44</v>
      </c>
      <c r="AV107" s="29">
        <f t="shared" si="787"/>
        <v>1</v>
      </c>
      <c r="AW107" s="29">
        <f t="shared" si="772"/>
        <v>139</v>
      </c>
      <c r="AX107" s="29">
        <f t="shared" ref="AX107:AY107" si="788">SUM(AX108:AX109)</f>
        <v>136</v>
      </c>
      <c r="AY107" s="29">
        <f t="shared" si="788"/>
        <v>3</v>
      </c>
      <c r="AZ107" s="29">
        <f>SUM(BA107:BB107)</f>
        <v>736</v>
      </c>
      <c r="BA107" s="29">
        <f>SUM(BA108:BA109)</f>
        <v>727</v>
      </c>
      <c r="BB107" s="29">
        <f>SUM(BB108:BB109)</f>
        <v>9</v>
      </c>
    </row>
    <row r="108" spans="1:54" s="3" customFormat="1" ht="15" customHeight="1" x14ac:dyDescent="0.3">
      <c r="A108" s="33"/>
      <c r="B108" s="31"/>
      <c r="C108" s="35" t="s">
        <v>93</v>
      </c>
      <c r="D108" s="54">
        <f>E108+F108</f>
        <v>66</v>
      </c>
      <c r="E108" s="54">
        <v>65</v>
      </c>
      <c r="F108" s="54">
        <v>1</v>
      </c>
      <c r="G108" s="54">
        <f>H108+I108</f>
        <v>61</v>
      </c>
      <c r="H108" s="54">
        <v>60</v>
      </c>
      <c r="I108" s="54">
        <v>1</v>
      </c>
      <c r="J108" s="54">
        <f>K108+L108</f>
        <v>94</v>
      </c>
      <c r="K108" s="54">
        <v>93</v>
      </c>
      <c r="L108" s="54">
        <v>1</v>
      </c>
      <c r="M108" s="54">
        <f>N108+O108</f>
        <v>221</v>
      </c>
      <c r="N108" s="54">
        <f>+E108+H108+K108</f>
        <v>218</v>
      </c>
      <c r="O108" s="54">
        <f>+F108+I108+L108</f>
        <v>3</v>
      </c>
      <c r="P108" s="54">
        <f>Q108+R108</f>
        <v>80</v>
      </c>
      <c r="Q108" s="54">
        <v>79</v>
      </c>
      <c r="R108" s="54">
        <v>1</v>
      </c>
      <c r="S108" s="54">
        <f>T108+U108</f>
        <v>72</v>
      </c>
      <c r="T108" s="54">
        <v>72</v>
      </c>
      <c r="U108" s="54">
        <v>0</v>
      </c>
      <c r="V108" s="54">
        <f>W108+X108</f>
        <v>62</v>
      </c>
      <c r="W108" s="54">
        <v>62</v>
      </c>
      <c r="X108" s="54">
        <v>0</v>
      </c>
      <c r="Y108" s="54">
        <f>Z108+AA108</f>
        <v>214</v>
      </c>
      <c r="Z108" s="54">
        <f>+Q108+T108+W108</f>
        <v>213</v>
      </c>
      <c r="AA108" s="54">
        <f>+R108+U108+X108</f>
        <v>1</v>
      </c>
      <c r="AB108" s="54">
        <f>AC108+AD108</f>
        <v>56</v>
      </c>
      <c r="AC108" s="54">
        <v>56</v>
      </c>
      <c r="AD108" s="54">
        <v>0</v>
      </c>
      <c r="AE108" s="54">
        <f>AF108+AG108</f>
        <v>53</v>
      </c>
      <c r="AF108" s="54">
        <v>51</v>
      </c>
      <c r="AG108" s="54">
        <v>2</v>
      </c>
      <c r="AH108" s="54">
        <f>AI108+AJ108</f>
        <v>49</v>
      </c>
      <c r="AI108" s="54">
        <v>49</v>
      </c>
      <c r="AJ108" s="54">
        <v>0</v>
      </c>
      <c r="AK108" s="54">
        <f>AL108+AM108</f>
        <v>158</v>
      </c>
      <c r="AL108" s="54">
        <f>+AC108+AF108+AI108</f>
        <v>156</v>
      </c>
      <c r="AM108" s="54">
        <f>+AD108+AG108+AJ108</f>
        <v>2</v>
      </c>
      <c r="AN108" s="54">
        <f>AO108+AP108</f>
        <v>43</v>
      </c>
      <c r="AO108" s="54">
        <v>42</v>
      </c>
      <c r="AP108" s="54">
        <v>1</v>
      </c>
      <c r="AQ108" s="54">
        <f>AR108+AS108</f>
        <v>50</v>
      </c>
      <c r="AR108" s="54">
        <v>50</v>
      </c>
      <c r="AS108" s="54">
        <v>0</v>
      </c>
      <c r="AT108" s="54">
        <f>AU108+AV108</f>
        <v>44</v>
      </c>
      <c r="AU108" s="54">
        <v>44</v>
      </c>
      <c r="AV108" s="54">
        <v>0</v>
      </c>
      <c r="AW108" s="54">
        <f>AX108+AY108</f>
        <v>137</v>
      </c>
      <c r="AX108" s="54">
        <f>+AO108+AR108+AU108</f>
        <v>136</v>
      </c>
      <c r="AY108" s="54">
        <f>+AP108+AS108+AV108</f>
        <v>1</v>
      </c>
      <c r="AZ108" s="54">
        <f>BA108+BB108</f>
        <v>730</v>
      </c>
      <c r="BA108" s="54">
        <f>N108+Z108+AL108+AX108</f>
        <v>723</v>
      </c>
      <c r="BB108" s="54">
        <f>O108+AA108+AM108+AY108</f>
        <v>7</v>
      </c>
    </row>
    <row r="109" spans="1:54" s="3" customFormat="1" ht="15" customHeight="1" x14ac:dyDescent="0.3">
      <c r="A109" s="33"/>
      <c r="B109" s="31"/>
      <c r="C109" s="35" t="s">
        <v>94</v>
      </c>
      <c r="D109" s="54">
        <f>E109+F109</f>
        <v>0</v>
      </c>
      <c r="E109" s="54">
        <v>0</v>
      </c>
      <c r="F109" s="54">
        <v>0</v>
      </c>
      <c r="G109" s="54">
        <f>H109+I109</f>
        <v>1</v>
      </c>
      <c r="H109" s="54">
        <v>1</v>
      </c>
      <c r="I109" s="54">
        <v>0</v>
      </c>
      <c r="J109" s="54">
        <f>K109+L109</f>
        <v>0</v>
      </c>
      <c r="K109" s="54">
        <v>0</v>
      </c>
      <c r="L109" s="54">
        <v>0</v>
      </c>
      <c r="M109" s="54">
        <f>N109+O109</f>
        <v>1</v>
      </c>
      <c r="N109" s="54">
        <f>+E109+H109+K109</f>
        <v>1</v>
      </c>
      <c r="O109" s="54">
        <f>+F109+I109+L109</f>
        <v>0</v>
      </c>
      <c r="P109" s="54">
        <f>Q109+R109</f>
        <v>2</v>
      </c>
      <c r="Q109" s="54">
        <v>2</v>
      </c>
      <c r="R109" s="54">
        <v>0</v>
      </c>
      <c r="S109" s="54">
        <f>T109+U109</f>
        <v>1</v>
      </c>
      <c r="T109" s="54">
        <v>1</v>
      </c>
      <c r="U109" s="54">
        <v>0</v>
      </c>
      <c r="V109" s="54">
        <f>W109+X109</f>
        <v>0</v>
      </c>
      <c r="W109" s="54">
        <v>0</v>
      </c>
      <c r="X109" s="54">
        <v>0</v>
      </c>
      <c r="Y109" s="54">
        <f>Z109+AA109</f>
        <v>3</v>
      </c>
      <c r="Z109" s="54">
        <f>+Q109+T109+W109</f>
        <v>3</v>
      </c>
      <c r="AA109" s="54">
        <f>+R109+U109+X109</f>
        <v>0</v>
      </c>
      <c r="AB109" s="54">
        <f>AC109+AD109</f>
        <v>0</v>
      </c>
      <c r="AC109" s="54">
        <v>0</v>
      </c>
      <c r="AD109" s="54">
        <v>0</v>
      </c>
      <c r="AE109" s="54">
        <f>AF109+AG109</f>
        <v>0</v>
      </c>
      <c r="AF109" s="54">
        <v>0</v>
      </c>
      <c r="AG109" s="54">
        <v>0</v>
      </c>
      <c r="AH109" s="54">
        <f>AI109+AJ109</f>
        <v>0</v>
      </c>
      <c r="AI109" s="54">
        <v>0</v>
      </c>
      <c r="AJ109" s="54">
        <v>0</v>
      </c>
      <c r="AK109" s="54">
        <f>AL109+AM109</f>
        <v>0</v>
      </c>
      <c r="AL109" s="54">
        <f>+AC109+AF109+AI109</f>
        <v>0</v>
      </c>
      <c r="AM109" s="54">
        <f>+AD109+AG109+AJ109</f>
        <v>0</v>
      </c>
      <c r="AN109" s="54">
        <f>AO109+AP109</f>
        <v>0</v>
      </c>
      <c r="AO109" s="54">
        <v>0</v>
      </c>
      <c r="AP109" s="54">
        <v>0</v>
      </c>
      <c r="AQ109" s="54">
        <f>AR109+AS109</f>
        <v>1</v>
      </c>
      <c r="AR109" s="54">
        <v>0</v>
      </c>
      <c r="AS109" s="54">
        <v>1</v>
      </c>
      <c r="AT109" s="54">
        <f>AU109+AV109</f>
        <v>1</v>
      </c>
      <c r="AU109" s="54">
        <v>0</v>
      </c>
      <c r="AV109" s="54">
        <v>1</v>
      </c>
      <c r="AW109" s="54">
        <f>AX109+AY109</f>
        <v>2</v>
      </c>
      <c r="AX109" s="54">
        <f>+AO109+AR109+AU109</f>
        <v>0</v>
      </c>
      <c r="AY109" s="54">
        <f>+AP109+AS109+AV109</f>
        <v>2</v>
      </c>
      <c r="AZ109" s="54">
        <f>BA109+BB109</f>
        <v>6</v>
      </c>
      <c r="BA109" s="54">
        <f>N109+Z109+AL109+AX109</f>
        <v>4</v>
      </c>
      <c r="BB109" s="54">
        <f>O109+AA109+AM109+AY109</f>
        <v>2</v>
      </c>
    </row>
    <row r="110" spans="1:54" s="3" customFormat="1" ht="15" customHeight="1" x14ac:dyDescent="0.3">
      <c r="A110" s="33"/>
      <c r="B110" s="31"/>
      <c r="C110" s="32" t="s">
        <v>95</v>
      </c>
      <c r="D110" s="54">
        <f t="shared" ref="D110" si="789">E110+F110</f>
        <v>139</v>
      </c>
      <c r="E110" s="54">
        <f>SUM(E111:E113)</f>
        <v>139</v>
      </c>
      <c r="F110" s="54">
        <f>SUM(F111:F113)</f>
        <v>0</v>
      </c>
      <c r="G110" s="54">
        <f t="shared" ref="G110" si="790">H110+I110</f>
        <v>105</v>
      </c>
      <c r="H110" s="54">
        <f t="shared" ref="H110:I110" si="791">SUM(H111:H113)</f>
        <v>105</v>
      </c>
      <c r="I110" s="54">
        <f t="shared" si="791"/>
        <v>0</v>
      </c>
      <c r="J110" s="54">
        <f t="shared" ref="J110" si="792">K110+L110</f>
        <v>169</v>
      </c>
      <c r="K110" s="54">
        <f t="shared" ref="K110:L110" si="793">SUM(K111:K113)</f>
        <v>169</v>
      </c>
      <c r="L110" s="54">
        <f t="shared" si="793"/>
        <v>0</v>
      </c>
      <c r="M110" s="54">
        <f t="shared" ref="M110" si="794">N110+O110</f>
        <v>413</v>
      </c>
      <c r="N110" s="54">
        <f t="shared" ref="N110:O110" si="795">SUM(N111:N113)</f>
        <v>413</v>
      </c>
      <c r="O110" s="54">
        <f t="shared" si="795"/>
        <v>0</v>
      </c>
      <c r="P110" s="54">
        <f t="shared" ref="P110" si="796">Q110+R110</f>
        <v>196</v>
      </c>
      <c r="Q110" s="54">
        <f t="shared" ref="Q110:R110" si="797">SUM(Q111:Q113)</f>
        <v>196</v>
      </c>
      <c r="R110" s="54">
        <f t="shared" si="797"/>
        <v>0</v>
      </c>
      <c r="S110" s="54">
        <f t="shared" ref="S110" si="798">T110+U110</f>
        <v>234</v>
      </c>
      <c r="T110" s="54">
        <f t="shared" ref="T110:U110" si="799">SUM(T111:T113)</f>
        <v>234</v>
      </c>
      <c r="U110" s="54">
        <f t="shared" si="799"/>
        <v>0</v>
      </c>
      <c r="V110" s="54">
        <f t="shared" ref="V110" si="800">W110+X110</f>
        <v>208</v>
      </c>
      <c r="W110" s="54">
        <f t="shared" ref="W110:X110" si="801">SUM(W111:W113)</f>
        <v>208</v>
      </c>
      <c r="X110" s="54">
        <f t="shared" si="801"/>
        <v>0</v>
      </c>
      <c r="Y110" s="54">
        <f t="shared" ref="Y110" si="802">Z110+AA110</f>
        <v>638</v>
      </c>
      <c r="Z110" s="54">
        <f t="shared" ref="Z110:AA110" si="803">SUM(Z111:Z113)</f>
        <v>638</v>
      </c>
      <c r="AA110" s="54">
        <f t="shared" si="803"/>
        <v>0</v>
      </c>
      <c r="AB110" s="54">
        <f t="shared" ref="AB110" si="804">AC110+AD110</f>
        <v>198</v>
      </c>
      <c r="AC110" s="54">
        <f t="shared" ref="AC110:AD110" si="805">SUM(AC111:AC113)</f>
        <v>198</v>
      </c>
      <c r="AD110" s="54">
        <f t="shared" si="805"/>
        <v>0</v>
      </c>
      <c r="AE110" s="54">
        <f t="shared" ref="AE110" si="806">AF110+AG110</f>
        <v>209</v>
      </c>
      <c r="AF110" s="54">
        <f t="shared" ref="AF110:AG110" si="807">SUM(AF111:AF113)</f>
        <v>209</v>
      </c>
      <c r="AG110" s="54">
        <f t="shared" si="807"/>
        <v>0</v>
      </c>
      <c r="AH110" s="54">
        <f t="shared" ref="AH110" si="808">AI110+AJ110</f>
        <v>177</v>
      </c>
      <c r="AI110" s="54">
        <f t="shared" ref="AI110:AJ110" si="809">SUM(AI111:AI113)</f>
        <v>177</v>
      </c>
      <c r="AJ110" s="54">
        <f t="shared" si="809"/>
        <v>0</v>
      </c>
      <c r="AK110" s="54">
        <f t="shared" ref="AK110" si="810">AL110+AM110</f>
        <v>584</v>
      </c>
      <c r="AL110" s="54">
        <f t="shared" ref="AL110:AM110" si="811">SUM(AL111:AL113)</f>
        <v>584</v>
      </c>
      <c r="AM110" s="54">
        <f t="shared" si="811"/>
        <v>0</v>
      </c>
      <c r="AN110" s="54">
        <f t="shared" ref="AN110" si="812">AO110+AP110</f>
        <v>154</v>
      </c>
      <c r="AO110" s="54">
        <f t="shared" ref="AO110:AP110" si="813">SUM(AO111:AO113)</f>
        <v>154</v>
      </c>
      <c r="AP110" s="54">
        <f t="shared" si="813"/>
        <v>0</v>
      </c>
      <c r="AQ110" s="54">
        <f t="shared" ref="AQ110" si="814">AR110+AS110</f>
        <v>174</v>
      </c>
      <c r="AR110" s="54">
        <f t="shared" ref="AR110:AS110" si="815">SUM(AR111:AR113)</f>
        <v>174</v>
      </c>
      <c r="AS110" s="54">
        <f t="shared" si="815"/>
        <v>0</v>
      </c>
      <c r="AT110" s="54">
        <f t="shared" ref="AT110" si="816">AU110+AV110</f>
        <v>141</v>
      </c>
      <c r="AU110" s="54">
        <f t="shared" ref="AU110:AV110" si="817">SUM(AU111:AU113)</f>
        <v>141</v>
      </c>
      <c r="AV110" s="54">
        <f t="shared" si="817"/>
        <v>0</v>
      </c>
      <c r="AW110" s="54">
        <f t="shared" ref="AW110" si="818">AX110+AY110</f>
        <v>469</v>
      </c>
      <c r="AX110" s="54">
        <f t="shared" ref="AX110:AY110" si="819">SUM(AX111:AX113)</f>
        <v>469</v>
      </c>
      <c r="AY110" s="54">
        <f t="shared" si="819"/>
        <v>0</v>
      </c>
      <c r="AZ110" s="54">
        <f t="shared" ref="AZ110" si="820">BA110+BB110</f>
        <v>2104</v>
      </c>
      <c r="BA110" s="54">
        <f t="shared" ref="BA110:BB110" si="821">SUM(BA111:BA113)</f>
        <v>2104</v>
      </c>
      <c r="BB110" s="54">
        <f t="shared" si="821"/>
        <v>0</v>
      </c>
    </row>
    <row r="111" spans="1:54" s="3" customFormat="1" ht="15" customHeight="1" x14ac:dyDescent="0.3">
      <c r="A111" s="33"/>
      <c r="B111" s="31"/>
      <c r="C111" s="35" t="s">
        <v>96</v>
      </c>
      <c r="D111" s="54">
        <f>E111+F111</f>
        <v>37</v>
      </c>
      <c r="E111" s="54">
        <v>37</v>
      </c>
      <c r="F111" s="54">
        <v>0</v>
      </c>
      <c r="G111" s="54">
        <f>H111+I111</f>
        <v>29</v>
      </c>
      <c r="H111" s="54">
        <v>29</v>
      </c>
      <c r="I111" s="54">
        <v>0</v>
      </c>
      <c r="J111" s="54">
        <f>K111+L111</f>
        <v>47</v>
      </c>
      <c r="K111" s="54">
        <v>47</v>
      </c>
      <c r="L111" s="54">
        <v>0</v>
      </c>
      <c r="M111" s="54">
        <f>N111+O111</f>
        <v>113</v>
      </c>
      <c r="N111" s="54">
        <f t="shared" ref="N111:O113" si="822">+E111+H111+K111</f>
        <v>113</v>
      </c>
      <c r="O111" s="54">
        <f t="shared" si="822"/>
        <v>0</v>
      </c>
      <c r="P111" s="54">
        <f>Q111+R111</f>
        <v>58</v>
      </c>
      <c r="Q111" s="54">
        <v>58</v>
      </c>
      <c r="R111" s="54">
        <v>0</v>
      </c>
      <c r="S111" s="54">
        <f>T111+U111</f>
        <v>88</v>
      </c>
      <c r="T111" s="54">
        <v>88</v>
      </c>
      <c r="U111" s="54">
        <v>0</v>
      </c>
      <c r="V111" s="54">
        <f>W111+X111</f>
        <v>87</v>
      </c>
      <c r="W111" s="54">
        <v>87</v>
      </c>
      <c r="X111" s="54">
        <v>0</v>
      </c>
      <c r="Y111" s="54">
        <f>Z111+AA111</f>
        <v>233</v>
      </c>
      <c r="Z111" s="54">
        <f t="shared" ref="Z111:AA113" si="823">+Q111+T111+W111</f>
        <v>233</v>
      </c>
      <c r="AA111" s="54">
        <f t="shared" si="823"/>
        <v>0</v>
      </c>
      <c r="AB111" s="54">
        <f>AC111+AD111</f>
        <v>92</v>
      </c>
      <c r="AC111" s="54">
        <v>92</v>
      </c>
      <c r="AD111" s="54">
        <v>0</v>
      </c>
      <c r="AE111" s="54">
        <f>AF111+AG111</f>
        <v>87</v>
      </c>
      <c r="AF111" s="54">
        <v>87</v>
      </c>
      <c r="AG111" s="54">
        <v>0</v>
      </c>
      <c r="AH111" s="54">
        <f>AI111+AJ111</f>
        <v>77</v>
      </c>
      <c r="AI111" s="54">
        <v>77</v>
      </c>
      <c r="AJ111" s="54">
        <v>0</v>
      </c>
      <c r="AK111" s="54">
        <f>AL111+AM111</f>
        <v>256</v>
      </c>
      <c r="AL111" s="54">
        <f t="shared" ref="AL111:AM113" si="824">+AC111+AF111+AI111</f>
        <v>256</v>
      </c>
      <c r="AM111" s="54">
        <f t="shared" si="824"/>
        <v>0</v>
      </c>
      <c r="AN111" s="54">
        <f>AO111+AP111</f>
        <v>62</v>
      </c>
      <c r="AO111" s="54">
        <v>62</v>
      </c>
      <c r="AP111" s="54">
        <v>0</v>
      </c>
      <c r="AQ111" s="54">
        <f>AR111+AS111</f>
        <v>63</v>
      </c>
      <c r="AR111" s="54">
        <v>63</v>
      </c>
      <c r="AS111" s="54">
        <v>0</v>
      </c>
      <c r="AT111" s="54">
        <f>AU111+AV111</f>
        <v>48</v>
      </c>
      <c r="AU111" s="54">
        <v>48</v>
      </c>
      <c r="AV111" s="54">
        <v>0</v>
      </c>
      <c r="AW111" s="54">
        <f>AX111+AY111</f>
        <v>173</v>
      </c>
      <c r="AX111" s="54">
        <f t="shared" ref="AX111:AY113" si="825">+AO111+AR111+AU111</f>
        <v>173</v>
      </c>
      <c r="AY111" s="54">
        <f t="shared" si="825"/>
        <v>0</v>
      </c>
      <c r="AZ111" s="54">
        <f>BA111+BB111</f>
        <v>775</v>
      </c>
      <c r="BA111" s="54">
        <f t="shared" ref="BA111:BB113" si="826">N111+Z111+AL111+AX111</f>
        <v>775</v>
      </c>
      <c r="BB111" s="54">
        <f t="shared" si="826"/>
        <v>0</v>
      </c>
    </row>
    <row r="112" spans="1:54" s="3" customFormat="1" ht="15" customHeight="1" x14ac:dyDescent="0.3">
      <c r="A112" s="33"/>
      <c r="B112" s="31"/>
      <c r="C112" s="35" t="s">
        <v>97</v>
      </c>
      <c r="D112" s="54">
        <f>E112+F112</f>
        <v>102</v>
      </c>
      <c r="E112" s="54">
        <v>102</v>
      </c>
      <c r="F112" s="54">
        <v>0</v>
      </c>
      <c r="G112" s="54">
        <f>H112+I112</f>
        <v>76</v>
      </c>
      <c r="H112" s="54">
        <v>76</v>
      </c>
      <c r="I112" s="54">
        <v>0</v>
      </c>
      <c r="J112" s="54">
        <f>K112+L112</f>
        <v>122</v>
      </c>
      <c r="K112" s="54">
        <v>122</v>
      </c>
      <c r="L112" s="54">
        <v>0</v>
      </c>
      <c r="M112" s="54">
        <f>N112+O112</f>
        <v>300</v>
      </c>
      <c r="N112" s="54">
        <f t="shared" si="822"/>
        <v>300</v>
      </c>
      <c r="O112" s="54">
        <f t="shared" si="822"/>
        <v>0</v>
      </c>
      <c r="P112" s="54">
        <f>Q112+R112</f>
        <v>138</v>
      </c>
      <c r="Q112" s="54">
        <v>138</v>
      </c>
      <c r="R112" s="54">
        <v>0</v>
      </c>
      <c r="S112" s="54">
        <f>T112+U112</f>
        <v>146</v>
      </c>
      <c r="T112" s="54">
        <v>146</v>
      </c>
      <c r="U112" s="54">
        <v>0</v>
      </c>
      <c r="V112" s="54">
        <f>W112+X112</f>
        <v>121</v>
      </c>
      <c r="W112" s="54">
        <v>121</v>
      </c>
      <c r="X112" s="54">
        <v>0</v>
      </c>
      <c r="Y112" s="54">
        <f>Z112+AA112</f>
        <v>405</v>
      </c>
      <c r="Z112" s="54">
        <f t="shared" si="823"/>
        <v>405</v>
      </c>
      <c r="AA112" s="54">
        <f t="shared" si="823"/>
        <v>0</v>
      </c>
      <c r="AB112" s="54">
        <f>AC112+AD112</f>
        <v>106</v>
      </c>
      <c r="AC112" s="54">
        <v>106</v>
      </c>
      <c r="AD112" s="54">
        <v>0</v>
      </c>
      <c r="AE112" s="54">
        <f>AF112+AG112</f>
        <v>122</v>
      </c>
      <c r="AF112" s="54">
        <v>122</v>
      </c>
      <c r="AG112" s="54">
        <v>0</v>
      </c>
      <c r="AH112" s="54">
        <f>AI112+AJ112</f>
        <v>100</v>
      </c>
      <c r="AI112" s="54">
        <v>100</v>
      </c>
      <c r="AJ112" s="54">
        <v>0</v>
      </c>
      <c r="AK112" s="54">
        <f>AL112+AM112</f>
        <v>328</v>
      </c>
      <c r="AL112" s="54">
        <f t="shared" si="824"/>
        <v>328</v>
      </c>
      <c r="AM112" s="54">
        <f t="shared" si="824"/>
        <v>0</v>
      </c>
      <c r="AN112" s="54">
        <f>AO112+AP112</f>
        <v>91</v>
      </c>
      <c r="AO112" s="54">
        <v>91</v>
      </c>
      <c r="AP112" s="54">
        <v>0</v>
      </c>
      <c r="AQ112" s="54">
        <f>AR112+AS112</f>
        <v>111</v>
      </c>
      <c r="AR112" s="54">
        <v>111</v>
      </c>
      <c r="AS112" s="54">
        <v>0</v>
      </c>
      <c r="AT112" s="54">
        <f>AU112+AV112</f>
        <v>93</v>
      </c>
      <c r="AU112" s="54">
        <v>93</v>
      </c>
      <c r="AV112" s="54">
        <v>0</v>
      </c>
      <c r="AW112" s="54">
        <f>AX112+AY112</f>
        <v>295</v>
      </c>
      <c r="AX112" s="54">
        <f t="shared" si="825"/>
        <v>295</v>
      </c>
      <c r="AY112" s="54">
        <f t="shared" si="825"/>
        <v>0</v>
      </c>
      <c r="AZ112" s="54">
        <f>BA112+BB112</f>
        <v>1328</v>
      </c>
      <c r="BA112" s="54">
        <f t="shared" si="826"/>
        <v>1328</v>
      </c>
      <c r="BB112" s="54">
        <f t="shared" si="826"/>
        <v>0</v>
      </c>
    </row>
    <row r="113" spans="1:54" s="3" customFormat="1" ht="15" customHeight="1" x14ac:dyDescent="0.3">
      <c r="A113" s="33"/>
      <c r="B113" s="31"/>
      <c r="C113" s="35" t="s">
        <v>98</v>
      </c>
      <c r="D113" s="54">
        <f>E113+F113</f>
        <v>0</v>
      </c>
      <c r="E113" s="54">
        <v>0</v>
      </c>
      <c r="F113" s="54">
        <v>0</v>
      </c>
      <c r="G113" s="54">
        <f>H113+I113</f>
        <v>0</v>
      </c>
      <c r="H113" s="54">
        <v>0</v>
      </c>
      <c r="I113" s="54">
        <v>0</v>
      </c>
      <c r="J113" s="54">
        <f>K113+L113</f>
        <v>0</v>
      </c>
      <c r="K113" s="54">
        <v>0</v>
      </c>
      <c r="L113" s="54">
        <v>0</v>
      </c>
      <c r="M113" s="54">
        <f>N113+O113</f>
        <v>0</v>
      </c>
      <c r="N113" s="54">
        <f t="shared" si="822"/>
        <v>0</v>
      </c>
      <c r="O113" s="54">
        <f t="shared" si="822"/>
        <v>0</v>
      </c>
      <c r="P113" s="54">
        <f>Q113+R113</f>
        <v>0</v>
      </c>
      <c r="Q113" s="54">
        <v>0</v>
      </c>
      <c r="R113" s="54">
        <v>0</v>
      </c>
      <c r="S113" s="54">
        <f>T113+U113</f>
        <v>0</v>
      </c>
      <c r="T113" s="54">
        <v>0</v>
      </c>
      <c r="U113" s="54">
        <v>0</v>
      </c>
      <c r="V113" s="54">
        <f>W113+X113</f>
        <v>0</v>
      </c>
      <c r="W113" s="54">
        <v>0</v>
      </c>
      <c r="X113" s="54">
        <v>0</v>
      </c>
      <c r="Y113" s="54">
        <f>Z113+AA113</f>
        <v>0</v>
      </c>
      <c r="Z113" s="54">
        <f t="shared" si="823"/>
        <v>0</v>
      </c>
      <c r="AA113" s="54">
        <f t="shared" si="823"/>
        <v>0</v>
      </c>
      <c r="AB113" s="54">
        <f>AC113+AD113</f>
        <v>0</v>
      </c>
      <c r="AC113" s="54">
        <v>0</v>
      </c>
      <c r="AD113" s="54">
        <v>0</v>
      </c>
      <c r="AE113" s="54">
        <f>AF113+AG113</f>
        <v>0</v>
      </c>
      <c r="AF113" s="54">
        <v>0</v>
      </c>
      <c r="AG113" s="54">
        <v>0</v>
      </c>
      <c r="AH113" s="54">
        <f>AI113+AJ113</f>
        <v>0</v>
      </c>
      <c r="AI113" s="54">
        <v>0</v>
      </c>
      <c r="AJ113" s="54">
        <v>0</v>
      </c>
      <c r="AK113" s="54">
        <f>AL113+AM113</f>
        <v>0</v>
      </c>
      <c r="AL113" s="54">
        <f t="shared" si="824"/>
        <v>0</v>
      </c>
      <c r="AM113" s="54">
        <f t="shared" si="824"/>
        <v>0</v>
      </c>
      <c r="AN113" s="54">
        <f>AO113+AP113</f>
        <v>1</v>
      </c>
      <c r="AO113" s="54">
        <v>1</v>
      </c>
      <c r="AP113" s="54">
        <v>0</v>
      </c>
      <c r="AQ113" s="54">
        <f>AR113+AS113</f>
        <v>0</v>
      </c>
      <c r="AR113" s="54">
        <v>0</v>
      </c>
      <c r="AS113" s="54">
        <v>0</v>
      </c>
      <c r="AT113" s="54">
        <f>AU113+AV113</f>
        <v>0</v>
      </c>
      <c r="AU113" s="54">
        <v>0</v>
      </c>
      <c r="AV113" s="54">
        <v>0</v>
      </c>
      <c r="AW113" s="54">
        <f>AX113+AY113</f>
        <v>1</v>
      </c>
      <c r="AX113" s="54">
        <f t="shared" si="825"/>
        <v>1</v>
      </c>
      <c r="AY113" s="54">
        <f t="shared" si="825"/>
        <v>0</v>
      </c>
      <c r="AZ113" s="54">
        <f>BA113+BB113</f>
        <v>1</v>
      </c>
      <c r="BA113" s="54">
        <f t="shared" si="826"/>
        <v>1</v>
      </c>
      <c r="BB113" s="54">
        <f t="shared" si="826"/>
        <v>0</v>
      </c>
    </row>
    <row r="114" spans="1:54" s="3" customFormat="1" ht="15" customHeight="1" x14ac:dyDescent="0.3">
      <c r="A114" s="33"/>
      <c r="B114" s="31"/>
      <c r="C114" s="32" t="s">
        <v>99</v>
      </c>
      <c r="D114" s="29">
        <f>SUM(E114:F114)</f>
        <v>673</v>
      </c>
      <c r="E114" s="29">
        <f>SUM(E115:E117)</f>
        <v>673</v>
      </c>
      <c r="F114" s="29">
        <f>SUM(F115:F117)</f>
        <v>0</v>
      </c>
      <c r="G114" s="29">
        <f t="shared" ref="G114" si="827">SUM(H114:I114)</f>
        <v>738</v>
      </c>
      <c r="H114" s="29">
        <f t="shared" ref="H114:I114" si="828">SUM(H115:H117)</f>
        <v>738</v>
      </c>
      <c r="I114" s="29">
        <f t="shared" si="828"/>
        <v>0</v>
      </c>
      <c r="J114" s="29">
        <f t="shared" ref="J114" si="829">SUM(K114:L114)</f>
        <v>835</v>
      </c>
      <c r="K114" s="29">
        <f t="shared" ref="K114:L114" si="830">SUM(K115:K117)</f>
        <v>835</v>
      </c>
      <c r="L114" s="29">
        <f t="shared" si="830"/>
        <v>0</v>
      </c>
      <c r="M114" s="29">
        <f t="shared" ref="M114" si="831">SUM(N114:O114)</f>
        <v>2246</v>
      </c>
      <c r="N114" s="29">
        <f t="shared" ref="N114:O114" si="832">SUM(N115:N117)</f>
        <v>2246</v>
      </c>
      <c r="O114" s="29">
        <f t="shared" si="832"/>
        <v>0</v>
      </c>
      <c r="P114" s="29">
        <f t="shared" ref="P114" si="833">SUM(Q114:R114)</f>
        <v>776</v>
      </c>
      <c r="Q114" s="29">
        <f t="shared" ref="Q114:R114" si="834">SUM(Q115:Q117)</f>
        <v>776</v>
      </c>
      <c r="R114" s="29">
        <f t="shared" si="834"/>
        <v>0</v>
      </c>
      <c r="S114" s="29">
        <f t="shared" ref="S114" si="835">SUM(T114:U114)</f>
        <v>920</v>
      </c>
      <c r="T114" s="29">
        <f t="shared" ref="T114:U114" si="836">SUM(T115:T117)</f>
        <v>920</v>
      </c>
      <c r="U114" s="29">
        <f t="shared" si="836"/>
        <v>0</v>
      </c>
      <c r="V114" s="29">
        <f t="shared" ref="V114" si="837">SUM(W114:X114)</f>
        <v>893</v>
      </c>
      <c r="W114" s="29">
        <f t="shared" ref="W114:X114" si="838">SUM(W115:W117)</f>
        <v>893</v>
      </c>
      <c r="X114" s="29">
        <f t="shared" si="838"/>
        <v>0</v>
      </c>
      <c r="Y114" s="29">
        <f t="shared" ref="Y114" si="839">SUM(Z114:AA114)</f>
        <v>2589</v>
      </c>
      <c r="Z114" s="29">
        <f t="shared" ref="Z114:AA114" si="840">SUM(Z115:Z117)</f>
        <v>2589</v>
      </c>
      <c r="AA114" s="29">
        <f t="shared" si="840"/>
        <v>0</v>
      </c>
      <c r="AB114" s="29">
        <f t="shared" ref="AB114" si="841">SUM(AC114:AD114)</f>
        <v>852</v>
      </c>
      <c r="AC114" s="29">
        <f t="shared" ref="AC114:AD114" si="842">SUM(AC115:AC117)</f>
        <v>852</v>
      </c>
      <c r="AD114" s="29">
        <f t="shared" si="842"/>
        <v>0</v>
      </c>
      <c r="AE114" s="29">
        <f t="shared" ref="AE114" si="843">SUM(AF114:AG114)</f>
        <v>848</v>
      </c>
      <c r="AF114" s="29">
        <f t="shared" ref="AF114:AG114" si="844">SUM(AF115:AF117)</f>
        <v>848</v>
      </c>
      <c r="AG114" s="29">
        <f t="shared" si="844"/>
        <v>0</v>
      </c>
      <c r="AH114" s="29">
        <f t="shared" ref="AH114" si="845">SUM(AI114:AJ114)</f>
        <v>797</v>
      </c>
      <c r="AI114" s="29">
        <f t="shared" ref="AI114:AJ114" si="846">SUM(AI115:AI117)</f>
        <v>797</v>
      </c>
      <c r="AJ114" s="29">
        <f t="shared" si="846"/>
        <v>0</v>
      </c>
      <c r="AK114" s="29">
        <f t="shared" ref="AK114" si="847">SUM(AL114:AM114)</f>
        <v>2497</v>
      </c>
      <c r="AL114" s="29">
        <f t="shared" ref="AL114:AM114" si="848">SUM(AL115:AL117)</f>
        <v>2497</v>
      </c>
      <c r="AM114" s="29">
        <f t="shared" si="848"/>
        <v>0</v>
      </c>
      <c r="AN114" s="29">
        <f t="shared" ref="AN114" si="849">SUM(AO114:AP114)</f>
        <v>785</v>
      </c>
      <c r="AO114" s="29">
        <f t="shared" ref="AO114:AP114" si="850">SUM(AO115:AO117)</f>
        <v>785</v>
      </c>
      <c r="AP114" s="29">
        <f t="shared" si="850"/>
        <v>0</v>
      </c>
      <c r="AQ114" s="29">
        <f t="shared" ref="AQ114" si="851">SUM(AR114:AS114)</f>
        <v>838</v>
      </c>
      <c r="AR114" s="29">
        <f t="shared" ref="AR114:AS114" si="852">SUM(AR115:AR117)</f>
        <v>838</v>
      </c>
      <c r="AS114" s="29">
        <f t="shared" si="852"/>
        <v>0</v>
      </c>
      <c r="AT114" s="29">
        <f t="shared" ref="AT114" si="853">SUM(AU114:AV114)</f>
        <v>807</v>
      </c>
      <c r="AU114" s="29">
        <f t="shared" ref="AU114:AV114" si="854">SUM(AU115:AU117)</f>
        <v>807</v>
      </c>
      <c r="AV114" s="29">
        <f t="shared" si="854"/>
        <v>0</v>
      </c>
      <c r="AW114" s="29">
        <f t="shared" ref="AW114" si="855">SUM(AX114:AY114)</f>
        <v>2430</v>
      </c>
      <c r="AX114" s="29">
        <f t="shared" ref="AX114:AY114" si="856">SUM(AX115:AX117)</f>
        <v>2430</v>
      </c>
      <c r="AY114" s="29">
        <f t="shared" si="856"/>
        <v>0</v>
      </c>
      <c r="AZ114" s="29">
        <f t="shared" ref="AZ114" si="857">SUM(BA114:BB114)</f>
        <v>9762</v>
      </c>
      <c r="BA114" s="29">
        <f t="shared" ref="BA114:BB114" si="858">SUM(BA115:BA117)</f>
        <v>9762</v>
      </c>
      <c r="BB114" s="29">
        <f t="shared" si="858"/>
        <v>0</v>
      </c>
    </row>
    <row r="115" spans="1:54" s="3" customFormat="1" ht="15" customHeight="1" x14ac:dyDescent="0.3">
      <c r="A115" s="33"/>
      <c r="B115" s="31"/>
      <c r="C115" s="35" t="s">
        <v>100</v>
      </c>
      <c r="D115" s="54">
        <f>E115+F115</f>
        <v>673</v>
      </c>
      <c r="E115" s="54">
        <v>673</v>
      </c>
      <c r="F115" s="54">
        <v>0</v>
      </c>
      <c r="G115" s="54">
        <f>H115+I115</f>
        <v>738</v>
      </c>
      <c r="H115" s="54">
        <v>738</v>
      </c>
      <c r="I115" s="54">
        <v>0</v>
      </c>
      <c r="J115" s="54">
        <f>K115+L115</f>
        <v>835</v>
      </c>
      <c r="K115" s="54">
        <v>835</v>
      </c>
      <c r="L115" s="54">
        <v>0</v>
      </c>
      <c r="M115" s="54">
        <f>N115+O115</f>
        <v>2246</v>
      </c>
      <c r="N115" s="54">
        <f t="shared" ref="N115:O117" si="859">+E115+H115+K115</f>
        <v>2246</v>
      </c>
      <c r="O115" s="54">
        <f t="shared" si="859"/>
        <v>0</v>
      </c>
      <c r="P115" s="54">
        <f>Q115+R115</f>
        <v>776</v>
      </c>
      <c r="Q115" s="54">
        <v>776</v>
      </c>
      <c r="R115" s="54">
        <v>0</v>
      </c>
      <c r="S115" s="54">
        <f>T115+U115</f>
        <v>920</v>
      </c>
      <c r="T115" s="54">
        <v>920</v>
      </c>
      <c r="U115" s="54">
        <v>0</v>
      </c>
      <c r="V115" s="54">
        <f>W115+X115</f>
        <v>893</v>
      </c>
      <c r="W115" s="54">
        <v>893</v>
      </c>
      <c r="X115" s="54">
        <v>0</v>
      </c>
      <c r="Y115" s="54">
        <f>Z115+AA115</f>
        <v>2589</v>
      </c>
      <c r="Z115" s="54">
        <f t="shared" ref="Z115:AA117" si="860">+Q115+T115+W115</f>
        <v>2589</v>
      </c>
      <c r="AA115" s="54">
        <f t="shared" si="860"/>
        <v>0</v>
      </c>
      <c r="AB115" s="54">
        <f>AC115+AD115</f>
        <v>852</v>
      </c>
      <c r="AC115" s="54">
        <v>852</v>
      </c>
      <c r="AD115" s="54">
        <v>0</v>
      </c>
      <c r="AE115" s="54">
        <f>AF115+AG115</f>
        <v>848</v>
      </c>
      <c r="AF115" s="54">
        <v>848</v>
      </c>
      <c r="AG115" s="54">
        <v>0</v>
      </c>
      <c r="AH115" s="54">
        <f>AI115+AJ115</f>
        <v>797</v>
      </c>
      <c r="AI115" s="54">
        <v>797</v>
      </c>
      <c r="AJ115" s="54">
        <v>0</v>
      </c>
      <c r="AK115" s="54">
        <f>AL115+AM115</f>
        <v>2497</v>
      </c>
      <c r="AL115" s="54">
        <f t="shared" ref="AL115:AM117" si="861">+AC115+AF115+AI115</f>
        <v>2497</v>
      </c>
      <c r="AM115" s="54">
        <f t="shared" si="861"/>
        <v>0</v>
      </c>
      <c r="AN115" s="54">
        <f>AO115+AP115</f>
        <v>784</v>
      </c>
      <c r="AO115" s="54">
        <v>784</v>
      </c>
      <c r="AP115" s="54">
        <v>0</v>
      </c>
      <c r="AQ115" s="54">
        <f>AR115+AS115</f>
        <v>838</v>
      </c>
      <c r="AR115" s="54">
        <v>838</v>
      </c>
      <c r="AS115" s="54">
        <v>0</v>
      </c>
      <c r="AT115" s="54">
        <f>AU115+AV115</f>
        <v>806</v>
      </c>
      <c r="AU115" s="54">
        <v>806</v>
      </c>
      <c r="AV115" s="54">
        <v>0</v>
      </c>
      <c r="AW115" s="54">
        <f>AX115+AY115</f>
        <v>2428</v>
      </c>
      <c r="AX115" s="54">
        <f t="shared" ref="AX115:AY117" si="862">+AO115+AR115+AU115</f>
        <v>2428</v>
      </c>
      <c r="AY115" s="54">
        <f t="shared" si="862"/>
        <v>0</v>
      </c>
      <c r="AZ115" s="54">
        <f>BA115+BB115</f>
        <v>9760</v>
      </c>
      <c r="BA115" s="54">
        <f t="shared" ref="BA115:BB117" si="863">N115+Z115+AL115+AX115</f>
        <v>9760</v>
      </c>
      <c r="BB115" s="54">
        <f t="shared" si="863"/>
        <v>0</v>
      </c>
    </row>
    <row r="116" spans="1:54" s="3" customFormat="1" ht="15" customHeight="1" x14ac:dyDescent="0.3">
      <c r="A116" s="33"/>
      <c r="B116" s="31"/>
      <c r="C116" s="35" t="s">
        <v>101</v>
      </c>
      <c r="D116" s="54">
        <f>E116+F116</f>
        <v>0</v>
      </c>
      <c r="E116" s="54">
        <v>0</v>
      </c>
      <c r="F116" s="54">
        <v>0</v>
      </c>
      <c r="G116" s="54">
        <f>H116+I116</f>
        <v>0</v>
      </c>
      <c r="H116" s="54">
        <v>0</v>
      </c>
      <c r="I116" s="54">
        <v>0</v>
      </c>
      <c r="J116" s="54">
        <f>K116+L116</f>
        <v>0</v>
      </c>
      <c r="K116" s="54">
        <v>0</v>
      </c>
      <c r="L116" s="54">
        <v>0</v>
      </c>
      <c r="M116" s="54">
        <f>N116+O116</f>
        <v>0</v>
      </c>
      <c r="N116" s="54">
        <f t="shared" si="859"/>
        <v>0</v>
      </c>
      <c r="O116" s="54">
        <f t="shared" si="859"/>
        <v>0</v>
      </c>
      <c r="P116" s="54">
        <f>Q116+R116</f>
        <v>0</v>
      </c>
      <c r="Q116" s="54">
        <v>0</v>
      </c>
      <c r="R116" s="54">
        <v>0</v>
      </c>
      <c r="S116" s="54">
        <f>T116+U116</f>
        <v>0</v>
      </c>
      <c r="T116" s="54">
        <v>0</v>
      </c>
      <c r="U116" s="54">
        <v>0</v>
      </c>
      <c r="V116" s="54">
        <f>W116+X116</f>
        <v>0</v>
      </c>
      <c r="W116" s="54">
        <v>0</v>
      </c>
      <c r="X116" s="54">
        <v>0</v>
      </c>
      <c r="Y116" s="54">
        <f>Z116+AA116</f>
        <v>0</v>
      </c>
      <c r="Z116" s="54">
        <f t="shared" si="860"/>
        <v>0</v>
      </c>
      <c r="AA116" s="54">
        <f t="shared" si="860"/>
        <v>0</v>
      </c>
      <c r="AB116" s="54">
        <f>AC116+AD116</f>
        <v>0</v>
      </c>
      <c r="AC116" s="54">
        <v>0</v>
      </c>
      <c r="AD116" s="54">
        <v>0</v>
      </c>
      <c r="AE116" s="54">
        <f>AF116+AG116</f>
        <v>0</v>
      </c>
      <c r="AF116" s="54">
        <v>0</v>
      </c>
      <c r="AG116" s="54">
        <v>0</v>
      </c>
      <c r="AH116" s="54">
        <f>AI116+AJ116</f>
        <v>0</v>
      </c>
      <c r="AI116" s="54">
        <v>0</v>
      </c>
      <c r="AJ116" s="54">
        <v>0</v>
      </c>
      <c r="AK116" s="54">
        <f>AL116+AM116</f>
        <v>0</v>
      </c>
      <c r="AL116" s="54">
        <f t="shared" si="861"/>
        <v>0</v>
      </c>
      <c r="AM116" s="54">
        <f t="shared" si="861"/>
        <v>0</v>
      </c>
      <c r="AN116" s="54">
        <f>AO116+AP116</f>
        <v>1</v>
      </c>
      <c r="AO116" s="54">
        <v>1</v>
      </c>
      <c r="AP116" s="54">
        <v>0</v>
      </c>
      <c r="AQ116" s="54">
        <f>AR116+AS116</f>
        <v>0</v>
      </c>
      <c r="AR116" s="54">
        <v>0</v>
      </c>
      <c r="AS116" s="54">
        <v>0</v>
      </c>
      <c r="AT116" s="54">
        <f>AU116+AV116</f>
        <v>0</v>
      </c>
      <c r="AU116" s="54">
        <v>0</v>
      </c>
      <c r="AV116" s="54">
        <v>0</v>
      </c>
      <c r="AW116" s="54">
        <f>AX116+AY116</f>
        <v>1</v>
      </c>
      <c r="AX116" s="54">
        <f t="shared" si="862"/>
        <v>1</v>
      </c>
      <c r="AY116" s="54">
        <f t="shared" si="862"/>
        <v>0</v>
      </c>
      <c r="AZ116" s="54">
        <f>BA116+BB116</f>
        <v>1</v>
      </c>
      <c r="BA116" s="54">
        <f t="shared" si="863"/>
        <v>1</v>
      </c>
      <c r="BB116" s="54">
        <f t="shared" si="863"/>
        <v>0</v>
      </c>
    </row>
    <row r="117" spans="1:54" s="3" customFormat="1" ht="15" customHeight="1" x14ac:dyDescent="0.3">
      <c r="A117" s="33"/>
      <c r="B117" s="31"/>
      <c r="C117" s="35" t="s">
        <v>102</v>
      </c>
      <c r="D117" s="54">
        <f>E117+F117</f>
        <v>0</v>
      </c>
      <c r="E117" s="54">
        <v>0</v>
      </c>
      <c r="F117" s="54">
        <v>0</v>
      </c>
      <c r="G117" s="54">
        <f>H117+I117</f>
        <v>0</v>
      </c>
      <c r="H117" s="54">
        <v>0</v>
      </c>
      <c r="I117" s="54">
        <v>0</v>
      </c>
      <c r="J117" s="54">
        <f>K117+L117</f>
        <v>0</v>
      </c>
      <c r="K117" s="54">
        <v>0</v>
      </c>
      <c r="L117" s="54">
        <v>0</v>
      </c>
      <c r="M117" s="54">
        <f>N117+O117</f>
        <v>0</v>
      </c>
      <c r="N117" s="54">
        <f t="shared" si="859"/>
        <v>0</v>
      </c>
      <c r="O117" s="54">
        <f t="shared" si="859"/>
        <v>0</v>
      </c>
      <c r="P117" s="54">
        <f>Q117+R117</f>
        <v>0</v>
      </c>
      <c r="Q117" s="54">
        <v>0</v>
      </c>
      <c r="R117" s="54">
        <v>0</v>
      </c>
      <c r="S117" s="54">
        <f>T117+U117</f>
        <v>0</v>
      </c>
      <c r="T117" s="54">
        <v>0</v>
      </c>
      <c r="U117" s="54">
        <v>0</v>
      </c>
      <c r="V117" s="54">
        <f>W117+X117</f>
        <v>0</v>
      </c>
      <c r="W117" s="54">
        <v>0</v>
      </c>
      <c r="X117" s="54">
        <v>0</v>
      </c>
      <c r="Y117" s="54">
        <f>Z117+AA117</f>
        <v>0</v>
      </c>
      <c r="Z117" s="54">
        <f t="shared" si="860"/>
        <v>0</v>
      </c>
      <c r="AA117" s="54">
        <f t="shared" si="860"/>
        <v>0</v>
      </c>
      <c r="AB117" s="54">
        <f>AC117+AD117</f>
        <v>0</v>
      </c>
      <c r="AC117" s="54">
        <v>0</v>
      </c>
      <c r="AD117" s="54">
        <v>0</v>
      </c>
      <c r="AE117" s="54">
        <f>AF117+AG117</f>
        <v>0</v>
      </c>
      <c r="AF117" s="54">
        <v>0</v>
      </c>
      <c r="AG117" s="54">
        <v>0</v>
      </c>
      <c r="AH117" s="54">
        <f>AI117+AJ117</f>
        <v>0</v>
      </c>
      <c r="AI117" s="54">
        <v>0</v>
      </c>
      <c r="AJ117" s="54">
        <v>0</v>
      </c>
      <c r="AK117" s="54">
        <f>AL117+AM117</f>
        <v>0</v>
      </c>
      <c r="AL117" s="54">
        <f t="shared" si="861"/>
        <v>0</v>
      </c>
      <c r="AM117" s="54">
        <f t="shared" si="861"/>
        <v>0</v>
      </c>
      <c r="AN117" s="54">
        <f>AO117+AP117</f>
        <v>0</v>
      </c>
      <c r="AO117" s="54">
        <v>0</v>
      </c>
      <c r="AP117" s="54">
        <v>0</v>
      </c>
      <c r="AQ117" s="54">
        <f>AR117+AS117</f>
        <v>0</v>
      </c>
      <c r="AR117" s="54">
        <v>0</v>
      </c>
      <c r="AS117" s="54">
        <v>0</v>
      </c>
      <c r="AT117" s="54">
        <f>AU117+AV117</f>
        <v>1</v>
      </c>
      <c r="AU117" s="54">
        <v>1</v>
      </c>
      <c r="AV117" s="54">
        <v>0</v>
      </c>
      <c r="AW117" s="54">
        <f>AX117+AY117</f>
        <v>1</v>
      </c>
      <c r="AX117" s="54">
        <f t="shared" si="862"/>
        <v>1</v>
      </c>
      <c r="AY117" s="54">
        <f t="shared" si="862"/>
        <v>0</v>
      </c>
      <c r="AZ117" s="54">
        <f>BA117+BB117</f>
        <v>1</v>
      </c>
      <c r="BA117" s="54">
        <f t="shared" si="863"/>
        <v>1</v>
      </c>
      <c r="BB117" s="54">
        <f t="shared" si="863"/>
        <v>0</v>
      </c>
    </row>
    <row r="118" spans="1:54" s="3" customFormat="1" ht="15" customHeight="1" x14ac:dyDescent="0.3">
      <c r="A118" s="33"/>
      <c r="B118" s="31"/>
      <c r="C118" s="32" t="s">
        <v>103</v>
      </c>
      <c r="D118" s="29">
        <f>SUM(E118:F118)</f>
        <v>66</v>
      </c>
      <c r="E118" s="29">
        <f>SUM(E119:E121)</f>
        <v>66</v>
      </c>
      <c r="F118" s="29">
        <f>SUM(F119:F121)</f>
        <v>0</v>
      </c>
      <c r="G118" s="29">
        <f t="shared" ref="G118" si="864">SUM(H118:I118)</f>
        <v>87</v>
      </c>
      <c r="H118" s="29">
        <f t="shared" ref="H118:I118" si="865">SUM(H119:H121)</f>
        <v>87</v>
      </c>
      <c r="I118" s="29">
        <f t="shared" si="865"/>
        <v>0</v>
      </c>
      <c r="J118" s="29">
        <f t="shared" ref="J118" si="866">SUM(K118:L118)</f>
        <v>86</v>
      </c>
      <c r="K118" s="29">
        <f t="shared" ref="K118:L118" si="867">SUM(K119:K121)</f>
        <v>86</v>
      </c>
      <c r="L118" s="29">
        <f t="shared" si="867"/>
        <v>0</v>
      </c>
      <c r="M118" s="29">
        <f t="shared" ref="M118" si="868">SUM(N118:O118)</f>
        <v>239</v>
      </c>
      <c r="N118" s="29">
        <f t="shared" ref="N118:O118" si="869">SUM(N119:N121)</f>
        <v>239</v>
      </c>
      <c r="O118" s="29">
        <f t="shared" si="869"/>
        <v>0</v>
      </c>
      <c r="P118" s="29">
        <f t="shared" ref="P118" si="870">SUM(Q118:R118)</f>
        <v>84</v>
      </c>
      <c r="Q118" s="29">
        <f t="shared" ref="Q118:R118" si="871">SUM(Q119:Q121)</f>
        <v>84</v>
      </c>
      <c r="R118" s="29">
        <f t="shared" si="871"/>
        <v>0</v>
      </c>
      <c r="S118" s="29">
        <f t="shared" ref="S118" si="872">SUM(T118:U118)</f>
        <v>90</v>
      </c>
      <c r="T118" s="29">
        <f t="shared" ref="T118:U118" si="873">SUM(T119:T121)</f>
        <v>90</v>
      </c>
      <c r="U118" s="29">
        <f t="shared" si="873"/>
        <v>0</v>
      </c>
      <c r="V118" s="29">
        <f t="shared" ref="V118" si="874">SUM(W118:X118)</f>
        <v>81</v>
      </c>
      <c r="W118" s="29">
        <f t="shared" ref="W118:X118" si="875">SUM(W119:W121)</f>
        <v>81</v>
      </c>
      <c r="X118" s="29">
        <f t="shared" si="875"/>
        <v>0</v>
      </c>
      <c r="Y118" s="29">
        <f t="shared" ref="Y118" si="876">SUM(Z118:AA118)</f>
        <v>255</v>
      </c>
      <c r="Z118" s="29">
        <f t="shared" ref="Z118:AA118" si="877">SUM(Z119:Z121)</f>
        <v>255</v>
      </c>
      <c r="AA118" s="29">
        <f t="shared" si="877"/>
        <v>0</v>
      </c>
      <c r="AB118" s="29">
        <f t="shared" ref="AB118" si="878">SUM(AC118:AD118)</f>
        <v>88</v>
      </c>
      <c r="AC118" s="29">
        <f t="shared" ref="AC118:AD118" si="879">SUM(AC119:AC121)</f>
        <v>88</v>
      </c>
      <c r="AD118" s="29">
        <f t="shared" si="879"/>
        <v>0</v>
      </c>
      <c r="AE118" s="29">
        <f t="shared" ref="AE118" si="880">SUM(AF118:AG118)</f>
        <v>82</v>
      </c>
      <c r="AF118" s="29">
        <f t="shared" ref="AF118:AG118" si="881">SUM(AF119:AF121)</f>
        <v>82</v>
      </c>
      <c r="AG118" s="29">
        <f t="shared" si="881"/>
        <v>0</v>
      </c>
      <c r="AH118" s="29">
        <f t="shared" ref="AH118" si="882">SUM(AI118:AJ118)</f>
        <v>75</v>
      </c>
      <c r="AI118" s="29">
        <f t="shared" ref="AI118:AJ118" si="883">SUM(AI119:AI121)</f>
        <v>75</v>
      </c>
      <c r="AJ118" s="29">
        <f t="shared" si="883"/>
        <v>0</v>
      </c>
      <c r="AK118" s="29">
        <f t="shared" ref="AK118" si="884">SUM(AL118:AM118)</f>
        <v>245</v>
      </c>
      <c r="AL118" s="29">
        <f t="shared" ref="AL118:AM118" si="885">SUM(AL119:AL121)</f>
        <v>245</v>
      </c>
      <c r="AM118" s="29">
        <f t="shared" si="885"/>
        <v>0</v>
      </c>
      <c r="AN118" s="29">
        <f t="shared" ref="AN118" si="886">SUM(AO118:AP118)</f>
        <v>65</v>
      </c>
      <c r="AO118" s="29">
        <f t="shared" ref="AO118:AP118" si="887">SUM(AO119:AO121)</f>
        <v>65</v>
      </c>
      <c r="AP118" s="29">
        <f t="shared" si="887"/>
        <v>0</v>
      </c>
      <c r="AQ118" s="29">
        <f t="shared" ref="AQ118" si="888">SUM(AR118:AS118)</f>
        <v>83</v>
      </c>
      <c r="AR118" s="29">
        <f t="shared" ref="AR118:AS118" si="889">SUM(AR119:AR121)</f>
        <v>83</v>
      </c>
      <c r="AS118" s="29">
        <f t="shared" si="889"/>
        <v>0</v>
      </c>
      <c r="AT118" s="29">
        <f t="shared" ref="AT118" si="890">SUM(AU118:AV118)</f>
        <v>59</v>
      </c>
      <c r="AU118" s="29">
        <f t="shared" ref="AU118:AV118" si="891">SUM(AU119:AU121)</f>
        <v>59</v>
      </c>
      <c r="AV118" s="29">
        <f t="shared" si="891"/>
        <v>0</v>
      </c>
      <c r="AW118" s="29">
        <f t="shared" ref="AW118" si="892">SUM(AX118:AY118)</f>
        <v>207</v>
      </c>
      <c r="AX118" s="29">
        <f t="shared" ref="AX118:AY118" si="893">SUM(AX119:AX121)</f>
        <v>207</v>
      </c>
      <c r="AY118" s="29">
        <f t="shared" si="893"/>
        <v>0</v>
      </c>
      <c r="AZ118" s="29">
        <f t="shared" ref="AZ118" si="894">SUM(BA118:BB118)</f>
        <v>946</v>
      </c>
      <c r="BA118" s="29">
        <f t="shared" ref="BA118:BB118" si="895">SUM(BA119:BA121)</f>
        <v>946</v>
      </c>
      <c r="BB118" s="29">
        <f t="shared" si="895"/>
        <v>0</v>
      </c>
    </row>
    <row r="119" spans="1:54" s="3" customFormat="1" ht="15" customHeight="1" x14ac:dyDescent="0.3">
      <c r="A119" s="33"/>
      <c r="B119" s="31"/>
      <c r="C119" s="35" t="s">
        <v>104</v>
      </c>
      <c r="D119" s="54">
        <f>E119+F119</f>
        <v>30</v>
      </c>
      <c r="E119" s="54">
        <v>30</v>
      </c>
      <c r="F119" s="54">
        <v>0</v>
      </c>
      <c r="G119" s="54">
        <f>H119+I119</f>
        <v>54</v>
      </c>
      <c r="H119" s="54">
        <v>54</v>
      </c>
      <c r="I119" s="54">
        <v>0</v>
      </c>
      <c r="J119" s="54">
        <f>K119+L119</f>
        <v>52</v>
      </c>
      <c r="K119" s="54">
        <v>52</v>
      </c>
      <c r="L119" s="54">
        <v>0</v>
      </c>
      <c r="M119" s="54">
        <f>N119+O119</f>
        <v>136</v>
      </c>
      <c r="N119" s="54">
        <f>+E119+H119+K119</f>
        <v>136</v>
      </c>
      <c r="O119" s="54">
        <f>+F119+I119+L119</f>
        <v>0</v>
      </c>
      <c r="P119" s="54">
        <f>Q119+R119</f>
        <v>57</v>
      </c>
      <c r="Q119" s="54">
        <v>57</v>
      </c>
      <c r="R119" s="54">
        <v>0</v>
      </c>
      <c r="S119" s="54">
        <f>T119+U119</f>
        <v>60</v>
      </c>
      <c r="T119" s="54">
        <v>60</v>
      </c>
      <c r="U119" s="54">
        <v>0</v>
      </c>
      <c r="V119" s="54">
        <f>W119+X119</f>
        <v>54</v>
      </c>
      <c r="W119" s="54">
        <v>54</v>
      </c>
      <c r="X119" s="54">
        <v>0</v>
      </c>
      <c r="Y119" s="54">
        <f>Z119+AA119</f>
        <v>171</v>
      </c>
      <c r="Z119" s="54">
        <f>+Q119+T119+W119</f>
        <v>171</v>
      </c>
      <c r="AA119" s="54">
        <f>+R119+U119+X119</f>
        <v>0</v>
      </c>
      <c r="AB119" s="54">
        <f>AC119+AD119</f>
        <v>58</v>
      </c>
      <c r="AC119" s="54">
        <v>58</v>
      </c>
      <c r="AD119" s="54">
        <v>0</v>
      </c>
      <c r="AE119" s="54">
        <f>AF119+AG119</f>
        <v>57</v>
      </c>
      <c r="AF119" s="54">
        <v>57</v>
      </c>
      <c r="AG119" s="54">
        <v>0</v>
      </c>
      <c r="AH119" s="54">
        <f>AI119+AJ119</f>
        <v>55</v>
      </c>
      <c r="AI119" s="54">
        <v>55</v>
      </c>
      <c r="AJ119" s="54">
        <v>0</v>
      </c>
      <c r="AK119" s="54">
        <f>AL119+AM119</f>
        <v>170</v>
      </c>
      <c r="AL119" s="54">
        <f>+AC119+AF119+AI119</f>
        <v>170</v>
      </c>
      <c r="AM119" s="54">
        <f>+AD119+AG119+AJ119</f>
        <v>0</v>
      </c>
      <c r="AN119" s="54">
        <f>AO119+AP119</f>
        <v>43</v>
      </c>
      <c r="AO119" s="54">
        <v>43</v>
      </c>
      <c r="AP119" s="54">
        <v>0</v>
      </c>
      <c r="AQ119" s="54">
        <f>AR119+AS119</f>
        <v>45</v>
      </c>
      <c r="AR119" s="54">
        <v>45</v>
      </c>
      <c r="AS119" s="54">
        <v>0</v>
      </c>
      <c r="AT119" s="54">
        <f>AU119+AV119</f>
        <v>40</v>
      </c>
      <c r="AU119" s="54">
        <v>40</v>
      </c>
      <c r="AV119" s="54">
        <v>0</v>
      </c>
      <c r="AW119" s="54">
        <f>AX119+AY119</f>
        <v>128</v>
      </c>
      <c r="AX119" s="54">
        <f>+AO119+AR119+AU119</f>
        <v>128</v>
      </c>
      <c r="AY119" s="54">
        <f>+AP119+AS119+AV119</f>
        <v>0</v>
      </c>
      <c r="AZ119" s="54">
        <f>BA119+BB119</f>
        <v>605</v>
      </c>
      <c r="BA119" s="54">
        <f>N119+Z119+AL119+AX119</f>
        <v>605</v>
      </c>
      <c r="BB119" s="54">
        <f>O119+AA119+AM119+AY119</f>
        <v>0</v>
      </c>
    </row>
    <row r="120" spans="1:54" s="3" customFormat="1" ht="15" customHeight="1" x14ac:dyDescent="0.3">
      <c r="A120" s="33"/>
      <c r="B120" s="31"/>
      <c r="C120" s="35" t="s">
        <v>105</v>
      </c>
      <c r="D120" s="54">
        <f>E120+F120</f>
        <v>36</v>
      </c>
      <c r="E120" s="54">
        <v>36</v>
      </c>
      <c r="F120" s="54">
        <v>0</v>
      </c>
      <c r="G120" s="54">
        <f>H120+I120</f>
        <v>33</v>
      </c>
      <c r="H120" s="54">
        <v>33</v>
      </c>
      <c r="I120" s="54">
        <v>0</v>
      </c>
      <c r="J120" s="54">
        <f>K120+L120</f>
        <v>34</v>
      </c>
      <c r="K120" s="54">
        <v>34</v>
      </c>
      <c r="L120" s="54">
        <v>0</v>
      </c>
      <c r="M120" s="54">
        <f>N120+O120</f>
        <v>103</v>
      </c>
      <c r="N120" s="54">
        <f>+E120+H120+K120</f>
        <v>103</v>
      </c>
      <c r="O120" s="54">
        <f>+F120+I120+L120</f>
        <v>0</v>
      </c>
      <c r="P120" s="54">
        <f>Q120+R120</f>
        <v>27</v>
      </c>
      <c r="Q120" s="54">
        <v>27</v>
      </c>
      <c r="R120" s="54">
        <v>0</v>
      </c>
      <c r="S120" s="54">
        <f>T120+U120</f>
        <v>30</v>
      </c>
      <c r="T120" s="54">
        <v>30</v>
      </c>
      <c r="U120" s="54">
        <v>0</v>
      </c>
      <c r="V120" s="54">
        <f>W120+X120</f>
        <v>27</v>
      </c>
      <c r="W120" s="54">
        <v>27</v>
      </c>
      <c r="X120" s="54">
        <v>0</v>
      </c>
      <c r="Y120" s="54">
        <f>Z120+AA120</f>
        <v>84</v>
      </c>
      <c r="Z120" s="54">
        <f>+Q120+T120+W120</f>
        <v>84</v>
      </c>
      <c r="AA120" s="54">
        <f>+R120+U120+X120</f>
        <v>0</v>
      </c>
      <c r="AB120" s="54">
        <f>AC120+AD120</f>
        <v>30</v>
      </c>
      <c r="AC120" s="54">
        <v>30</v>
      </c>
      <c r="AD120" s="54">
        <v>0</v>
      </c>
      <c r="AE120" s="54">
        <f>AF120+AG120</f>
        <v>25</v>
      </c>
      <c r="AF120" s="54">
        <v>25</v>
      </c>
      <c r="AG120" s="54">
        <v>0</v>
      </c>
      <c r="AH120" s="54">
        <f>AI120+AJ120</f>
        <v>20</v>
      </c>
      <c r="AI120" s="54">
        <v>20</v>
      </c>
      <c r="AJ120" s="54">
        <v>0</v>
      </c>
      <c r="AK120" s="54">
        <f>AL120+AM120</f>
        <v>75</v>
      </c>
      <c r="AL120" s="54">
        <f>+AC120+AF120+AI120</f>
        <v>75</v>
      </c>
      <c r="AM120" s="54">
        <f>+AD120+AG120+AJ120</f>
        <v>0</v>
      </c>
      <c r="AN120" s="54">
        <f>AO120+AP120</f>
        <v>22</v>
      </c>
      <c r="AO120" s="54">
        <v>22</v>
      </c>
      <c r="AP120" s="54">
        <v>0</v>
      </c>
      <c r="AQ120" s="54">
        <f>AR120+AS120</f>
        <v>38</v>
      </c>
      <c r="AR120" s="54">
        <v>38</v>
      </c>
      <c r="AS120" s="54">
        <v>0</v>
      </c>
      <c r="AT120" s="54">
        <f>AU120+AV120</f>
        <v>19</v>
      </c>
      <c r="AU120" s="54">
        <v>19</v>
      </c>
      <c r="AV120" s="54">
        <v>0</v>
      </c>
      <c r="AW120" s="54">
        <f>AX120+AY120</f>
        <v>79</v>
      </c>
      <c r="AX120" s="54">
        <f>+AO120+AR120+AU120</f>
        <v>79</v>
      </c>
      <c r="AY120" s="54">
        <f>+AP120+AS120+AV120</f>
        <v>0</v>
      </c>
      <c r="AZ120" s="54">
        <f>BA120+BB120</f>
        <v>341</v>
      </c>
      <c r="BA120" s="54">
        <f>N120+Z120+AL120+AX120</f>
        <v>341</v>
      </c>
      <c r="BB120" s="54">
        <f>O120+AA120+AM120+AY120</f>
        <v>0</v>
      </c>
    </row>
    <row r="121" spans="1:54" s="3" customFormat="1" ht="15" customHeight="1" x14ac:dyDescent="0.3">
      <c r="A121" s="33"/>
      <c r="B121" s="31"/>
      <c r="C121" s="35" t="s">
        <v>106</v>
      </c>
      <c r="D121" s="54">
        <f>E121+F121</f>
        <v>0</v>
      </c>
      <c r="E121" s="54">
        <v>0</v>
      </c>
      <c r="F121" s="54">
        <v>0</v>
      </c>
      <c r="G121" s="54">
        <f t="shared" ref="G121" si="896">H121+I121</f>
        <v>0</v>
      </c>
      <c r="H121" s="54">
        <v>0</v>
      </c>
      <c r="I121" s="54">
        <v>0</v>
      </c>
      <c r="J121" s="54">
        <f t="shared" ref="J121" si="897">K121+L121</f>
        <v>0</v>
      </c>
      <c r="K121" s="54">
        <v>0</v>
      </c>
      <c r="L121" s="54">
        <v>0</v>
      </c>
      <c r="M121" s="54">
        <f>N121+O121</f>
        <v>0</v>
      </c>
      <c r="N121" s="54">
        <f t="shared" ref="N121:O121" si="898">+E121+H121+K121</f>
        <v>0</v>
      </c>
      <c r="O121" s="54">
        <f t="shared" si="898"/>
        <v>0</v>
      </c>
      <c r="P121" s="54">
        <f t="shared" ref="P121" si="899">Q121+R121</f>
        <v>0</v>
      </c>
      <c r="Q121" s="54">
        <v>0</v>
      </c>
      <c r="R121" s="54">
        <v>0</v>
      </c>
      <c r="S121" s="54">
        <f t="shared" ref="S121" si="900">T121+U121</f>
        <v>0</v>
      </c>
      <c r="T121" s="54">
        <v>0</v>
      </c>
      <c r="U121" s="54">
        <v>0</v>
      </c>
      <c r="V121" s="54">
        <f t="shared" ref="V121" si="901">W121+X121</f>
        <v>0</v>
      </c>
      <c r="W121" s="54">
        <v>0</v>
      </c>
      <c r="X121" s="54">
        <v>0</v>
      </c>
      <c r="Y121" s="54">
        <f t="shared" ref="Y121" si="902">Z121+AA121</f>
        <v>0</v>
      </c>
      <c r="Z121" s="54">
        <f t="shared" ref="Z121:AA121" si="903">+Q121+T121+W121</f>
        <v>0</v>
      </c>
      <c r="AA121" s="54">
        <f t="shared" si="903"/>
        <v>0</v>
      </c>
      <c r="AB121" s="54">
        <f t="shared" ref="AB121" si="904">AC121+AD121</f>
        <v>0</v>
      </c>
      <c r="AC121" s="54">
        <v>0</v>
      </c>
      <c r="AD121" s="54">
        <v>0</v>
      </c>
      <c r="AE121" s="54">
        <f t="shared" ref="AE121" si="905">AF121+AG121</f>
        <v>0</v>
      </c>
      <c r="AF121" s="54">
        <v>0</v>
      </c>
      <c r="AG121" s="54">
        <v>0</v>
      </c>
      <c r="AH121" s="54">
        <f t="shared" ref="AH121" si="906">AI121+AJ121</f>
        <v>0</v>
      </c>
      <c r="AI121" s="54">
        <v>0</v>
      </c>
      <c r="AJ121" s="54">
        <v>0</v>
      </c>
      <c r="AK121" s="54">
        <f t="shared" ref="AK121" si="907">AL121+AM121</f>
        <v>0</v>
      </c>
      <c r="AL121" s="54">
        <f t="shared" ref="AL121:AM121" si="908">+AC121+AF121+AI121</f>
        <v>0</v>
      </c>
      <c r="AM121" s="54">
        <f t="shared" si="908"/>
        <v>0</v>
      </c>
      <c r="AN121" s="54">
        <f t="shared" ref="AN121" si="909">AO121+AP121</f>
        <v>0</v>
      </c>
      <c r="AO121" s="54">
        <v>0</v>
      </c>
      <c r="AP121" s="54">
        <v>0</v>
      </c>
      <c r="AQ121" s="54">
        <f t="shared" ref="AQ121" si="910">AR121+AS121</f>
        <v>0</v>
      </c>
      <c r="AR121" s="54">
        <v>0</v>
      </c>
      <c r="AS121" s="54">
        <v>0</v>
      </c>
      <c r="AT121" s="54">
        <f t="shared" ref="AT121" si="911">AU121+AV121</f>
        <v>0</v>
      </c>
      <c r="AU121" s="54">
        <v>0</v>
      </c>
      <c r="AV121" s="54">
        <v>0</v>
      </c>
      <c r="AW121" s="54">
        <f t="shared" ref="AW121" si="912">AX121+AY121</f>
        <v>0</v>
      </c>
      <c r="AX121" s="54">
        <f t="shared" ref="AX121:AY121" si="913">+AO121+AR121+AU121</f>
        <v>0</v>
      </c>
      <c r="AY121" s="54">
        <f t="shared" si="913"/>
        <v>0</v>
      </c>
      <c r="AZ121" s="54">
        <f>BA121+BB121</f>
        <v>0</v>
      </c>
      <c r="BA121" s="54">
        <f t="shared" ref="BA121:BB121" si="914">N121+Z121+AL121+AX121</f>
        <v>0</v>
      </c>
      <c r="BB121" s="54">
        <f t="shared" si="914"/>
        <v>0</v>
      </c>
    </row>
    <row r="122" spans="1:54" s="3" customFormat="1" ht="15" customHeight="1" x14ac:dyDescent="0.3">
      <c r="A122" s="33"/>
      <c r="B122" s="31"/>
      <c r="C122" s="32" t="s">
        <v>107</v>
      </c>
      <c r="D122" s="29">
        <f t="shared" ref="D122:D125" si="915">SUM(E122:F122)</f>
        <v>136</v>
      </c>
      <c r="E122" s="29">
        <f>SUM(E123:E124)</f>
        <v>136</v>
      </c>
      <c r="F122" s="29">
        <f>SUM(F123:F124)</f>
        <v>0</v>
      </c>
      <c r="G122" s="29">
        <f t="shared" ref="G122" si="916">SUM(H122:I122)</f>
        <v>137</v>
      </c>
      <c r="H122" s="29">
        <f t="shared" ref="H122:I122" si="917">SUM(H123:H124)</f>
        <v>137</v>
      </c>
      <c r="I122" s="29">
        <f t="shared" si="917"/>
        <v>0</v>
      </c>
      <c r="J122" s="29">
        <f t="shared" ref="J122" si="918">SUM(K122:L122)</f>
        <v>144</v>
      </c>
      <c r="K122" s="29">
        <f t="shared" ref="K122:L122" si="919">SUM(K123:K124)</f>
        <v>144</v>
      </c>
      <c r="L122" s="29">
        <f t="shared" si="919"/>
        <v>0</v>
      </c>
      <c r="M122" s="29">
        <f t="shared" ref="M122" si="920">SUM(N122:O122)</f>
        <v>417</v>
      </c>
      <c r="N122" s="29">
        <f t="shared" ref="N122:O122" si="921">SUM(N123:N124)</f>
        <v>417</v>
      </c>
      <c r="O122" s="29">
        <f t="shared" si="921"/>
        <v>0</v>
      </c>
      <c r="P122" s="29">
        <f t="shared" ref="P122" si="922">SUM(Q122:R122)</f>
        <v>142</v>
      </c>
      <c r="Q122" s="29">
        <f t="shared" ref="Q122:R122" si="923">SUM(Q123:Q124)</f>
        <v>142</v>
      </c>
      <c r="R122" s="29">
        <f t="shared" si="923"/>
        <v>0</v>
      </c>
      <c r="S122" s="29">
        <f t="shared" ref="S122" si="924">SUM(T122:U122)</f>
        <v>161</v>
      </c>
      <c r="T122" s="29">
        <f t="shared" ref="T122:U122" si="925">SUM(T123:T124)</f>
        <v>161</v>
      </c>
      <c r="U122" s="29">
        <f t="shared" si="925"/>
        <v>0</v>
      </c>
      <c r="V122" s="29">
        <f t="shared" ref="V122" si="926">SUM(W122:X122)</f>
        <v>139</v>
      </c>
      <c r="W122" s="29">
        <f t="shared" ref="W122:X122" si="927">SUM(W123:W124)</f>
        <v>139</v>
      </c>
      <c r="X122" s="29">
        <f t="shared" si="927"/>
        <v>0</v>
      </c>
      <c r="Y122" s="29">
        <f t="shared" ref="Y122" si="928">SUM(Z122:AA122)</f>
        <v>442</v>
      </c>
      <c r="Z122" s="29">
        <f t="shared" ref="Z122:AA122" si="929">SUM(Z123:Z124)</f>
        <v>442</v>
      </c>
      <c r="AA122" s="29">
        <f t="shared" si="929"/>
        <v>0</v>
      </c>
      <c r="AB122" s="29">
        <f t="shared" ref="AB122" si="930">SUM(AC122:AD122)</f>
        <v>143</v>
      </c>
      <c r="AC122" s="29">
        <f t="shared" ref="AC122:AD122" si="931">SUM(AC123:AC124)</f>
        <v>143</v>
      </c>
      <c r="AD122" s="29">
        <f t="shared" si="931"/>
        <v>0</v>
      </c>
      <c r="AE122" s="29">
        <f t="shared" ref="AE122" si="932">SUM(AF122:AG122)</f>
        <v>141</v>
      </c>
      <c r="AF122" s="29">
        <f t="shared" ref="AF122:AG122" si="933">SUM(AF123:AF124)</f>
        <v>141</v>
      </c>
      <c r="AG122" s="29">
        <f t="shared" si="933"/>
        <v>0</v>
      </c>
      <c r="AH122" s="29">
        <f t="shared" ref="AH122" si="934">SUM(AI122:AJ122)</f>
        <v>123</v>
      </c>
      <c r="AI122" s="29">
        <f t="shared" ref="AI122:AJ122" si="935">SUM(AI123:AI124)</f>
        <v>123</v>
      </c>
      <c r="AJ122" s="29">
        <f t="shared" si="935"/>
        <v>0</v>
      </c>
      <c r="AK122" s="29">
        <f t="shared" ref="AK122" si="936">SUM(AL122:AM122)</f>
        <v>407</v>
      </c>
      <c r="AL122" s="29">
        <f t="shared" ref="AL122:AM122" si="937">SUM(AL123:AL124)</f>
        <v>407</v>
      </c>
      <c r="AM122" s="29">
        <f t="shared" si="937"/>
        <v>0</v>
      </c>
      <c r="AN122" s="29">
        <f t="shared" ref="AN122" si="938">SUM(AO122:AP122)</f>
        <v>117</v>
      </c>
      <c r="AO122" s="29">
        <f t="shared" ref="AO122:AP122" si="939">SUM(AO123:AO124)</f>
        <v>117</v>
      </c>
      <c r="AP122" s="29">
        <f t="shared" si="939"/>
        <v>0</v>
      </c>
      <c r="AQ122" s="29">
        <f t="shared" ref="AQ122" si="940">SUM(AR122:AS122)</f>
        <v>168</v>
      </c>
      <c r="AR122" s="29">
        <f t="shared" ref="AR122:AS122" si="941">SUM(AR123:AR124)</f>
        <v>168</v>
      </c>
      <c r="AS122" s="29">
        <f t="shared" si="941"/>
        <v>0</v>
      </c>
      <c r="AT122" s="29">
        <f t="shared" ref="AT122" si="942">SUM(AU122:AV122)</f>
        <v>174</v>
      </c>
      <c r="AU122" s="29">
        <f t="shared" ref="AU122:AV122" si="943">SUM(AU123:AU124)</f>
        <v>174</v>
      </c>
      <c r="AV122" s="29">
        <f t="shared" si="943"/>
        <v>0</v>
      </c>
      <c r="AW122" s="29">
        <f t="shared" ref="AW122" si="944">SUM(AX122:AY122)</f>
        <v>459</v>
      </c>
      <c r="AX122" s="29">
        <f t="shared" ref="AX122:AY122" si="945">SUM(AX123:AX124)</f>
        <v>459</v>
      </c>
      <c r="AY122" s="29">
        <f t="shared" si="945"/>
        <v>0</v>
      </c>
      <c r="AZ122" s="29">
        <f t="shared" ref="AZ122" si="946">SUM(BA122:BB122)</f>
        <v>1725</v>
      </c>
      <c r="BA122" s="29">
        <f t="shared" ref="BA122:BB122" si="947">SUM(BA123:BA124)</f>
        <v>1725</v>
      </c>
      <c r="BB122" s="29">
        <f t="shared" si="947"/>
        <v>0</v>
      </c>
    </row>
    <row r="123" spans="1:54" s="3" customFormat="1" ht="15" customHeight="1" x14ac:dyDescent="0.3">
      <c r="A123" s="33"/>
      <c r="B123" s="31"/>
      <c r="C123" s="35" t="s">
        <v>108</v>
      </c>
      <c r="D123" s="54">
        <f>E123+F123</f>
        <v>84</v>
      </c>
      <c r="E123" s="54">
        <v>84</v>
      </c>
      <c r="F123" s="54">
        <v>0</v>
      </c>
      <c r="G123" s="54">
        <f>H123+I123</f>
        <v>87</v>
      </c>
      <c r="H123" s="54">
        <v>87</v>
      </c>
      <c r="I123" s="54">
        <v>0</v>
      </c>
      <c r="J123" s="54">
        <f>K123+L123</f>
        <v>97</v>
      </c>
      <c r="K123" s="54">
        <v>97</v>
      </c>
      <c r="L123" s="54">
        <v>0</v>
      </c>
      <c r="M123" s="54">
        <f>N123+O123</f>
        <v>268</v>
      </c>
      <c r="N123" s="54">
        <f>+E123+H123+K123</f>
        <v>268</v>
      </c>
      <c r="O123" s="54">
        <f>+F123+I123+L123</f>
        <v>0</v>
      </c>
      <c r="P123" s="54">
        <f>Q123+R123</f>
        <v>91</v>
      </c>
      <c r="Q123" s="54">
        <v>91</v>
      </c>
      <c r="R123" s="54">
        <v>0</v>
      </c>
      <c r="S123" s="54">
        <f>T123+U123</f>
        <v>118</v>
      </c>
      <c r="T123" s="54">
        <v>118</v>
      </c>
      <c r="U123" s="54">
        <v>0</v>
      </c>
      <c r="V123" s="54">
        <f>W123+X123</f>
        <v>113</v>
      </c>
      <c r="W123" s="54">
        <v>113</v>
      </c>
      <c r="X123" s="54">
        <v>0</v>
      </c>
      <c r="Y123" s="54">
        <f>Z123+AA123</f>
        <v>322</v>
      </c>
      <c r="Z123" s="54">
        <f>+Q123+T123+W123</f>
        <v>322</v>
      </c>
      <c r="AA123" s="54">
        <f>+R123+U123+X123</f>
        <v>0</v>
      </c>
      <c r="AB123" s="54">
        <f>AC123+AD123</f>
        <v>123</v>
      </c>
      <c r="AC123" s="54">
        <v>123</v>
      </c>
      <c r="AD123" s="54">
        <v>0</v>
      </c>
      <c r="AE123" s="54">
        <f>AF123+AG123</f>
        <v>122</v>
      </c>
      <c r="AF123" s="54">
        <v>122</v>
      </c>
      <c r="AG123" s="54">
        <v>0</v>
      </c>
      <c r="AH123" s="54">
        <f>AI123+AJ123</f>
        <v>114</v>
      </c>
      <c r="AI123" s="54">
        <v>114</v>
      </c>
      <c r="AJ123" s="54">
        <v>0</v>
      </c>
      <c r="AK123" s="54">
        <f>AL123+AM123</f>
        <v>359</v>
      </c>
      <c r="AL123" s="54">
        <f>+AC123+AF123+AI123</f>
        <v>359</v>
      </c>
      <c r="AM123" s="54">
        <f>+AD123+AG123+AJ123</f>
        <v>0</v>
      </c>
      <c r="AN123" s="54">
        <f>AO123+AP123</f>
        <v>111</v>
      </c>
      <c r="AO123" s="54">
        <v>111</v>
      </c>
      <c r="AP123" s="54">
        <v>0</v>
      </c>
      <c r="AQ123" s="54">
        <f>AR123+AS123</f>
        <v>141</v>
      </c>
      <c r="AR123" s="54">
        <v>141</v>
      </c>
      <c r="AS123" s="54">
        <v>0</v>
      </c>
      <c r="AT123" s="54">
        <f>AU123+AV123</f>
        <v>140</v>
      </c>
      <c r="AU123" s="54">
        <v>140</v>
      </c>
      <c r="AV123" s="54">
        <v>0</v>
      </c>
      <c r="AW123" s="54">
        <f>AX123+AY123</f>
        <v>392</v>
      </c>
      <c r="AX123" s="54">
        <f>+AO123+AR123+AU123</f>
        <v>392</v>
      </c>
      <c r="AY123" s="54">
        <f>+AP123+AS123+AV123</f>
        <v>0</v>
      </c>
      <c r="AZ123" s="54">
        <f>BA123+BB123</f>
        <v>1341</v>
      </c>
      <c r="BA123" s="54">
        <f>N123+Z123+AL123+AX123</f>
        <v>1341</v>
      </c>
      <c r="BB123" s="54">
        <f>O123+AA123+AM123+AY123</f>
        <v>0</v>
      </c>
    </row>
    <row r="124" spans="1:54" s="3" customFormat="1" ht="15" customHeight="1" x14ac:dyDescent="0.3">
      <c r="A124" s="33"/>
      <c r="B124" s="31"/>
      <c r="C124" s="35" t="s">
        <v>109</v>
      </c>
      <c r="D124" s="54">
        <f>E124+F124</f>
        <v>52</v>
      </c>
      <c r="E124" s="54">
        <v>52</v>
      </c>
      <c r="F124" s="54">
        <v>0</v>
      </c>
      <c r="G124" s="54">
        <f>H124+I124</f>
        <v>50</v>
      </c>
      <c r="H124" s="54">
        <v>50</v>
      </c>
      <c r="I124" s="54">
        <v>0</v>
      </c>
      <c r="J124" s="54">
        <f>K124+L124</f>
        <v>47</v>
      </c>
      <c r="K124" s="54">
        <v>47</v>
      </c>
      <c r="L124" s="54">
        <v>0</v>
      </c>
      <c r="M124" s="54">
        <f>N124+O124</f>
        <v>149</v>
      </c>
      <c r="N124" s="54">
        <f>+E124+H124+K124</f>
        <v>149</v>
      </c>
      <c r="O124" s="54">
        <f>+F124+I124+L124</f>
        <v>0</v>
      </c>
      <c r="P124" s="54">
        <f>Q124+R124</f>
        <v>51</v>
      </c>
      <c r="Q124" s="54">
        <v>51</v>
      </c>
      <c r="R124" s="54">
        <v>0</v>
      </c>
      <c r="S124" s="54">
        <f>T124+U124</f>
        <v>43</v>
      </c>
      <c r="T124" s="54">
        <v>43</v>
      </c>
      <c r="U124" s="54">
        <v>0</v>
      </c>
      <c r="V124" s="54">
        <f>W124+X124</f>
        <v>26</v>
      </c>
      <c r="W124" s="54">
        <v>26</v>
      </c>
      <c r="X124" s="54">
        <v>0</v>
      </c>
      <c r="Y124" s="54">
        <f>Z124+AA124</f>
        <v>120</v>
      </c>
      <c r="Z124" s="54">
        <f>+Q124+T124+W124</f>
        <v>120</v>
      </c>
      <c r="AA124" s="54">
        <f>+R124+U124+X124</f>
        <v>0</v>
      </c>
      <c r="AB124" s="54">
        <f>AC124+AD124</f>
        <v>20</v>
      </c>
      <c r="AC124" s="54">
        <v>20</v>
      </c>
      <c r="AD124" s="54">
        <v>0</v>
      </c>
      <c r="AE124" s="54">
        <f>AF124+AG124</f>
        <v>19</v>
      </c>
      <c r="AF124" s="54">
        <v>19</v>
      </c>
      <c r="AG124" s="54">
        <v>0</v>
      </c>
      <c r="AH124" s="54">
        <f>AI124+AJ124</f>
        <v>9</v>
      </c>
      <c r="AI124" s="54">
        <v>9</v>
      </c>
      <c r="AJ124" s="54">
        <v>0</v>
      </c>
      <c r="AK124" s="54">
        <f>AL124+AM124</f>
        <v>48</v>
      </c>
      <c r="AL124" s="54">
        <f>+AC124+AF124+AI124</f>
        <v>48</v>
      </c>
      <c r="AM124" s="54">
        <f>+AD124+AG124+AJ124</f>
        <v>0</v>
      </c>
      <c r="AN124" s="54">
        <f>AO124+AP124</f>
        <v>6</v>
      </c>
      <c r="AO124" s="54">
        <v>6</v>
      </c>
      <c r="AP124" s="54">
        <v>0</v>
      </c>
      <c r="AQ124" s="54">
        <f>AR124+AS124</f>
        <v>27</v>
      </c>
      <c r="AR124" s="54">
        <v>27</v>
      </c>
      <c r="AS124" s="54">
        <v>0</v>
      </c>
      <c r="AT124" s="54">
        <f>AU124+AV124</f>
        <v>34</v>
      </c>
      <c r="AU124" s="54">
        <v>34</v>
      </c>
      <c r="AV124" s="54">
        <v>0</v>
      </c>
      <c r="AW124" s="54">
        <f>AX124+AY124</f>
        <v>67</v>
      </c>
      <c r="AX124" s="54">
        <f>+AO124+AR124+AU124</f>
        <v>67</v>
      </c>
      <c r="AY124" s="54">
        <f>+AP124+AS124+AV124</f>
        <v>0</v>
      </c>
      <c r="AZ124" s="54">
        <f>BA124+BB124</f>
        <v>384</v>
      </c>
      <c r="BA124" s="54">
        <f>N124+Z124+AL124+AX124</f>
        <v>384</v>
      </c>
      <c r="BB124" s="54">
        <f>O124+AA124+AM124+AY124</f>
        <v>0</v>
      </c>
    </row>
    <row r="125" spans="1:54" s="3" customFormat="1" ht="15" customHeight="1" x14ac:dyDescent="0.3">
      <c r="A125" s="33"/>
      <c r="B125" s="31"/>
      <c r="C125" s="32" t="s">
        <v>110</v>
      </c>
      <c r="D125" s="29">
        <f t="shared" si="915"/>
        <v>169</v>
      </c>
      <c r="E125" s="29">
        <f>SUM(E126:E128)</f>
        <v>168</v>
      </c>
      <c r="F125" s="29">
        <f>SUM(F126:F128)</f>
        <v>1</v>
      </c>
      <c r="G125" s="29">
        <f t="shared" ref="G125" si="948">SUM(H125:I125)</f>
        <v>167</v>
      </c>
      <c r="H125" s="29">
        <f t="shared" ref="H125:I125" si="949">SUM(H126:H128)</f>
        <v>166</v>
      </c>
      <c r="I125" s="29">
        <f t="shared" si="949"/>
        <v>1</v>
      </c>
      <c r="J125" s="29">
        <f t="shared" ref="J125" si="950">SUM(K125:L125)</f>
        <v>194</v>
      </c>
      <c r="K125" s="29">
        <f t="shared" ref="K125:L125" si="951">SUM(K126:K128)</f>
        <v>193</v>
      </c>
      <c r="L125" s="29">
        <f t="shared" si="951"/>
        <v>1</v>
      </c>
      <c r="M125" s="29">
        <f t="shared" ref="M125" si="952">SUM(N125:O125)</f>
        <v>530</v>
      </c>
      <c r="N125" s="29">
        <f t="shared" ref="N125:O125" si="953">SUM(N126:N128)</f>
        <v>527</v>
      </c>
      <c r="O125" s="29">
        <f t="shared" si="953"/>
        <v>3</v>
      </c>
      <c r="P125" s="29">
        <f t="shared" ref="P125" si="954">SUM(Q125:R125)</f>
        <v>192</v>
      </c>
      <c r="Q125" s="29">
        <f t="shared" ref="Q125:R125" si="955">SUM(Q126:Q128)</f>
        <v>191</v>
      </c>
      <c r="R125" s="29">
        <f t="shared" si="955"/>
        <v>1</v>
      </c>
      <c r="S125" s="29">
        <f t="shared" ref="S125" si="956">SUM(T125:U125)</f>
        <v>219</v>
      </c>
      <c r="T125" s="29">
        <f t="shared" ref="T125:U125" si="957">SUM(T126:T128)</f>
        <v>217</v>
      </c>
      <c r="U125" s="29">
        <f t="shared" si="957"/>
        <v>2</v>
      </c>
      <c r="V125" s="29">
        <f t="shared" ref="V125" si="958">SUM(W125:X125)</f>
        <v>200</v>
      </c>
      <c r="W125" s="29">
        <f t="shared" ref="W125:X125" si="959">SUM(W126:W128)</f>
        <v>196</v>
      </c>
      <c r="X125" s="29">
        <f t="shared" si="959"/>
        <v>4</v>
      </c>
      <c r="Y125" s="29">
        <f t="shared" ref="Y125" si="960">SUM(Z125:AA125)</f>
        <v>611</v>
      </c>
      <c r="Z125" s="29">
        <f t="shared" ref="Z125:AA125" si="961">SUM(Z126:Z128)</f>
        <v>604</v>
      </c>
      <c r="AA125" s="29">
        <f t="shared" si="961"/>
        <v>7</v>
      </c>
      <c r="AB125" s="29">
        <f t="shared" ref="AB125" si="962">SUM(AC125:AD125)</f>
        <v>197</v>
      </c>
      <c r="AC125" s="29">
        <f t="shared" ref="AC125:AD125" si="963">SUM(AC126:AC128)</f>
        <v>195</v>
      </c>
      <c r="AD125" s="29">
        <f t="shared" si="963"/>
        <v>2</v>
      </c>
      <c r="AE125" s="29">
        <f t="shared" ref="AE125" si="964">SUM(AF125:AG125)</f>
        <v>193</v>
      </c>
      <c r="AF125" s="29">
        <f t="shared" ref="AF125:AG125" si="965">SUM(AF126:AF128)</f>
        <v>192</v>
      </c>
      <c r="AG125" s="29">
        <f t="shared" si="965"/>
        <v>1</v>
      </c>
      <c r="AH125" s="29">
        <f t="shared" ref="AH125" si="966">SUM(AI125:AJ125)</f>
        <v>178</v>
      </c>
      <c r="AI125" s="29">
        <f t="shared" ref="AI125:AJ125" si="967">SUM(AI126:AI128)</f>
        <v>178</v>
      </c>
      <c r="AJ125" s="29">
        <f t="shared" si="967"/>
        <v>0</v>
      </c>
      <c r="AK125" s="29">
        <f t="shared" ref="AK125" si="968">SUM(AL125:AM125)</f>
        <v>568</v>
      </c>
      <c r="AL125" s="29">
        <f t="shared" ref="AL125:AM125" si="969">SUM(AL126:AL128)</f>
        <v>565</v>
      </c>
      <c r="AM125" s="29">
        <f t="shared" si="969"/>
        <v>3</v>
      </c>
      <c r="AN125" s="29">
        <f t="shared" ref="AN125" si="970">SUM(AO125:AP125)</f>
        <v>194</v>
      </c>
      <c r="AO125" s="29">
        <f t="shared" ref="AO125:AP125" si="971">SUM(AO126:AO128)</f>
        <v>194</v>
      </c>
      <c r="AP125" s="29">
        <f t="shared" si="971"/>
        <v>0</v>
      </c>
      <c r="AQ125" s="29">
        <f t="shared" ref="AQ125" si="972">SUM(AR125:AS125)</f>
        <v>190</v>
      </c>
      <c r="AR125" s="29">
        <f t="shared" ref="AR125:AS125" si="973">SUM(AR126:AR128)</f>
        <v>188</v>
      </c>
      <c r="AS125" s="29">
        <f t="shared" si="973"/>
        <v>2</v>
      </c>
      <c r="AT125" s="29">
        <f t="shared" ref="AT125" si="974">SUM(AU125:AV125)</f>
        <v>207</v>
      </c>
      <c r="AU125" s="29">
        <f t="shared" ref="AU125:AV125" si="975">SUM(AU126:AU128)</f>
        <v>206</v>
      </c>
      <c r="AV125" s="29">
        <f t="shared" si="975"/>
        <v>1</v>
      </c>
      <c r="AW125" s="29">
        <f t="shared" ref="AW125" si="976">SUM(AX125:AY125)</f>
        <v>591</v>
      </c>
      <c r="AX125" s="29">
        <f t="shared" ref="AX125:AY125" si="977">SUM(AX126:AX128)</f>
        <v>588</v>
      </c>
      <c r="AY125" s="29">
        <f t="shared" si="977"/>
        <v>3</v>
      </c>
      <c r="AZ125" s="29">
        <f t="shared" ref="AZ125" si="978">SUM(BA125:BB125)</f>
        <v>2300</v>
      </c>
      <c r="BA125" s="29">
        <f t="shared" ref="BA125:BB125" si="979">SUM(BA126:BA128)</f>
        <v>2284</v>
      </c>
      <c r="BB125" s="29">
        <f t="shared" si="979"/>
        <v>16</v>
      </c>
    </row>
    <row r="126" spans="1:54" s="3" customFormat="1" ht="15" customHeight="1" x14ac:dyDescent="0.3">
      <c r="A126" s="33"/>
      <c r="B126" s="31"/>
      <c r="C126" s="35" t="s">
        <v>111</v>
      </c>
      <c r="D126" s="54">
        <f>E126+F126</f>
        <v>167</v>
      </c>
      <c r="E126" s="54">
        <v>167</v>
      </c>
      <c r="F126" s="54">
        <v>0</v>
      </c>
      <c r="G126" s="54">
        <f>H126+I126</f>
        <v>162</v>
      </c>
      <c r="H126" s="54">
        <v>162</v>
      </c>
      <c r="I126" s="54">
        <v>0</v>
      </c>
      <c r="J126" s="54">
        <f>K126+L126</f>
        <v>189</v>
      </c>
      <c r="K126" s="54">
        <v>189</v>
      </c>
      <c r="L126" s="54">
        <v>0</v>
      </c>
      <c r="M126" s="54">
        <f>N126+O126</f>
        <v>518</v>
      </c>
      <c r="N126" s="54">
        <f>+E126+H126+K126</f>
        <v>518</v>
      </c>
      <c r="O126" s="54">
        <f>+F126+I126+L126</f>
        <v>0</v>
      </c>
      <c r="P126" s="54">
        <f>Q126+R126</f>
        <v>189</v>
      </c>
      <c r="Q126" s="54">
        <v>189</v>
      </c>
      <c r="R126" s="54">
        <v>0</v>
      </c>
      <c r="S126" s="54">
        <f>T126+U126</f>
        <v>206</v>
      </c>
      <c r="T126" s="54">
        <v>206</v>
      </c>
      <c r="U126" s="54">
        <v>0</v>
      </c>
      <c r="V126" s="54">
        <f>W126+X126</f>
        <v>183</v>
      </c>
      <c r="W126" s="54">
        <v>183</v>
      </c>
      <c r="X126" s="54">
        <v>0</v>
      </c>
      <c r="Y126" s="54">
        <f>Z126+AA126</f>
        <v>578</v>
      </c>
      <c r="Z126" s="54">
        <f>+Q126+T126+W126</f>
        <v>578</v>
      </c>
      <c r="AA126" s="54">
        <f>+R126+U126+X126</f>
        <v>0</v>
      </c>
      <c r="AB126" s="54">
        <f>AC126+AD126</f>
        <v>188</v>
      </c>
      <c r="AC126" s="54">
        <v>188</v>
      </c>
      <c r="AD126" s="54">
        <v>0</v>
      </c>
      <c r="AE126" s="54">
        <f>AF126+AG126</f>
        <v>186</v>
      </c>
      <c r="AF126" s="54">
        <v>186</v>
      </c>
      <c r="AG126" s="54">
        <v>0</v>
      </c>
      <c r="AH126" s="54">
        <f>AI126+AJ126</f>
        <v>174</v>
      </c>
      <c r="AI126" s="54">
        <v>174</v>
      </c>
      <c r="AJ126" s="54">
        <v>0</v>
      </c>
      <c r="AK126" s="54">
        <f>AL126+AM126</f>
        <v>548</v>
      </c>
      <c r="AL126" s="54">
        <f>+AC126+AF126+AI126</f>
        <v>548</v>
      </c>
      <c r="AM126" s="54">
        <f>+AD126+AG126+AJ126</f>
        <v>0</v>
      </c>
      <c r="AN126" s="54">
        <f>AO126+AP126</f>
        <v>190</v>
      </c>
      <c r="AO126" s="54">
        <v>190</v>
      </c>
      <c r="AP126" s="54">
        <v>0</v>
      </c>
      <c r="AQ126" s="54">
        <f>AR126+AS126</f>
        <v>185</v>
      </c>
      <c r="AR126" s="54">
        <v>185</v>
      </c>
      <c r="AS126" s="54">
        <v>0</v>
      </c>
      <c r="AT126" s="54">
        <f>AU126+AV126</f>
        <v>202</v>
      </c>
      <c r="AU126" s="54">
        <v>202</v>
      </c>
      <c r="AV126" s="54">
        <v>0</v>
      </c>
      <c r="AW126" s="54">
        <f>AX126+AY126</f>
        <v>577</v>
      </c>
      <c r="AX126" s="54">
        <f>+AO126+AR126+AU126</f>
        <v>577</v>
      </c>
      <c r="AY126" s="54">
        <f>+AP126+AS126+AV126</f>
        <v>0</v>
      </c>
      <c r="AZ126" s="54">
        <f>BA126+BB126</f>
        <v>2221</v>
      </c>
      <c r="BA126" s="54">
        <f>N126+Z126+AL126+AX126</f>
        <v>2221</v>
      </c>
      <c r="BB126" s="54">
        <f>O126+AA126+AM126+AY126</f>
        <v>0</v>
      </c>
    </row>
    <row r="127" spans="1:54" s="3" customFormat="1" ht="15" customHeight="1" x14ac:dyDescent="0.3">
      <c r="A127" s="33"/>
      <c r="B127" s="31"/>
      <c r="C127" s="35" t="s">
        <v>112</v>
      </c>
      <c r="D127" s="54">
        <f>E127+F127</f>
        <v>2</v>
      </c>
      <c r="E127" s="54">
        <v>1</v>
      </c>
      <c r="F127" s="54">
        <v>1</v>
      </c>
      <c r="G127" s="54">
        <f>H127+I127</f>
        <v>5</v>
      </c>
      <c r="H127" s="54">
        <v>4</v>
      </c>
      <c r="I127" s="54">
        <v>1</v>
      </c>
      <c r="J127" s="54">
        <f>K127+L127</f>
        <v>5</v>
      </c>
      <c r="K127" s="54">
        <v>4</v>
      </c>
      <c r="L127" s="54">
        <v>1</v>
      </c>
      <c r="M127" s="54">
        <f>N127+O127</f>
        <v>12</v>
      </c>
      <c r="N127" s="54">
        <f>+E127+H127+K127</f>
        <v>9</v>
      </c>
      <c r="O127" s="54">
        <f>+F127+I127+L127</f>
        <v>3</v>
      </c>
      <c r="P127" s="54">
        <f>Q127+R127</f>
        <v>3</v>
      </c>
      <c r="Q127" s="54">
        <v>2</v>
      </c>
      <c r="R127" s="54">
        <v>1</v>
      </c>
      <c r="S127" s="54">
        <f>T127+U127</f>
        <v>13</v>
      </c>
      <c r="T127" s="54">
        <v>11</v>
      </c>
      <c r="U127" s="54">
        <v>2</v>
      </c>
      <c r="V127" s="54">
        <f>W127+X127</f>
        <v>17</v>
      </c>
      <c r="W127" s="54">
        <v>13</v>
      </c>
      <c r="X127" s="54">
        <v>4</v>
      </c>
      <c r="Y127" s="54">
        <f>Z127+AA127</f>
        <v>33</v>
      </c>
      <c r="Z127" s="54">
        <f>+Q127+T127+W127</f>
        <v>26</v>
      </c>
      <c r="AA127" s="54">
        <f>+R127+U127+X127</f>
        <v>7</v>
      </c>
      <c r="AB127" s="54">
        <f>AC127+AD127</f>
        <v>9</v>
      </c>
      <c r="AC127" s="54">
        <v>7</v>
      </c>
      <c r="AD127" s="54">
        <v>2</v>
      </c>
      <c r="AE127" s="54">
        <f>AF127+AG127</f>
        <v>7</v>
      </c>
      <c r="AF127" s="54">
        <v>6</v>
      </c>
      <c r="AG127" s="54">
        <v>1</v>
      </c>
      <c r="AH127" s="54">
        <f>AI127+AJ127</f>
        <v>4</v>
      </c>
      <c r="AI127" s="54">
        <v>4</v>
      </c>
      <c r="AJ127" s="54">
        <v>0</v>
      </c>
      <c r="AK127" s="54">
        <f>AL127+AM127</f>
        <v>20</v>
      </c>
      <c r="AL127" s="54">
        <f>+AC127+AF127+AI127</f>
        <v>17</v>
      </c>
      <c r="AM127" s="54">
        <f>+AD127+AG127+AJ127</f>
        <v>3</v>
      </c>
      <c r="AN127" s="54">
        <f>AO127+AP127</f>
        <v>4</v>
      </c>
      <c r="AO127" s="54">
        <v>4</v>
      </c>
      <c r="AP127" s="54">
        <v>0</v>
      </c>
      <c r="AQ127" s="54">
        <f>AR127+AS127</f>
        <v>5</v>
      </c>
      <c r="AR127" s="54">
        <v>3</v>
      </c>
      <c r="AS127" s="54">
        <v>2</v>
      </c>
      <c r="AT127" s="54">
        <f>AU127+AV127</f>
        <v>5</v>
      </c>
      <c r="AU127" s="54">
        <v>4</v>
      </c>
      <c r="AV127" s="54">
        <v>1</v>
      </c>
      <c r="AW127" s="54">
        <f>AX127+AY127</f>
        <v>14</v>
      </c>
      <c r="AX127" s="54">
        <f>+AO127+AR127+AU127</f>
        <v>11</v>
      </c>
      <c r="AY127" s="54">
        <f>+AP127+AS127+AV127</f>
        <v>3</v>
      </c>
      <c r="AZ127" s="54">
        <f>BA127+BB127</f>
        <v>79</v>
      </c>
      <c r="BA127" s="54">
        <f>N127+Z127+AL127+AX127</f>
        <v>63</v>
      </c>
      <c r="BB127" s="54">
        <f>O127+AA127+AM127+AY127</f>
        <v>16</v>
      </c>
    </row>
    <row r="128" spans="1:54" s="3" customFormat="1" ht="15" customHeight="1" x14ac:dyDescent="0.3">
      <c r="A128" s="33"/>
      <c r="B128" s="31"/>
      <c r="C128" s="35" t="s">
        <v>113</v>
      </c>
      <c r="D128" s="54">
        <f>E128+F128</f>
        <v>0</v>
      </c>
      <c r="E128" s="54">
        <v>0</v>
      </c>
      <c r="F128" s="54">
        <v>0</v>
      </c>
      <c r="G128" s="54">
        <f t="shared" ref="G128" si="980">H128+I128</f>
        <v>0</v>
      </c>
      <c r="H128" s="54">
        <v>0</v>
      </c>
      <c r="I128" s="54">
        <v>0</v>
      </c>
      <c r="J128" s="54">
        <f t="shared" ref="J128" si="981">K128+L128</f>
        <v>0</v>
      </c>
      <c r="K128" s="54">
        <v>0</v>
      </c>
      <c r="L128" s="54">
        <v>0</v>
      </c>
      <c r="M128" s="54">
        <f>N128+O128</f>
        <v>0</v>
      </c>
      <c r="N128" s="54">
        <f t="shared" ref="N128:O128" si="982">+E128+H128+K128</f>
        <v>0</v>
      </c>
      <c r="O128" s="54">
        <f t="shared" si="982"/>
        <v>0</v>
      </c>
      <c r="P128" s="54">
        <f t="shared" ref="P128" si="983">Q128+R128</f>
        <v>0</v>
      </c>
      <c r="Q128" s="54">
        <v>0</v>
      </c>
      <c r="R128" s="54">
        <v>0</v>
      </c>
      <c r="S128" s="54">
        <f t="shared" ref="S128" si="984">T128+U128</f>
        <v>0</v>
      </c>
      <c r="T128" s="54">
        <v>0</v>
      </c>
      <c r="U128" s="54">
        <v>0</v>
      </c>
      <c r="V128" s="54">
        <f t="shared" ref="V128" si="985">W128+X128</f>
        <v>0</v>
      </c>
      <c r="W128" s="54">
        <v>0</v>
      </c>
      <c r="X128" s="54">
        <v>0</v>
      </c>
      <c r="Y128" s="54">
        <f t="shared" ref="Y128" si="986">Z128+AA128</f>
        <v>0</v>
      </c>
      <c r="Z128" s="54">
        <f t="shared" ref="Z128:AA128" si="987">+Q128+T128+W128</f>
        <v>0</v>
      </c>
      <c r="AA128" s="54">
        <f t="shared" si="987"/>
        <v>0</v>
      </c>
      <c r="AB128" s="54">
        <f t="shared" ref="AB128" si="988">AC128+AD128</f>
        <v>0</v>
      </c>
      <c r="AC128" s="54">
        <v>0</v>
      </c>
      <c r="AD128" s="54">
        <v>0</v>
      </c>
      <c r="AE128" s="54">
        <f t="shared" ref="AE128" si="989">AF128+AG128</f>
        <v>0</v>
      </c>
      <c r="AF128" s="54">
        <v>0</v>
      </c>
      <c r="AG128" s="54">
        <v>0</v>
      </c>
      <c r="AH128" s="54">
        <f t="shared" ref="AH128" si="990">AI128+AJ128</f>
        <v>0</v>
      </c>
      <c r="AI128" s="54">
        <v>0</v>
      </c>
      <c r="AJ128" s="54">
        <v>0</v>
      </c>
      <c r="AK128" s="54">
        <f t="shared" ref="AK128" si="991">AL128+AM128</f>
        <v>0</v>
      </c>
      <c r="AL128" s="54">
        <f t="shared" ref="AL128:AM128" si="992">+AC128+AF128+AI128</f>
        <v>0</v>
      </c>
      <c r="AM128" s="54">
        <f t="shared" si="992"/>
        <v>0</v>
      </c>
      <c r="AN128" s="54">
        <f t="shared" ref="AN128" si="993">AO128+AP128</f>
        <v>0</v>
      </c>
      <c r="AO128" s="54">
        <v>0</v>
      </c>
      <c r="AP128" s="54">
        <v>0</v>
      </c>
      <c r="AQ128" s="54">
        <f t="shared" ref="AQ128" si="994">AR128+AS128</f>
        <v>0</v>
      </c>
      <c r="AR128" s="54">
        <v>0</v>
      </c>
      <c r="AS128" s="54">
        <v>0</v>
      </c>
      <c r="AT128" s="54">
        <f t="shared" ref="AT128" si="995">AU128+AV128</f>
        <v>0</v>
      </c>
      <c r="AU128" s="54">
        <v>0</v>
      </c>
      <c r="AV128" s="54">
        <v>0</v>
      </c>
      <c r="AW128" s="54">
        <f t="shared" ref="AW128" si="996">AX128+AY128</f>
        <v>0</v>
      </c>
      <c r="AX128" s="54">
        <f t="shared" ref="AX128:AY128" si="997">+AO128+AR128+AU128</f>
        <v>0</v>
      </c>
      <c r="AY128" s="54">
        <f t="shared" si="997"/>
        <v>0</v>
      </c>
      <c r="AZ128" s="54">
        <f>BA128+BB128</f>
        <v>0</v>
      </c>
      <c r="BA128" s="54">
        <f t="shared" ref="BA128:BB128" si="998">N128+Z128+AL128+AX128</f>
        <v>0</v>
      </c>
      <c r="BB128" s="54">
        <f t="shared" si="998"/>
        <v>0</v>
      </c>
    </row>
    <row r="129" spans="1:54" s="3" customFormat="1" ht="15" customHeight="1" x14ac:dyDescent="0.3">
      <c r="A129" s="33"/>
      <c r="B129" s="31"/>
      <c r="C129" s="32" t="s">
        <v>114</v>
      </c>
      <c r="D129" s="29">
        <f>SUM(E129:F129)</f>
        <v>87</v>
      </c>
      <c r="E129" s="29">
        <f>SUM(E130:E131)</f>
        <v>87</v>
      </c>
      <c r="F129" s="29">
        <f>SUM(F130:F131)</f>
        <v>0</v>
      </c>
      <c r="G129" s="29">
        <f t="shared" ref="G129" si="999">SUM(H129:I129)</f>
        <v>76</v>
      </c>
      <c r="H129" s="29">
        <f t="shared" ref="H129:I129" si="1000">SUM(H130:H131)</f>
        <v>76</v>
      </c>
      <c r="I129" s="29">
        <f t="shared" si="1000"/>
        <v>0</v>
      </c>
      <c r="J129" s="29">
        <f t="shared" ref="J129" si="1001">SUM(K129:L129)</f>
        <v>97</v>
      </c>
      <c r="K129" s="29">
        <f t="shared" ref="K129:L129" si="1002">SUM(K130:K131)</f>
        <v>97</v>
      </c>
      <c r="L129" s="29">
        <f t="shared" si="1002"/>
        <v>0</v>
      </c>
      <c r="M129" s="29">
        <f>SUM(N129:O129)</f>
        <v>260</v>
      </c>
      <c r="N129" s="29">
        <f>SUM(N130:N131)</f>
        <v>260</v>
      </c>
      <c r="O129" s="29">
        <f>SUM(O130:O131)</f>
        <v>0</v>
      </c>
      <c r="P129" s="29">
        <f t="shared" ref="P129" si="1003">SUM(Q129:R129)</f>
        <v>81</v>
      </c>
      <c r="Q129" s="29">
        <f t="shared" ref="Q129:R129" si="1004">SUM(Q130:Q131)</f>
        <v>81</v>
      </c>
      <c r="R129" s="29">
        <f t="shared" si="1004"/>
        <v>0</v>
      </c>
      <c r="S129" s="29">
        <f t="shared" ref="S129" si="1005">SUM(T129:U129)</f>
        <v>90</v>
      </c>
      <c r="T129" s="29">
        <f t="shared" ref="T129:U129" si="1006">SUM(T130:T131)</f>
        <v>90</v>
      </c>
      <c r="U129" s="29">
        <f t="shared" si="1006"/>
        <v>0</v>
      </c>
      <c r="V129" s="29">
        <f t="shared" ref="V129" si="1007">SUM(W129:X129)</f>
        <v>91</v>
      </c>
      <c r="W129" s="29">
        <f t="shared" ref="W129:X129" si="1008">SUM(W130:W131)</f>
        <v>91</v>
      </c>
      <c r="X129" s="29">
        <f t="shared" si="1008"/>
        <v>0</v>
      </c>
      <c r="Y129" s="29">
        <f t="shared" ref="Y129" si="1009">SUM(Z129:AA129)</f>
        <v>262</v>
      </c>
      <c r="Z129" s="29">
        <f t="shared" ref="Z129:AA129" si="1010">SUM(Z130:Z131)</f>
        <v>262</v>
      </c>
      <c r="AA129" s="29">
        <f t="shared" si="1010"/>
        <v>0</v>
      </c>
      <c r="AB129" s="29">
        <f t="shared" ref="AB129" si="1011">SUM(AC129:AD129)</f>
        <v>92</v>
      </c>
      <c r="AC129" s="29">
        <f t="shared" ref="AC129:AD129" si="1012">SUM(AC130:AC131)</f>
        <v>92</v>
      </c>
      <c r="AD129" s="29">
        <f t="shared" si="1012"/>
        <v>0</v>
      </c>
      <c r="AE129" s="29">
        <f t="shared" ref="AE129" si="1013">SUM(AF129:AG129)</f>
        <v>91</v>
      </c>
      <c r="AF129" s="29">
        <f t="shared" ref="AF129:AG129" si="1014">SUM(AF130:AF131)</f>
        <v>91</v>
      </c>
      <c r="AG129" s="29">
        <f t="shared" si="1014"/>
        <v>0</v>
      </c>
      <c r="AH129" s="29">
        <f t="shared" ref="AH129" si="1015">SUM(AI129:AJ129)</f>
        <v>89</v>
      </c>
      <c r="AI129" s="29">
        <f t="shared" ref="AI129:AJ129" si="1016">SUM(AI130:AI131)</f>
        <v>89</v>
      </c>
      <c r="AJ129" s="29">
        <f t="shared" si="1016"/>
        <v>0</v>
      </c>
      <c r="AK129" s="29">
        <f t="shared" ref="AK129" si="1017">SUM(AL129:AM129)</f>
        <v>272</v>
      </c>
      <c r="AL129" s="29">
        <f t="shared" ref="AL129:AM129" si="1018">SUM(AL130:AL131)</f>
        <v>272</v>
      </c>
      <c r="AM129" s="29">
        <f t="shared" si="1018"/>
        <v>0</v>
      </c>
      <c r="AN129" s="29">
        <f t="shared" ref="AN129" si="1019">SUM(AO129:AP129)</f>
        <v>86</v>
      </c>
      <c r="AO129" s="29">
        <f t="shared" ref="AO129:AP129" si="1020">SUM(AO130:AO131)</f>
        <v>86</v>
      </c>
      <c r="AP129" s="29">
        <f t="shared" si="1020"/>
        <v>0</v>
      </c>
      <c r="AQ129" s="29">
        <f t="shared" ref="AQ129" si="1021">SUM(AR129:AS129)</f>
        <v>89</v>
      </c>
      <c r="AR129" s="29">
        <f t="shared" ref="AR129:AS129" si="1022">SUM(AR130:AR131)</f>
        <v>89</v>
      </c>
      <c r="AS129" s="29">
        <f t="shared" si="1022"/>
        <v>0</v>
      </c>
      <c r="AT129" s="29">
        <f t="shared" ref="AT129" si="1023">SUM(AU129:AV129)</f>
        <v>94</v>
      </c>
      <c r="AU129" s="29">
        <f t="shared" ref="AU129:AV129" si="1024">SUM(AU130:AU131)</f>
        <v>94</v>
      </c>
      <c r="AV129" s="29">
        <f t="shared" si="1024"/>
        <v>0</v>
      </c>
      <c r="AW129" s="29">
        <f t="shared" ref="AW129" si="1025">SUM(AX129:AY129)</f>
        <v>269</v>
      </c>
      <c r="AX129" s="29">
        <f t="shared" ref="AX129:AY129" si="1026">SUM(AX130:AX131)</f>
        <v>269</v>
      </c>
      <c r="AY129" s="29">
        <f t="shared" si="1026"/>
        <v>0</v>
      </c>
      <c r="AZ129" s="29">
        <f>SUM(BA129:BB129)</f>
        <v>1063</v>
      </c>
      <c r="BA129" s="29">
        <f>SUM(BA130:BA131)</f>
        <v>1063</v>
      </c>
      <c r="BB129" s="29">
        <f>SUM(BB130:BB131)</f>
        <v>0</v>
      </c>
    </row>
    <row r="130" spans="1:54" s="3" customFormat="1" ht="15" customHeight="1" x14ac:dyDescent="0.3">
      <c r="A130" s="33"/>
      <c r="B130" s="31"/>
      <c r="C130" s="35" t="s">
        <v>115</v>
      </c>
      <c r="D130" s="54">
        <f>E130+F130</f>
        <v>72</v>
      </c>
      <c r="E130" s="54">
        <v>72</v>
      </c>
      <c r="F130" s="54">
        <v>0</v>
      </c>
      <c r="G130" s="54">
        <f>H130+I130</f>
        <v>66</v>
      </c>
      <c r="H130" s="54">
        <v>66</v>
      </c>
      <c r="I130" s="54">
        <v>0</v>
      </c>
      <c r="J130" s="54">
        <f>K130+L130</f>
        <v>76</v>
      </c>
      <c r="K130" s="54">
        <v>76</v>
      </c>
      <c r="L130" s="54">
        <v>0</v>
      </c>
      <c r="M130" s="54">
        <f>N130+O130</f>
        <v>214</v>
      </c>
      <c r="N130" s="54">
        <f t="shared" ref="N130:O133" si="1027">+E130+H130+K130</f>
        <v>214</v>
      </c>
      <c r="O130" s="54">
        <f t="shared" si="1027"/>
        <v>0</v>
      </c>
      <c r="P130" s="54">
        <f>Q130+R130</f>
        <v>73</v>
      </c>
      <c r="Q130" s="54">
        <v>73</v>
      </c>
      <c r="R130" s="54">
        <v>0</v>
      </c>
      <c r="S130" s="54">
        <f>T130+U130</f>
        <v>75</v>
      </c>
      <c r="T130" s="54">
        <v>75</v>
      </c>
      <c r="U130" s="54">
        <v>0</v>
      </c>
      <c r="V130" s="54">
        <f>W130+X130</f>
        <v>75</v>
      </c>
      <c r="W130" s="54">
        <v>75</v>
      </c>
      <c r="X130" s="54">
        <v>0</v>
      </c>
      <c r="Y130" s="54">
        <f>Z130+AA130</f>
        <v>223</v>
      </c>
      <c r="Z130" s="54">
        <f t="shared" ref="Z130:AA133" si="1028">+Q130+T130+W130</f>
        <v>223</v>
      </c>
      <c r="AA130" s="54">
        <f t="shared" si="1028"/>
        <v>0</v>
      </c>
      <c r="AB130" s="54">
        <f>AC130+AD130</f>
        <v>78</v>
      </c>
      <c r="AC130" s="54">
        <v>78</v>
      </c>
      <c r="AD130" s="54">
        <v>0</v>
      </c>
      <c r="AE130" s="54">
        <f>AF130+AG130</f>
        <v>77</v>
      </c>
      <c r="AF130" s="54">
        <v>77</v>
      </c>
      <c r="AG130" s="54">
        <v>0</v>
      </c>
      <c r="AH130" s="54">
        <f>AI130+AJ130</f>
        <v>73</v>
      </c>
      <c r="AI130" s="54">
        <v>73</v>
      </c>
      <c r="AJ130" s="54">
        <v>0</v>
      </c>
      <c r="AK130" s="54">
        <f>AL130+AM130</f>
        <v>228</v>
      </c>
      <c r="AL130" s="54">
        <f t="shared" ref="AL130:AM133" si="1029">+AC130+AF130+AI130</f>
        <v>228</v>
      </c>
      <c r="AM130" s="54">
        <f t="shared" si="1029"/>
        <v>0</v>
      </c>
      <c r="AN130" s="54">
        <f>AO130+AP130</f>
        <v>74</v>
      </c>
      <c r="AO130" s="54">
        <v>74</v>
      </c>
      <c r="AP130" s="54">
        <v>0</v>
      </c>
      <c r="AQ130" s="54">
        <f>AR130+AS130</f>
        <v>77</v>
      </c>
      <c r="AR130" s="54">
        <v>77</v>
      </c>
      <c r="AS130" s="54">
        <v>0</v>
      </c>
      <c r="AT130" s="54">
        <f>AU130+AV130</f>
        <v>83</v>
      </c>
      <c r="AU130" s="54">
        <v>83</v>
      </c>
      <c r="AV130" s="54">
        <v>0</v>
      </c>
      <c r="AW130" s="54">
        <f>AX130+AY130</f>
        <v>234</v>
      </c>
      <c r="AX130" s="54">
        <f t="shared" ref="AX130:AY133" si="1030">+AO130+AR130+AU130</f>
        <v>234</v>
      </c>
      <c r="AY130" s="54">
        <f t="shared" si="1030"/>
        <v>0</v>
      </c>
      <c r="AZ130" s="54">
        <f>BA130+BB130</f>
        <v>899</v>
      </c>
      <c r="BA130" s="54">
        <f t="shared" ref="BA130:BB133" si="1031">N130+Z130+AL130+AX130</f>
        <v>899</v>
      </c>
      <c r="BB130" s="54">
        <f t="shared" si="1031"/>
        <v>0</v>
      </c>
    </row>
    <row r="131" spans="1:54" s="3" customFormat="1" ht="15" customHeight="1" x14ac:dyDescent="0.3">
      <c r="A131" s="33"/>
      <c r="B131" s="31"/>
      <c r="C131" s="35" t="s">
        <v>116</v>
      </c>
      <c r="D131" s="54">
        <f>E131+F131</f>
        <v>15</v>
      </c>
      <c r="E131" s="54">
        <v>15</v>
      </c>
      <c r="F131" s="54">
        <v>0</v>
      </c>
      <c r="G131" s="54">
        <f>H131+I131</f>
        <v>10</v>
      </c>
      <c r="H131" s="54">
        <v>10</v>
      </c>
      <c r="I131" s="54">
        <v>0</v>
      </c>
      <c r="J131" s="54">
        <f>K131+L131</f>
        <v>21</v>
      </c>
      <c r="K131" s="54">
        <v>21</v>
      </c>
      <c r="L131" s="54">
        <v>0</v>
      </c>
      <c r="M131" s="54">
        <f>N131+O131</f>
        <v>46</v>
      </c>
      <c r="N131" s="54">
        <f t="shared" si="1027"/>
        <v>46</v>
      </c>
      <c r="O131" s="54">
        <f t="shared" si="1027"/>
        <v>0</v>
      </c>
      <c r="P131" s="54">
        <f>Q131+R131</f>
        <v>8</v>
      </c>
      <c r="Q131" s="54">
        <v>8</v>
      </c>
      <c r="R131" s="54">
        <v>0</v>
      </c>
      <c r="S131" s="54">
        <f>T131+U131</f>
        <v>15</v>
      </c>
      <c r="T131" s="54">
        <v>15</v>
      </c>
      <c r="U131" s="54">
        <v>0</v>
      </c>
      <c r="V131" s="54">
        <f>W131+X131</f>
        <v>16</v>
      </c>
      <c r="W131" s="54">
        <v>16</v>
      </c>
      <c r="X131" s="54">
        <v>0</v>
      </c>
      <c r="Y131" s="54">
        <f>Z131+AA131</f>
        <v>39</v>
      </c>
      <c r="Z131" s="54">
        <f t="shared" si="1028"/>
        <v>39</v>
      </c>
      <c r="AA131" s="54">
        <f t="shared" si="1028"/>
        <v>0</v>
      </c>
      <c r="AB131" s="54">
        <f>AC131+AD131</f>
        <v>14</v>
      </c>
      <c r="AC131" s="54">
        <v>14</v>
      </c>
      <c r="AD131" s="54">
        <v>0</v>
      </c>
      <c r="AE131" s="54">
        <f>AF131+AG131</f>
        <v>14</v>
      </c>
      <c r="AF131" s="54">
        <v>14</v>
      </c>
      <c r="AG131" s="54">
        <v>0</v>
      </c>
      <c r="AH131" s="54">
        <f>AI131+AJ131</f>
        <v>16</v>
      </c>
      <c r="AI131" s="54">
        <v>16</v>
      </c>
      <c r="AJ131" s="54">
        <v>0</v>
      </c>
      <c r="AK131" s="54">
        <f>AL131+AM131</f>
        <v>44</v>
      </c>
      <c r="AL131" s="54">
        <f t="shared" si="1029"/>
        <v>44</v>
      </c>
      <c r="AM131" s="54">
        <f t="shared" si="1029"/>
        <v>0</v>
      </c>
      <c r="AN131" s="54">
        <f>AO131+AP131</f>
        <v>12</v>
      </c>
      <c r="AO131" s="54">
        <v>12</v>
      </c>
      <c r="AP131" s="54">
        <v>0</v>
      </c>
      <c r="AQ131" s="54">
        <f>AR131+AS131</f>
        <v>12</v>
      </c>
      <c r="AR131" s="54">
        <v>12</v>
      </c>
      <c r="AS131" s="54">
        <v>0</v>
      </c>
      <c r="AT131" s="54">
        <f>AU131+AV131</f>
        <v>11</v>
      </c>
      <c r="AU131" s="54">
        <v>11</v>
      </c>
      <c r="AV131" s="54">
        <v>0</v>
      </c>
      <c r="AW131" s="54">
        <f>AX131+AY131</f>
        <v>35</v>
      </c>
      <c r="AX131" s="54">
        <f t="shared" si="1030"/>
        <v>35</v>
      </c>
      <c r="AY131" s="54">
        <f t="shared" si="1030"/>
        <v>0</v>
      </c>
      <c r="AZ131" s="54">
        <f>BA131+BB131</f>
        <v>164</v>
      </c>
      <c r="BA131" s="54">
        <f t="shared" si="1031"/>
        <v>164</v>
      </c>
      <c r="BB131" s="54">
        <f t="shared" si="1031"/>
        <v>0</v>
      </c>
    </row>
    <row r="132" spans="1:54" s="3" customFormat="1" ht="15" customHeight="1" x14ac:dyDescent="0.3">
      <c r="A132" s="33"/>
      <c r="B132" s="31"/>
      <c r="C132" s="32" t="s">
        <v>63</v>
      </c>
      <c r="D132" s="54">
        <f>E132+F132</f>
        <v>228</v>
      </c>
      <c r="E132" s="54">
        <v>228</v>
      </c>
      <c r="F132" s="54">
        <v>0</v>
      </c>
      <c r="G132" s="54">
        <f>H132+I132</f>
        <v>222</v>
      </c>
      <c r="H132" s="54">
        <v>222</v>
      </c>
      <c r="I132" s="54">
        <v>0</v>
      </c>
      <c r="J132" s="54">
        <f>K132+L132</f>
        <v>276</v>
      </c>
      <c r="K132" s="54">
        <v>276</v>
      </c>
      <c r="L132" s="54">
        <v>0</v>
      </c>
      <c r="M132" s="54">
        <f>N132+O132</f>
        <v>726</v>
      </c>
      <c r="N132" s="54">
        <f t="shared" si="1027"/>
        <v>726</v>
      </c>
      <c r="O132" s="54">
        <f t="shared" si="1027"/>
        <v>0</v>
      </c>
      <c r="P132" s="54">
        <f>Q132+R132</f>
        <v>274</v>
      </c>
      <c r="Q132" s="54">
        <v>274</v>
      </c>
      <c r="R132" s="54">
        <v>0</v>
      </c>
      <c r="S132" s="54">
        <f>T132+U132</f>
        <v>298</v>
      </c>
      <c r="T132" s="54">
        <v>292</v>
      </c>
      <c r="U132" s="54">
        <v>6</v>
      </c>
      <c r="V132" s="54">
        <f>W132+X132</f>
        <v>257</v>
      </c>
      <c r="W132" s="54">
        <v>257</v>
      </c>
      <c r="X132" s="54">
        <v>0</v>
      </c>
      <c r="Y132" s="54">
        <f>Z132+AA132</f>
        <v>829</v>
      </c>
      <c r="Z132" s="54">
        <f t="shared" si="1028"/>
        <v>823</v>
      </c>
      <c r="AA132" s="54">
        <f t="shared" si="1028"/>
        <v>6</v>
      </c>
      <c r="AB132" s="54">
        <f>AC132+AD132</f>
        <v>230</v>
      </c>
      <c r="AC132" s="54">
        <v>229</v>
      </c>
      <c r="AD132" s="54">
        <v>1</v>
      </c>
      <c r="AE132" s="54">
        <f>AF132+AG132</f>
        <v>229</v>
      </c>
      <c r="AF132" s="54">
        <v>226</v>
      </c>
      <c r="AG132" s="54">
        <v>3</v>
      </c>
      <c r="AH132" s="54">
        <f>AI132+AJ132</f>
        <v>215</v>
      </c>
      <c r="AI132" s="54">
        <v>213</v>
      </c>
      <c r="AJ132" s="54">
        <v>2</v>
      </c>
      <c r="AK132" s="54">
        <f>AL132+AM132</f>
        <v>674</v>
      </c>
      <c r="AL132" s="54">
        <f t="shared" si="1029"/>
        <v>668</v>
      </c>
      <c r="AM132" s="54">
        <f t="shared" si="1029"/>
        <v>6</v>
      </c>
      <c r="AN132" s="54">
        <f>AO132+AP132</f>
        <v>199</v>
      </c>
      <c r="AO132" s="54">
        <v>195</v>
      </c>
      <c r="AP132" s="54">
        <v>4</v>
      </c>
      <c r="AQ132" s="54">
        <f>AR132+AS132</f>
        <v>197</v>
      </c>
      <c r="AR132" s="54">
        <v>196</v>
      </c>
      <c r="AS132" s="54">
        <v>1</v>
      </c>
      <c r="AT132" s="54">
        <f>AU132+AV132</f>
        <v>187</v>
      </c>
      <c r="AU132" s="54">
        <v>183</v>
      </c>
      <c r="AV132" s="54">
        <v>4</v>
      </c>
      <c r="AW132" s="54">
        <f>AX132+AY132</f>
        <v>583</v>
      </c>
      <c r="AX132" s="54">
        <f t="shared" si="1030"/>
        <v>574</v>
      </c>
      <c r="AY132" s="54">
        <f t="shared" si="1030"/>
        <v>9</v>
      </c>
      <c r="AZ132" s="54">
        <f>BA132+BB132</f>
        <v>2812</v>
      </c>
      <c r="BA132" s="54">
        <f t="shared" si="1031"/>
        <v>2791</v>
      </c>
      <c r="BB132" s="54">
        <f t="shared" si="1031"/>
        <v>21</v>
      </c>
    </row>
    <row r="133" spans="1:54" s="3" customFormat="1" ht="15" customHeight="1" x14ac:dyDescent="0.3">
      <c r="A133" s="33"/>
      <c r="B133" s="31"/>
      <c r="C133" s="32" t="s">
        <v>25</v>
      </c>
      <c r="D133" s="54">
        <f>E133+F133</f>
        <v>38</v>
      </c>
      <c r="E133" s="54">
        <v>37</v>
      </c>
      <c r="F133" s="54">
        <v>1</v>
      </c>
      <c r="G133" s="54">
        <f>H133+I133</f>
        <v>30</v>
      </c>
      <c r="H133" s="54">
        <v>30</v>
      </c>
      <c r="I133" s="54">
        <v>0</v>
      </c>
      <c r="J133" s="54">
        <f>K133+L133</f>
        <v>38</v>
      </c>
      <c r="K133" s="54">
        <v>37</v>
      </c>
      <c r="L133" s="54">
        <v>1</v>
      </c>
      <c r="M133" s="54">
        <f>N133+O133</f>
        <v>106</v>
      </c>
      <c r="N133" s="54">
        <f t="shared" si="1027"/>
        <v>104</v>
      </c>
      <c r="O133" s="54">
        <f t="shared" si="1027"/>
        <v>2</v>
      </c>
      <c r="P133" s="54">
        <f>Q133+R133</f>
        <v>44</v>
      </c>
      <c r="Q133" s="54">
        <v>43</v>
      </c>
      <c r="R133" s="54">
        <v>1</v>
      </c>
      <c r="S133" s="54">
        <f>T133+U133</f>
        <v>54</v>
      </c>
      <c r="T133" s="54">
        <v>53</v>
      </c>
      <c r="U133" s="54">
        <v>1</v>
      </c>
      <c r="V133" s="54">
        <f>W133+X133</f>
        <v>57</v>
      </c>
      <c r="W133" s="54">
        <v>57</v>
      </c>
      <c r="X133" s="54">
        <v>0</v>
      </c>
      <c r="Y133" s="54">
        <f>Z133+AA133</f>
        <v>155</v>
      </c>
      <c r="Z133" s="54">
        <f t="shared" si="1028"/>
        <v>153</v>
      </c>
      <c r="AA133" s="54">
        <f t="shared" si="1028"/>
        <v>2</v>
      </c>
      <c r="AB133" s="54">
        <f>AC133+AD133</f>
        <v>29</v>
      </c>
      <c r="AC133" s="54">
        <v>28</v>
      </c>
      <c r="AD133" s="54">
        <v>1</v>
      </c>
      <c r="AE133" s="54">
        <f>AF133+AG133</f>
        <v>43</v>
      </c>
      <c r="AF133" s="54">
        <v>42</v>
      </c>
      <c r="AG133" s="54">
        <v>1</v>
      </c>
      <c r="AH133" s="54">
        <f>AI133+AJ133</f>
        <v>41</v>
      </c>
      <c r="AI133" s="54">
        <v>41</v>
      </c>
      <c r="AJ133" s="54">
        <v>0</v>
      </c>
      <c r="AK133" s="54">
        <f>AL133+AM133</f>
        <v>113</v>
      </c>
      <c r="AL133" s="54">
        <f t="shared" si="1029"/>
        <v>111</v>
      </c>
      <c r="AM133" s="54">
        <f t="shared" si="1029"/>
        <v>2</v>
      </c>
      <c r="AN133" s="54">
        <f>AO133+AP133</f>
        <v>41</v>
      </c>
      <c r="AO133" s="54">
        <v>40</v>
      </c>
      <c r="AP133" s="54">
        <v>1</v>
      </c>
      <c r="AQ133" s="54">
        <f>AR133+AS133</f>
        <v>52</v>
      </c>
      <c r="AR133" s="54">
        <v>51</v>
      </c>
      <c r="AS133" s="54">
        <v>1</v>
      </c>
      <c r="AT133" s="54">
        <f>AU133+AV133</f>
        <v>38</v>
      </c>
      <c r="AU133" s="54">
        <v>38</v>
      </c>
      <c r="AV133" s="54">
        <v>0</v>
      </c>
      <c r="AW133" s="54">
        <f>AX133+AY133</f>
        <v>131</v>
      </c>
      <c r="AX133" s="54">
        <f t="shared" si="1030"/>
        <v>129</v>
      </c>
      <c r="AY133" s="54">
        <f t="shared" si="1030"/>
        <v>2</v>
      </c>
      <c r="AZ133" s="54">
        <f>BA133+BB133</f>
        <v>505</v>
      </c>
      <c r="BA133" s="54">
        <f t="shared" si="1031"/>
        <v>497</v>
      </c>
      <c r="BB133" s="54">
        <f t="shared" si="1031"/>
        <v>8</v>
      </c>
    </row>
    <row r="134" spans="1:54" s="3" customFormat="1" ht="15" customHeight="1" x14ac:dyDescent="0.3">
      <c r="A134" s="33"/>
      <c r="B134" s="31"/>
      <c r="C134" s="35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</row>
    <row r="135" spans="1:54" s="3" customFormat="1" ht="15" customHeight="1" x14ac:dyDescent="0.3">
      <c r="A135" s="30"/>
      <c r="B135" s="31" t="s">
        <v>117</v>
      </c>
      <c r="C135" s="32"/>
      <c r="D135" s="29">
        <f>SUM(E135:F135)</f>
        <v>272</v>
      </c>
      <c r="E135" s="29">
        <f>E136+E140+E143+E147+E151+E154+E158+E159</f>
        <v>261</v>
      </c>
      <c r="F135" s="29">
        <f>F136+F140+F143+F147+F151+F154+F158+F159</f>
        <v>11</v>
      </c>
      <c r="G135" s="29">
        <f t="shared" ref="G135:G136" si="1032">SUM(H135:I135)</f>
        <v>240</v>
      </c>
      <c r="H135" s="29">
        <f t="shared" ref="H135:I135" si="1033">H136+H140+H143+H147+H151+H154+H158+H159</f>
        <v>218</v>
      </c>
      <c r="I135" s="29">
        <f t="shared" si="1033"/>
        <v>22</v>
      </c>
      <c r="J135" s="29">
        <f t="shared" ref="J135:J136" si="1034">SUM(K135:L135)</f>
        <v>315</v>
      </c>
      <c r="K135" s="29">
        <f t="shared" ref="K135:L135" si="1035">K136+K140+K143+K147+K151+K154+K158+K159</f>
        <v>294</v>
      </c>
      <c r="L135" s="29">
        <f t="shared" si="1035"/>
        <v>21</v>
      </c>
      <c r="M135" s="29">
        <f>SUM(N135:O135)</f>
        <v>827</v>
      </c>
      <c r="N135" s="29">
        <f>N136+N140+N143+N147+N151+N154+N158+N159</f>
        <v>773</v>
      </c>
      <c r="O135" s="29">
        <f>O136+O140+O143+O147+O151+O154+O158+O159</f>
        <v>54</v>
      </c>
      <c r="P135" s="29">
        <f t="shared" ref="P135:P136" si="1036">SUM(Q135:R135)</f>
        <v>401</v>
      </c>
      <c r="Q135" s="29">
        <f t="shared" ref="Q135:R135" si="1037">Q136+Q140+Q143+Q147+Q151+Q154+Q158+Q159</f>
        <v>381</v>
      </c>
      <c r="R135" s="29">
        <f t="shared" si="1037"/>
        <v>20</v>
      </c>
      <c r="S135" s="29">
        <f t="shared" ref="S135:S136" si="1038">SUM(T135:U135)</f>
        <v>434</v>
      </c>
      <c r="T135" s="29">
        <f t="shared" ref="T135:U135" si="1039">T136+T140+T143+T147+T151+T154+T158+T159</f>
        <v>423</v>
      </c>
      <c r="U135" s="29">
        <f t="shared" si="1039"/>
        <v>11</v>
      </c>
      <c r="V135" s="29">
        <f t="shared" ref="V135:V136" si="1040">SUM(W135:X135)</f>
        <v>487</v>
      </c>
      <c r="W135" s="29">
        <f t="shared" ref="W135:X135" si="1041">W136+W140+W143+W147+W151+W154+W158+W159</f>
        <v>472</v>
      </c>
      <c r="X135" s="29">
        <f t="shared" si="1041"/>
        <v>15</v>
      </c>
      <c r="Y135" s="29">
        <f t="shared" ref="Y135" si="1042">SUM(Z135:AA135)</f>
        <v>1322</v>
      </c>
      <c r="Z135" s="29">
        <f t="shared" ref="Z135:AA135" si="1043">Z136+Z140+Z143+Z147+Z151+Z154+Z158+Z159</f>
        <v>1276</v>
      </c>
      <c r="AA135" s="29">
        <f t="shared" si="1043"/>
        <v>46</v>
      </c>
      <c r="AB135" s="29">
        <f t="shared" ref="AB135:AB136" si="1044">SUM(AC135:AD135)</f>
        <v>429</v>
      </c>
      <c r="AC135" s="29">
        <f t="shared" ref="AC135:AD135" si="1045">AC136+AC140+AC143+AC147+AC151+AC154+AC158+AC159</f>
        <v>420</v>
      </c>
      <c r="AD135" s="29">
        <f t="shared" si="1045"/>
        <v>9</v>
      </c>
      <c r="AE135" s="29">
        <f t="shared" ref="AE135:AE136" si="1046">SUM(AF135:AG135)</f>
        <v>434</v>
      </c>
      <c r="AF135" s="29">
        <f t="shared" ref="AF135:AG135" si="1047">AF136+AF140+AF143+AF147+AF151+AF154+AF158+AF159</f>
        <v>415</v>
      </c>
      <c r="AG135" s="29">
        <f t="shared" si="1047"/>
        <v>19</v>
      </c>
      <c r="AH135" s="29">
        <f t="shared" ref="AH135:AH136" si="1048">SUM(AI135:AJ135)</f>
        <v>434</v>
      </c>
      <c r="AI135" s="29">
        <f t="shared" ref="AI135:AJ135" si="1049">AI136+AI140+AI143+AI147+AI151+AI154+AI158+AI159</f>
        <v>421</v>
      </c>
      <c r="AJ135" s="29">
        <f t="shared" si="1049"/>
        <v>13</v>
      </c>
      <c r="AK135" s="29">
        <f t="shared" ref="AK135" si="1050">SUM(AL135:AM135)</f>
        <v>1297</v>
      </c>
      <c r="AL135" s="29">
        <f t="shared" ref="AL135:AM135" si="1051">AL136+AL140+AL143+AL147+AL151+AL154+AL158+AL159</f>
        <v>1256</v>
      </c>
      <c r="AM135" s="29">
        <f t="shared" si="1051"/>
        <v>41</v>
      </c>
      <c r="AN135" s="29">
        <f t="shared" ref="AN135:AN136" si="1052">SUM(AO135:AP135)</f>
        <v>421</v>
      </c>
      <c r="AO135" s="29">
        <f t="shared" ref="AO135:AP135" si="1053">AO136+AO140+AO143+AO147+AO151+AO154+AO158+AO159</f>
        <v>402</v>
      </c>
      <c r="AP135" s="29">
        <f t="shared" si="1053"/>
        <v>19</v>
      </c>
      <c r="AQ135" s="29">
        <f t="shared" ref="AQ135:AQ136" si="1054">SUM(AR135:AS135)</f>
        <v>548</v>
      </c>
      <c r="AR135" s="29">
        <f t="shared" ref="AR135:AS135" si="1055">AR136+AR140+AR143+AR147+AR151+AR154+AR158+AR159</f>
        <v>531</v>
      </c>
      <c r="AS135" s="29">
        <f t="shared" si="1055"/>
        <v>17</v>
      </c>
      <c r="AT135" s="29">
        <f t="shared" ref="AT135:AT136" si="1056">SUM(AU135:AV135)</f>
        <v>592</v>
      </c>
      <c r="AU135" s="29">
        <f t="shared" ref="AU135:AV135" si="1057">AU136+AU140+AU143+AU147+AU151+AU154+AU158+AU159</f>
        <v>570</v>
      </c>
      <c r="AV135" s="29">
        <f t="shared" si="1057"/>
        <v>22</v>
      </c>
      <c r="AW135" s="29">
        <f t="shared" ref="AW135" si="1058">SUM(AX135:AY135)</f>
        <v>1561</v>
      </c>
      <c r="AX135" s="29">
        <f t="shared" ref="AX135:AY135" si="1059">AX136+AX140+AX143+AX147+AX151+AX154+AX158+AX159</f>
        <v>1503</v>
      </c>
      <c r="AY135" s="29">
        <f t="shared" si="1059"/>
        <v>58</v>
      </c>
      <c r="AZ135" s="29">
        <f>SUM(BA135:BB135)</f>
        <v>5007</v>
      </c>
      <c r="BA135" s="29">
        <f>BA136+BA140+BA143+BA147+BA151+BA154+BA158+BA159</f>
        <v>4808</v>
      </c>
      <c r="BB135" s="29">
        <f>BB136+BB140+BB143+BB147+BB151+BB154+BB158+BB159</f>
        <v>199</v>
      </c>
    </row>
    <row r="136" spans="1:54" s="3" customFormat="1" ht="15" customHeight="1" x14ac:dyDescent="0.3">
      <c r="A136" s="33"/>
      <c r="B136" s="31"/>
      <c r="C136" s="32" t="s">
        <v>118</v>
      </c>
      <c r="D136" s="29">
        <f>SUM(E136:F136)</f>
        <v>61</v>
      </c>
      <c r="E136" s="29">
        <f>SUM(E137:E139)</f>
        <v>58</v>
      </c>
      <c r="F136" s="29">
        <f>SUM(F137:F139)</f>
        <v>3</v>
      </c>
      <c r="G136" s="29">
        <f t="shared" si="1032"/>
        <v>58</v>
      </c>
      <c r="H136" s="29">
        <f t="shared" ref="H136:I136" si="1060">SUM(H137:H139)</f>
        <v>55</v>
      </c>
      <c r="I136" s="29">
        <f t="shared" si="1060"/>
        <v>3</v>
      </c>
      <c r="J136" s="29">
        <f t="shared" si="1034"/>
        <v>69</v>
      </c>
      <c r="K136" s="29">
        <f t="shared" ref="K136:L136" si="1061">SUM(K137:K139)</f>
        <v>69</v>
      </c>
      <c r="L136" s="29">
        <f t="shared" si="1061"/>
        <v>0</v>
      </c>
      <c r="M136" s="29">
        <f t="shared" ref="M136" si="1062">SUM(N136:O136)</f>
        <v>188</v>
      </c>
      <c r="N136" s="29">
        <f t="shared" ref="N136:O136" si="1063">SUM(N137:N139)</f>
        <v>182</v>
      </c>
      <c r="O136" s="29">
        <f t="shared" si="1063"/>
        <v>6</v>
      </c>
      <c r="P136" s="29">
        <f t="shared" si="1036"/>
        <v>100</v>
      </c>
      <c r="Q136" s="29">
        <f t="shared" ref="Q136:R136" si="1064">SUM(Q137:Q139)</f>
        <v>97</v>
      </c>
      <c r="R136" s="29">
        <f t="shared" si="1064"/>
        <v>3</v>
      </c>
      <c r="S136" s="29">
        <f t="shared" si="1038"/>
        <v>101</v>
      </c>
      <c r="T136" s="29">
        <f t="shared" ref="T136:U136" si="1065">SUM(T137:T139)</f>
        <v>99</v>
      </c>
      <c r="U136" s="29">
        <f t="shared" si="1065"/>
        <v>2</v>
      </c>
      <c r="V136" s="29">
        <f t="shared" si="1040"/>
        <v>103</v>
      </c>
      <c r="W136" s="29">
        <f t="shared" ref="W136:X136" si="1066">SUM(W137:W139)</f>
        <v>102</v>
      </c>
      <c r="X136" s="29">
        <f t="shared" si="1066"/>
        <v>1</v>
      </c>
      <c r="Y136" s="29">
        <f t="shared" ref="Y136" si="1067">SUM(Z136:AA136)</f>
        <v>304</v>
      </c>
      <c r="Z136" s="29">
        <f t="shared" ref="Z136:AA136" si="1068">SUM(Z137:Z139)</f>
        <v>298</v>
      </c>
      <c r="AA136" s="29">
        <f t="shared" si="1068"/>
        <v>6</v>
      </c>
      <c r="AB136" s="29">
        <f t="shared" si="1044"/>
        <v>79</v>
      </c>
      <c r="AC136" s="29">
        <f t="shared" ref="AC136:AD136" si="1069">SUM(AC137:AC139)</f>
        <v>79</v>
      </c>
      <c r="AD136" s="29">
        <f t="shared" si="1069"/>
        <v>0</v>
      </c>
      <c r="AE136" s="29">
        <f t="shared" si="1046"/>
        <v>87</v>
      </c>
      <c r="AF136" s="29">
        <f t="shared" ref="AF136:AG136" si="1070">SUM(AF137:AF139)</f>
        <v>82</v>
      </c>
      <c r="AG136" s="29">
        <f t="shared" si="1070"/>
        <v>5</v>
      </c>
      <c r="AH136" s="29">
        <f t="shared" si="1048"/>
        <v>75</v>
      </c>
      <c r="AI136" s="29">
        <f t="shared" ref="AI136:AJ136" si="1071">SUM(AI137:AI139)</f>
        <v>74</v>
      </c>
      <c r="AJ136" s="29">
        <f t="shared" si="1071"/>
        <v>1</v>
      </c>
      <c r="AK136" s="29">
        <f t="shared" ref="AK136" si="1072">SUM(AL136:AM136)</f>
        <v>241</v>
      </c>
      <c r="AL136" s="29">
        <f t="shared" ref="AL136:AM136" si="1073">SUM(AL137:AL139)</f>
        <v>235</v>
      </c>
      <c r="AM136" s="29">
        <f t="shared" si="1073"/>
        <v>6</v>
      </c>
      <c r="AN136" s="29">
        <f t="shared" si="1052"/>
        <v>65</v>
      </c>
      <c r="AO136" s="29">
        <f t="shared" ref="AO136:AP136" si="1074">SUM(AO137:AO139)</f>
        <v>62</v>
      </c>
      <c r="AP136" s="29">
        <f t="shared" si="1074"/>
        <v>3</v>
      </c>
      <c r="AQ136" s="29">
        <f t="shared" si="1054"/>
        <v>64</v>
      </c>
      <c r="AR136" s="29">
        <f t="shared" ref="AR136:AS136" si="1075">SUM(AR137:AR139)</f>
        <v>63</v>
      </c>
      <c r="AS136" s="29">
        <f t="shared" si="1075"/>
        <v>1</v>
      </c>
      <c r="AT136" s="29">
        <f t="shared" si="1056"/>
        <v>72</v>
      </c>
      <c r="AU136" s="29">
        <f t="shared" ref="AU136:AV136" si="1076">SUM(AU137:AU139)</f>
        <v>70</v>
      </c>
      <c r="AV136" s="29">
        <f t="shared" si="1076"/>
        <v>2</v>
      </c>
      <c r="AW136" s="29">
        <f t="shared" ref="AW136" si="1077">SUM(AX136:AY136)</f>
        <v>201</v>
      </c>
      <c r="AX136" s="29">
        <f t="shared" ref="AX136:AY136" si="1078">SUM(AX137:AX139)</f>
        <v>195</v>
      </c>
      <c r="AY136" s="29">
        <f t="shared" si="1078"/>
        <v>6</v>
      </c>
      <c r="AZ136" s="29">
        <f t="shared" ref="AZ136" si="1079">SUM(BA136:BB136)</f>
        <v>934</v>
      </c>
      <c r="BA136" s="29">
        <f t="shared" ref="BA136:BB136" si="1080">SUM(BA137:BA139)</f>
        <v>910</v>
      </c>
      <c r="BB136" s="29">
        <f t="shared" si="1080"/>
        <v>24</v>
      </c>
    </row>
    <row r="137" spans="1:54" s="3" customFormat="1" ht="15" customHeight="1" x14ac:dyDescent="0.3">
      <c r="A137" s="33"/>
      <c r="B137" s="31"/>
      <c r="C137" s="35" t="s">
        <v>119</v>
      </c>
      <c r="D137" s="54">
        <f>E137+F137</f>
        <v>11</v>
      </c>
      <c r="E137" s="54">
        <v>11</v>
      </c>
      <c r="F137" s="54">
        <v>0</v>
      </c>
      <c r="G137" s="54">
        <f>H137+I137</f>
        <v>10</v>
      </c>
      <c r="H137" s="54">
        <v>10</v>
      </c>
      <c r="I137" s="54">
        <v>0</v>
      </c>
      <c r="J137" s="54">
        <f>K137+L137</f>
        <v>13</v>
      </c>
      <c r="K137" s="54">
        <v>13</v>
      </c>
      <c r="L137" s="54">
        <v>0</v>
      </c>
      <c r="M137" s="54">
        <f>N137+O137</f>
        <v>34</v>
      </c>
      <c r="N137" s="54">
        <f t="shared" ref="N137:O139" si="1081">+E137+H137+K137</f>
        <v>34</v>
      </c>
      <c r="O137" s="54">
        <f t="shared" si="1081"/>
        <v>0</v>
      </c>
      <c r="P137" s="54">
        <f>Q137+R137</f>
        <v>13</v>
      </c>
      <c r="Q137" s="54">
        <v>13</v>
      </c>
      <c r="R137" s="54">
        <v>0</v>
      </c>
      <c r="S137" s="54">
        <f>T137+U137</f>
        <v>15</v>
      </c>
      <c r="T137" s="54">
        <v>15</v>
      </c>
      <c r="U137" s="54">
        <v>0</v>
      </c>
      <c r="V137" s="54">
        <f>W137+X137</f>
        <v>17</v>
      </c>
      <c r="W137" s="54">
        <v>17</v>
      </c>
      <c r="X137" s="54">
        <v>0</v>
      </c>
      <c r="Y137" s="54">
        <f>Z137+AA137</f>
        <v>45</v>
      </c>
      <c r="Z137" s="54">
        <f t="shared" ref="Z137:AA139" si="1082">+Q137+T137+W137</f>
        <v>45</v>
      </c>
      <c r="AA137" s="54">
        <f t="shared" si="1082"/>
        <v>0</v>
      </c>
      <c r="AB137" s="54">
        <f>AC137+AD137</f>
        <v>19</v>
      </c>
      <c r="AC137" s="54">
        <v>19</v>
      </c>
      <c r="AD137" s="54">
        <v>0</v>
      </c>
      <c r="AE137" s="54">
        <f>AF137+AG137</f>
        <v>16</v>
      </c>
      <c r="AF137" s="54">
        <v>16</v>
      </c>
      <c r="AG137" s="54">
        <v>0</v>
      </c>
      <c r="AH137" s="54">
        <f>AI137+AJ137</f>
        <v>19</v>
      </c>
      <c r="AI137" s="54">
        <v>19</v>
      </c>
      <c r="AJ137" s="54">
        <v>0</v>
      </c>
      <c r="AK137" s="54">
        <f>AL137+AM137</f>
        <v>54</v>
      </c>
      <c r="AL137" s="54">
        <f t="shared" ref="AL137:AM139" si="1083">+AC137+AF137+AI137</f>
        <v>54</v>
      </c>
      <c r="AM137" s="54">
        <f t="shared" si="1083"/>
        <v>0</v>
      </c>
      <c r="AN137" s="54">
        <f>AO137+AP137</f>
        <v>16</v>
      </c>
      <c r="AO137" s="54">
        <v>16</v>
      </c>
      <c r="AP137" s="54">
        <v>0</v>
      </c>
      <c r="AQ137" s="54">
        <f>AR137+AS137</f>
        <v>13</v>
      </c>
      <c r="AR137" s="54">
        <v>13</v>
      </c>
      <c r="AS137" s="54">
        <v>0</v>
      </c>
      <c r="AT137" s="54">
        <f>AU137+AV137</f>
        <v>18</v>
      </c>
      <c r="AU137" s="54">
        <v>18</v>
      </c>
      <c r="AV137" s="54">
        <v>0</v>
      </c>
      <c r="AW137" s="54">
        <f>AX137+AY137</f>
        <v>47</v>
      </c>
      <c r="AX137" s="54">
        <f t="shared" ref="AX137:AY139" si="1084">+AO137+AR137+AU137</f>
        <v>47</v>
      </c>
      <c r="AY137" s="54">
        <f t="shared" si="1084"/>
        <v>0</v>
      </c>
      <c r="AZ137" s="54">
        <f>BA137+BB137</f>
        <v>180</v>
      </c>
      <c r="BA137" s="54">
        <f t="shared" ref="BA137:BB139" si="1085">N137+Z137+AL137+AX137</f>
        <v>180</v>
      </c>
      <c r="BB137" s="54">
        <f t="shared" si="1085"/>
        <v>0</v>
      </c>
    </row>
    <row r="138" spans="1:54" s="3" customFormat="1" ht="15" customHeight="1" x14ac:dyDescent="0.3">
      <c r="A138" s="33"/>
      <c r="B138" s="31"/>
      <c r="C138" s="35" t="s">
        <v>118</v>
      </c>
      <c r="D138" s="54">
        <f>E138+F138</f>
        <v>48</v>
      </c>
      <c r="E138" s="54">
        <v>46</v>
      </c>
      <c r="F138" s="54">
        <v>2</v>
      </c>
      <c r="G138" s="54">
        <f>H138+I138</f>
        <v>47</v>
      </c>
      <c r="H138" s="54">
        <v>44</v>
      </c>
      <c r="I138" s="54">
        <v>3</v>
      </c>
      <c r="J138" s="54">
        <f>K138+L138</f>
        <v>55</v>
      </c>
      <c r="K138" s="54">
        <v>55</v>
      </c>
      <c r="L138" s="54">
        <v>0</v>
      </c>
      <c r="M138" s="54">
        <f>N138+O138</f>
        <v>150</v>
      </c>
      <c r="N138" s="54">
        <f t="shared" si="1081"/>
        <v>145</v>
      </c>
      <c r="O138" s="54">
        <f t="shared" si="1081"/>
        <v>5</v>
      </c>
      <c r="P138" s="54">
        <f>Q138+R138</f>
        <v>74</v>
      </c>
      <c r="Q138" s="54">
        <v>71</v>
      </c>
      <c r="R138" s="54">
        <v>3</v>
      </c>
      <c r="S138" s="54">
        <f>T138+U138</f>
        <v>68</v>
      </c>
      <c r="T138" s="54">
        <v>66</v>
      </c>
      <c r="U138" s="54">
        <v>2</v>
      </c>
      <c r="V138" s="54">
        <f>W138+X138</f>
        <v>75</v>
      </c>
      <c r="W138" s="54">
        <v>75</v>
      </c>
      <c r="X138" s="54">
        <v>0</v>
      </c>
      <c r="Y138" s="54">
        <f>Z138+AA138</f>
        <v>217</v>
      </c>
      <c r="Z138" s="54">
        <f t="shared" si="1082"/>
        <v>212</v>
      </c>
      <c r="AA138" s="54">
        <f t="shared" si="1082"/>
        <v>5</v>
      </c>
      <c r="AB138" s="54">
        <f>AC138+AD138</f>
        <v>57</v>
      </c>
      <c r="AC138" s="54">
        <v>57</v>
      </c>
      <c r="AD138" s="54">
        <v>0</v>
      </c>
      <c r="AE138" s="54">
        <f>AF138+AG138</f>
        <v>64</v>
      </c>
      <c r="AF138" s="54">
        <v>61</v>
      </c>
      <c r="AG138" s="54">
        <v>3</v>
      </c>
      <c r="AH138" s="54">
        <f>AI138+AJ138</f>
        <v>54</v>
      </c>
      <c r="AI138" s="54">
        <v>53</v>
      </c>
      <c r="AJ138" s="54">
        <v>1</v>
      </c>
      <c r="AK138" s="54">
        <f>AL138+AM138</f>
        <v>175</v>
      </c>
      <c r="AL138" s="54">
        <f t="shared" si="1083"/>
        <v>171</v>
      </c>
      <c r="AM138" s="54">
        <f t="shared" si="1083"/>
        <v>4</v>
      </c>
      <c r="AN138" s="54">
        <f>AO138+AP138</f>
        <v>48</v>
      </c>
      <c r="AO138" s="54">
        <v>45</v>
      </c>
      <c r="AP138" s="54">
        <v>3</v>
      </c>
      <c r="AQ138" s="54">
        <f>AR138+AS138</f>
        <v>50</v>
      </c>
      <c r="AR138" s="54">
        <v>49</v>
      </c>
      <c r="AS138" s="54">
        <v>1</v>
      </c>
      <c r="AT138" s="54">
        <f>AU138+AV138</f>
        <v>52</v>
      </c>
      <c r="AU138" s="54">
        <v>50</v>
      </c>
      <c r="AV138" s="54">
        <v>2</v>
      </c>
      <c r="AW138" s="54">
        <f>AX138+AY138</f>
        <v>150</v>
      </c>
      <c r="AX138" s="54">
        <f t="shared" si="1084"/>
        <v>144</v>
      </c>
      <c r="AY138" s="54">
        <f t="shared" si="1084"/>
        <v>6</v>
      </c>
      <c r="AZ138" s="54">
        <f>BA138+BB138</f>
        <v>692</v>
      </c>
      <c r="BA138" s="54">
        <f t="shared" si="1085"/>
        <v>672</v>
      </c>
      <c r="BB138" s="54">
        <f t="shared" si="1085"/>
        <v>20</v>
      </c>
    </row>
    <row r="139" spans="1:54" s="3" customFormat="1" ht="15" customHeight="1" x14ac:dyDescent="0.3">
      <c r="A139" s="33"/>
      <c r="B139" s="31"/>
      <c r="C139" s="35" t="s">
        <v>120</v>
      </c>
      <c r="D139" s="54">
        <f>E139+F139</f>
        <v>2</v>
      </c>
      <c r="E139" s="54">
        <v>1</v>
      </c>
      <c r="F139" s="54">
        <v>1</v>
      </c>
      <c r="G139" s="54">
        <f>H139+I139</f>
        <v>1</v>
      </c>
      <c r="H139" s="54">
        <v>1</v>
      </c>
      <c r="I139" s="54">
        <v>0</v>
      </c>
      <c r="J139" s="54">
        <f>K139+L139</f>
        <v>1</v>
      </c>
      <c r="K139" s="54">
        <v>1</v>
      </c>
      <c r="L139" s="54">
        <v>0</v>
      </c>
      <c r="M139" s="54">
        <f>N139+O139</f>
        <v>4</v>
      </c>
      <c r="N139" s="54">
        <f t="shared" si="1081"/>
        <v>3</v>
      </c>
      <c r="O139" s="54">
        <f t="shared" si="1081"/>
        <v>1</v>
      </c>
      <c r="P139" s="54">
        <f>Q139+R139</f>
        <v>13</v>
      </c>
      <c r="Q139" s="54">
        <v>13</v>
      </c>
      <c r="R139" s="54">
        <v>0</v>
      </c>
      <c r="S139" s="54">
        <f>T139+U139</f>
        <v>18</v>
      </c>
      <c r="T139" s="54">
        <v>18</v>
      </c>
      <c r="U139" s="54">
        <v>0</v>
      </c>
      <c r="V139" s="54">
        <f>W139+X139</f>
        <v>11</v>
      </c>
      <c r="W139" s="54">
        <v>10</v>
      </c>
      <c r="X139" s="54">
        <v>1</v>
      </c>
      <c r="Y139" s="54">
        <f>Z139+AA139</f>
        <v>42</v>
      </c>
      <c r="Z139" s="54">
        <f t="shared" si="1082"/>
        <v>41</v>
      </c>
      <c r="AA139" s="54">
        <f t="shared" si="1082"/>
        <v>1</v>
      </c>
      <c r="AB139" s="54">
        <f>AC139+AD139</f>
        <v>3</v>
      </c>
      <c r="AC139" s="54">
        <v>3</v>
      </c>
      <c r="AD139" s="54">
        <v>0</v>
      </c>
      <c r="AE139" s="54">
        <f>AF139+AG139</f>
        <v>7</v>
      </c>
      <c r="AF139" s="54">
        <v>5</v>
      </c>
      <c r="AG139" s="54">
        <v>2</v>
      </c>
      <c r="AH139" s="54">
        <f>AI139+AJ139</f>
        <v>2</v>
      </c>
      <c r="AI139" s="54">
        <v>2</v>
      </c>
      <c r="AJ139" s="54">
        <v>0</v>
      </c>
      <c r="AK139" s="54">
        <f>AL139+AM139</f>
        <v>12</v>
      </c>
      <c r="AL139" s="54">
        <f t="shared" si="1083"/>
        <v>10</v>
      </c>
      <c r="AM139" s="54">
        <f t="shared" si="1083"/>
        <v>2</v>
      </c>
      <c r="AN139" s="54">
        <f>AO139+AP139</f>
        <v>1</v>
      </c>
      <c r="AO139" s="54">
        <v>1</v>
      </c>
      <c r="AP139" s="54">
        <v>0</v>
      </c>
      <c r="AQ139" s="54">
        <f>AR139+AS139</f>
        <v>1</v>
      </c>
      <c r="AR139" s="54">
        <v>1</v>
      </c>
      <c r="AS139" s="54">
        <v>0</v>
      </c>
      <c r="AT139" s="54">
        <f>AU139+AV139</f>
        <v>2</v>
      </c>
      <c r="AU139" s="54">
        <v>2</v>
      </c>
      <c r="AV139" s="54">
        <v>0</v>
      </c>
      <c r="AW139" s="54">
        <f>AX139+AY139</f>
        <v>4</v>
      </c>
      <c r="AX139" s="54">
        <f t="shared" si="1084"/>
        <v>4</v>
      </c>
      <c r="AY139" s="54">
        <f t="shared" si="1084"/>
        <v>0</v>
      </c>
      <c r="AZ139" s="54">
        <f>BA139+BB139</f>
        <v>62</v>
      </c>
      <c r="BA139" s="54">
        <f t="shared" si="1085"/>
        <v>58</v>
      </c>
      <c r="BB139" s="54">
        <f t="shared" si="1085"/>
        <v>4</v>
      </c>
    </row>
    <row r="140" spans="1:54" s="3" customFormat="1" ht="15" customHeight="1" x14ac:dyDescent="0.3">
      <c r="A140" s="33"/>
      <c r="B140" s="31"/>
      <c r="C140" s="32" t="s">
        <v>121</v>
      </c>
      <c r="D140" s="29">
        <f>SUM(E140:F140)</f>
        <v>19</v>
      </c>
      <c r="E140" s="29">
        <f>SUM(E141:E142)</f>
        <v>19</v>
      </c>
      <c r="F140" s="29">
        <f>SUM(F141:F142)</f>
        <v>0</v>
      </c>
      <c r="G140" s="29">
        <f t="shared" ref="G140" si="1086">SUM(H140:I140)</f>
        <v>13</v>
      </c>
      <c r="H140" s="29">
        <f t="shared" ref="H140:I140" si="1087">SUM(H141:H142)</f>
        <v>13</v>
      </c>
      <c r="I140" s="29">
        <f t="shared" si="1087"/>
        <v>0</v>
      </c>
      <c r="J140" s="29">
        <f t="shared" ref="J140" si="1088">SUM(K140:L140)</f>
        <v>18</v>
      </c>
      <c r="K140" s="29">
        <f t="shared" ref="K140:L140" si="1089">SUM(K141:K142)</f>
        <v>18</v>
      </c>
      <c r="L140" s="29">
        <f t="shared" si="1089"/>
        <v>0</v>
      </c>
      <c r="M140" s="29">
        <f>SUM(N140:O140)</f>
        <v>50</v>
      </c>
      <c r="N140" s="29">
        <f>SUM(N141:N142)</f>
        <v>50</v>
      </c>
      <c r="O140" s="29">
        <f>SUM(O141:O142)</f>
        <v>0</v>
      </c>
      <c r="P140" s="29">
        <f t="shared" ref="P140" si="1090">SUM(Q140:R140)</f>
        <v>16</v>
      </c>
      <c r="Q140" s="29">
        <f t="shared" ref="Q140:R140" si="1091">SUM(Q141:Q142)</f>
        <v>16</v>
      </c>
      <c r="R140" s="29">
        <f t="shared" si="1091"/>
        <v>0</v>
      </c>
      <c r="S140" s="29">
        <f t="shared" ref="S140" si="1092">SUM(T140:U140)</f>
        <v>24</v>
      </c>
      <c r="T140" s="29">
        <f t="shared" ref="T140:U140" si="1093">SUM(T141:T142)</f>
        <v>24</v>
      </c>
      <c r="U140" s="29">
        <f t="shared" si="1093"/>
        <v>0</v>
      </c>
      <c r="V140" s="29">
        <f t="shared" ref="V140" si="1094">SUM(W140:X140)</f>
        <v>15</v>
      </c>
      <c r="W140" s="29">
        <f t="shared" ref="W140:X140" si="1095">SUM(W141:W142)</f>
        <v>15</v>
      </c>
      <c r="X140" s="29">
        <f t="shared" si="1095"/>
        <v>0</v>
      </c>
      <c r="Y140" s="29">
        <f t="shared" ref="Y140" si="1096">SUM(Z140:AA140)</f>
        <v>55</v>
      </c>
      <c r="Z140" s="29">
        <f t="shared" ref="Z140:AA140" si="1097">SUM(Z141:Z142)</f>
        <v>55</v>
      </c>
      <c r="AA140" s="29">
        <f t="shared" si="1097"/>
        <v>0</v>
      </c>
      <c r="AB140" s="29">
        <f t="shared" ref="AB140" si="1098">SUM(AC140:AD140)</f>
        <v>20</v>
      </c>
      <c r="AC140" s="29">
        <f t="shared" ref="AC140:AD140" si="1099">SUM(AC141:AC142)</f>
        <v>20</v>
      </c>
      <c r="AD140" s="29">
        <f t="shared" si="1099"/>
        <v>0</v>
      </c>
      <c r="AE140" s="29">
        <f t="shared" ref="AE140" si="1100">SUM(AF140:AG140)</f>
        <v>19</v>
      </c>
      <c r="AF140" s="29">
        <f t="shared" ref="AF140:AG140" si="1101">SUM(AF141:AF142)</f>
        <v>19</v>
      </c>
      <c r="AG140" s="29">
        <f t="shared" si="1101"/>
        <v>0</v>
      </c>
      <c r="AH140" s="29">
        <f t="shared" ref="AH140" si="1102">SUM(AI140:AJ140)</f>
        <v>15</v>
      </c>
      <c r="AI140" s="29">
        <f t="shared" ref="AI140:AJ140" si="1103">SUM(AI141:AI142)</f>
        <v>15</v>
      </c>
      <c r="AJ140" s="29">
        <f t="shared" si="1103"/>
        <v>0</v>
      </c>
      <c r="AK140" s="29">
        <f t="shared" ref="AK140" si="1104">SUM(AL140:AM140)</f>
        <v>54</v>
      </c>
      <c r="AL140" s="29">
        <f t="shared" ref="AL140:AM140" si="1105">SUM(AL141:AL142)</f>
        <v>54</v>
      </c>
      <c r="AM140" s="29">
        <f t="shared" si="1105"/>
        <v>0</v>
      </c>
      <c r="AN140" s="29">
        <f t="shared" ref="AN140" si="1106">SUM(AO140:AP140)</f>
        <v>14</v>
      </c>
      <c r="AO140" s="29">
        <f t="shared" ref="AO140:AP140" si="1107">SUM(AO141:AO142)</f>
        <v>14</v>
      </c>
      <c r="AP140" s="29">
        <f t="shared" si="1107"/>
        <v>0</v>
      </c>
      <c r="AQ140" s="29">
        <f t="shared" ref="AQ140" si="1108">SUM(AR140:AS140)</f>
        <v>14</v>
      </c>
      <c r="AR140" s="29">
        <f t="shared" ref="AR140:AS140" si="1109">SUM(AR141:AR142)</f>
        <v>14</v>
      </c>
      <c r="AS140" s="29">
        <f t="shared" si="1109"/>
        <v>0</v>
      </c>
      <c r="AT140" s="29">
        <f t="shared" ref="AT140" si="1110">SUM(AU140:AV140)</f>
        <v>16</v>
      </c>
      <c r="AU140" s="29">
        <f t="shared" ref="AU140:AV140" si="1111">SUM(AU141:AU142)</f>
        <v>16</v>
      </c>
      <c r="AV140" s="29">
        <f t="shared" si="1111"/>
        <v>0</v>
      </c>
      <c r="AW140" s="29">
        <f t="shared" ref="AW140" si="1112">SUM(AX140:AY140)</f>
        <v>44</v>
      </c>
      <c r="AX140" s="29">
        <f t="shared" ref="AX140:AY140" si="1113">SUM(AX141:AX142)</f>
        <v>44</v>
      </c>
      <c r="AY140" s="29">
        <f t="shared" si="1113"/>
        <v>0</v>
      </c>
      <c r="AZ140" s="29">
        <f>SUM(BA140:BB140)</f>
        <v>203</v>
      </c>
      <c r="BA140" s="29">
        <f>SUM(BA141:BA142)</f>
        <v>203</v>
      </c>
      <c r="BB140" s="29">
        <f>SUM(BB141:BB142)</f>
        <v>0</v>
      </c>
    </row>
    <row r="141" spans="1:54" s="3" customFormat="1" ht="15" customHeight="1" x14ac:dyDescent="0.3">
      <c r="A141" s="33"/>
      <c r="B141" s="31"/>
      <c r="C141" s="35" t="s">
        <v>122</v>
      </c>
      <c r="D141" s="54">
        <f>E141+F141</f>
        <v>19</v>
      </c>
      <c r="E141" s="54">
        <v>19</v>
      </c>
      <c r="F141" s="54">
        <v>0</v>
      </c>
      <c r="G141" s="54">
        <f>H141+I141</f>
        <v>13</v>
      </c>
      <c r="H141" s="54">
        <v>13</v>
      </c>
      <c r="I141" s="54">
        <v>0</v>
      </c>
      <c r="J141" s="54">
        <f>K141+L141</f>
        <v>16</v>
      </c>
      <c r="K141" s="54">
        <v>16</v>
      </c>
      <c r="L141" s="54">
        <v>0</v>
      </c>
      <c r="M141" s="54">
        <f>N141+O141</f>
        <v>48</v>
      </c>
      <c r="N141" s="54">
        <f>+E141+H141+K141</f>
        <v>48</v>
      </c>
      <c r="O141" s="54">
        <f>+F141+I141+L141</f>
        <v>0</v>
      </c>
      <c r="P141" s="54">
        <f>Q141+R141</f>
        <v>16</v>
      </c>
      <c r="Q141" s="54">
        <v>16</v>
      </c>
      <c r="R141" s="54">
        <v>0</v>
      </c>
      <c r="S141" s="54">
        <f>T141+U141</f>
        <v>17</v>
      </c>
      <c r="T141" s="54">
        <v>17</v>
      </c>
      <c r="U141" s="54">
        <v>0</v>
      </c>
      <c r="V141" s="54">
        <f>W141+X141</f>
        <v>15</v>
      </c>
      <c r="W141" s="54">
        <v>15</v>
      </c>
      <c r="X141" s="54">
        <v>0</v>
      </c>
      <c r="Y141" s="54">
        <f>Z141+AA141</f>
        <v>48</v>
      </c>
      <c r="Z141" s="54">
        <f>+Q141+T141+W141</f>
        <v>48</v>
      </c>
      <c r="AA141" s="54">
        <f>+R141+U141+X141</f>
        <v>0</v>
      </c>
      <c r="AB141" s="54">
        <f>AC141+AD141</f>
        <v>20</v>
      </c>
      <c r="AC141" s="54">
        <v>20</v>
      </c>
      <c r="AD141" s="54">
        <v>0</v>
      </c>
      <c r="AE141" s="54">
        <f>AF141+AG141</f>
        <v>17</v>
      </c>
      <c r="AF141" s="54">
        <v>17</v>
      </c>
      <c r="AG141" s="54">
        <v>0</v>
      </c>
      <c r="AH141" s="54">
        <f>AI141+AJ141</f>
        <v>12</v>
      </c>
      <c r="AI141" s="54">
        <v>12</v>
      </c>
      <c r="AJ141" s="54">
        <v>0</v>
      </c>
      <c r="AK141" s="54">
        <f>AL141+AM141</f>
        <v>49</v>
      </c>
      <c r="AL141" s="54">
        <f>+AC141+AF141+AI141</f>
        <v>49</v>
      </c>
      <c r="AM141" s="54">
        <f>+AD141+AG141+AJ141</f>
        <v>0</v>
      </c>
      <c r="AN141" s="54">
        <f>AO141+AP141</f>
        <v>14</v>
      </c>
      <c r="AO141" s="54">
        <v>14</v>
      </c>
      <c r="AP141" s="54">
        <v>0</v>
      </c>
      <c r="AQ141" s="54">
        <f>AR141+AS141</f>
        <v>14</v>
      </c>
      <c r="AR141" s="54">
        <v>14</v>
      </c>
      <c r="AS141" s="54">
        <v>0</v>
      </c>
      <c r="AT141" s="54">
        <f>AU141+AV141</f>
        <v>16</v>
      </c>
      <c r="AU141" s="54">
        <v>16</v>
      </c>
      <c r="AV141" s="54">
        <v>0</v>
      </c>
      <c r="AW141" s="54">
        <f>AX141+AY141</f>
        <v>44</v>
      </c>
      <c r="AX141" s="54">
        <f>+AO141+AR141+AU141</f>
        <v>44</v>
      </c>
      <c r="AY141" s="54">
        <f>+AP141+AS141+AV141</f>
        <v>0</v>
      </c>
      <c r="AZ141" s="54">
        <f>BA141+BB141</f>
        <v>189</v>
      </c>
      <c r="BA141" s="54">
        <f>N141+Z141+AL141+AX141</f>
        <v>189</v>
      </c>
      <c r="BB141" s="54">
        <f>O141+AA141+AM141+AY141</f>
        <v>0</v>
      </c>
    </row>
    <row r="142" spans="1:54" s="3" customFormat="1" ht="15" customHeight="1" x14ac:dyDescent="0.3">
      <c r="A142" s="33"/>
      <c r="B142" s="31"/>
      <c r="C142" s="35" t="s">
        <v>123</v>
      </c>
      <c r="D142" s="54">
        <f>E142+F142</f>
        <v>0</v>
      </c>
      <c r="E142" s="54">
        <v>0</v>
      </c>
      <c r="F142" s="54">
        <v>0</v>
      </c>
      <c r="G142" s="54">
        <f>H142+I142</f>
        <v>0</v>
      </c>
      <c r="H142" s="54">
        <v>0</v>
      </c>
      <c r="I142" s="54">
        <v>0</v>
      </c>
      <c r="J142" s="54">
        <f>K142+L142</f>
        <v>2</v>
      </c>
      <c r="K142" s="54">
        <v>2</v>
      </c>
      <c r="L142" s="54">
        <v>0</v>
      </c>
      <c r="M142" s="54">
        <f>N142+O142</f>
        <v>2</v>
      </c>
      <c r="N142" s="54">
        <f>+E142+H142+K142</f>
        <v>2</v>
      </c>
      <c r="O142" s="54">
        <f>+F142+I142+L142</f>
        <v>0</v>
      </c>
      <c r="P142" s="54">
        <f>Q142+R142</f>
        <v>0</v>
      </c>
      <c r="Q142" s="54">
        <v>0</v>
      </c>
      <c r="R142" s="54">
        <v>0</v>
      </c>
      <c r="S142" s="54">
        <f>T142+U142</f>
        <v>7</v>
      </c>
      <c r="T142" s="54">
        <v>7</v>
      </c>
      <c r="U142" s="54">
        <v>0</v>
      </c>
      <c r="V142" s="54">
        <f>W142+X142</f>
        <v>0</v>
      </c>
      <c r="W142" s="54">
        <v>0</v>
      </c>
      <c r="X142" s="54">
        <v>0</v>
      </c>
      <c r="Y142" s="54">
        <f>Z142+AA142</f>
        <v>7</v>
      </c>
      <c r="Z142" s="54">
        <f>+Q142+T142+W142</f>
        <v>7</v>
      </c>
      <c r="AA142" s="54">
        <f>+R142+U142+X142</f>
        <v>0</v>
      </c>
      <c r="AB142" s="54">
        <f>AC142+AD142</f>
        <v>0</v>
      </c>
      <c r="AC142" s="54">
        <v>0</v>
      </c>
      <c r="AD142" s="54">
        <v>0</v>
      </c>
      <c r="AE142" s="54">
        <f>AF142+AG142</f>
        <v>2</v>
      </c>
      <c r="AF142" s="54">
        <v>2</v>
      </c>
      <c r="AG142" s="54">
        <v>0</v>
      </c>
      <c r="AH142" s="54">
        <f>AI142+AJ142</f>
        <v>3</v>
      </c>
      <c r="AI142" s="54">
        <v>3</v>
      </c>
      <c r="AJ142" s="54">
        <v>0</v>
      </c>
      <c r="AK142" s="54">
        <f>AL142+AM142</f>
        <v>5</v>
      </c>
      <c r="AL142" s="54">
        <f>+AC142+AF142+AI142</f>
        <v>5</v>
      </c>
      <c r="AM142" s="54">
        <f>+AD142+AG142+AJ142</f>
        <v>0</v>
      </c>
      <c r="AN142" s="54">
        <f>AO142+AP142</f>
        <v>0</v>
      </c>
      <c r="AO142" s="54">
        <v>0</v>
      </c>
      <c r="AP142" s="54">
        <v>0</v>
      </c>
      <c r="AQ142" s="54">
        <f>AR142+AS142</f>
        <v>0</v>
      </c>
      <c r="AR142" s="54">
        <v>0</v>
      </c>
      <c r="AS142" s="54">
        <v>0</v>
      </c>
      <c r="AT142" s="54">
        <f>AU142+AV142</f>
        <v>0</v>
      </c>
      <c r="AU142" s="54">
        <v>0</v>
      </c>
      <c r="AV142" s="54">
        <v>0</v>
      </c>
      <c r="AW142" s="54">
        <f>AX142+AY142</f>
        <v>0</v>
      </c>
      <c r="AX142" s="54">
        <f>+AO142+AR142+AU142</f>
        <v>0</v>
      </c>
      <c r="AY142" s="54">
        <f>+AP142+AS142+AV142</f>
        <v>0</v>
      </c>
      <c r="AZ142" s="54">
        <f>BA142+BB142</f>
        <v>14</v>
      </c>
      <c r="BA142" s="54">
        <f>N142+Z142+AL142+AX142</f>
        <v>14</v>
      </c>
      <c r="BB142" s="54">
        <f>O142+AA142+AM142+AY142</f>
        <v>0</v>
      </c>
    </row>
    <row r="143" spans="1:54" s="3" customFormat="1" ht="15" customHeight="1" x14ac:dyDescent="0.3">
      <c r="A143" s="33"/>
      <c r="B143" s="31"/>
      <c r="C143" s="32" t="s">
        <v>124</v>
      </c>
      <c r="D143" s="29">
        <f>SUM(E143:F143)</f>
        <v>47</v>
      </c>
      <c r="E143" s="29">
        <f>SUM(E144:E146)</f>
        <v>47</v>
      </c>
      <c r="F143" s="29">
        <f>SUM(F144:F146)</f>
        <v>0</v>
      </c>
      <c r="G143" s="29">
        <f t="shared" ref="G143" si="1114">SUM(H143:I143)</f>
        <v>38</v>
      </c>
      <c r="H143" s="29">
        <f t="shared" ref="H143:I143" si="1115">SUM(H144:H146)</f>
        <v>38</v>
      </c>
      <c r="I143" s="29">
        <f t="shared" si="1115"/>
        <v>0</v>
      </c>
      <c r="J143" s="29">
        <f t="shared" ref="J143" si="1116">SUM(K143:L143)</f>
        <v>58</v>
      </c>
      <c r="K143" s="29">
        <f t="shared" ref="K143:L143" si="1117">SUM(K144:K146)</f>
        <v>58</v>
      </c>
      <c r="L143" s="29">
        <f t="shared" si="1117"/>
        <v>0</v>
      </c>
      <c r="M143" s="29">
        <f t="shared" ref="M143" si="1118">SUM(N143:O143)</f>
        <v>143</v>
      </c>
      <c r="N143" s="29">
        <f t="shared" ref="N143:O143" si="1119">SUM(N144:N146)</f>
        <v>143</v>
      </c>
      <c r="O143" s="29">
        <f t="shared" si="1119"/>
        <v>0</v>
      </c>
      <c r="P143" s="29">
        <f t="shared" ref="P143" si="1120">SUM(Q143:R143)</f>
        <v>75</v>
      </c>
      <c r="Q143" s="29">
        <f t="shared" ref="Q143:R143" si="1121">SUM(Q144:Q146)</f>
        <v>75</v>
      </c>
      <c r="R143" s="29">
        <f t="shared" si="1121"/>
        <v>0</v>
      </c>
      <c r="S143" s="29">
        <f t="shared" ref="S143" si="1122">SUM(T143:U143)</f>
        <v>84</v>
      </c>
      <c r="T143" s="29">
        <f t="shared" ref="T143:U143" si="1123">SUM(T144:T146)</f>
        <v>84</v>
      </c>
      <c r="U143" s="29">
        <f t="shared" si="1123"/>
        <v>0</v>
      </c>
      <c r="V143" s="29">
        <f t="shared" ref="V143" si="1124">SUM(W143:X143)</f>
        <v>112</v>
      </c>
      <c r="W143" s="29">
        <f t="shared" ref="W143:X143" si="1125">SUM(W144:W146)</f>
        <v>111</v>
      </c>
      <c r="X143" s="29">
        <f t="shared" si="1125"/>
        <v>1</v>
      </c>
      <c r="Y143" s="29">
        <f t="shared" ref="Y143" si="1126">SUM(Z143:AA143)</f>
        <v>271</v>
      </c>
      <c r="Z143" s="29">
        <f t="shared" ref="Z143:AA143" si="1127">SUM(Z144:Z146)</f>
        <v>270</v>
      </c>
      <c r="AA143" s="29">
        <f t="shared" si="1127"/>
        <v>1</v>
      </c>
      <c r="AB143" s="29">
        <f t="shared" ref="AB143" si="1128">SUM(AC143:AD143)</f>
        <v>105</v>
      </c>
      <c r="AC143" s="29">
        <f t="shared" ref="AC143:AD143" si="1129">SUM(AC144:AC146)</f>
        <v>105</v>
      </c>
      <c r="AD143" s="29">
        <f t="shared" si="1129"/>
        <v>0</v>
      </c>
      <c r="AE143" s="29">
        <f t="shared" ref="AE143" si="1130">SUM(AF143:AG143)</f>
        <v>95</v>
      </c>
      <c r="AF143" s="29">
        <f t="shared" ref="AF143:AG143" si="1131">SUM(AF144:AF146)</f>
        <v>94</v>
      </c>
      <c r="AG143" s="29">
        <f t="shared" si="1131"/>
        <v>1</v>
      </c>
      <c r="AH143" s="29">
        <f t="shared" ref="AH143" si="1132">SUM(AI143:AJ143)</f>
        <v>101</v>
      </c>
      <c r="AI143" s="29">
        <f t="shared" ref="AI143:AJ143" si="1133">SUM(AI144:AI146)</f>
        <v>101</v>
      </c>
      <c r="AJ143" s="29">
        <f t="shared" si="1133"/>
        <v>0</v>
      </c>
      <c r="AK143" s="29">
        <f t="shared" ref="AK143" si="1134">SUM(AL143:AM143)</f>
        <v>301</v>
      </c>
      <c r="AL143" s="29">
        <f t="shared" ref="AL143:AM143" si="1135">SUM(AL144:AL146)</f>
        <v>300</v>
      </c>
      <c r="AM143" s="29">
        <f t="shared" si="1135"/>
        <v>1</v>
      </c>
      <c r="AN143" s="29">
        <f t="shared" ref="AN143" si="1136">SUM(AO143:AP143)</f>
        <v>116</v>
      </c>
      <c r="AO143" s="29">
        <f t="shared" ref="AO143:AP143" si="1137">SUM(AO144:AO146)</f>
        <v>116</v>
      </c>
      <c r="AP143" s="29">
        <f t="shared" si="1137"/>
        <v>0</v>
      </c>
      <c r="AQ143" s="29">
        <f t="shared" ref="AQ143" si="1138">SUM(AR143:AS143)</f>
        <v>154</v>
      </c>
      <c r="AR143" s="29">
        <f t="shared" ref="AR143:AS143" si="1139">SUM(AR144:AR146)</f>
        <v>154</v>
      </c>
      <c r="AS143" s="29">
        <f t="shared" si="1139"/>
        <v>0</v>
      </c>
      <c r="AT143" s="29">
        <f t="shared" ref="AT143" si="1140">SUM(AU143:AV143)</f>
        <v>185</v>
      </c>
      <c r="AU143" s="29">
        <f t="shared" ref="AU143:AV143" si="1141">SUM(AU144:AU146)</f>
        <v>185</v>
      </c>
      <c r="AV143" s="29">
        <f t="shared" si="1141"/>
        <v>0</v>
      </c>
      <c r="AW143" s="29">
        <f t="shared" ref="AW143" si="1142">SUM(AX143:AY143)</f>
        <v>455</v>
      </c>
      <c r="AX143" s="29">
        <f t="shared" ref="AX143:AY143" si="1143">SUM(AX144:AX146)</f>
        <v>455</v>
      </c>
      <c r="AY143" s="29">
        <f t="shared" si="1143"/>
        <v>0</v>
      </c>
      <c r="AZ143" s="29">
        <f t="shared" ref="AZ143" si="1144">SUM(BA143:BB143)</f>
        <v>1170</v>
      </c>
      <c r="BA143" s="29">
        <f t="shared" ref="BA143:BB143" si="1145">SUM(BA144:BA146)</f>
        <v>1168</v>
      </c>
      <c r="BB143" s="29">
        <f t="shared" si="1145"/>
        <v>2</v>
      </c>
    </row>
    <row r="144" spans="1:54" s="3" customFormat="1" ht="15" customHeight="1" x14ac:dyDescent="0.3">
      <c r="A144" s="33"/>
      <c r="B144" s="31"/>
      <c r="C144" s="35" t="s">
        <v>125</v>
      </c>
      <c r="D144" s="54">
        <f>E144+F144</f>
        <v>22</v>
      </c>
      <c r="E144" s="54">
        <v>22</v>
      </c>
      <c r="F144" s="54">
        <v>0</v>
      </c>
      <c r="G144" s="54">
        <f>H144+I144</f>
        <v>18</v>
      </c>
      <c r="H144" s="54">
        <v>18</v>
      </c>
      <c r="I144" s="54">
        <v>0</v>
      </c>
      <c r="J144" s="54">
        <f>K144+L144</f>
        <v>23</v>
      </c>
      <c r="K144" s="54">
        <v>23</v>
      </c>
      <c r="L144" s="54">
        <v>0</v>
      </c>
      <c r="M144" s="54">
        <f>N144+O144</f>
        <v>63</v>
      </c>
      <c r="N144" s="54">
        <f t="shared" ref="N144:O146" si="1146">+E144+H144+K144</f>
        <v>63</v>
      </c>
      <c r="O144" s="54">
        <f t="shared" si="1146"/>
        <v>0</v>
      </c>
      <c r="P144" s="54">
        <f>Q144+R144</f>
        <v>24</v>
      </c>
      <c r="Q144" s="54">
        <v>24</v>
      </c>
      <c r="R144" s="54">
        <v>0</v>
      </c>
      <c r="S144" s="54">
        <f>T144+U144</f>
        <v>24</v>
      </c>
      <c r="T144" s="54">
        <v>24</v>
      </c>
      <c r="U144" s="54">
        <v>0</v>
      </c>
      <c r="V144" s="54">
        <f>W144+X144</f>
        <v>35</v>
      </c>
      <c r="W144" s="54">
        <v>35</v>
      </c>
      <c r="X144" s="54">
        <v>0</v>
      </c>
      <c r="Y144" s="54">
        <f>Z144+AA144</f>
        <v>83</v>
      </c>
      <c r="Z144" s="54">
        <f t="shared" ref="Z144:AA146" si="1147">+Q144+T144+W144</f>
        <v>83</v>
      </c>
      <c r="AA144" s="54">
        <f t="shared" si="1147"/>
        <v>0</v>
      </c>
      <c r="AB144" s="54">
        <f>AC144+AD144</f>
        <v>30</v>
      </c>
      <c r="AC144" s="54">
        <v>30</v>
      </c>
      <c r="AD144" s="54">
        <v>0</v>
      </c>
      <c r="AE144" s="54">
        <f>AF144+AG144</f>
        <v>21</v>
      </c>
      <c r="AF144" s="54">
        <v>21</v>
      </c>
      <c r="AG144" s="54">
        <v>0</v>
      </c>
      <c r="AH144" s="54">
        <f>AI144+AJ144</f>
        <v>21</v>
      </c>
      <c r="AI144" s="54">
        <v>21</v>
      </c>
      <c r="AJ144" s="54">
        <v>0</v>
      </c>
      <c r="AK144" s="54">
        <f>AL144+AM144</f>
        <v>72</v>
      </c>
      <c r="AL144" s="54">
        <f t="shared" ref="AL144:AM146" si="1148">+AC144+AF144+AI144</f>
        <v>72</v>
      </c>
      <c r="AM144" s="54">
        <f t="shared" si="1148"/>
        <v>0</v>
      </c>
      <c r="AN144" s="54">
        <f>AO144+AP144</f>
        <v>24</v>
      </c>
      <c r="AO144" s="54">
        <v>24</v>
      </c>
      <c r="AP144" s="54">
        <v>0</v>
      </c>
      <c r="AQ144" s="54">
        <f>AR144+AS144</f>
        <v>26</v>
      </c>
      <c r="AR144" s="54">
        <v>26</v>
      </c>
      <c r="AS144" s="54">
        <v>0</v>
      </c>
      <c r="AT144" s="54">
        <f>AU144+AV144</f>
        <v>29</v>
      </c>
      <c r="AU144" s="54">
        <v>29</v>
      </c>
      <c r="AV144" s="54">
        <v>0</v>
      </c>
      <c r="AW144" s="54">
        <f>AX144+AY144</f>
        <v>79</v>
      </c>
      <c r="AX144" s="54">
        <f t="shared" ref="AX144:AY146" si="1149">+AO144+AR144+AU144</f>
        <v>79</v>
      </c>
      <c r="AY144" s="54">
        <f t="shared" si="1149"/>
        <v>0</v>
      </c>
      <c r="AZ144" s="54">
        <f>BA144+BB144</f>
        <v>297</v>
      </c>
      <c r="BA144" s="54">
        <f t="shared" ref="BA144:BB146" si="1150">N144+Z144+AL144+AX144</f>
        <v>297</v>
      </c>
      <c r="BB144" s="54">
        <f t="shared" si="1150"/>
        <v>0</v>
      </c>
    </row>
    <row r="145" spans="1:54" s="3" customFormat="1" ht="15" customHeight="1" x14ac:dyDescent="0.3">
      <c r="A145" s="33"/>
      <c r="B145" s="31"/>
      <c r="C145" s="35" t="s">
        <v>126</v>
      </c>
      <c r="D145" s="54">
        <f>E145+F145</f>
        <v>25</v>
      </c>
      <c r="E145" s="54">
        <v>25</v>
      </c>
      <c r="F145" s="54">
        <v>0</v>
      </c>
      <c r="G145" s="54">
        <f>H145+I145</f>
        <v>20</v>
      </c>
      <c r="H145" s="54">
        <v>20</v>
      </c>
      <c r="I145" s="54">
        <v>0</v>
      </c>
      <c r="J145" s="54">
        <f>K145+L145</f>
        <v>35</v>
      </c>
      <c r="K145" s="54">
        <v>35</v>
      </c>
      <c r="L145" s="54">
        <v>0</v>
      </c>
      <c r="M145" s="54">
        <f>N145+O145</f>
        <v>80</v>
      </c>
      <c r="N145" s="54">
        <f t="shared" si="1146"/>
        <v>80</v>
      </c>
      <c r="O145" s="54">
        <f t="shared" si="1146"/>
        <v>0</v>
      </c>
      <c r="P145" s="54">
        <f>Q145+R145</f>
        <v>51</v>
      </c>
      <c r="Q145" s="54">
        <v>51</v>
      </c>
      <c r="R145" s="54">
        <v>0</v>
      </c>
      <c r="S145" s="54">
        <f>T145+U145</f>
        <v>60</v>
      </c>
      <c r="T145" s="54">
        <v>60</v>
      </c>
      <c r="U145" s="54">
        <v>0</v>
      </c>
      <c r="V145" s="54">
        <f>W145+X145</f>
        <v>75</v>
      </c>
      <c r="W145" s="54">
        <v>74</v>
      </c>
      <c r="X145" s="54">
        <v>1</v>
      </c>
      <c r="Y145" s="54">
        <f>Z145+AA145</f>
        <v>186</v>
      </c>
      <c r="Z145" s="54">
        <f t="shared" si="1147"/>
        <v>185</v>
      </c>
      <c r="AA145" s="54">
        <f t="shared" si="1147"/>
        <v>1</v>
      </c>
      <c r="AB145" s="54">
        <f>AC145+AD145</f>
        <v>75</v>
      </c>
      <c r="AC145" s="54">
        <v>75</v>
      </c>
      <c r="AD145" s="54">
        <v>0</v>
      </c>
      <c r="AE145" s="54">
        <f>AF145+AG145</f>
        <v>73</v>
      </c>
      <c r="AF145" s="54">
        <v>73</v>
      </c>
      <c r="AG145" s="54">
        <v>0</v>
      </c>
      <c r="AH145" s="54">
        <f>AI145+AJ145</f>
        <v>80</v>
      </c>
      <c r="AI145" s="54">
        <v>80</v>
      </c>
      <c r="AJ145" s="54">
        <v>0</v>
      </c>
      <c r="AK145" s="54">
        <f>AL145+AM145</f>
        <v>228</v>
      </c>
      <c r="AL145" s="54">
        <f t="shared" si="1148"/>
        <v>228</v>
      </c>
      <c r="AM145" s="54">
        <f t="shared" si="1148"/>
        <v>0</v>
      </c>
      <c r="AN145" s="54">
        <f>AO145+AP145</f>
        <v>92</v>
      </c>
      <c r="AO145" s="54">
        <v>92</v>
      </c>
      <c r="AP145" s="54">
        <v>0</v>
      </c>
      <c r="AQ145" s="54">
        <f>AR145+AS145</f>
        <v>127</v>
      </c>
      <c r="AR145" s="54">
        <v>127</v>
      </c>
      <c r="AS145" s="54">
        <v>0</v>
      </c>
      <c r="AT145" s="54">
        <f>AU145+AV145</f>
        <v>155</v>
      </c>
      <c r="AU145" s="54">
        <v>155</v>
      </c>
      <c r="AV145" s="54">
        <v>0</v>
      </c>
      <c r="AW145" s="54">
        <f>AX145+AY145</f>
        <v>374</v>
      </c>
      <c r="AX145" s="54">
        <f t="shared" si="1149"/>
        <v>374</v>
      </c>
      <c r="AY145" s="54">
        <f t="shared" si="1149"/>
        <v>0</v>
      </c>
      <c r="AZ145" s="54">
        <f>BA145+BB145</f>
        <v>868</v>
      </c>
      <c r="BA145" s="54">
        <f t="shared" si="1150"/>
        <v>867</v>
      </c>
      <c r="BB145" s="54">
        <f t="shared" si="1150"/>
        <v>1</v>
      </c>
    </row>
    <row r="146" spans="1:54" s="3" customFormat="1" ht="15" customHeight="1" x14ac:dyDescent="0.3">
      <c r="A146" s="33"/>
      <c r="B146" s="31"/>
      <c r="C146" s="35" t="s">
        <v>127</v>
      </c>
      <c r="D146" s="54">
        <f>E146+F146</f>
        <v>0</v>
      </c>
      <c r="E146" s="54">
        <v>0</v>
      </c>
      <c r="F146" s="54">
        <v>0</v>
      </c>
      <c r="G146" s="54">
        <f>H146+I146</f>
        <v>0</v>
      </c>
      <c r="H146" s="54">
        <v>0</v>
      </c>
      <c r="I146" s="54">
        <v>0</v>
      </c>
      <c r="J146" s="54">
        <f>K146+L146</f>
        <v>0</v>
      </c>
      <c r="K146" s="54">
        <v>0</v>
      </c>
      <c r="L146" s="54">
        <v>0</v>
      </c>
      <c r="M146" s="54">
        <f>N146+O146</f>
        <v>0</v>
      </c>
      <c r="N146" s="54">
        <f t="shared" si="1146"/>
        <v>0</v>
      </c>
      <c r="O146" s="54">
        <f t="shared" si="1146"/>
        <v>0</v>
      </c>
      <c r="P146" s="54">
        <f>Q146+R146</f>
        <v>0</v>
      </c>
      <c r="Q146" s="54">
        <v>0</v>
      </c>
      <c r="R146" s="54">
        <v>0</v>
      </c>
      <c r="S146" s="54">
        <f>T146+U146</f>
        <v>0</v>
      </c>
      <c r="T146" s="54">
        <v>0</v>
      </c>
      <c r="U146" s="54">
        <v>0</v>
      </c>
      <c r="V146" s="54">
        <f>W146+X146</f>
        <v>2</v>
      </c>
      <c r="W146" s="54">
        <v>2</v>
      </c>
      <c r="X146" s="54">
        <v>0</v>
      </c>
      <c r="Y146" s="54">
        <f>Z146+AA146</f>
        <v>2</v>
      </c>
      <c r="Z146" s="54">
        <f t="shared" si="1147"/>
        <v>2</v>
      </c>
      <c r="AA146" s="54">
        <f t="shared" si="1147"/>
        <v>0</v>
      </c>
      <c r="AB146" s="54">
        <f>AC146+AD146</f>
        <v>0</v>
      </c>
      <c r="AC146" s="54">
        <v>0</v>
      </c>
      <c r="AD146" s="54">
        <v>0</v>
      </c>
      <c r="AE146" s="54">
        <f>AF146+AG146</f>
        <v>1</v>
      </c>
      <c r="AF146" s="54">
        <v>0</v>
      </c>
      <c r="AG146" s="54">
        <v>1</v>
      </c>
      <c r="AH146" s="54">
        <f>AI146+AJ146</f>
        <v>0</v>
      </c>
      <c r="AI146" s="54">
        <v>0</v>
      </c>
      <c r="AJ146" s="54">
        <v>0</v>
      </c>
      <c r="AK146" s="54">
        <f>AL146+AM146</f>
        <v>1</v>
      </c>
      <c r="AL146" s="54">
        <f t="shared" si="1148"/>
        <v>0</v>
      </c>
      <c r="AM146" s="54">
        <f t="shared" si="1148"/>
        <v>1</v>
      </c>
      <c r="AN146" s="54">
        <f>AO146+AP146</f>
        <v>0</v>
      </c>
      <c r="AO146" s="54">
        <v>0</v>
      </c>
      <c r="AP146" s="54">
        <v>0</v>
      </c>
      <c r="AQ146" s="54">
        <f>AR146+AS146</f>
        <v>1</v>
      </c>
      <c r="AR146" s="54">
        <v>1</v>
      </c>
      <c r="AS146" s="54">
        <v>0</v>
      </c>
      <c r="AT146" s="54">
        <f>AU146+AV146</f>
        <v>1</v>
      </c>
      <c r="AU146" s="54">
        <v>1</v>
      </c>
      <c r="AV146" s="54">
        <v>0</v>
      </c>
      <c r="AW146" s="54">
        <f>AX146+AY146</f>
        <v>2</v>
      </c>
      <c r="AX146" s="54">
        <f t="shared" si="1149"/>
        <v>2</v>
      </c>
      <c r="AY146" s="54">
        <f t="shared" si="1149"/>
        <v>0</v>
      </c>
      <c r="AZ146" s="54">
        <f>BA146+BB146</f>
        <v>5</v>
      </c>
      <c r="BA146" s="54">
        <f t="shared" si="1150"/>
        <v>4</v>
      </c>
      <c r="BB146" s="54">
        <f t="shared" si="1150"/>
        <v>1</v>
      </c>
    </row>
    <row r="147" spans="1:54" s="3" customFormat="1" ht="15" customHeight="1" x14ac:dyDescent="0.3">
      <c r="A147" s="33"/>
      <c r="B147" s="31"/>
      <c r="C147" s="32" t="s">
        <v>128</v>
      </c>
      <c r="D147" s="29">
        <f>SUM(E147:F147)</f>
        <v>7</v>
      </c>
      <c r="E147" s="29">
        <f>SUM(E148:E150)</f>
        <v>7</v>
      </c>
      <c r="F147" s="29">
        <f>SUM(F148:F150)</f>
        <v>0</v>
      </c>
      <c r="G147" s="29">
        <f t="shared" ref="G147" si="1151">SUM(H147:I147)</f>
        <v>8</v>
      </c>
      <c r="H147" s="29">
        <f t="shared" ref="H147:I147" si="1152">SUM(H148:H150)</f>
        <v>8</v>
      </c>
      <c r="I147" s="29">
        <f t="shared" si="1152"/>
        <v>0</v>
      </c>
      <c r="J147" s="29">
        <f t="shared" ref="J147" si="1153">SUM(K147:L147)</f>
        <v>12</v>
      </c>
      <c r="K147" s="29">
        <f t="shared" ref="K147:L147" si="1154">SUM(K148:K150)</f>
        <v>12</v>
      </c>
      <c r="L147" s="29">
        <f t="shared" si="1154"/>
        <v>0</v>
      </c>
      <c r="M147" s="29">
        <f t="shared" ref="M147" si="1155">SUM(N147:O147)</f>
        <v>27</v>
      </c>
      <c r="N147" s="29">
        <f t="shared" ref="N147:O147" si="1156">SUM(N148:N150)</f>
        <v>27</v>
      </c>
      <c r="O147" s="29">
        <f t="shared" si="1156"/>
        <v>0</v>
      </c>
      <c r="P147" s="29">
        <f t="shared" ref="P147" si="1157">SUM(Q147:R147)</f>
        <v>7</v>
      </c>
      <c r="Q147" s="29">
        <f t="shared" ref="Q147:R147" si="1158">SUM(Q148:Q150)</f>
        <v>7</v>
      </c>
      <c r="R147" s="29">
        <f t="shared" si="1158"/>
        <v>0</v>
      </c>
      <c r="S147" s="29">
        <f t="shared" ref="S147" si="1159">SUM(T147:U147)</f>
        <v>14</v>
      </c>
      <c r="T147" s="29">
        <f t="shared" ref="T147:U147" si="1160">SUM(T148:T150)</f>
        <v>14</v>
      </c>
      <c r="U147" s="29">
        <f t="shared" si="1160"/>
        <v>0</v>
      </c>
      <c r="V147" s="29">
        <f t="shared" ref="V147" si="1161">SUM(W147:X147)</f>
        <v>13</v>
      </c>
      <c r="W147" s="29">
        <f t="shared" ref="W147:X147" si="1162">SUM(W148:W150)</f>
        <v>13</v>
      </c>
      <c r="X147" s="29">
        <f t="shared" si="1162"/>
        <v>0</v>
      </c>
      <c r="Y147" s="29">
        <f t="shared" ref="Y147" si="1163">SUM(Z147:AA147)</f>
        <v>34</v>
      </c>
      <c r="Z147" s="29">
        <f t="shared" ref="Z147:AA147" si="1164">SUM(Z148:Z150)</f>
        <v>34</v>
      </c>
      <c r="AA147" s="29">
        <f t="shared" si="1164"/>
        <v>0</v>
      </c>
      <c r="AB147" s="29">
        <f t="shared" ref="AB147" si="1165">SUM(AC147:AD147)</f>
        <v>34</v>
      </c>
      <c r="AC147" s="29">
        <f t="shared" ref="AC147:AD147" si="1166">SUM(AC148:AC150)</f>
        <v>34</v>
      </c>
      <c r="AD147" s="29">
        <f t="shared" si="1166"/>
        <v>0</v>
      </c>
      <c r="AE147" s="29">
        <f t="shared" ref="AE147" si="1167">SUM(AF147:AG147)</f>
        <v>39</v>
      </c>
      <c r="AF147" s="29">
        <f t="shared" ref="AF147:AG147" si="1168">SUM(AF148:AF150)</f>
        <v>39</v>
      </c>
      <c r="AG147" s="29">
        <f t="shared" si="1168"/>
        <v>0</v>
      </c>
      <c r="AH147" s="29">
        <f t="shared" ref="AH147" si="1169">SUM(AI147:AJ147)</f>
        <v>36</v>
      </c>
      <c r="AI147" s="29">
        <f t="shared" ref="AI147:AJ147" si="1170">SUM(AI148:AI150)</f>
        <v>36</v>
      </c>
      <c r="AJ147" s="29">
        <f t="shared" si="1170"/>
        <v>0</v>
      </c>
      <c r="AK147" s="29">
        <f t="shared" ref="AK147" si="1171">SUM(AL147:AM147)</f>
        <v>109</v>
      </c>
      <c r="AL147" s="29">
        <f t="shared" ref="AL147:AM147" si="1172">SUM(AL148:AL150)</f>
        <v>109</v>
      </c>
      <c r="AM147" s="29">
        <f t="shared" si="1172"/>
        <v>0</v>
      </c>
      <c r="AN147" s="29">
        <f t="shared" ref="AN147" si="1173">SUM(AO147:AP147)</f>
        <v>34</v>
      </c>
      <c r="AO147" s="29">
        <f t="shared" ref="AO147:AP147" si="1174">SUM(AO148:AO150)</f>
        <v>34</v>
      </c>
      <c r="AP147" s="29">
        <f t="shared" si="1174"/>
        <v>0</v>
      </c>
      <c r="AQ147" s="29">
        <f t="shared" ref="AQ147" si="1175">SUM(AR147:AS147)</f>
        <v>39</v>
      </c>
      <c r="AR147" s="29">
        <f t="shared" ref="AR147:AS147" si="1176">SUM(AR148:AR150)</f>
        <v>39</v>
      </c>
      <c r="AS147" s="29">
        <f t="shared" si="1176"/>
        <v>0</v>
      </c>
      <c r="AT147" s="29">
        <f t="shared" ref="AT147" si="1177">SUM(AU147:AV147)</f>
        <v>53</v>
      </c>
      <c r="AU147" s="29">
        <f t="shared" ref="AU147:AV147" si="1178">SUM(AU148:AU150)</f>
        <v>53</v>
      </c>
      <c r="AV147" s="29">
        <f t="shared" si="1178"/>
        <v>0</v>
      </c>
      <c r="AW147" s="29">
        <f t="shared" ref="AW147" si="1179">SUM(AX147:AY147)</f>
        <v>126</v>
      </c>
      <c r="AX147" s="29">
        <f t="shared" ref="AX147:AY147" si="1180">SUM(AX148:AX150)</f>
        <v>126</v>
      </c>
      <c r="AY147" s="29">
        <f t="shared" si="1180"/>
        <v>0</v>
      </c>
      <c r="AZ147" s="29">
        <f t="shared" ref="AZ147" si="1181">SUM(BA147:BB147)</f>
        <v>296</v>
      </c>
      <c r="BA147" s="29">
        <f t="shared" ref="BA147:BB147" si="1182">SUM(BA148:BA150)</f>
        <v>296</v>
      </c>
      <c r="BB147" s="29">
        <f t="shared" si="1182"/>
        <v>0</v>
      </c>
    </row>
    <row r="148" spans="1:54" s="3" customFormat="1" ht="15" customHeight="1" x14ac:dyDescent="0.3">
      <c r="A148" s="33"/>
      <c r="B148" s="31"/>
      <c r="C148" s="35" t="s">
        <v>129</v>
      </c>
      <c r="D148" s="54">
        <f>E148+F148</f>
        <v>0</v>
      </c>
      <c r="E148" s="54">
        <v>0</v>
      </c>
      <c r="F148" s="54">
        <v>0</v>
      </c>
      <c r="G148" s="54">
        <f>H148+I148</f>
        <v>0</v>
      </c>
      <c r="H148" s="54">
        <v>0</v>
      </c>
      <c r="I148" s="54">
        <v>0</v>
      </c>
      <c r="J148" s="54">
        <f>K148+L148</f>
        <v>0</v>
      </c>
      <c r="K148" s="54">
        <v>0</v>
      </c>
      <c r="L148" s="54">
        <v>0</v>
      </c>
      <c r="M148" s="54">
        <f>N148+O148</f>
        <v>0</v>
      </c>
      <c r="N148" s="54">
        <f t="shared" ref="N148:O150" si="1183">+E148+H148+K148</f>
        <v>0</v>
      </c>
      <c r="O148" s="54">
        <f t="shared" si="1183"/>
        <v>0</v>
      </c>
      <c r="P148" s="54">
        <f>Q148+R148</f>
        <v>0</v>
      </c>
      <c r="Q148" s="54">
        <v>0</v>
      </c>
      <c r="R148" s="54">
        <v>0</v>
      </c>
      <c r="S148" s="54">
        <f>T148+U148</f>
        <v>1</v>
      </c>
      <c r="T148" s="54">
        <v>1</v>
      </c>
      <c r="U148" s="54">
        <v>0</v>
      </c>
      <c r="V148" s="54">
        <f>W148+X148</f>
        <v>0</v>
      </c>
      <c r="W148" s="54">
        <v>0</v>
      </c>
      <c r="X148" s="54">
        <v>0</v>
      </c>
      <c r="Y148" s="54">
        <f>Z148+AA148</f>
        <v>1</v>
      </c>
      <c r="Z148" s="54">
        <f t="shared" ref="Z148:AA150" si="1184">+Q148+T148+W148</f>
        <v>1</v>
      </c>
      <c r="AA148" s="54">
        <f t="shared" si="1184"/>
        <v>0</v>
      </c>
      <c r="AB148" s="54">
        <f>AC148+AD148</f>
        <v>0</v>
      </c>
      <c r="AC148" s="54">
        <v>0</v>
      </c>
      <c r="AD148" s="54">
        <v>0</v>
      </c>
      <c r="AE148" s="54">
        <f>AF148+AG148</f>
        <v>0</v>
      </c>
      <c r="AF148" s="54">
        <v>0</v>
      </c>
      <c r="AG148" s="54">
        <v>0</v>
      </c>
      <c r="AH148" s="54">
        <f>AI148+AJ148</f>
        <v>0</v>
      </c>
      <c r="AI148" s="54">
        <v>0</v>
      </c>
      <c r="AJ148" s="54">
        <v>0</v>
      </c>
      <c r="AK148" s="54">
        <f>AL148+AM148</f>
        <v>0</v>
      </c>
      <c r="AL148" s="54">
        <f t="shared" ref="AL148:AM150" si="1185">+AC148+AF148+AI148</f>
        <v>0</v>
      </c>
      <c r="AM148" s="54">
        <f t="shared" si="1185"/>
        <v>0</v>
      </c>
      <c r="AN148" s="54">
        <f>AO148+AP148</f>
        <v>2</v>
      </c>
      <c r="AO148" s="54">
        <v>2</v>
      </c>
      <c r="AP148" s="54">
        <v>0</v>
      </c>
      <c r="AQ148" s="54">
        <f>AR148+AS148</f>
        <v>0</v>
      </c>
      <c r="AR148" s="54">
        <v>0</v>
      </c>
      <c r="AS148" s="54">
        <v>0</v>
      </c>
      <c r="AT148" s="54">
        <f>AU148+AV148</f>
        <v>1</v>
      </c>
      <c r="AU148" s="54">
        <v>1</v>
      </c>
      <c r="AV148" s="54">
        <v>0</v>
      </c>
      <c r="AW148" s="54">
        <f>AX148+AY148</f>
        <v>3</v>
      </c>
      <c r="AX148" s="54">
        <f t="shared" ref="AX148:AY150" si="1186">+AO148+AR148+AU148</f>
        <v>3</v>
      </c>
      <c r="AY148" s="54">
        <f t="shared" si="1186"/>
        <v>0</v>
      </c>
      <c r="AZ148" s="54">
        <f>BA148+BB148</f>
        <v>4</v>
      </c>
      <c r="BA148" s="54">
        <f t="shared" ref="BA148:BB150" si="1187">N148+Z148+AL148+AX148</f>
        <v>4</v>
      </c>
      <c r="BB148" s="54">
        <f t="shared" si="1187"/>
        <v>0</v>
      </c>
    </row>
    <row r="149" spans="1:54" s="3" customFormat="1" ht="15" customHeight="1" x14ac:dyDescent="0.3">
      <c r="A149" s="33"/>
      <c r="B149" s="31"/>
      <c r="C149" s="35" t="s">
        <v>130</v>
      </c>
      <c r="D149" s="54">
        <f>E149+F149</f>
        <v>6</v>
      </c>
      <c r="E149" s="54">
        <v>6</v>
      </c>
      <c r="F149" s="54">
        <v>0</v>
      </c>
      <c r="G149" s="54">
        <f>H149+I149</f>
        <v>5</v>
      </c>
      <c r="H149" s="54">
        <v>5</v>
      </c>
      <c r="I149" s="54">
        <v>0</v>
      </c>
      <c r="J149" s="54">
        <f>K149+L149</f>
        <v>5</v>
      </c>
      <c r="K149" s="54">
        <v>5</v>
      </c>
      <c r="L149" s="54">
        <v>0</v>
      </c>
      <c r="M149" s="54">
        <f>N149+O149</f>
        <v>16</v>
      </c>
      <c r="N149" s="54">
        <f t="shared" si="1183"/>
        <v>16</v>
      </c>
      <c r="O149" s="54">
        <f t="shared" si="1183"/>
        <v>0</v>
      </c>
      <c r="P149" s="54">
        <f>Q149+R149</f>
        <v>4</v>
      </c>
      <c r="Q149" s="54">
        <v>4</v>
      </c>
      <c r="R149" s="54">
        <v>0</v>
      </c>
      <c r="S149" s="54">
        <f>T149+U149</f>
        <v>9</v>
      </c>
      <c r="T149" s="54">
        <v>9</v>
      </c>
      <c r="U149" s="54">
        <v>0</v>
      </c>
      <c r="V149" s="54">
        <f>W149+X149</f>
        <v>8</v>
      </c>
      <c r="W149" s="54">
        <v>8</v>
      </c>
      <c r="X149" s="54">
        <v>0</v>
      </c>
      <c r="Y149" s="54">
        <f>Z149+AA149</f>
        <v>21</v>
      </c>
      <c r="Z149" s="54">
        <f t="shared" si="1184"/>
        <v>21</v>
      </c>
      <c r="AA149" s="54">
        <f t="shared" si="1184"/>
        <v>0</v>
      </c>
      <c r="AB149" s="54">
        <f>AC149+AD149</f>
        <v>31</v>
      </c>
      <c r="AC149" s="54">
        <v>31</v>
      </c>
      <c r="AD149" s="54">
        <v>0</v>
      </c>
      <c r="AE149" s="54">
        <f>AF149+AG149</f>
        <v>35</v>
      </c>
      <c r="AF149" s="54">
        <v>35</v>
      </c>
      <c r="AG149" s="54">
        <v>0</v>
      </c>
      <c r="AH149" s="54">
        <f>AI149+AJ149</f>
        <v>32</v>
      </c>
      <c r="AI149" s="54">
        <v>32</v>
      </c>
      <c r="AJ149" s="54">
        <v>0</v>
      </c>
      <c r="AK149" s="54">
        <f>AL149+AM149</f>
        <v>98</v>
      </c>
      <c r="AL149" s="54">
        <f t="shared" si="1185"/>
        <v>98</v>
      </c>
      <c r="AM149" s="54">
        <f t="shared" si="1185"/>
        <v>0</v>
      </c>
      <c r="AN149" s="54">
        <f>AO149+AP149</f>
        <v>28</v>
      </c>
      <c r="AO149" s="54">
        <v>28</v>
      </c>
      <c r="AP149" s="54">
        <v>0</v>
      </c>
      <c r="AQ149" s="54">
        <f>AR149+AS149</f>
        <v>36</v>
      </c>
      <c r="AR149" s="54">
        <v>36</v>
      </c>
      <c r="AS149" s="54">
        <v>0</v>
      </c>
      <c r="AT149" s="54">
        <f>AU149+AV149</f>
        <v>50</v>
      </c>
      <c r="AU149" s="54">
        <v>50</v>
      </c>
      <c r="AV149" s="54">
        <v>0</v>
      </c>
      <c r="AW149" s="54">
        <f>AX149+AY149</f>
        <v>114</v>
      </c>
      <c r="AX149" s="54">
        <f t="shared" si="1186"/>
        <v>114</v>
      </c>
      <c r="AY149" s="54">
        <f t="shared" si="1186"/>
        <v>0</v>
      </c>
      <c r="AZ149" s="54">
        <f>BA149+BB149</f>
        <v>249</v>
      </c>
      <c r="BA149" s="54">
        <f t="shared" si="1187"/>
        <v>249</v>
      </c>
      <c r="BB149" s="54">
        <f t="shared" si="1187"/>
        <v>0</v>
      </c>
    </row>
    <row r="150" spans="1:54" s="3" customFormat="1" ht="15" customHeight="1" x14ac:dyDescent="0.3">
      <c r="A150" s="33"/>
      <c r="B150" s="31"/>
      <c r="C150" s="35" t="s">
        <v>131</v>
      </c>
      <c r="D150" s="54">
        <f>E150+F150</f>
        <v>1</v>
      </c>
      <c r="E150" s="54">
        <v>1</v>
      </c>
      <c r="F150" s="54">
        <v>0</v>
      </c>
      <c r="G150" s="54">
        <f>H150+I150</f>
        <v>3</v>
      </c>
      <c r="H150" s="54">
        <v>3</v>
      </c>
      <c r="I150" s="54">
        <v>0</v>
      </c>
      <c r="J150" s="54">
        <f>K150+L150</f>
        <v>7</v>
      </c>
      <c r="K150" s="54">
        <v>7</v>
      </c>
      <c r="L150" s="54">
        <v>0</v>
      </c>
      <c r="M150" s="54">
        <f>N150+O150</f>
        <v>11</v>
      </c>
      <c r="N150" s="54">
        <f t="shared" si="1183"/>
        <v>11</v>
      </c>
      <c r="O150" s="54">
        <f t="shared" si="1183"/>
        <v>0</v>
      </c>
      <c r="P150" s="54">
        <f>Q150+R150</f>
        <v>3</v>
      </c>
      <c r="Q150" s="54">
        <v>3</v>
      </c>
      <c r="R150" s="54">
        <v>0</v>
      </c>
      <c r="S150" s="54">
        <f>T150+U150</f>
        <v>4</v>
      </c>
      <c r="T150" s="54">
        <v>4</v>
      </c>
      <c r="U150" s="54">
        <v>0</v>
      </c>
      <c r="V150" s="54">
        <f>W150+X150</f>
        <v>5</v>
      </c>
      <c r="W150" s="54">
        <v>5</v>
      </c>
      <c r="X150" s="54">
        <v>0</v>
      </c>
      <c r="Y150" s="54">
        <f>Z150+AA150</f>
        <v>12</v>
      </c>
      <c r="Z150" s="54">
        <f t="shared" si="1184"/>
        <v>12</v>
      </c>
      <c r="AA150" s="54">
        <f t="shared" si="1184"/>
        <v>0</v>
      </c>
      <c r="AB150" s="54">
        <f>AC150+AD150</f>
        <v>3</v>
      </c>
      <c r="AC150" s="54">
        <v>3</v>
      </c>
      <c r="AD150" s="54">
        <v>0</v>
      </c>
      <c r="AE150" s="54">
        <f>AF150+AG150</f>
        <v>4</v>
      </c>
      <c r="AF150" s="54">
        <v>4</v>
      </c>
      <c r="AG150" s="54">
        <v>0</v>
      </c>
      <c r="AH150" s="54">
        <f>AI150+AJ150</f>
        <v>4</v>
      </c>
      <c r="AI150" s="54">
        <v>4</v>
      </c>
      <c r="AJ150" s="54">
        <v>0</v>
      </c>
      <c r="AK150" s="54">
        <f>AL150+AM150</f>
        <v>11</v>
      </c>
      <c r="AL150" s="54">
        <f t="shared" si="1185"/>
        <v>11</v>
      </c>
      <c r="AM150" s="54">
        <f t="shared" si="1185"/>
        <v>0</v>
      </c>
      <c r="AN150" s="54">
        <f>AO150+AP150</f>
        <v>4</v>
      </c>
      <c r="AO150" s="54">
        <v>4</v>
      </c>
      <c r="AP150" s="54">
        <v>0</v>
      </c>
      <c r="AQ150" s="54">
        <f>AR150+AS150</f>
        <v>3</v>
      </c>
      <c r="AR150" s="54">
        <v>3</v>
      </c>
      <c r="AS150" s="54">
        <v>0</v>
      </c>
      <c r="AT150" s="54">
        <f>AU150+AV150</f>
        <v>2</v>
      </c>
      <c r="AU150" s="54">
        <v>2</v>
      </c>
      <c r="AV150" s="54">
        <v>0</v>
      </c>
      <c r="AW150" s="54">
        <f>AX150+AY150</f>
        <v>9</v>
      </c>
      <c r="AX150" s="54">
        <f t="shared" si="1186"/>
        <v>9</v>
      </c>
      <c r="AY150" s="54">
        <f t="shared" si="1186"/>
        <v>0</v>
      </c>
      <c r="AZ150" s="54">
        <f>BA150+BB150</f>
        <v>43</v>
      </c>
      <c r="BA150" s="54">
        <f t="shared" si="1187"/>
        <v>43</v>
      </c>
      <c r="BB150" s="54">
        <f t="shared" si="1187"/>
        <v>0</v>
      </c>
    </row>
    <row r="151" spans="1:54" s="3" customFormat="1" ht="15" customHeight="1" x14ac:dyDescent="0.3">
      <c r="A151" s="33"/>
      <c r="B151" s="31"/>
      <c r="C151" s="32" t="s">
        <v>132</v>
      </c>
      <c r="D151" s="29">
        <f>SUM(E151:F151)</f>
        <v>31</v>
      </c>
      <c r="E151" s="29">
        <f>SUM(E152:E153)</f>
        <v>31</v>
      </c>
      <c r="F151" s="29">
        <f>SUM(F152:F153)</f>
        <v>0</v>
      </c>
      <c r="G151" s="29">
        <f t="shared" ref="G151" si="1188">SUM(H151:I151)</f>
        <v>27</v>
      </c>
      <c r="H151" s="29">
        <f t="shared" ref="H151:I151" si="1189">SUM(H152:H153)</f>
        <v>27</v>
      </c>
      <c r="I151" s="29">
        <f t="shared" si="1189"/>
        <v>0</v>
      </c>
      <c r="J151" s="29">
        <f t="shared" ref="J151" si="1190">SUM(K151:L151)</f>
        <v>46</v>
      </c>
      <c r="K151" s="29">
        <f t="shared" ref="K151:L151" si="1191">SUM(K152:K153)</f>
        <v>46</v>
      </c>
      <c r="L151" s="29">
        <f t="shared" si="1191"/>
        <v>0</v>
      </c>
      <c r="M151" s="29">
        <f t="shared" ref="M151" si="1192">SUM(N151:O151)</f>
        <v>104</v>
      </c>
      <c r="N151" s="29">
        <f t="shared" ref="N151:O151" si="1193">SUM(N152:N153)</f>
        <v>104</v>
      </c>
      <c r="O151" s="29">
        <f t="shared" si="1193"/>
        <v>0</v>
      </c>
      <c r="P151" s="29">
        <f t="shared" ref="P151" si="1194">SUM(Q151:R151)</f>
        <v>39</v>
      </c>
      <c r="Q151" s="29">
        <f t="shared" ref="Q151:R151" si="1195">SUM(Q152:Q153)</f>
        <v>39</v>
      </c>
      <c r="R151" s="29">
        <f t="shared" si="1195"/>
        <v>0</v>
      </c>
      <c r="S151" s="29">
        <f t="shared" ref="S151" si="1196">SUM(T151:U151)</f>
        <v>43</v>
      </c>
      <c r="T151" s="29">
        <f t="shared" ref="T151:U151" si="1197">SUM(T152:T153)</f>
        <v>43</v>
      </c>
      <c r="U151" s="29">
        <f t="shared" si="1197"/>
        <v>0</v>
      </c>
      <c r="V151" s="29">
        <f t="shared" ref="V151" si="1198">SUM(W151:X151)</f>
        <v>51</v>
      </c>
      <c r="W151" s="29">
        <f t="shared" ref="W151:X151" si="1199">SUM(W152:W153)</f>
        <v>51</v>
      </c>
      <c r="X151" s="29">
        <f t="shared" si="1199"/>
        <v>0</v>
      </c>
      <c r="Y151" s="29">
        <f t="shared" ref="Y151" si="1200">SUM(Z151:AA151)</f>
        <v>133</v>
      </c>
      <c r="Z151" s="29">
        <f t="shared" ref="Z151:AA151" si="1201">SUM(Z152:Z153)</f>
        <v>133</v>
      </c>
      <c r="AA151" s="29">
        <f t="shared" si="1201"/>
        <v>0</v>
      </c>
      <c r="AB151" s="29">
        <f t="shared" ref="AB151" si="1202">SUM(AC151:AD151)</f>
        <v>50</v>
      </c>
      <c r="AC151" s="29">
        <f t="shared" ref="AC151:AD151" si="1203">SUM(AC152:AC153)</f>
        <v>50</v>
      </c>
      <c r="AD151" s="29">
        <f t="shared" si="1203"/>
        <v>0</v>
      </c>
      <c r="AE151" s="29">
        <f t="shared" ref="AE151" si="1204">SUM(AF151:AG151)</f>
        <v>50</v>
      </c>
      <c r="AF151" s="29">
        <f t="shared" ref="AF151:AG151" si="1205">SUM(AF152:AF153)</f>
        <v>50</v>
      </c>
      <c r="AG151" s="29">
        <f t="shared" si="1205"/>
        <v>0</v>
      </c>
      <c r="AH151" s="29">
        <f t="shared" ref="AH151" si="1206">SUM(AI151:AJ151)</f>
        <v>51</v>
      </c>
      <c r="AI151" s="29">
        <f t="shared" ref="AI151:AJ151" si="1207">SUM(AI152:AI153)</f>
        <v>51</v>
      </c>
      <c r="AJ151" s="29">
        <f t="shared" si="1207"/>
        <v>0</v>
      </c>
      <c r="AK151" s="29">
        <f t="shared" ref="AK151" si="1208">SUM(AL151:AM151)</f>
        <v>151</v>
      </c>
      <c r="AL151" s="29">
        <f t="shared" ref="AL151:AM151" si="1209">SUM(AL152:AL153)</f>
        <v>151</v>
      </c>
      <c r="AM151" s="29">
        <f t="shared" si="1209"/>
        <v>0</v>
      </c>
      <c r="AN151" s="29">
        <f t="shared" ref="AN151" si="1210">SUM(AO151:AP151)</f>
        <v>37</v>
      </c>
      <c r="AO151" s="29">
        <f t="shared" ref="AO151:AP151" si="1211">SUM(AO152:AO153)</f>
        <v>37</v>
      </c>
      <c r="AP151" s="29">
        <f t="shared" si="1211"/>
        <v>0</v>
      </c>
      <c r="AQ151" s="29">
        <f t="shared" ref="AQ151" si="1212">SUM(AR151:AS151)</f>
        <v>46</v>
      </c>
      <c r="AR151" s="29">
        <f t="shared" ref="AR151:AS151" si="1213">SUM(AR152:AR153)</f>
        <v>46</v>
      </c>
      <c r="AS151" s="29">
        <f t="shared" si="1213"/>
        <v>0</v>
      </c>
      <c r="AT151" s="29">
        <f t="shared" ref="AT151" si="1214">SUM(AU151:AV151)</f>
        <v>42</v>
      </c>
      <c r="AU151" s="29">
        <f t="shared" ref="AU151:AV151" si="1215">SUM(AU152:AU153)</f>
        <v>42</v>
      </c>
      <c r="AV151" s="29">
        <f t="shared" si="1215"/>
        <v>0</v>
      </c>
      <c r="AW151" s="29">
        <f t="shared" ref="AW151" si="1216">SUM(AX151:AY151)</f>
        <v>125</v>
      </c>
      <c r="AX151" s="29">
        <f t="shared" ref="AX151:AY151" si="1217">SUM(AX152:AX153)</f>
        <v>125</v>
      </c>
      <c r="AY151" s="29">
        <f t="shared" si="1217"/>
        <v>0</v>
      </c>
      <c r="AZ151" s="29">
        <f t="shared" ref="AZ151" si="1218">SUM(BA151:BB151)</f>
        <v>513</v>
      </c>
      <c r="BA151" s="29">
        <f t="shared" ref="BA151:BB151" si="1219">SUM(BA152:BA153)</f>
        <v>513</v>
      </c>
      <c r="BB151" s="29">
        <f t="shared" si="1219"/>
        <v>0</v>
      </c>
    </row>
    <row r="152" spans="1:54" s="3" customFormat="1" ht="15" customHeight="1" x14ac:dyDescent="0.3">
      <c r="A152" s="33"/>
      <c r="B152" s="31"/>
      <c r="C152" s="35" t="s">
        <v>133</v>
      </c>
      <c r="D152" s="54">
        <f>E152+F152</f>
        <v>15</v>
      </c>
      <c r="E152" s="54">
        <v>15</v>
      </c>
      <c r="F152" s="54">
        <v>0</v>
      </c>
      <c r="G152" s="54">
        <f>H152+I152</f>
        <v>12</v>
      </c>
      <c r="H152" s="54">
        <v>12</v>
      </c>
      <c r="I152" s="54">
        <v>0</v>
      </c>
      <c r="J152" s="54">
        <f>K152+L152</f>
        <v>20</v>
      </c>
      <c r="K152" s="54">
        <v>20</v>
      </c>
      <c r="L152" s="54">
        <v>0</v>
      </c>
      <c r="M152" s="54">
        <f>N152+O152</f>
        <v>47</v>
      </c>
      <c r="N152" s="54">
        <f>+E152+H152+K152</f>
        <v>47</v>
      </c>
      <c r="O152" s="54">
        <f>+F152+I152+L152</f>
        <v>0</v>
      </c>
      <c r="P152" s="54">
        <f>Q152+R152</f>
        <v>16</v>
      </c>
      <c r="Q152" s="54">
        <v>16</v>
      </c>
      <c r="R152" s="54">
        <v>0</v>
      </c>
      <c r="S152" s="54">
        <f>T152+U152</f>
        <v>21</v>
      </c>
      <c r="T152" s="54">
        <v>21</v>
      </c>
      <c r="U152" s="54">
        <v>0</v>
      </c>
      <c r="V152" s="54">
        <f>W152+X152</f>
        <v>28</v>
      </c>
      <c r="W152" s="54">
        <v>28</v>
      </c>
      <c r="X152" s="54">
        <v>0</v>
      </c>
      <c r="Y152" s="54">
        <f>Z152+AA152</f>
        <v>65</v>
      </c>
      <c r="Z152" s="54">
        <f>+Q152+T152+W152</f>
        <v>65</v>
      </c>
      <c r="AA152" s="54">
        <f>+R152+U152+X152</f>
        <v>0</v>
      </c>
      <c r="AB152" s="54">
        <f>AC152+AD152</f>
        <v>24</v>
      </c>
      <c r="AC152" s="54">
        <v>24</v>
      </c>
      <c r="AD152" s="54">
        <v>0</v>
      </c>
      <c r="AE152" s="54">
        <f>AF152+AG152</f>
        <v>26</v>
      </c>
      <c r="AF152" s="54">
        <v>26</v>
      </c>
      <c r="AG152" s="54">
        <v>0</v>
      </c>
      <c r="AH152" s="54">
        <f>AI152+AJ152</f>
        <v>28</v>
      </c>
      <c r="AI152" s="54">
        <v>28</v>
      </c>
      <c r="AJ152" s="54">
        <v>0</v>
      </c>
      <c r="AK152" s="54">
        <f>AL152+AM152</f>
        <v>78</v>
      </c>
      <c r="AL152" s="54">
        <f>+AC152+AF152+AI152</f>
        <v>78</v>
      </c>
      <c r="AM152" s="54">
        <f>+AD152+AG152+AJ152</f>
        <v>0</v>
      </c>
      <c r="AN152" s="54">
        <f>AO152+AP152</f>
        <v>21</v>
      </c>
      <c r="AO152" s="54">
        <v>21</v>
      </c>
      <c r="AP152" s="54">
        <v>0</v>
      </c>
      <c r="AQ152" s="54">
        <f>AR152+AS152</f>
        <v>25</v>
      </c>
      <c r="AR152" s="54">
        <v>25</v>
      </c>
      <c r="AS152" s="54">
        <v>0</v>
      </c>
      <c r="AT152" s="54">
        <f>AU152+AV152</f>
        <v>25</v>
      </c>
      <c r="AU152" s="54">
        <v>25</v>
      </c>
      <c r="AV152" s="54">
        <v>0</v>
      </c>
      <c r="AW152" s="54">
        <f>AX152+AY152</f>
        <v>71</v>
      </c>
      <c r="AX152" s="54">
        <f>+AO152+AR152+AU152</f>
        <v>71</v>
      </c>
      <c r="AY152" s="54">
        <f>+AP152+AS152+AV152</f>
        <v>0</v>
      </c>
      <c r="AZ152" s="54">
        <f>BA152+BB152</f>
        <v>261</v>
      </c>
      <c r="BA152" s="54">
        <f>N152+Z152+AL152+AX152</f>
        <v>261</v>
      </c>
      <c r="BB152" s="54">
        <f>O152+AA152+AM152+AY152</f>
        <v>0</v>
      </c>
    </row>
    <row r="153" spans="1:54" s="3" customFormat="1" ht="15" customHeight="1" x14ac:dyDescent="0.3">
      <c r="A153" s="33"/>
      <c r="B153" s="31"/>
      <c r="C153" s="35" t="s">
        <v>134</v>
      </c>
      <c r="D153" s="54">
        <f>E153+F153</f>
        <v>16</v>
      </c>
      <c r="E153" s="54">
        <v>16</v>
      </c>
      <c r="F153" s="54">
        <v>0</v>
      </c>
      <c r="G153" s="54">
        <f>H153+I153</f>
        <v>15</v>
      </c>
      <c r="H153" s="54">
        <v>15</v>
      </c>
      <c r="I153" s="54">
        <v>0</v>
      </c>
      <c r="J153" s="54">
        <f>K153+L153</f>
        <v>26</v>
      </c>
      <c r="K153" s="54">
        <v>26</v>
      </c>
      <c r="L153" s="54">
        <v>0</v>
      </c>
      <c r="M153" s="54">
        <f>N153+O153</f>
        <v>57</v>
      </c>
      <c r="N153" s="54">
        <f>+E153+H153+K153</f>
        <v>57</v>
      </c>
      <c r="O153" s="54">
        <f>+F153+I153+L153</f>
        <v>0</v>
      </c>
      <c r="P153" s="54">
        <f>Q153+R153</f>
        <v>23</v>
      </c>
      <c r="Q153" s="54">
        <v>23</v>
      </c>
      <c r="R153" s="54">
        <v>0</v>
      </c>
      <c r="S153" s="54">
        <f>T153+U153</f>
        <v>22</v>
      </c>
      <c r="T153" s="54">
        <v>22</v>
      </c>
      <c r="U153" s="54">
        <v>0</v>
      </c>
      <c r="V153" s="54">
        <f>W153+X153</f>
        <v>23</v>
      </c>
      <c r="W153" s="54">
        <v>23</v>
      </c>
      <c r="X153" s="54">
        <v>0</v>
      </c>
      <c r="Y153" s="54">
        <f>Z153+AA153</f>
        <v>68</v>
      </c>
      <c r="Z153" s="54">
        <f>+Q153+T153+W153</f>
        <v>68</v>
      </c>
      <c r="AA153" s="54">
        <f>+R153+U153+X153</f>
        <v>0</v>
      </c>
      <c r="AB153" s="54">
        <f>AC153+AD153</f>
        <v>26</v>
      </c>
      <c r="AC153" s="54">
        <v>26</v>
      </c>
      <c r="AD153" s="54">
        <v>0</v>
      </c>
      <c r="AE153" s="54">
        <f>AF153+AG153</f>
        <v>24</v>
      </c>
      <c r="AF153" s="54">
        <v>24</v>
      </c>
      <c r="AG153" s="54">
        <v>0</v>
      </c>
      <c r="AH153" s="54">
        <f>AI153+AJ153</f>
        <v>23</v>
      </c>
      <c r="AI153" s="54">
        <v>23</v>
      </c>
      <c r="AJ153" s="54">
        <v>0</v>
      </c>
      <c r="AK153" s="54">
        <f>AL153+AM153</f>
        <v>73</v>
      </c>
      <c r="AL153" s="54">
        <f>+AC153+AF153+AI153</f>
        <v>73</v>
      </c>
      <c r="AM153" s="54">
        <f>+AD153+AG153+AJ153</f>
        <v>0</v>
      </c>
      <c r="AN153" s="54">
        <f>AO153+AP153</f>
        <v>16</v>
      </c>
      <c r="AO153" s="54">
        <v>16</v>
      </c>
      <c r="AP153" s="54">
        <v>0</v>
      </c>
      <c r="AQ153" s="54">
        <f>AR153+AS153</f>
        <v>21</v>
      </c>
      <c r="AR153" s="54">
        <v>21</v>
      </c>
      <c r="AS153" s="54">
        <v>0</v>
      </c>
      <c r="AT153" s="54">
        <f>AU153+AV153</f>
        <v>17</v>
      </c>
      <c r="AU153" s="54">
        <v>17</v>
      </c>
      <c r="AV153" s="54">
        <v>0</v>
      </c>
      <c r="AW153" s="54">
        <f>AX153+AY153</f>
        <v>54</v>
      </c>
      <c r="AX153" s="54">
        <f>+AO153+AR153+AU153</f>
        <v>54</v>
      </c>
      <c r="AY153" s="54">
        <f>+AP153+AS153+AV153</f>
        <v>0</v>
      </c>
      <c r="AZ153" s="54">
        <f>BA153+BB153</f>
        <v>252</v>
      </c>
      <c r="BA153" s="54">
        <f>N153+Z153+AL153+AX153</f>
        <v>252</v>
      </c>
      <c r="BB153" s="54">
        <f>O153+AA153+AM153+AY153</f>
        <v>0</v>
      </c>
    </row>
    <row r="154" spans="1:54" s="3" customFormat="1" ht="15" customHeight="1" x14ac:dyDescent="0.3">
      <c r="A154" s="33"/>
      <c r="B154" s="31"/>
      <c r="C154" s="32" t="s">
        <v>135</v>
      </c>
      <c r="D154" s="29">
        <f>SUM(E154:F154)</f>
        <v>28</v>
      </c>
      <c r="E154" s="29">
        <f>SUM(E155:E157)</f>
        <v>22</v>
      </c>
      <c r="F154" s="29">
        <f>SUM(F155:F157)</f>
        <v>6</v>
      </c>
      <c r="G154" s="29">
        <f t="shared" ref="G154" si="1220">SUM(H154:I154)</f>
        <v>23</v>
      </c>
      <c r="H154" s="29">
        <f t="shared" ref="H154:I154" si="1221">SUM(H155:H157)</f>
        <v>21</v>
      </c>
      <c r="I154" s="29">
        <f t="shared" si="1221"/>
        <v>2</v>
      </c>
      <c r="J154" s="29">
        <f t="shared" ref="J154" si="1222">SUM(K154:L154)</f>
        <v>35</v>
      </c>
      <c r="K154" s="29">
        <f t="shared" ref="K154:L154" si="1223">SUM(K155:K157)</f>
        <v>32</v>
      </c>
      <c r="L154" s="29">
        <f t="shared" si="1223"/>
        <v>3</v>
      </c>
      <c r="M154" s="29">
        <f t="shared" ref="M154" si="1224">SUM(N154:O154)</f>
        <v>86</v>
      </c>
      <c r="N154" s="29">
        <f t="shared" ref="N154:O154" si="1225">SUM(N155:N157)</f>
        <v>75</v>
      </c>
      <c r="O154" s="29">
        <f t="shared" si="1225"/>
        <v>11</v>
      </c>
      <c r="P154" s="29">
        <f t="shared" ref="P154" si="1226">SUM(Q154:R154)</f>
        <v>59</v>
      </c>
      <c r="Q154" s="29">
        <f t="shared" ref="Q154:R154" si="1227">SUM(Q155:Q157)</f>
        <v>57</v>
      </c>
      <c r="R154" s="29">
        <f t="shared" si="1227"/>
        <v>2</v>
      </c>
      <c r="S154" s="29">
        <f t="shared" ref="S154" si="1228">SUM(T154:U154)</f>
        <v>64</v>
      </c>
      <c r="T154" s="29">
        <f t="shared" ref="T154:U154" si="1229">SUM(T155:T157)</f>
        <v>61</v>
      </c>
      <c r="U154" s="29">
        <f t="shared" si="1229"/>
        <v>3</v>
      </c>
      <c r="V154" s="29">
        <f t="shared" ref="V154" si="1230">SUM(W154:X154)</f>
        <v>83</v>
      </c>
      <c r="W154" s="29">
        <f t="shared" ref="W154:X154" si="1231">SUM(W155:W157)</f>
        <v>80</v>
      </c>
      <c r="X154" s="29">
        <f t="shared" si="1231"/>
        <v>3</v>
      </c>
      <c r="Y154" s="29">
        <f t="shared" ref="Y154" si="1232">SUM(Z154:AA154)</f>
        <v>206</v>
      </c>
      <c r="Z154" s="29">
        <f t="shared" ref="Z154:AA154" si="1233">SUM(Z155:Z157)</f>
        <v>198</v>
      </c>
      <c r="AA154" s="29">
        <f t="shared" si="1233"/>
        <v>8</v>
      </c>
      <c r="AB154" s="29">
        <f t="shared" ref="AB154" si="1234">SUM(AC154:AD154)</f>
        <v>49</v>
      </c>
      <c r="AC154" s="29">
        <f t="shared" ref="AC154:AD154" si="1235">SUM(AC155:AC157)</f>
        <v>47</v>
      </c>
      <c r="AD154" s="29">
        <f t="shared" si="1235"/>
        <v>2</v>
      </c>
      <c r="AE154" s="29">
        <f t="shared" ref="AE154" si="1236">SUM(AF154:AG154)</f>
        <v>45</v>
      </c>
      <c r="AF154" s="29">
        <f t="shared" ref="AF154:AG154" si="1237">SUM(AF155:AF157)</f>
        <v>42</v>
      </c>
      <c r="AG154" s="29">
        <f t="shared" si="1237"/>
        <v>3</v>
      </c>
      <c r="AH154" s="29">
        <f t="shared" ref="AH154" si="1238">SUM(AI154:AJ154)</f>
        <v>61</v>
      </c>
      <c r="AI154" s="29">
        <f t="shared" ref="AI154:AJ154" si="1239">SUM(AI155:AI157)</f>
        <v>59</v>
      </c>
      <c r="AJ154" s="29">
        <f t="shared" si="1239"/>
        <v>2</v>
      </c>
      <c r="AK154" s="29">
        <f t="shared" ref="AK154" si="1240">SUM(AL154:AM154)</f>
        <v>155</v>
      </c>
      <c r="AL154" s="29">
        <f t="shared" ref="AL154:AM154" si="1241">SUM(AL155:AL157)</f>
        <v>148</v>
      </c>
      <c r="AM154" s="29">
        <f t="shared" si="1241"/>
        <v>7</v>
      </c>
      <c r="AN154" s="29">
        <f t="shared" ref="AN154" si="1242">SUM(AO154:AP154)</f>
        <v>58</v>
      </c>
      <c r="AO154" s="29">
        <f t="shared" ref="AO154:AP154" si="1243">SUM(AO155:AO157)</f>
        <v>57</v>
      </c>
      <c r="AP154" s="29">
        <f t="shared" si="1243"/>
        <v>1</v>
      </c>
      <c r="AQ154" s="29">
        <f t="shared" ref="AQ154" si="1244">SUM(AR154:AS154)</f>
        <v>91</v>
      </c>
      <c r="AR154" s="29">
        <f t="shared" ref="AR154:AS154" si="1245">SUM(AR155:AR157)</f>
        <v>85</v>
      </c>
      <c r="AS154" s="29">
        <f t="shared" si="1245"/>
        <v>6</v>
      </c>
      <c r="AT154" s="29">
        <f t="shared" ref="AT154" si="1246">SUM(AU154:AV154)</f>
        <v>84</v>
      </c>
      <c r="AU154" s="29">
        <f t="shared" ref="AU154:AV154" si="1247">SUM(AU155:AU157)</f>
        <v>82</v>
      </c>
      <c r="AV154" s="29">
        <f t="shared" si="1247"/>
        <v>2</v>
      </c>
      <c r="AW154" s="29">
        <f t="shared" ref="AW154" si="1248">SUM(AX154:AY154)</f>
        <v>233</v>
      </c>
      <c r="AX154" s="29">
        <f t="shared" ref="AX154:AY154" si="1249">SUM(AX155:AX157)</f>
        <v>224</v>
      </c>
      <c r="AY154" s="29">
        <f t="shared" si="1249"/>
        <v>9</v>
      </c>
      <c r="AZ154" s="29">
        <f t="shared" ref="AZ154" si="1250">SUM(BA154:BB154)</f>
        <v>680</v>
      </c>
      <c r="BA154" s="29">
        <f t="shared" ref="BA154:BB154" si="1251">SUM(BA155:BA157)</f>
        <v>645</v>
      </c>
      <c r="BB154" s="29">
        <f t="shared" si="1251"/>
        <v>35</v>
      </c>
    </row>
    <row r="155" spans="1:54" s="3" customFormat="1" ht="15" customHeight="1" x14ac:dyDescent="0.3">
      <c r="A155" s="33"/>
      <c r="B155" s="31"/>
      <c r="C155" s="35" t="s">
        <v>136</v>
      </c>
      <c r="D155" s="54">
        <f>E155+F155</f>
        <v>4</v>
      </c>
      <c r="E155" s="54">
        <v>4</v>
      </c>
      <c r="F155" s="54">
        <v>0</v>
      </c>
      <c r="G155" s="54">
        <f>H155+I155</f>
        <v>4</v>
      </c>
      <c r="H155" s="54">
        <v>4</v>
      </c>
      <c r="I155" s="54">
        <v>0</v>
      </c>
      <c r="J155" s="54">
        <f>K155+L155</f>
        <v>4</v>
      </c>
      <c r="K155" s="54">
        <v>4</v>
      </c>
      <c r="L155" s="54">
        <v>0</v>
      </c>
      <c r="M155" s="54">
        <f>N155+O155</f>
        <v>12</v>
      </c>
      <c r="N155" s="54">
        <f t="shared" ref="N155:O159" si="1252">+E155+H155+K155</f>
        <v>12</v>
      </c>
      <c r="O155" s="54">
        <f t="shared" si="1252"/>
        <v>0</v>
      </c>
      <c r="P155" s="54">
        <f>Q155+R155</f>
        <v>4</v>
      </c>
      <c r="Q155" s="54">
        <v>4</v>
      </c>
      <c r="R155" s="54">
        <v>0</v>
      </c>
      <c r="S155" s="54">
        <f>T155+U155</f>
        <v>5</v>
      </c>
      <c r="T155" s="54">
        <v>5</v>
      </c>
      <c r="U155" s="54">
        <v>0</v>
      </c>
      <c r="V155" s="54">
        <f>W155+X155</f>
        <v>4</v>
      </c>
      <c r="W155" s="54">
        <v>4</v>
      </c>
      <c r="X155" s="54">
        <v>0</v>
      </c>
      <c r="Y155" s="54">
        <f>Z155+AA155</f>
        <v>13</v>
      </c>
      <c r="Z155" s="54">
        <f t="shared" ref="Z155:AA159" si="1253">+Q155+T155+W155</f>
        <v>13</v>
      </c>
      <c r="AA155" s="54">
        <f t="shared" si="1253"/>
        <v>0</v>
      </c>
      <c r="AB155" s="54">
        <f>AC155+AD155</f>
        <v>5</v>
      </c>
      <c r="AC155" s="54">
        <v>5</v>
      </c>
      <c r="AD155" s="54">
        <v>0</v>
      </c>
      <c r="AE155" s="54">
        <f>AF155+AG155</f>
        <v>4</v>
      </c>
      <c r="AF155" s="54">
        <v>4</v>
      </c>
      <c r="AG155" s="54">
        <v>0</v>
      </c>
      <c r="AH155" s="54">
        <f>AI155+AJ155</f>
        <v>8</v>
      </c>
      <c r="AI155" s="54">
        <v>8</v>
      </c>
      <c r="AJ155" s="54">
        <v>0</v>
      </c>
      <c r="AK155" s="54">
        <f>AL155+AM155</f>
        <v>17</v>
      </c>
      <c r="AL155" s="54">
        <f t="shared" ref="AL155:AM159" si="1254">+AC155+AF155+AI155</f>
        <v>17</v>
      </c>
      <c r="AM155" s="54">
        <f t="shared" si="1254"/>
        <v>0</v>
      </c>
      <c r="AN155" s="54">
        <f>AO155+AP155</f>
        <v>7</v>
      </c>
      <c r="AO155" s="54">
        <v>7</v>
      </c>
      <c r="AP155" s="54">
        <v>0</v>
      </c>
      <c r="AQ155" s="54">
        <f>AR155+AS155</f>
        <v>7</v>
      </c>
      <c r="AR155" s="54">
        <v>7</v>
      </c>
      <c r="AS155" s="54">
        <v>0</v>
      </c>
      <c r="AT155" s="54">
        <f>AU155+AV155</f>
        <v>6</v>
      </c>
      <c r="AU155" s="54">
        <v>6</v>
      </c>
      <c r="AV155" s="54">
        <v>0</v>
      </c>
      <c r="AW155" s="54">
        <f>AX155+AY155</f>
        <v>20</v>
      </c>
      <c r="AX155" s="54">
        <f t="shared" ref="AX155:AY159" si="1255">+AO155+AR155+AU155</f>
        <v>20</v>
      </c>
      <c r="AY155" s="54">
        <f t="shared" si="1255"/>
        <v>0</v>
      </c>
      <c r="AZ155" s="54">
        <f>BA155+BB155</f>
        <v>62</v>
      </c>
      <c r="BA155" s="54">
        <f t="shared" ref="BA155:BB159" si="1256">N155+Z155+AL155+AX155</f>
        <v>62</v>
      </c>
      <c r="BB155" s="54">
        <f t="shared" si="1256"/>
        <v>0</v>
      </c>
    </row>
    <row r="156" spans="1:54" s="3" customFormat="1" ht="15" customHeight="1" x14ac:dyDescent="0.3">
      <c r="A156" s="33"/>
      <c r="B156" s="31"/>
      <c r="C156" s="35" t="s">
        <v>137</v>
      </c>
      <c r="D156" s="54">
        <f>E156+F156</f>
        <v>17</v>
      </c>
      <c r="E156" s="54">
        <v>17</v>
      </c>
      <c r="F156" s="54">
        <v>0</v>
      </c>
      <c r="G156" s="54">
        <f>H156+I156</f>
        <v>17</v>
      </c>
      <c r="H156" s="54">
        <v>17</v>
      </c>
      <c r="I156" s="54">
        <v>0</v>
      </c>
      <c r="J156" s="54">
        <f>K156+L156</f>
        <v>27</v>
      </c>
      <c r="K156" s="54">
        <v>27</v>
      </c>
      <c r="L156" s="54">
        <v>0</v>
      </c>
      <c r="M156" s="54">
        <f>N156+O156</f>
        <v>61</v>
      </c>
      <c r="N156" s="54">
        <f t="shared" si="1252"/>
        <v>61</v>
      </c>
      <c r="O156" s="54">
        <f t="shared" si="1252"/>
        <v>0</v>
      </c>
      <c r="P156" s="54">
        <f>Q156+R156</f>
        <v>51</v>
      </c>
      <c r="Q156" s="54">
        <v>51</v>
      </c>
      <c r="R156" s="54">
        <v>0</v>
      </c>
      <c r="S156" s="54">
        <f>T156+U156</f>
        <v>54</v>
      </c>
      <c r="T156" s="54">
        <v>54</v>
      </c>
      <c r="U156" s="54">
        <v>0</v>
      </c>
      <c r="V156" s="54">
        <f>W156+X156</f>
        <v>71</v>
      </c>
      <c r="W156" s="54">
        <v>71</v>
      </c>
      <c r="X156" s="54">
        <v>0</v>
      </c>
      <c r="Y156" s="54">
        <f>Z156+AA156</f>
        <v>176</v>
      </c>
      <c r="Z156" s="54">
        <f t="shared" si="1253"/>
        <v>176</v>
      </c>
      <c r="AA156" s="54">
        <f t="shared" si="1253"/>
        <v>0</v>
      </c>
      <c r="AB156" s="54">
        <f>AC156+AD156</f>
        <v>42</v>
      </c>
      <c r="AC156" s="54">
        <v>42</v>
      </c>
      <c r="AD156" s="54">
        <v>0</v>
      </c>
      <c r="AE156" s="54">
        <f>AF156+AG156</f>
        <v>36</v>
      </c>
      <c r="AF156" s="54">
        <v>36</v>
      </c>
      <c r="AG156" s="54">
        <v>0</v>
      </c>
      <c r="AH156" s="54">
        <f>AI156+AJ156</f>
        <v>50</v>
      </c>
      <c r="AI156" s="54">
        <v>50</v>
      </c>
      <c r="AJ156" s="54">
        <v>0</v>
      </c>
      <c r="AK156" s="54">
        <f>AL156+AM156</f>
        <v>128</v>
      </c>
      <c r="AL156" s="54">
        <f t="shared" si="1254"/>
        <v>128</v>
      </c>
      <c r="AM156" s="54">
        <f t="shared" si="1254"/>
        <v>0</v>
      </c>
      <c r="AN156" s="54">
        <f>AO156+AP156</f>
        <v>49</v>
      </c>
      <c r="AO156" s="54">
        <v>49</v>
      </c>
      <c r="AP156" s="54">
        <v>0</v>
      </c>
      <c r="AQ156" s="54">
        <f>AR156+AS156</f>
        <v>76</v>
      </c>
      <c r="AR156" s="54">
        <v>76</v>
      </c>
      <c r="AS156" s="54">
        <v>0</v>
      </c>
      <c r="AT156" s="54">
        <f>AU156+AV156</f>
        <v>74</v>
      </c>
      <c r="AU156" s="54">
        <v>74</v>
      </c>
      <c r="AV156" s="54">
        <v>0</v>
      </c>
      <c r="AW156" s="54">
        <f>AX156+AY156</f>
        <v>199</v>
      </c>
      <c r="AX156" s="54">
        <f t="shared" si="1255"/>
        <v>199</v>
      </c>
      <c r="AY156" s="54">
        <f t="shared" si="1255"/>
        <v>0</v>
      </c>
      <c r="AZ156" s="54">
        <f>BA156+BB156</f>
        <v>564</v>
      </c>
      <c r="BA156" s="54">
        <f t="shared" si="1256"/>
        <v>564</v>
      </c>
      <c r="BB156" s="54">
        <f t="shared" si="1256"/>
        <v>0</v>
      </c>
    </row>
    <row r="157" spans="1:54" s="3" customFormat="1" ht="15" customHeight="1" x14ac:dyDescent="0.3">
      <c r="A157" s="33"/>
      <c r="B157" s="31"/>
      <c r="C157" s="35" t="s">
        <v>138</v>
      </c>
      <c r="D157" s="54">
        <f>E157+F157</f>
        <v>7</v>
      </c>
      <c r="E157" s="54">
        <v>1</v>
      </c>
      <c r="F157" s="54">
        <v>6</v>
      </c>
      <c r="G157" s="54">
        <f>H157+I157</f>
        <v>2</v>
      </c>
      <c r="H157" s="54">
        <v>0</v>
      </c>
      <c r="I157" s="54">
        <v>2</v>
      </c>
      <c r="J157" s="54">
        <f>K157+L157</f>
        <v>4</v>
      </c>
      <c r="K157" s="54">
        <v>1</v>
      </c>
      <c r="L157" s="54">
        <v>3</v>
      </c>
      <c r="M157" s="54">
        <f>N157+O157</f>
        <v>13</v>
      </c>
      <c r="N157" s="54">
        <f t="shared" si="1252"/>
        <v>2</v>
      </c>
      <c r="O157" s="54">
        <f t="shared" si="1252"/>
        <v>11</v>
      </c>
      <c r="P157" s="54">
        <f>Q157+R157</f>
        <v>4</v>
      </c>
      <c r="Q157" s="54">
        <v>2</v>
      </c>
      <c r="R157" s="54">
        <v>2</v>
      </c>
      <c r="S157" s="54">
        <f>T157+U157</f>
        <v>5</v>
      </c>
      <c r="T157" s="54">
        <v>2</v>
      </c>
      <c r="U157" s="54">
        <v>3</v>
      </c>
      <c r="V157" s="54">
        <f>W157+X157</f>
        <v>8</v>
      </c>
      <c r="W157" s="54">
        <v>5</v>
      </c>
      <c r="X157" s="54">
        <v>3</v>
      </c>
      <c r="Y157" s="54">
        <f>Z157+AA157</f>
        <v>17</v>
      </c>
      <c r="Z157" s="54">
        <f t="shared" si="1253"/>
        <v>9</v>
      </c>
      <c r="AA157" s="54">
        <f t="shared" si="1253"/>
        <v>8</v>
      </c>
      <c r="AB157" s="54">
        <f>AC157+AD157</f>
        <v>2</v>
      </c>
      <c r="AC157" s="54">
        <v>0</v>
      </c>
      <c r="AD157" s="54">
        <v>2</v>
      </c>
      <c r="AE157" s="54">
        <f>AF157+AG157</f>
        <v>5</v>
      </c>
      <c r="AF157" s="54">
        <v>2</v>
      </c>
      <c r="AG157" s="54">
        <v>3</v>
      </c>
      <c r="AH157" s="54">
        <f>AI157+AJ157</f>
        <v>3</v>
      </c>
      <c r="AI157" s="54">
        <v>1</v>
      </c>
      <c r="AJ157" s="54">
        <v>2</v>
      </c>
      <c r="AK157" s="54">
        <f>AL157+AM157</f>
        <v>10</v>
      </c>
      <c r="AL157" s="54">
        <f t="shared" si="1254"/>
        <v>3</v>
      </c>
      <c r="AM157" s="54">
        <f t="shared" si="1254"/>
        <v>7</v>
      </c>
      <c r="AN157" s="54">
        <f>AO157+AP157</f>
        <v>2</v>
      </c>
      <c r="AO157" s="54">
        <v>1</v>
      </c>
      <c r="AP157" s="54">
        <v>1</v>
      </c>
      <c r="AQ157" s="54">
        <f>AR157+AS157</f>
        <v>8</v>
      </c>
      <c r="AR157" s="54">
        <v>2</v>
      </c>
      <c r="AS157" s="54">
        <v>6</v>
      </c>
      <c r="AT157" s="54">
        <f>AU157+AV157</f>
        <v>4</v>
      </c>
      <c r="AU157" s="54">
        <v>2</v>
      </c>
      <c r="AV157" s="54">
        <v>2</v>
      </c>
      <c r="AW157" s="54">
        <f>AX157+AY157</f>
        <v>14</v>
      </c>
      <c r="AX157" s="54">
        <f t="shared" si="1255"/>
        <v>5</v>
      </c>
      <c r="AY157" s="54">
        <f t="shared" si="1255"/>
        <v>9</v>
      </c>
      <c r="AZ157" s="54">
        <f>BA157+BB157</f>
        <v>54</v>
      </c>
      <c r="BA157" s="54">
        <f t="shared" si="1256"/>
        <v>19</v>
      </c>
      <c r="BB157" s="54">
        <f t="shared" si="1256"/>
        <v>35</v>
      </c>
    </row>
    <row r="158" spans="1:54" s="3" customFormat="1" ht="15" customHeight="1" x14ac:dyDescent="0.3">
      <c r="A158" s="33"/>
      <c r="B158" s="31"/>
      <c r="C158" s="32" t="s">
        <v>63</v>
      </c>
      <c r="D158" s="54">
        <f>E158+F158</f>
        <v>30</v>
      </c>
      <c r="E158" s="54">
        <v>30</v>
      </c>
      <c r="F158" s="54">
        <v>0</v>
      </c>
      <c r="G158" s="54">
        <f>H158+I158</f>
        <v>29</v>
      </c>
      <c r="H158" s="54">
        <v>29</v>
      </c>
      <c r="I158" s="54">
        <v>0</v>
      </c>
      <c r="J158" s="54">
        <f>K158+L158</f>
        <v>27</v>
      </c>
      <c r="K158" s="54">
        <v>27</v>
      </c>
      <c r="L158" s="54">
        <v>0</v>
      </c>
      <c r="M158" s="54">
        <f>N158+O158</f>
        <v>86</v>
      </c>
      <c r="N158" s="54">
        <f t="shared" si="1252"/>
        <v>86</v>
      </c>
      <c r="O158" s="54">
        <f t="shared" si="1252"/>
        <v>0</v>
      </c>
      <c r="P158" s="54">
        <f>Q158+R158</f>
        <v>28</v>
      </c>
      <c r="Q158" s="54">
        <v>27</v>
      </c>
      <c r="R158" s="54">
        <v>1</v>
      </c>
      <c r="S158" s="54">
        <f>T158+U158</f>
        <v>31</v>
      </c>
      <c r="T158" s="54">
        <v>31</v>
      </c>
      <c r="U158" s="54">
        <v>0</v>
      </c>
      <c r="V158" s="54">
        <f>W158+X158</f>
        <v>28</v>
      </c>
      <c r="W158" s="54">
        <v>28</v>
      </c>
      <c r="X158" s="54">
        <v>0</v>
      </c>
      <c r="Y158" s="54">
        <f>Z158+AA158</f>
        <v>87</v>
      </c>
      <c r="Z158" s="54">
        <f t="shared" si="1253"/>
        <v>86</v>
      </c>
      <c r="AA158" s="54">
        <f t="shared" si="1253"/>
        <v>1</v>
      </c>
      <c r="AB158" s="54">
        <f>AC158+AD158</f>
        <v>22</v>
      </c>
      <c r="AC158" s="54">
        <v>22</v>
      </c>
      <c r="AD158" s="54">
        <v>0</v>
      </c>
      <c r="AE158" s="54">
        <f>AF158+AG158</f>
        <v>27</v>
      </c>
      <c r="AF158" s="54">
        <v>27</v>
      </c>
      <c r="AG158" s="54">
        <v>0</v>
      </c>
      <c r="AH158" s="54">
        <f>AI158+AJ158</f>
        <v>25</v>
      </c>
      <c r="AI158" s="54">
        <v>25</v>
      </c>
      <c r="AJ158" s="54">
        <v>0</v>
      </c>
      <c r="AK158" s="54">
        <f>AL158+AM158</f>
        <v>74</v>
      </c>
      <c r="AL158" s="54">
        <f t="shared" si="1254"/>
        <v>74</v>
      </c>
      <c r="AM158" s="54">
        <f t="shared" si="1254"/>
        <v>0</v>
      </c>
      <c r="AN158" s="54">
        <f>AO158+AP158</f>
        <v>34</v>
      </c>
      <c r="AO158" s="54">
        <v>33</v>
      </c>
      <c r="AP158" s="54">
        <v>1</v>
      </c>
      <c r="AQ158" s="54">
        <f>AR158+AS158</f>
        <v>49</v>
      </c>
      <c r="AR158" s="54">
        <v>49</v>
      </c>
      <c r="AS158" s="54">
        <v>0</v>
      </c>
      <c r="AT158" s="54">
        <f>AU158+AV158</f>
        <v>62</v>
      </c>
      <c r="AU158" s="54">
        <v>62</v>
      </c>
      <c r="AV158" s="54">
        <v>0</v>
      </c>
      <c r="AW158" s="54">
        <f>AX158+AY158</f>
        <v>145</v>
      </c>
      <c r="AX158" s="54">
        <f t="shared" si="1255"/>
        <v>144</v>
      </c>
      <c r="AY158" s="54">
        <f t="shared" si="1255"/>
        <v>1</v>
      </c>
      <c r="AZ158" s="54">
        <f>BA158+BB158</f>
        <v>392</v>
      </c>
      <c r="BA158" s="54">
        <f t="shared" si="1256"/>
        <v>390</v>
      </c>
      <c r="BB158" s="54">
        <f t="shared" si="1256"/>
        <v>2</v>
      </c>
    </row>
    <row r="159" spans="1:54" s="3" customFormat="1" ht="15" customHeight="1" x14ac:dyDescent="0.3">
      <c r="A159" s="33"/>
      <c r="B159" s="31"/>
      <c r="C159" s="32" t="s">
        <v>25</v>
      </c>
      <c r="D159" s="54">
        <f>E159+F159</f>
        <v>49</v>
      </c>
      <c r="E159" s="54">
        <v>47</v>
      </c>
      <c r="F159" s="54">
        <v>2</v>
      </c>
      <c r="G159" s="54">
        <f>H159+I159</f>
        <v>44</v>
      </c>
      <c r="H159" s="54">
        <v>27</v>
      </c>
      <c r="I159" s="54">
        <v>17</v>
      </c>
      <c r="J159" s="54">
        <f>K159+L159</f>
        <v>50</v>
      </c>
      <c r="K159" s="54">
        <v>32</v>
      </c>
      <c r="L159" s="54">
        <v>18</v>
      </c>
      <c r="M159" s="54">
        <f>N159+O159</f>
        <v>143</v>
      </c>
      <c r="N159" s="54">
        <f t="shared" si="1252"/>
        <v>106</v>
      </c>
      <c r="O159" s="54">
        <f t="shared" si="1252"/>
        <v>37</v>
      </c>
      <c r="P159" s="54">
        <f>Q159+R159</f>
        <v>77</v>
      </c>
      <c r="Q159" s="54">
        <v>63</v>
      </c>
      <c r="R159" s="54">
        <v>14</v>
      </c>
      <c r="S159" s="54">
        <f>T159+U159</f>
        <v>73</v>
      </c>
      <c r="T159" s="54">
        <v>67</v>
      </c>
      <c r="U159" s="54">
        <v>6</v>
      </c>
      <c r="V159" s="54">
        <f>W159+X159</f>
        <v>82</v>
      </c>
      <c r="W159" s="54">
        <v>72</v>
      </c>
      <c r="X159" s="54">
        <v>10</v>
      </c>
      <c r="Y159" s="54">
        <f>Z159+AA159</f>
        <v>232</v>
      </c>
      <c r="Z159" s="54">
        <f t="shared" si="1253"/>
        <v>202</v>
      </c>
      <c r="AA159" s="54">
        <f t="shared" si="1253"/>
        <v>30</v>
      </c>
      <c r="AB159" s="54">
        <f>AC159+AD159</f>
        <v>70</v>
      </c>
      <c r="AC159" s="54">
        <v>63</v>
      </c>
      <c r="AD159" s="54">
        <v>7</v>
      </c>
      <c r="AE159" s="54">
        <f>AF159+AG159</f>
        <v>72</v>
      </c>
      <c r="AF159" s="54">
        <v>62</v>
      </c>
      <c r="AG159" s="54">
        <v>10</v>
      </c>
      <c r="AH159" s="54">
        <f>AI159+AJ159</f>
        <v>70</v>
      </c>
      <c r="AI159" s="54">
        <v>60</v>
      </c>
      <c r="AJ159" s="54">
        <v>10</v>
      </c>
      <c r="AK159" s="54">
        <f>AL159+AM159</f>
        <v>212</v>
      </c>
      <c r="AL159" s="54">
        <f t="shared" si="1254"/>
        <v>185</v>
      </c>
      <c r="AM159" s="54">
        <f t="shared" si="1254"/>
        <v>27</v>
      </c>
      <c r="AN159" s="54">
        <f>AO159+AP159</f>
        <v>63</v>
      </c>
      <c r="AO159" s="54">
        <v>49</v>
      </c>
      <c r="AP159" s="54">
        <v>14</v>
      </c>
      <c r="AQ159" s="54">
        <f>AR159+AS159</f>
        <v>91</v>
      </c>
      <c r="AR159" s="54">
        <v>81</v>
      </c>
      <c r="AS159" s="54">
        <v>10</v>
      </c>
      <c r="AT159" s="54">
        <f>AU159+AV159</f>
        <v>78</v>
      </c>
      <c r="AU159" s="54">
        <v>60</v>
      </c>
      <c r="AV159" s="54">
        <v>18</v>
      </c>
      <c r="AW159" s="54">
        <f>AX159+AY159</f>
        <v>232</v>
      </c>
      <c r="AX159" s="54">
        <f t="shared" si="1255"/>
        <v>190</v>
      </c>
      <c r="AY159" s="54">
        <f t="shared" si="1255"/>
        <v>42</v>
      </c>
      <c r="AZ159" s="54">
        <f>BA159+BB159</f>
        <v>819</v>
      </c>
      <c r="BA159" s="54">
        <f t="shared" si="1256"/>
        <v>683</v>
      </c>
      <c r="BB159" s="54">
        <f t="shared" si="1256"/>
        <v>136</v>
      </c>
    </row>
    <row r="160" spans="1:54" s="3" customFormat="1" ht="15" customHeight="1" x14ac:dyDescent="0.3">
      <c r="A160" s="33"/>
      <c r="B160" s="31"/>
      <c r="C160" s="35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</row>
    <row r="161" spans="1:54" s="3" customFormat="1" ht="15" customHeight="1" x14ac:dyDescent="0.3">
      <c r="A161" s="30"/>
      <c r="B161" s="31" t="s">
        <v>139</v>
      </c>
      <c r="C161" s="32"/>
      <c r="D161" s="29">
        <f>SUM(E161:F161)</f>
        <v>1880</v>
      </c>
      <c r="E161" s="29">
        <f>E162+E166+E169+E173+E176+E182+E183</f>
        <v>1880</v>
      </c>
      <c r="F161" s="29">
        <f>F162+F166+F169+F173+F176+F182+F183</f>
        <v>0</v>
      </c>
      <c r="G161" s="29">
        <f t="shared" ref="G161:G162" si="1257">SUM(H161:I161)</f>
        <v>1850</v>
      </c>
      <c r="H161" s="29">
        <f t="shared" ref="H161:I161" si="1258">H162+H166+H169+H173+H176+H182+H183</f>
        <v>1850</v>
      </c>
      <c r="I161" s="29">
        <f t="shared" si="1258"/>
        <v>0</v>
      </c>
      <c r="J161" s="29">
        <f t="shared" ref="J161:J162" si="1259">SUM(K161:L161)</f>
        <v>2200</v>
      </c>
      <c r="K161" s="29">
        <f t="shared" ref="K161:L161" si="1260">K162+K166+K169+K173+K176+K182+K183</f>
        <v>2200</v>
      </c>
      <c r="L161" s="29">
        <f t="shared" si="1260"/>
        <v>0</v>
      </c>
      <c r="M161" s="29">
        <f t="shared" ref="M161:M162" si="1261">SUM(N161:O161)</f>
        <v>5930</v>
      </c>
      <c r="N161" s="29">
        <f t="shared" ref="N161:O161" si="1262">N162+N166+N169+N173+N176+N182+N183</f>
        <v>5930</v>
      </c>
      <c r="O161" s="29">
        <f t="shared" si="1262"/>
        <v>0</v>
      </c>
      <c r="P161" s="29">
        <f t="shared" ref="P161:P162" si="1263">SUM(Q161:R161)</f>
        <v>2347</v>
      </c>
      <c r="Q161" s="29">
        <f t="shared" ref="Q161:R161" si="1264">Q162+Q166+Q169+Q173+Q176+Q182+Q183</f>
        <v>2347</v>
      </c>
      <c r="R161" s="29">
        <f t="shared" si="1264"/>
        <v>0</v>
      </c>
      <c r="S161" s="29">
        <f t="shared" ref="S161:S162" si="1265">SUM(T161:U161)</f>
        <v>2386</v>
      </c>
      <c r="T161" s="29">
        <f t="shared" ref="T161:U161" si="1266">T162+T166+T169+T173+T176+T182+T183</f>
        <v>2386</v>
      </c>
      <c r="U161" s="29">
        <f t="shared" si="1266"/>
        <v>0</v>
      </c>
      <c r="V161" s="29">
        <f t="shared" ref="V161:V162" si="1267">SUM(W161:X161)</f>
        <v>2206</v>
      </c>
      <c r="W161" s="29">
        <f t="shared" ref="W161:X161" si="1268">W162+W166+W169+W173+W176+W182+W183</f>
        <v>2206</v>
      </c>
      <c r="X161" s="29">
        <f t="shared" si="1268"/>
        <v>0</v>
      </c>
      <c r="Y161" s="29">
        <f t="shared" ref="Y161:Y162" si="1269">SUM(Z161:AA161)</f>
        <v>6939</v>
      </c>
      <c r="Z161" s="29">
        <f t="shared" ref="Z161:AA161" si="1270">Z162+Z166+Z169+Z173+Z176+Z182+Z183</f>
        <v>6939</v>
      </c>
      <c r="AA161" s="29">
        <f t="shared" si="1270"/>
        <v>0</v>
      </c>
      <c r="AB161" s="29">
        <f t="shared" ref="AB161:AB162" si="1271">SUM(AC161:AD161)</f>
        <v>2146</v>
      </c>
      <c r="AC161" s="29">
        <f t="shared" ref="AC161:AD161" si="1272">AC162+AC166+AC169+AC173+AC176+AC182+AC183</f>
        <v>2146</v>
      </c>
      <c r="AD161" s="29">
        <f t="shared" si="1272"/>
        <v>0</v>
      </c>
      <c r="AE161" s="29">
        <f t="shared" ref="AE161:AE162" si="1273">SUM(AF161:AG161)</f>
        <v>2132</v>
      </c>
      <c r="AF161" s="29">
        <f t="shared" ref="AF161:AG161" si="1274">AF162+AF166+AF169+AF173+AF176+AF182+AF183</f>
        <v>2132</v>
      </c>
      <c r="AG161" s="29">
        <f t="shared" si="1274"/>
        <v>0</v>
      </c>
      <c r="AH161" s="29">
        <f t="shared" ref="AH161:AH162" si="1275">SUM(AI161:AJ161)</f>
        <v>1943</v>
      </c>
      <c r="AI161" s="29">
        <f t="shared" ref="AI161:AJ161" si="1276">AI162+AI166+AI169+AI173+AI176+AI182+AI183</f>
        <v>1943</v>
      </c>
      <c r="AJ161" s="29">
        <f t="shared" si="1276"/>
        <v>0</v>
      </c>
      <c r="AK161" s="29">
        <f t="shared" ref="AK161:AK162" si="1277">SUM(AL161:AM161)</f>
        <v>6221</v>
      </c>
      <c r="AL161" s="29">
        <f t="shared" ref="AL161:AM161" si="1278">AL162+AL166+AL169+AL173+AL176+AL182+AL183</f>
        <v>6221</v>
      </c>
      <c r="AM161" s="29">
        <f t="shared" si="1278"/>
        <v>0</v>
      </c>
      <c r="AN161" s="29">
        <f t="shared" ref="AN161:AN162" si="1279">SUM(AO161:AP161)</f>
        <v>1925</v>
      </c>
      <c r="AO161" s="29">
        <f t="shared" ref="AO161:AP161" si="1280">AO162+AO166+AO169+AO173+AO176+AO182+AO183</f>
        <v>1925</v>
      </c>
      <c r="AP161" s="29">
        <f t="shared" si="1280"/>
        <v>0</v>
      </c>
      <c r="AQ161" s="29">
        <f t="shared" ref="AQ161:AQ162" si="1281">SUM(AR161:AS161)</f>
        <v>2071</v>
      </c>
      <c r="AR161" s="29">
        <f t="shared" ref="AR161:AS161" si="1282">AR162+AR166+AR169+AR173+AR176+AR182+AR183</f>
        <v>2071</v>
      </c>
      <c r="AS161" s="29">
        <f t="shared" si="1282"/>
        <v>0</v>
      </c>
      <c r="AT161" s="29">
        <f t="shared" ref="AT161:AT162" si="1283">SUM(AU161:AV161)</f>
        <v>2102</v>
      </c>
      <c r="AU161" s="29">
        <f t="shared" ref="AU161:AV161" si="1284">AU162+AU166+AU169+AU173+AU176+AU182+AU183</f>
        <v>2102</v>
      </c>
      <c r="AV161" s="29">
        <f t="shared" si="1284"/>
        <v>0</v>
      </c>
      <c r="AW161" s="29">
        <f t="shared" ref="AW161:AW162" si="1285">SUM(AX161:AY161)</f>
        <v>6098</v>
      </c>
      <c r="AX161" s="29">
        <f t="shared" ref="AX161:AY161" si="1286">AX162+AX166+AX169+AX173+AX176+AX182+AX183</f>
        <v>6098</v>
      </c>
      <c r="AY161" s="29">
        <f t="shared" si="1286"/>
        <v>0</v>
      </c>
      <c r="AZ161" s="29">
        <f>SUM(BA161:BB161)</f>
        <v>25188</v>
      </c>
      <c r="BA161" s="29">
        <f>BA162+BA166+BA169+BA173+BA176+BA182+BA183</f>
        <v>25188</v>
      </c>
      <c r="BB161" s="29">
        <f>BB162+BB166+BB169+BB173+BB176+BB182+BB183</f>
        <v>0</v>
      </c>
    </row>
    <row r="162" spans="1:54" s="3" customFormat="1" ht="15" customHeight="1" x14ac:dyDescent="0.3">
      <c r="A162" s="33"/>
      <c r="B162" s="31"/>
      <c r="C162" s="32" t="s">
        <v>140</v>
      </c>
      <c r="D162" s="29">
        <f>SUM(E162:F162)</f>
        <v>1023</v>
      </c>
      <c r="E162" s="29">
        <f>SUM(E163:E165)</f>
        <v>1023</v>
      </c>
      <c r="F162" s="29">
        <f>SUM(F163:F165)</f>
        <v>0</v>
      </c>
      <c r="G162" s="29">
        <f t="shared" si="1257"/>
        <v>1021</v>
      </c>
      <c r="H162" s="29">
        <f t="shared" ref="H162:I162" si="1287">SUM(H163:H165)</f>
        <v>1021</v>
      </c>
      <c r="I162" s="29">
        <f t="shared" si="1287"/>
        <v>0</v>
      </c>
      <c r="J162" s="29">
        <f t="shared" si="1259"/>
        <v>1163</v>
      </c>
      <c r="K162" s="29">
        <f t="shared" ref="K162:L162" si="1288">SUM(K163:K165)</f>
        <v>1163</v>
      </c>
      <c r="L162" s="29">
        <f t="shared" si="1288"/>
        <v>0</v>
      </c>
      <c r="M162" s="29">
        <f t="shared" si="1261"/>
        <v>3207</v>
      </c>
      <c r="N162" s="29">
        <f t="shared" ref="N162:O162" si="1289">SUM(N163:N165)</f>
        <v>3207</v>
      </c>
      <c r="O162" s="29">
        <f t="shared" si="1289"/>
        <v>0</v>
      </c>
      <c r="P162" s="29">
        <f t="shared" si="1263"/>
        <v>1179</v>
      </c>
      <c r="Q162" s="29">
        <f t="shared" ref="Q162:R162" si="1290">SUM(Q163:Q165)</f>
        <v>1179</v>
      </c>
      <c r="R162" s="29">
        <f t="shared" si="1290"/>
        <v>0</v>
      </c>
      <c r="S162" s="29">
        <f t="shared" si="1265"/>
        <v>1223</v>
      </c>
      <c r="T162" s="29">
        <f t="shared" ref="T162:U162" si="1291">SUM(T163:T165)</f>
        <v>1223</v>
      </c>
      <c r="U162" s="29">
        <f t="shared" si="1291"/>
        <v>0</v>
      </c>
      <c r="V162" s="29">
        <f t="shared" si="1267"/>
        <v>1176</v>
      </c>
      <c r="W162" s="29">
        <f t="shared" ref="W162:X162" si="1292">SUM(W163:W165)</f>
        <v>1176</v>
      </c>
      <c r="X162" s="29">
        <f t="shared" si="1292"/>
        <v>0</v>
      </c>
      <c r="Y162" s="29">
        <f t="shared" si="1269"/>
        <v>3578</v>
      </c>
      <c r="Z162" s="29">
        <f t="shared" ref="Z162:AA162" si="1293">SUM(Z163:Z165)</f>
        <v>3578</v>
      </c>
      <c r="AA162" s="29">
        <f t="shared" si="1293"/>
        <v>0</v>
      </c>
      <c r="AB162" s="29">
        <f t="shared" si="1271"/>
        <v>1144</v>
      </c>
      <c r="AC162" s="29">
        <f t="shared" ref="AC162:AD162" si="1294">SUM(AC163:AC165)</f>
        <v>1144</v>
      </c>
      <c r="AD162" s="29">
        <f t="shared" si="1294"/>
        <v>0</v>
      </c>
      <c r="AE162" s="29">
        <f t="shared" si="1273"/>
        <v>1155</v>
      </c>
      <c r="AF162" s="29">
        <f t="shared" ref="AF162:AG162" si="1295">SUM(AF163:AF165)</f>
        <v>1155</v>
      </c>
      <c r="AG162" s="29">
        <f t="shared" si="1295"/>
        <v>0</v>
      </c>
      <c r="AH162" s="29">
        <f t="shared" si="1275"/>
        <v>1026</v>
      </c>
      <c r="AI162" s="29">
        <f t="shared" ref="AI162:AJ162" si="1296">SUM(AI163:AI165)</f>
        <v>1026</v>
      </c>
      <c r="AJ162" s="29">
        <f t="shared" si="1296"/>
        <v>0</v>
      </c>
      <c r="AK162" s="29">
        <f t="shared" si="1277"/>
        <v>3325</v>
      </c>
      <c r="AL162" s="29">
        <f t="shared" ref="AL162:AM162" si="1297">SUM(AL163:AL165)</f>
        <v>3325</v>
      </c>
      <c r="AM162" s="29">
        <f t="shared" si="1297"/>
        <v>0</v>
      </c>
      <c r="AN162" s="29">
        <f t="shared" si="1279"/>
        <v>1052</v>
      </c>
      <c r="AO162" s="29">
        <f t="shared" ref="AO162:AP162" si="1298">SUM(AO163:AO165)</f>
        <v>1052</v>
      </c>
      <c r="AP162" s="29">
        <f t="shared" si="1298"/>
        <v>0</v>
      </c>
      <c r="AQ162" s="29">
        <f t="shared" si="1281"/>
        <v>1112</v>
      </c>
      <c r="AR162" s="29">
        <f t="shared" ref="AR162:AS162" si="1299">SUM(AR163:AR165)</f>
        <v>1112</v>
      </c>
      <c r="AS162" s="29">
        <f t="shared" si="1299"/>
        <v>0</v>
      </c>
      <c r="AT162" s="29">
        <f t="shared" si="1283"/>
        <v>1091</v>
      </c>
      <c r="AU162" s="29">
        <f t="shared" ref="AU162:AV162" si="1300">SUM(AU163:AU165)</f>
        <v>1091</v>
      </c>
      <c r="AV162" s="29">
        <f t="shared" si="1300"/>
        <v>0</v>
      </c>
      <c r="AW162" s="29">
        <f t="shared" si="1285"/>
        <v>3255</v>
      </c>
      <c r="AX162" s="29">
        <f t="shared" ref="AX162:AY162" si="1301">SUM(AX163:AX165)</f>
        <v>3255</v>
      </c>
      <c r="AY162" s="29">
        <f t="shared" si="1301"/>
        <v>0</v>
      </c>
      <c r="AZ162" s="29">
        <f>SUM(BA162:BB162)</f>
        <v>13365</v>
      </c>
      <c r="BA162" s="29">
        <f>SUM(BA163:BA165)</f>
        <v>13365</v>
      </c>
      <c r="BB162" s="29">
        <f>SUM(BB163:BB165)</f>
        <v>0</v>
      </c>
    </row>
    <row r="163" spans="1:54" s="3" customFormat="1" ht="15" customHeight="1" x14ac:dyDescent="0.3">
      <c r="A163" s="33"/>
      <c r="B163" s="31"/>
      <c r="C163" s="35" t="s">
        <v>141</v>
      </c>
      <c r="D163" s="54">
        <f>E163+F163</f>
        <v>935</v>
      </c>
      <c r="E163" s="54">
        <v>935</v>
      </c>
      <c r="F163" s="54">
        <v>0</v>
      </c>
      <c r="G163" s="54">
        <f>H163+I163</f>
        <v>934</v>
      </c>
      <c r="H163" s="54">
        <v>934</v>
      </c>
      <c r="I163" s="54">
        <v>0</v>
      </c>
      <c r="J163" s="54">
        <f>K163+L163</f>
        <v>1081</v>
      </c>
      <c r="K163" s="54">
        <v>1081</v>
      </c>
      <c r="L163" s="54">
        <v>0</v>
      </c>
      <c r="M163" s="54">
        <f>N163+O163</f>
        <v>2950</v>
      </c>
      <c r="N163" s="54">
        <f>+E163+H163+K163</f>
        <v>2950</v>
      </c>
      <c r="O163" s="54">
        <f>+F163+I163+L163</f>
        <v>0</v>
      </c>
      <c r="P163" s="54">
        <f>Q163+R163</f>
        <v>1061</v>
      </c>
      <c r="Q163" s="54">
        <v>1061</v>
      </c>
      <c r="R163" s="54">
        <v>0</v>
      </c>
      <c r="S163" s="54">
        <f>T163+U163</f>
        <v>1089</v>
      </c>
      <c r="T163" s="54">
        <v>1089</v>
      </c>
      <c r="U163" s="54">
        <v>0</v>
      </c>
      <c r="V163" s="54">
        <f>W163+X163</f>
        <v>1056</v>
      </c>
      <c r="W163" s="54">
        <v>1056</v>
      </c>
      <c r="X163" s="54">
        <v>0</v>
      </c>
      <c r="Y163" s="54">
        <f>Z163+AA163</f>
        <v>3206</v>
      </c>
      <c r="Z163" s="54">
        <f>+Q163+T163+W163</f>
        <v>3206</v>
      </c>
      <c r="AA163" s="54">
        <f>+R163+U163+X163</f>
        <v>0</v>
      </c>
      <c r="AB163" s="54">
        <f>AC163+AD163</f>
        <v>1027</v>
      </c>
      <c r="AC163" s="54">
        <v>1027</v>
      </c>
      <c r="AD163" s="54">
        <v>0</v>
      </c>
      <c r="AE163" s="54">
        <f>AF163+AG163</f>
        <v>1039</v>
      </c>
      <c r="AF163" s="54">
        <v>1039</v>
      </c>
      <c r="AG163" s="54">
        <v>0</v>
      </c>
      <c r="AH163" s="54">
        <f>AI163+AJ163</f>
        <v>926</v>
      </c>
      <c r="AI163" s="54">
        <v>926</v>
      </c>
      <c r="AJ163" s="54">
        <v>0</v>
      </c>
      <c r="AK163" s="54">
        <f>AL163+AM163</f>
        <v>2992</v>
      </c>
      <c r="AL163" s="54">
        <f>+AC163+AF163+AI163</f>
        <v>2992</v>
      </c>
      <c r="AM163" s="54">
        <f>+AD163+AG163+AJ163</f>
        <v>0</v>
      </c>
      <c r="AN163" s="54">
        <f>AO163+AP163</f>
        <v>945</v>
      </c>
      <c r="AO163" s="54">
        <v>945</v>
      </c>
      <c r="AP163" s="54">
        <v>0</v>
      </c>
      <c r="AQ163" s="54">
        <f>AR163+AS163</f>
        <v>1028</v>
      </c>
      <c r="AR163" s="54">
        <v>1028</v>
      </c>
      <c r="AS163" s="54">
        <v>0</v>
      </c>
      <c r="AT163" s="54">
        <f>AU163+AV163</f>
        <v>973</v>
      </c>
      <c r="AU163" s="54">
        <v>973</v>
      </c>
      <c r="AV163" s="54">
        <v>0</v>
      </c>
      <c r="AW163" s="54">
        <f>AX163+AY163</f>
        <v>2946</v>
      </c>
      <c r="AX163" s="54">
        <f>+AO163+AR163+AU163</f>
        <v>2946</v>
      </c>
      <c r="AY163" s="54">
        <f>+AP163+AS163+AV163</f>
        <v>0</v>
      </c>
      <c r="AZ163" s="54">
        <f>BA163+BB163</f>
        <v>12094</v>
      </c>
      <c r="BA163" s="54">
        <f>N163+Z163+AL163+AX163</f>
        <v>12094</v>
      </c>
      <c r="BB163" s="54">
        <f>O163+AA163+AM163+AY163</f>
        <v>0</v>
      </c>
    </row>
    <row r="164" spans="1:54" s="3" customFormat="1" ht="15" customHeight="1" x14ac:dyDescent="0.3">
      <c r="A164" s="33"/>
      <c r="B164" s="31"/>
      <c r="C164" s="35" t="s">
        <v>140</v>
      </c>
      <c r="D164" s="54">
        <f>E164+F164</f>
        <v>88</v>
      </c>
      <c r="E164" s="54">
        <v>88</v>
      </c>
      <c r="F164" s="54">
        <v>0</v>
      </c>
      <c r="G164" s="54">
        <f>H164+I164</f>
        <v>87</v>
      </c>
      <c r="H164" s="54">
        <v>87</v>
      </c>
      <c r="I164" s="54">
        <v>0</v>
      </c>
      <c r="J164" s="54">
        <f>K164+L164</f>
        <v>82</v>
      </c>
      <c r="K164" s="54">
        <v>82</v>
      </c>
      <c r="L164" s="54">
        <v>0</v>
      </c>
      <c r="M164" s="54">
        <f>N164+O164</f>
        <v>257</v>
      </c>
      <c r="N164" s="54">
        <f>+E164+H164+K164</f>
        <v>257</v>
      </c>
      <c r="O164" s="54">
        <f>+F164+I164+L164</f>
        <v>0</v>
      </c>
      <c r="P164" s="54">
        <f>Q164+R164</f>
        <v>118</v>
      </c>
      <c r="Q164" s="54">
        <v>118</v>
      </c>
      <c r="R164" s="54">
        <v>0</v>
      </c>
      <c r="S164" s="54">
        <f>T164+U164</f>
        <v>134</v>
      </c>
      <c r="T164" s="54">
        <v>134</v>
      </c>
      <c r="U164" s="54">
        <v>0</v>
      </c>
      <c r="V164" s="54">
        <f>W164+X164</f>
        <v>120</v>
      </c>
      <c r="W164" s="54">
        <v>120</v>
      </c>
      <c r="X164" s="54">
        <v>0</v>
      </c>
      <c r="Y164" s="54">
        <f>Z164+AA164</f>
        <v>372</v>
      </c>
      <c r="Z164" s="54">
        <f>+Q164+T164+W164</f>
        <v>372</v>
      </c>
      <c r="AA164" s="54">
        <f>+R164+U164+X164</f>
        <v>0</v>
      </c>
      <c r="AB164" s="54">
        <f>AC164+AD164</f>
        <v>117</v>
      </c>
      <c r="AC164" s="54">
        <v>117</v>
      </c>
      <c r="AD164" s="54">
        <v>0</v>
      </c>
      <c r="AE164" s="54">
        <f>AF164+AG164</f>
        <v>116</v>
      </c>
      <c r="AF164" s="54">
        <v>116</v>
      </c>
      <c r="AG164" s="54">
        <v>0</v>
      </c>
      <c r="AH164" s="54">
        <f>AI164+AJ164</f>
        <v>100</v>
      </c>
      <c r="AI164" s="54">
        <v>100</v>
      </c>
      <c r="AJ164" s="54">
        <v>0</v>
      </c>
      <c r="AK164" s="54">
        <f>AL164+AM164</f>
        <v>333</v>
      </c>
      <c r="AL164" s="54">
        <f>+AC164+AF164+AI164</f>
        <v>333</v>
      </c>
      <c r="AM164" s="54">
        <f>+AD164+AG164+AJ164</f>
        <v>0</v>
      </c>
      <c r="AN164" s="54">
        <f>AO164+AP164</f>
        <v>107</v>
      </c>
      <c r="AO164" s="54">
        <v>107</v>
      </c>
      <c r="AP164" s="54">
        <v>0</v>
      </c>
      <c r="AQ164" s="54">
        <f>AR164+AS164</f>
        <v>84</v>
      </c>
      <c r="AR164" s="54">
        <v>84</v>
      </c>
      <c r="AS164" s="54">
        <v>0</v>
      </c>
      <c r="AT164" s="54">
        <f>AU164+AV164</f>
        <v>118</v>
      </c>
      <c r="AU164" s="54">
        <v>118</v>
      </c>
      <c r="AV164" s="54">
        <v>0</v>
      </c>
      <c r="AW164" s="54">
        <f>AX164+AY164</f>
        <v>309</v>
      </c>
      <c r="AX164" s="54">
        <f>+AO164+AR164+AU164</f>
        <v>309</v>
      </c>
      <c r="AY164" s="54">
        <f>+AP164+AS164+AV164</f>
        <v>0</v>
      </c>
      <c r="AZ164" s="54">
        <f>BA164+BB164</f>
        <v>1271</v>
      </c>
      <c r="BA164" s="54">
        <f>N164+Z164+AL164+AX164</f>
        <v>1271</v>
      </c>
      <c r="BB164" s="54">
        <f>O164+AA164+AM164+AY164</f>
        <v>0</v>
      </c>
    </row>
    <row r="165" spans="1:54" s="3" customFormat="1" ht="15" customHeight="1" x14ac:dyDescent="0.3">
      <c r="A165" s="33"/>
      <c r="B165" s="31"/>
      <c r="C165" s="35" t="s">
        <v>142</v>
      </c>
      <c r="D165" s="54">
        <f>E165+F165</f>
        <v>0</v>
      </c>
      <c r="E165" s="54">
        <v>0</v>
      </c>
      <c r="F165" s="54">
        <v>0</v>
      </c>
      <c r="G165" s="54">
        <f>H165+I165</f>
        <v>0</v>
      </c>
      <c r="H165" s="54">
        <v>0</v>
      </c>
      <c r="I165" s="54">
        <v>0</v>
      </c>
      <c r="J165" s="54">
        <f>K165+L165</f>
        <v>0</v>
      </c>
      <c r="K165" s="54">
        <v>0</v>
      </c>
      <c r="L165" s="54">
        <v>0</v>
      </c>
      <c r="M165" s="54">
        <f>N165+O165</f>
        <v>0</v>
      </c>
      <c r="N165" s="54">
        <f t="shared" ref="N165:O165" si="1302">+E165+H165+K165</f>
        <v>0</v>
      </c>
      <c r="O165" s="54">
        <f t="shared" si="1302"/>
        <v>0</v>
      </c>
      <c r="P165" s="54">
        <f>Q165+R165</f>
        <v>0</v>
      </c>
      <c r="Q165" s="54">
        <v>0</v>
      </c>
      <c r="R165" s="54">
        <v>0</v>
      </c>
      <c r="S165" s="54">
        <f>T165+U165</f>
        <v>0</v>
      </c>
      <c r="T165" s="54">
        <v>0</v>
      </c>
      <c r="U165" s="54">
        <v>0</v>
      </c>
      <c r="V165" s="54">
        <f>W165+X165</f>
        <v>0</v>
      </c>
      <c r="W165" s="54">
        <v>0</v>
      </c>
      <c r="X165" s="54">
        <v>0</v>
      </c>
      <c r="Y165" s="54">
        <f>Z165+AA165</f>
        <v>0</v>
      </c>
      <c r="Z165" s="54">
        <f t="shared" ref="Z165:AA165" si="1303">+Q165+T165+W165</f>
        <v>0</v>
      </c>
      <c r="AA165" s="54">
        <f t="shared" si="1303"/>
        <v>0</v>
      </c>
      <c r="AB165" s="54">
        <f>AC165+AD165</f>
        <v>0</v>
      </c>
      <c r="AC165" s="54">
        <v>0</v>
      </c>
      <c r="AD165" s="54">
        <v>0</v>
      </c>
      <c r="AE165" s="54">
        <f>AF165+AG165</f>
        <v>0</v>
      </c>
      <c r="AF165" s="54">
        <v>0</v>
      </c>
      <c r="AG165" s="54">
        <v>0</v>
      </c>
      <c r="AH165" s="54">
        <f>AI165+AJ165</f>
        <v>0</v>
      </c>
      <c r="AI165" s="54">
        <v>0</v>
      </c>
      <c r="AJ165" s="54">
        <v>0</v>
      </c>
      <c r="AK165" s="54">
        <f>AL165+AM165</f>
        <v>0</v>
      </c>
      <c r="AL165" s="54">
        <f t="shared" ref="AL165:AM165" si="1304">+AC165+AF165+AI165</f>
        <v>0</v>
      </c>
      <c r="AM165" s="54">
        <f t="shared" si="1304"/>
        <v>0</v>
      </c>
      <c r="AN165" s="54">
        <f>AO165+AP165</f>
        <v>0</v>
      </c>
      <c r="AO165" s="54">
        <v>0</v>
      </c>
      <c r="AP165" s="54">
        <v>0</v>
      </c>
      <c r="AQ165" s="54">
        <f>AR165+AS165</f>
        <v>0</v>
      </c>
      <c r="AR165" s="54">
        <v>0</v>
      </c>
      <c r="AS165" s="54">
        <v>0</v>
      </c>
      <c r="AT165" s="54">
        <f>AU165+AV165</f>
        <v>0</v>
      </c>
      <c r="AU165" s="54">
        <v>0</v>
      </c>
      <c r="AV165" s="54">
        <v>0</v>
      </c>
      <c r="AW165" s="54">
        <f>AX165+AY165</f>
        <v>0</v>
      </c>
      <c r="AX165" s="54">
        <f t="shared" ref="AX165:AY165" si="1305">+AO165+AR165+AU165</f>
        <v>0</v>
      </c>
      <c r="AY165" s="54">
        <f t="shared" si="1305"/>
        <v>0</v>
      </c>
      <c r="AZ165" s="54">
        <f>BA165+BB165</f>
        <v>0</v>
      </c>
      <c r="BA165" s="54">
        <f t="shared" ref="BA165:BB165" si="1306">N165+Z165+AL165+AX165</f>
        <v>0</v>
      </c>
      <c r="BB165" s="54">
        <f t="shared" si="1306"/>
        <v>0</v>
      </c>
    </row>
    <row r="166" spans="1:54" s="3" customFormat="1" ht="15" customHeight="1" x14ac:dyDescent="0.3">
      <c r="A166" s="33"/>
      <c r="B166" s="31"/>
      <c r="C166" s="32" t="s">
        <v>143</v>
      </c>
      <c r="D166" s="29">
        <f>SUM(E166:F166)</f>
        <v>40</v>
      </c>
      <c r="E166" s="29">
        <f>SUM(E167:E168)</f>
        <v>40</v>
      </c>
      <c r="F166" s="29">
        <f>SUM(F167:F168)</f>
        <v>0</v>
      </c>
      <c r="G166" s="29">
        <f t="shared" ref="G166" si="1307">SUM(H166:I166)</f>
        <v>34</v>
      </c>
      <c r="H166" s="29">
        <f t="shared" ref="H166:I166" si="1308">SUM(H167:H168)</f>
        <v>34</v>
      </c>
      <c r="I166" s="29">
        <f t="shared" si="1308"/>
        <v>0</v>
      </c>
      <c r="J166" s="29">
        <f t="shared" ref="J166" si="1309">SUM(K166:L166)</f>
        <v>54</v>
      </c>
      <c r="K166" s="29">
        <f t="shared" ref="K166:L166" si="1310">SUM(K167:K168)</f>
        <v>54</v>
      </c>
      <c r="L166" s="29">
        <f t="shared" si="1310"/>
        <v>0</v>
      </c>
      <c r="M166" s="29">
        <f>SUM(N166:O166)</f>
        <v>128</v>
      </c>
      <c r="N166" s="29">
        <f>SUM(N167:N168)</f>
        <v>128</v>
      </c>
      <c r="O166" s="29">
        <f>SUM(O167:O168)</f>
        <v>0</v>
      </c>
      <c r="P166" s="29">
        <f t="shared" ref="P166" si="1311">SUM(Q166:R166)</f>
        <v>76</v>
      </c>
      <c r="Q166" s="29">
        <f t="shared" ref="Q166:R166" si="1312">SUM(Q167:Q168)</f>
        <v>76</v>
      </c>
      <c r="R166" s="29">
        <f t="shared" si="1312"/>
        <v>0</v>
      </c>
      <c r="S166" s="29">
        <f t="shared" ref="S166" si="1313">SUM(T166:U166)</f>
        <v>84</v>
      </c>
      <c r="T166" s="29">
        <f t="shared" ref="T166:U166" si="1314">SUM(T167:T168)</f>
        <v>84</v>
      </c>
      <c r="U166" s="29">
        <f t="shared" si="1314"/>
        <v>0</v>
      </c>
      <c r="V166" s="29">
        <f t="shared" ref="V166" si="1315">SUM(W166:X166)</f>
        <v>41</v>
      </c>
      <c r="W166" s="29">
        <f t="shared" ref="W166:X166" si="1316">SUM(W167:W168)</f>
        <v>41</v>
      </c>
      <c r="X166" s="29">
        <f t="shared" si="1316"/>
        <v>0</v>
      </c>
      <c r="Y166" s="29">
        <f t="shared" ref="Y166" si="1317">SUM(Z166:AA166)</f>
        <v>201</v>
      </c>
      <c r="Z166" s="29">
        <f t="shared" ref="Z166:AA166" si="1318">SUM(Z167:Z168)</f>
        <v>201</v>
      </c>
      <c r="AA166" s="29">
        <f t="shared" si="1318"/>
        <v>0</v>
      </c>
      <c r="AB166" s="29">
        <f t="shared" ref="AB166" si="1319">SUM(AC166:AD166)</f>
        <v>44</v>
      </c>
      <c r="AC166" s="29">
        <f t="shared" ref="AC166:AD166" si="1320">SUM(AC167:AC168)</f>
        <v>44</v>
      </c>
      <c r="AD166" s="29">
        <f t="shared" si="1320"/>
        <v>0</v>
      </c>
      <c r="AE166" s="29">
        <f t="shared" ref="AE166" si="1321">SUM(AF166:AG166)</f>
        <v>45</v>
      </c>
      <c r="AF166" s="29">
        <f t="shared" ref="AF166:AG166" si="1322">SUM(AF167:AF168)</f>
        <v>45</v>
      </c>
      <c r="AG166" s="29">
        <f t="shared" si="1322"/>
        <v>0</v>
      </c>
      <c r="AH166" s="29">
        <f t="shared" ref="AH166" si="1323">SUM(AI166:AJ166)</f>
        <v>37</v>
      </c>
      <c r="AI166" s="29">
        <f t="shared" ref="AI166:AJ166" si="1324">SUM(AI167:AI168)</f>
        <v>37</v>
      </c>
      <c r="AJ166" s="29">
        <f t="shared" si="1324"/>
        <v>0</v>
      </c>
      <c r="AK166" s="29">
        <f t="shared" ref="AK166" si="1325">SUM(AL166:AM166)</f>
        <v>126</v>
      </c>
      <c r="AL166" s="29">
        <f t="shared" ref="AL166:AM166" si="1326">SUM(AL167:AL168)</f>
        <v>126</v>
      </c>
      <c r="AM166" s="29">
        <f t="shared" si="1326"/>
        <v>0</v>
      </c>
      <c r="AN166" s="29">
        <f t="shared" ref="AN166" si="1327">SUM(AO166:AP166)</f>
        <v>36</v>
      </c>
      <c r="AO166" s="29">
        <f t="shared" ref="AO166:AP166" si="1328">SUM(AO167:AO168)</f>
        <v>36</v>
      </c>
      <c r="AP166" s="29">
        <f t="shared" si="1328"/>
        <v>0</v>
      </c>
      <c r="AQ166" s="29">
        <f t="shared" ref="AQ166" si="1329">SUM(AR166:AS166)</f>
        <v>42</v>
      </c>
      <c r="AR166" s="29">
        <f t="shared" ref="AR166:AS166" si="1330">SUM(AR167:AR168)</f>
        <v>42</v>
      </c>
      <c r="AS166" s="29">
        <f t="shared" si="1330"/>
        <v>0</v>
      </c>
      <c r="AT166" s="29">
        <f t="shared" ref="AT166" si="1331">SUM(AU166:AV166)</f>
        <v>41</v>
      </c>
      <c r="AU166" s="29">
        <f t="shared" ref="AU166:AV166" si="1332">SUM(AU167:AU168)</f>
        <v>41</v>
      </c>
      <c r="AV166" s="29">
        <f t="shared" si="1332"/>
        <v>0</v>
      </c>
      <c r="AW166" s="29">
        <f t="shared" ref="AW166" si="1333">SUM(AX166:AY166)</f>
        <v>119</v>
      </c>
      <c r="AX166" s="29">
        <f t="shared" ref="AX166:AY166" si="1334">SUM(AX167:AX168)</f>
        <v>119</v>
      </c>
      <c r="AY166" s="29">
        <f t="shared" si="1334"/>
        <v>0</v>
      </c>
      <c r="AZ166" s="29">
        <f>SUM(BA166:BB166)</f>
        <v>574</v>
      </c>
      <c r="BA166" s="29">
        <f>SUM(BA167:BA168)</f>
        <v>574</v>
      </c>
      <c r="BB166" s="29">
        <f>SUM(BB167:BB168)</f>
        <v>0</v>
      </c>
    </row>
    <row r="167" spans="1:54" s="3" customFormat="1" ht="15" customHeight="1" x14ac:dyDescent="0.3">
      <c r="A167" s="33"/>
      <c r="B167" s="31"/>
      <c r="C167" s="35" t="s">
        <v>144</v>
      </c>
      <c r="D167" s="54">
        <f>E167+F167</f>
        <v>9</v>
      </c>
      <c r="E167" s="54">
        <v>9</v>
      </c>
      <c r="F167" s="54">
        <v>0</v>
      </c>
      <c r="G167" s="54">
        <f>H167+I167</f>
        <v>8</v>
      </c>
      <c r="H167" s="54">
        <v>8</v>
      </c>
      <c r="I167" s="54">
        <v>0</v>
      </c>
      <c r="J167" s="54">
        <f>K167+L167</f>
        <v>11</v>
      </c>
      <c r="K167" s="54">
        <v>11</v>
      </c>
      <c r="L167" s="54">
        <v>0</v>
      </c>
      <c r="M167" s="54">
        <f>N167+O167</f>
        <v>28</v>
      </c>
      <c r="N167" s="54">
        <f>+E167+H167+K167</f>
        <v>28</v>
      </c>
      <c r="O167" s="54">
        <f>+F167+I167+L167</f>
        <v>0</v>
      </c>
      <c r="P167" s="54">
        <f>Q167+R167</f>
        <v>15</v>
      </c>
      <c r="Q167" s="54">
        <v>15</v>
      </c>
      <c r="R167" s="54">
        <v>0</v>
      </c>
      <c r="S167" s="54">
        <f>T167+U167</f>
        <v>16</v>
      </c>
      <c r="T167" s="54">
        <v>16</v>
      </c>
      <c r="U167" s="54">
        <v>0</v>
      </c>
      <c r="V167" s="54">
        <f>W167+X167</f>
        <v>9</v>
      </c>
      <c r="W167" s="54">
        <v>9</v>
      </c>
      <c r="X167" s="54">
        <v>0</v>
      </c>
      <c r="Y167" s="54">
        <f>Z167+AA167</f>
        <v>40</v>
      </c>
      <c r="Z167" s="54">
        <f>+Q167+T167+W167</f>
        <v>40</v>
      </c>
      <c r="AA167" s="54">
        <f>+R167+U167+X167</f>
        <v>0</v>
      </c>
      <c r="AB167" s="54">
        <f>AC167+AD167</f>
        <v>8</v>
      </c>
      <c r="AC167" s="54">
        <v>8</v>
      </c>
      <c r="AD167" s="54">
        <v>0</v>
      </c>
      <c r="AE167" s="54">
        <f>AF167+AG167</f>
        <v>10</v>
      </c>
      <c r="AF167" s="54">
        <v>10</v>
      </c>
      <c r="AG167" s="54">
        <v>0</v>
      </c>
      <c r="AH167" s="54">
        <f>AI167+AJ167</f>
        <v>7</v>
      </c>
      <c r="AI167" s="54">
        <v>7</v>
      </c>
      <c r="AJ167" s="54">
        <v>0</v>
      </c>
      <c r="AK167" s="54">
        <f>AL167+AM167</f>
        <v>25</v>
      </c>
      <c r="AL167" s="54">
        <f>+AC167+AF167+AI167</f>
        <v>25</v>
      </c>
      <c r="AM167" s="54">
        <f>+AD167+AG167+AJ167</f>
        <v>0</v>
      </c>
      <c r="AN167" s="54">
        <f>AO167+AP167</f>
        <v>9</v>
      </c>
      <c r="AO167" s="54">
        <v>9</v>
      </c>
      <c r="AP167" s="54">
        <v>0</v>
      </c>
      <c r="AQ167" s="54">
        <f>AR167+AS167</f>
        <v>9</v>
      </c>
      <c r="AR167" s="54">
        <v>9</v>
      </c>
      <c r="AS167" s="54">
        <v>0</v>
      </c>
      <c r="AT167" s="54">
        <f>AU167+AV167</f>
        <v>9</v>
      </c>
      <c r="AU167" s="54">
        <v>9</v>
      </c>
      <c r="AV167" s="54">
        <v>0</v>
      </c>
      <c r="AW167" s="54">
        <f>AX167+AY167</f>
        <v>27</v>
      </c>
      <c r="AX167" s="54">
        <f>+AO167+AR167+AU167</f>
        <v>27</v>
      </c>
      <c r="AY167" s="54">
        <f>+AP167+AS167+AV167</f>
        <v>0</v>
      </c>
      <c r="AZ167" s="54">
        <f>BA167+BB167</f>
        <v>120</v>
      </c>
      <c r="BA167" s="54">
        <f>N167+Z167+AL167+AX167</f>
        <v>120</v>
      </c>
      <c r="BB167" s="54">
        <f>O167+AA167+AM167+AY167</f>
        <v>0</v>
      </c>
    </row>
    <row r="168" spans="1:54" s="3" customFormat="1" ht="15" customHeight="1" x14ac:dyDescent="0.3">
      <c r="A168" s="33"/>
      <c r="B168" s="31"/>
      <c r="C168" s="35" t="s">
        <v>145</v>
      </c>
      <c r="D168" s="54">
        <f>E168+F168</f>
        <v>31</v>
      </c>
      <c r="E168" s="54">
        <v>31</v>
      </c>
      <c r="F168" s="54">
        <v>0</v>
      </c>
      <c r="G168" s="54">
        <f>H168+I168</f>
        <v>26</v>
      </c>
      <c r="H168" s="54">
        <v>26</v>
      </c>
      <c r="I168" s="54">
        <v>0</v>
      </c>
      <c r="J168" s="54">
        <f>K168+L168</f>
        <v>43</v>
      </c>
      <c r="K168" s="54">
        <v>43</v>
      </c>
      <c r="L168" s="54">
        <v>0</v>
      </c>
      <c r="M168" s="54">
        <f>N168+O168</f>
        <v>100</v>
      </c>
      <c r="N168" s="54">
        <f>+E168+H168+K168</f>
        <v>100</v>
      </c>
      <c r="O168" s="54">
        <f>+F168+I168+L168</f>
        <v>0</v>
      </c>
      <c r="P168" s="54">
        <f>Q168+R168</f>
        <v>61</v>
      </c>
      <c r="Q168" s="54">
        <v>61</v>
      </c>
      <c r="R168" s="54">
        <v>0</v>
      </c>
      <c r="S168" s="54">
        <f>T168+U168</f>
        <v>68</v>
      </c>
      <c r="T168" s="54">
        <v>68</v>
      </c>
      <c r="U168" s="54">
        <v>0</v>
      </c>
      <c r="V168" s="54">
        <f>W168+X168</f>
        <v>32</v>
      </c>
      <c r="W168" s="54">
        <v>32</v>
      </c>
      <c r="X168" s="54">
        <v>0</v>
      </c>
      <c r="Y168" s="54">
        <f>Z168+AA168</f>
        <v>161</v>
      </c>
      <c r="Z168" s="54">
        <f>+Q168+T168+W168</f>
        <v>161</v>
      </c>
      <c r="AA168" s="54">
        <f>+R168+U168+X168</f>
        <v>0</v>
      </c>
      <c r="AB168" s="54">
        <f>AC168+AD168</f>
        <v>36</v>
      </c>
      <c r="AC168" s="54">
        <v>36</v>
      </c>
      <c r="AD168" s="54">
        <v>0</v>
      </c>
      <c r="AE168" s="54">
        <f>AF168+AG168</f>
        <v>35</v>
      </c>
      <c r="AF168" s="54">
        <v>35</v>
      </c>
      <c r="AG168" s="54">
        <v>0</v>
      </c>
      <c r="AH168" s="54">
        <f>AI168+AJ168</f>
        <v>30</v>
      </c>
      <c r="AI168" s="54">
        <v>30</v>
      </c>
      <c r="AJ168" s="54">
        <v>0</v>
      </c>
      <c r="AK168" s="54">
        <f>AL168+AM168</f>
        <v>101</v>
      </c>
      <c r="AL168" s="54">
        <f>+AC168+AF168+AI168</f>
        <v>101</v>
      </c>
      <c r="AM168" s="54">
        <f>+AD168+AG168+AJ168</f>
        <v>0</v>
      </c>
      <c r="AN168" s="54">
        <f>AO168+AP168</f>
        <v>27</v>
      </c>
      <c r="AO168" s="54">
        <v>27</v>
      </c>
      <c r="AP168" s="54">
        <v>0</v>
      </c>
      <c r="AQ168" s="54">
        <f>AR168+AS168</f>
        <v>33</v>
      </c>
      <c r="AR168" s="54">
        <v>33</v>
      </c>
      <c r="AS168" s="54">
        <v>0</v>
      </c>
      <c r="AT168" s="54">
        <f>AU168+AV168</f>
        <v>32</v>
      </c>
      <c r="AU168" s="54">
        <v>32</v>
      </c>
      <c r="AV168" s="54">
        <v>0</v>
      </c>
      <c r="AW168" s="54">
        <f>AX168+AY168</f>
        <v>92</v>
      </c>
      <c r="AX168" s="54">
        <f>+AO168+AR168+AU168</f>
        <v>92</v>
      </c>
      <c r="AY168" s="54">
        <f>+AP168+AS168+AV168</f>
        <v>0</v>
      </c>
      <c r="AZ168" s="54">
        <f>BA168+BB168</f>
        <v>454</v>
      </c>
      <c r="BA168" s="54">
        <f>N168+Z168+AL168+AX168</f>
        <v>454</v>
      </c>
      <c r="BB168" s="54">
        <f>O168+AA168+AM168+AY168</f>
        <v>0</v>
      </c>
    </row>
    <row r="169" spans="1:54" s="3" customFormat="1" ht="15" customHeight="1" x14ac:dyDescent="0.3">
      <c r="A169" s="33"/>
      <c r="B169" s="31"/>
      <c r="C169" s="32" t="s">
        <v>146</v>
      </c>
      <c r="D169" s="29">
        <f>SUM(E169:F169)</f>
        <v>82</v>
      </c>
      <c r="E169" s="29">
        <f>SUM(E170:E172)</f>
        <v>82</v>
      </c>
      <c r="F169" s="29">
        <f>SUM(F170:F172)</f>
        <v>0</v>
      </c>
      <c r="G169" s="29">
        <f t="shared" ref="G169" si="1335">SUM(H169:I169)</f>
        <v>101</v>
      </c>
      <c r="H169" s="29">
        <f t="shared" ref="H169:I169" si="1336">SUM(H170:H172)</f>
        <v>101</v>
      </c>
      <c r="I169" s="29">
        <f t="shared" si="1336"/>
        <v>0</v>
      </c>
      <c r="J169" s="29">
        <f t="shared" ref="J169" si="1337">SUM(K169:L169)</f>
        <v>172</v>
      </c>
      <c r="K169" s="29">
        <f t="shared" ref="K169:L169" si="1338">SUM(K170:K172)</f>
        <v>172</v>
      </c>
      <c r="L169" s="29">
        <f t="shared" si="1338"/>
        <v>0</v>
      </c>
      <c r="M169" s="29">
        <f>SUM(N169:O169)</f>
        <v>355</v>
      </c>
      <c r="N169" s="29">
        <f>SUM(N170:N172)</f>
        <v>355</v>
      </c>
      <c r="O169" s="29">
        <f>SUM(O170:O172)</f>
        <v>0</v>
      </c>
      <c r="P169" s="29">
        <f t="shared" ref="P169" si="1339">SUM(Q169:R169)</f>
        <v>308</v>
      </c>
      <c r="Q169" s="29">
        <f t="shared" ref="Q169:R169" si="1340">SUM(Q170:Q172)</f>
        <v>308</v>
      </c>
      <c r="R169" s="29">
        <f t="shared" si="1340"/>
        <v>0</v>
      </c>
      <c r="S169" s="29">
        <f t="shared" ref="S169" si="1341">SUM(T169:U169)</f>
        <v>267</v>
      </c>
      <c r="T169" s="29">
        <f t="shared" ref="T169:U169" si="1342">SUM(T170:T172)</f>
        <v>267</v>
      </c>
      <c r="U169" s="29">
        <f t="shared" si="1342"/>
        <v>0</v>
      </c>
      <c r="V169" s="29">
        <f t="shared" ref="V169" si="1343">SUM(W169:X169)</f>
        <v>209</v>
      </c>
      <c r="W169" s="29">
        <f t="shared" ref="W169:X169" si="1344">SUM(W170:W172)</f>
        <v>209</v>
      </c>
      <c r="X169" s="29">
        <f t="shared" si="1344"/>
        <v>0</v>
      </c>
      <c r="Y169" s="29">
        <f t="shared" ref="Y169" si="1345">SUM(Z169:AA169)</f>
        <v>784</v>
      </c>
      <c r="Z169" s="29">
        <f t="shared" ref="Z169:AA169" si="1346">SUM(Z170:Z172)</f>
        <v>784</v>
      </c>
      <c r="AA169" s="29">
        <f t="shared" si="1346"/>
        <v>0</v>
      </c>
      <c r="AB169" s="29">
        <f t="shared" ref="AB169" si="1347">SUM(AC169:AD169)</f>
        <v>184</v>
      </c>
      <c r="AC169" s="29">
        <f t="shared" ref="AC169:AD169" si="1348">SUM(AC170:AC172)</f>
        <v>184</v>
      </c>
      <c r="AD169" s="29">
        <f t="shared" si="1348"/>
        <v>0</v>
      </c>
      <c r="AE169" s="29">
        <f t="shared" ref="AE169" si="1349">SUM(AF169:AG169)</f>
        <v>176</v>
      </c>
      <c r="AF169" s="29">
        <f t="shared" ref="AF169:AG169" si="1350">SUM(AF170:AF172)</f>
        <v>176</v>
      </c>
      <c r="AG169" s="29">
        <f t="shared" si="1350"/>
        <v>0</v>
      </c>
      <c r="AH169" s="29">
        <f t="shared" ref="AH169" si="1351">SUM(AI169:AJ169)</f>
        <v>178</v>
      </c>
      <c r="AI169" s="29">
        <f t="shared" ref="AI169:AJ169" si="1352">SUM(AI170:AI172)</f>
        <v>178</v>
      </c>
      <c r="AJ169" s="29">
        <f t="shared" si="1352"/>
        <v>0</v>
      </c>
      <c r="AK169" s="29">
        <f t="shared" ref="AK169" si="1353">SUM(AL169:AM169)</f>
        <v>538</v>
      </c>
      <c r="AL169" s="29">
        <f t="shared" ref="AL169:AM169" si="1354">SUM(AL170:AL172)</f>
        <v>538</v>
      </c>
      <c r="AM169" s="29">
        <f t="shared" si="1354"/>
        <v>0</v>
      </c>
      <c r="AN169" s="29">
        <f t="shared" ref="AN169" si="1355">SUM(AO169:AP169)</f>
        <v>160</v>
      </c>
      <c r="AO169" s="29">
        <f t="shared" ref="AO169:AP169" si="1356">SUM(AO170:AO172)</f>
        <v>160</v>
      </c>
      <c r="AP169" s="29">
        <f t="shared" si="1356"/>
        <v>0</v>
      </c>
      <c r="AQ169" s="29">
        <f t="shared" ref="AQ169" si="1357">SUM(AR169:AS169)</f>
        <v>165</v>
      </c>
      <c r="AR169" s="29">
        <f t="shared" ref="AR169:AS169" si="1358">SUM(AR170:AR172)</f>
        <v>165</v>
      </c>
      <c r="AS169" s="29">
        <f t="shared" si="1358"/>
        <v>0</v>
      </c>
      <c r="AT169" s="29">
        <f t="shared" ref="AT169" si="1359">SUM(AU169:AV169)</f>
        <v>170</v>
      </c>
      <c r="AU169" s="29">
        <f t="shared" ref="AU169:AV169" si="1360">SUM(AU170:AU172)</f>
        <v>170</v>
      </c>
      <c r="AV169" s="29">
        <f t="shared" si="1360"/>
        <v>0</v>
      </c>
      <c r="AW169" s="29">
        <f t="shared" ref="AW169" si="1361">SUM(AX169:AY169)</f>
        <v>495</v>
      </c>
      <c r="AX169" s="29">
        <f t="shared" ref="AX169:AY169" si="1362">SUM(AX170:AX172)</f>
        <v>495</v>
      </c>
      <c r="AY169" s="29">
        <f t="shared" si="1362"/>
        <v>0</v>
      </c>
      <c r="AZ169" s="29">
        <f>SUM(BA169:BB169)</f>
        <v>2172</v>
      </c>
      <c r="BA169" s="29">
        <f>SUM(BA170:BA172)</f>
        <v>2172</v>
      </c>
      <c r="BB169" s="29">
        <f>SUM(BB170:BB172)</f>
        <v>0</v>
      </c>
    </row>
    <row r="170" spans="1:54" s="3" customFormat="1" ht="15" customHeight="1" x14ac:dyDescent="0.3">
      <c r="A170" s="33"/>
      <c r="B170" s="31"/>
      <c r="C170" s="35" t="s">
        <v>147</v>
      </c>
      <c r="D170" s="54">
        <f>E170+F170</f>
        <v>32</v>
      </c>
      <c r="E170" s="54">
        <v>32</v>
      </c>
      <c r="F170" s="54">
        <v>0</v>
      </c>
      <c r="G170" s="54">
        <f>H170+I170</f>
        <v>31</v>
      </c>
      <c r="H170" s="54">
        <v>31</v>
      </c>
      <c r="I170" s="54">
        <v>0</v>
      </c>
      <c r="J170" s="54">
        <f>K170+L170</f>
        <v>45</v>
      </c>
      <c r="K170" s="54">
        <v>45</v>
      </c>
      <c r="L170" s="54">
        <v>0</v>
      </c>
      <c r="M170" s="54">
        <f>N170+O170</f>
        <v>108</v>
      </c>
      <c r="N170" s="54">
        <f t="shared" ref="N170:O172" si="1363">+E170+H170+K170</f>
        <v>108</v>
      </c>
      <c r="O170" s="54">
        <f t="shared" si="1363"/>
        <v>0</v>
      </c>
      <c r="P170" s="54">
        <f>Q170+R170</f>
        <v>59</v>
      </c>
      <c r="Q170" s="54">
        <v>59</v>
      </c>
      <c r="R170" s="54">
        <v>0</v>
      </c>
      <c r="S170" s="54">
        <f>T170+U170</f>
        <v>50</v>
      </c>
      <c r="T170" s="54">
        <v>50</v>
      </c>
      <c r="U170" s="54">
        <v>0</v>
      </c>
      <c r="V170" s="54">
        <f>W170+X170</f>
        <v>40</v>
      </c>
      <c r="W170" s="54">
        <v>40</v>
      </c>
      <c r="X170" s="54">
        <v>0</v>
      </c>
      <c r="Y170" s="54">
        <f>Z170+AA170</f>
        <v>149</v>
      </c>
      <c r="Z170" s="54">
        <f t="shared" ref="Z170:AA172" si="1364">+Q170+T170+W170</f>
        <v>149</v>
      </c>
      <c r="AA170" s="54">
        <f t="shared" si="1364"/>
        <v>0</v>
      </c>
      <c r="AB170" s="54">
        <f>AC170+AD170</f>
        <v>33</v>
      </c>
      <c r="AC170" s="54">
        <v>33</v>
      </c>
      <c r="AD170" s="54">
        <v>0</v>
      </c>
      <c r="AE170" s="54">
        <f>AF170+AG170</f>
        <v>31</v>
      </c>
      <c r="AF170" s="54">
        <v>31</v>
      </c>
      <c r="AG170" s="54">
        <v>0</v>
      </c>
      <c r="AH170" s="54">
        <f>AI170+AJ170</f>
        <v>36</v>
      </c>
      <c r="AI170" s="54">
        <v>36</v>
      </c>
      <c r="AJ170" s="54">
        <v>0</v>
      </c>
      <c r="AK170" s="54">
        <f>AL170+AM170</f>
        <v>100</v>
      </c>
      <c r="AL170" s="54">
        <f t="shared" ref="AL170:AM172" si="1365">+AC170+AF170+AI170</f>
        <v>100</v>
      </c>
      <c r="AM170" s="54">
        <f t="shared" si="1365"/>
        <v>0</v>
      </c>
      <c r="AN170" s="54">
        <f>AO170+AP170</f>
        <v>45</v>
      </c>
      <c r="AO170" s="54">
        <v>45</v>
      </c>
      <c r="AP170" s="54">
        <v>0</v>
      </c>
      <c r="AQ170" s="54">
        <f>AR170+AS170</f>
        <v>46</v>
      </c>
      <c r="AR170" s="54">
        <v>46</v>
      </c>
      <c r="AS170" s="54">
        <v>0</v>
      </c>
      <c r="AT170" s="54">
        <f>AU170+AV170</f>
        <v>63</v>
      </c>
      <c r="AU170" s="54">
        <v>63</v>
      </c>
      <c r="AV170" s="54">
        <v>0</v>
      </c>
      <c r="AW170" s="54">
        <f>AX170+AY170</f>
        <v>154</v>
      </c>
      <c r="AX170" s="54">
        <f t="shared" ref="AX170:AY172" si="1366">+AO170+AR170+AU170</f>
        <v>154</v>
      </c>
      <c r="AY170" s="54">
        <f t="shared" si="1366"/>
        <v>0</v>
      </c>
      <c r="AZ170" s="54">
        <f>BA170+BB170</f>
        <v>511</v>
      </c>
      <c r="BA170" s="54">
        <f t="shared" ref="BA170:BB172" si="1367">N170+Z170+AL170+AX170</f>
        <v>511</v>
      </c>
      <c r="BB170" s="54">
        <f t="shared" si="1367"/>
        <v>0</v>
      </c>
    </row>
    <row r="171" spans="1:54" s="3" customFormat="1" ht="13.5" customHeight="1" x14ac:dyDescent="0.3">
      <c r="A171" s="33"/>
      <c r="B171" s="31"/>
      <c r="C171" s="35" t="s">
        <v>148</v>
      </c>
      <c r="D171" s="54">
        <f>E171+F171</f>
        <v>49</v>
      </c>
      <c r="E171" s="54">
        <v>49</v>
      </c>
      <c r="F171" s="54">
        <v>0</v>
      </c>
      <c r="G171" s="54">
        <f>H171+I171</f>
        <v>70</v>
      </c>
      <c r="H171" s="54">
        <v>70</v>
      </c>
      <c r="I171" s="54">
        <v>0</v>
      </c>
      <c r="J171" s="54">
        <f>K171+L171</f>
        <v>123</v>
      </c>
      <c r="K171" s="54">
        <v>123</v>
      </c>
      <c r="L171" s="54">
        <v>0</v>
      </c>
      <c r="M171" s="54">
        <f>N171+O171</f>
        <v>242</v>
      </c>
      <c r="N171" s="54">
        <f t="shared" si="1363"/>
        <v>242</v>
      </c>
      <c r="O171" s="54">
        <f t="shared" si="1363"/>
        <v>0</v>
      </c>
      <c r="P171" s="54">
        <f>Q171+R171</f>
        <v>246</v>
      </c>
      <c r="Q171" s="54">
        <v>246</v>
      </c>
      <c r="R171" s="54">
        <v>0</v>
      </c>
      <c r="S171" s="54">
        <f>T171+U171</f>
        <v>216</v>
      </c>
      <c r="T171" s="54">
        <v>216</v>
      </c>
      <c r="U171" s="54">
        <v>0</v>
      </c>
      <c r="V171" s="54">
        <f>W171+X171</f>
        <v>168</v>
      </c>
      <c r="W171" s="54">
        <v>168</v>
      </c>
      <c r="X171" s="54">
        <v>0</v>
      </c>
      <c r="Y171" s="54">
        <f>Z171+AA171</f>
        <v>630</v>
      </c>
      <c r="Z171" s="54">
        <f t="shared" si="1364"/>
        <v>630</v>
      </c>
      <c r="AA171" s="54">
        <f t="shared" si="1364"/>
        <v>0</v>
      </c>
      <c r="AB171" s="54">
        <f>AC171+AD171</f>
        <v>151</v>
      </c>
      <c r="AC171" s="54">
        <v>151</v>
      </c>
      <c r="AD171" s="54">
        <v>0</v>
      </c>
      <c r="AE171" s="54">
        <f>AF171+AG171</f>
        <v>145</v>
      </c>
      <c r="AF171" s="54">
        <v>145</v>
      </c>
      <c r="AG171" s="54">
        <v>0</v>
      </c>
      <c r="AH171" s="54">
        <f>AI171+AJ171</f>
        <v>142</v>
      </c>
      <c r="AI171" s="54">
        <v>142</v>
      </c>
      <c r="AJ171" s="54">
        <v>0</v>
      </c>
      <c r="AK171" s="54">
        <f>AL171+AM171</f>
        <v>438</v>
      </c>
      <c r="AL171" s="54">
        <f t="shared" si="1365"/>
        <v>438</v>
      </c>
      <c r="AM171" s="54">
        <f t="shared" si="1365"/>
        <v>0</v>
      </c>
      <c r="AN171" s="54">
        <f>AO171+AP171</f>
        <v>115</v>
      </c>
      <c r="AO171" s="54">
        <v>115</v>
      </c>
      <c r="AP171" s="54">
        <v>0</v>
      </c>
      <c r="AQ171" s="54">
        <f>AR171+AS171</f>
        <v>117</v>
      </c>
      <c r="AR171" s="54">
        <v>117</v>
      </c>
      <c r="AS171" s="54">
        <v>0</v>
      </c>
      <c r="AT171" s="54">
        <f>AU171+AV171</f>
        <v>103</v>
      </c>
      <c r="AU171" s="54">
        <v>103</v>
      </c>
      <c r="AV171" s="54">
        <v>0</v>
      </c>
      <c r="AW171" s="54">
        <f>AX171+AY171</f>
        <v>335</v>
      </c>
      <c r="AX171" s="54">
        <f t="shared" si="1366"/>
        <v>335</v>
      </c>
      <c r="AY171" s="54">
        <f t="shared" si="1366"/>
        <v>0</v>
      </c>
      <c r="AZ171" s="54">
        <f>BA171+BB171</f>
        <v>1645</v>
      </c>
      <c r="BA171" s="54">
        <f t="shared" si="1367"/>
        <v>1645</v>
      </c>
      <c r="BB171" s="54">
        <f t="shared" si="1367"/>
        <v>0</v>
      </c>
    </row>
    <row r="172" spans="1:54" s="3" customFormat="1" ht="13.5" customHeight="1" x14ac:dyDescent="0.3">
      <c r="A172" s="33"/>
      <c r="B172" s="31"/>
      <c r="C172" s="35" t="s">
        <v>149</v>
      </c>
      <c r="D172" s="54">
        <f>E172+F172</f>
        <v>1</v>
      </c>
      <c r="E172" s="54">
        <v>1</v>
      </c>
      <c r="F172" s="54">
        <v>0</v>
      </c>
      <c r="G172" s="54">
        <f>H172+I172</f>
        <v>0</v>
      </c>
      <c r="H172" s="54">
        <v>0</v>
      </c>
      <c r="I172" s="54">
        <v>0</v>
      </c>
      <c r="J172" s="54">
        <f>K172+L172</f>
        <v>4</v>
      </c>
      <c r="K172" s="54">
        <v>4</v>
      </c>
      <c r="L172" s="54">
        <v>0</v>
      </c>
      <c r="M172" s="54">
        <f>N172+O172</f>
        <v>5</v>
      </c>
      <c r="N172" s="54">
        <f t="shared" si="1363"/>
        <v>5</v>
      </c>
      <c r="O172" s="54">
        <f t="shared" si="1363"/>
        <v>0</v>
      </c>
      <c r="P172" s="54">
        <f>Q172+R172</f>
        <v>3</v>
      </c>
      <c r="Q172" s="54">
        <v>3</v>
      </c>
      <c r="R172" s="54">
        <v>0</v>
      </c>
      <c r="S172" s="54">
        <f>T172+U172</f>
        <v>1</v>
      </c>
      <c r="T172" s="54">
        <v>1</v>
      </c>
      <c r="U172" s="54">
        <v>0</v>
      </c>
      <c r="V172" s="54">
        <f>W172+X172</f>
        <v>1</v>
      </c>
      <c r="W172" s="54">
        <v>1</v>
      </c>
      <c r="X172" s="54">
        <v>0</v>
      </c>
      <c r="Y172" s="54">
        <f>Z172+AA172</f>
        <v>5</v>
      </c>
      <c r="Z172" s="54">
        <f t="shared" si="1364"/>
        <v>5</v>
      </c>
      <c r="AA172" s="54">
        <f t="shared" si="1364"/>
        <v>0</v>
      </c>
      <c r="AB172" s="54">
        <f>AC172+AD172</f>
        <v>0</v>
      </c>
      <c r="AC172" s="54">
        <v>0</v>
      </c>
      <c r="AD172" s="54">
        <v>0</v>
      </c>
      <c r="AE172" s="54">
        <f>AF172+AG172</f>
        <v>0</v>
      </c>
      <c r="AF172" s="54">
        <v>0</v>
      </c>
      <c r="AG172" s="54">
        <v>0</v>
      </c>
      <c r="AH172" s="54">
        <f>AI172+AJ172</f>
        <v>0</v>
      </c>
      <c r="AI172" s="54">
        <v>0</v>
      </c>
      <c r="AJ172" s="54">
        <v>0</v>
      </c>
      <c r="AK172" s="54">
        <f>AL172+AM172</f>
        <v>0</v>
      </c>
      <c r="AL172" s="54">
        <f t="shared" si="1365"/>
        <v>0</v>
      </c>
      <c r="AM172" s="54">
        <f t="shared" si="1365"/>
        <v>0</v>
      </c>
      <c r="AN172" s="54">
        <f>AO172+AP172</f>
        <v>0</v>
      </c>
      <c r="AO172" s="54">
        <v>0</v>
      </c>
      <c r="AP172" s="54">
        <v>0</v>
      </c>
      <c r="AQ172" s="54">
        <f>AR172+AS172</f>
        <v>2</v>
      </c>
      <c r="AR172" s="54">
        <v>2</v>
      </c>
      <c r="AS172" s="54">
        <v>0</v>
      </c>
      <c r="AT172" s="54">
        <f>AU172+AV172</f>
        <v>4</v>
      </c>
      <c r="AU172" s="54">
        <v>4</v>
      </c>
      <c r="AV172" s="54">
        <v>0</v>
      </c>
      <c r="AW172" s="54">
        <f>AX172+AY172</f>
        <v>6</v>
      </c>
      <c r="AX172" s="54">
        <f t="shared" si="1366"/>
        <v>6</v>
      </c>
      <c r="AY172" s="54">
        <f t="shared" si="1366"/>
        <v>0</v>
      </c>
      <c r="AZ172" s="54">
        <f>BA172+BB172</f>
        <v>16</v>
      </c>
      <c r="BA172" s="54">
        <f t="shared" si="1367"/>
        <v>16</v>
      </c>
      <c r="BB172" s="54">
        <f t="shared" si="1367"/>
        <v>0</v>
      </c>
    </row>
    <row r="173" spans="1:54" s="3" customFormat="1" ht="15" customHeight="1" x14ac:dyDescent="0.3">
      <c r="A173" s="33"/>
      <c r="B173" s="31"/>
      <c r="C173" s="32" t="s">
        <v>150</v>
      </c>
      <c r="D173" s="29">
        <f>SUM(E173:F173)</f>
        <v>212</v>
      </c>
      <c r="E173" s="29">
        <f>SUM(E174:E175)</f>
        <v>212</v>
      </c>
      <c r="F173" s="29">
        <f>SUM(F174:F175)</f>
        <v>0</v>
      </c>
      <c r="G173" s="29">
        <f t="shared" ref="G173" si="1368">SUM(H173:I173)</f>
        <v>205</v>
      </c>
      <c r="H173" s="29">
        <f t="shared" ref="H173:I173" si="1369">SUM(H174:H175)</f>
        <v>205</v>
      </c>
      <c r="I173" s="29">
        <f t="shared" si="1369"/>
        <v>0</v>
      </c>
      <c r="J173" s="29">
        <f t="shared" ref="J173" si="1370">SUM(K173:L173)</f>
        <v>233</v>
      </c>
      <c r="K173" s="29">
        <f t="shared" ref="K173:L173" si="1371">SUM(K174:K175)</f>
        <v>233</v>
      </c>
      <c r="L173" s="29">
        <f t="shared" si="1371"/>
        <v>0</v>
      </c>
      <c r="M173" s="29">
        <f>SUM(N173:O173)</f>
        <v>650</v>
      </c>
      <c r="N173" s="29">
        <f>SUM(N174:N175)</f>
        <v>650</v>
      </c>
      <c r="O173" s="29">
        <f>SUM(O174:O175)</f>
        <v>0</v>
      </c>
      <c r="P173" s="29">
        <f t="shared" ref="P173" si="1372">SUM(Q173:R173)</f>
        <v>223</v>
      </c>
      <c r="Q173" s="29">
        <f t="shared" ref="Q173:R173" si="1373">SUM(Q174:Q175)</f>
        <v>223</v>
      </c>
      <c r="R173" s="29">
        <f t="shared" si="1373"/>
        <v>0</v>
      </c>
      <c r="S173" s="29">
        <f t="shared" ref="S173" si="1374">SUM(T173:U173)</f>
        <v>236</v>
      </c>
      <c r="T173" s="29">
        <f t="shared" ref="T173:U173" si="1375">SUM(T174:T175)</f>
        <v>236</v>
      </c>
      <c r="U173" s="29">
        <f t="shared" si="1375"/>
        <v>0</v>
      </c>
      <c r="V173" s="29">
        <f t="shared" ref="V173" si="1376">SUM(W173:X173)</f>
        <v>228</v>
      </c>
      <c r="W173" s="29">
        <f t="shared" ref="W173:X173" si="1377">SUM(W174:W175)</f>
        <v>228</v>
      </c>
      <c r="X173" s="29">
        <f t="shared" si="1377"/>
        <v>0</v>
      </c>
      <c r="Y173" s="29">
        <f t="shared" ref="Y173" si="1378">SUM(Z173:AA173)</f>
        <v>687</v>
      </c>
      <c r="Z173" s="29">
        <f t="shared" ref="Z173:AA173" si="1379">SUM(Z174:Z175)</f>
        <v>687</v>
      </c>
      <c r="AA173" s="29">
        <f t="shared" si="1379"/>
        <v>0</v>
      </c>
      <c r="AB173" s="29">
        <f t="shared" ref="AB173" si="1380">SUM(AC173:AD173)</f>
        <v>232</v>
      </c>
      <c r="AC173" s="29">
        <f t="shared" ref="AC173:AD173" si="1381">SUM(AC174:AC175)</f>
        <v>232</v>
      </c>
      <c r="AD173" s="29">
        <f t="shared" si="1381"/>
        <v>0</v>
      </c>
      <c r="AE173" s="29">
        <f t="shared" ref="AE173" si="1382">SUM(AF173:AG173)</f>
        <v>224</v>
      </c>
      <c r="AF173" s="29">
        <f t="shared" ref="AF173:AG173" si="1383">SUM(AF174:AF175)</f>
        <v>224</v>
      </c>
      <c r="AG173" s="29">
        <f t="shared" si="1383"/>
        <v>0</v>
      </c>
      <c r="AH173" s="29">
        <f t="shared" ref="AH173" si="1384">SUM(AI173:AJ173)</f>
        <v>199</v>
      </c>
      <c r="AI173" s="29">
        <f t="shared" ref="AI173:AJ173" si="1385">SUM(AI174:AI175)</f>
        <v>199</v>
      </c>
      <c r="AJ173" s="29">
        <f t="shared" si="1385"/>
        <v>0</v>
      </c>
      <c r="AK173" s="29">
        <f t="shared" ref="AK173" si="1386">SUM(AL173:AM173)</f>
        <v>655</v>
      </c>
      <c r="AL173" s="29">
        <f t="shared" ref="AL173:AM173" si="1387">SUM(AL174:AL175)</f>
        <v>655</v>
      </c>
      <c r="AM173" s="29">
        <f t="shared" si="1387"/>
        <v>0</v>
      </c>
      <c r="AN173" s="29">
        <f t="shared" ref="AN173" si="1388">SUM(AO173:AP173)</f>
        <v>187</v>
      </c>
      <c r="AO173" s="29">
        <f t="shared" ref="AO173:AP173" si="1389">SUM(AO174:AO175)</f>
        <v>187</v>
      </c>
      <c r="AP173" s="29">
        <f t="shared" si="1389"/>
        <v>0</v>
      </c>
      <c r="AQ173" s="29">
        <f t="shared" ref="AQ173" si="1390">SUM(AR173:AS173)</f>
        <v>207</v>
      </c>
      <c r="AR173" s="29">
        <f t="shared" ref="AR173:AS173" si="1391">SUM(AR174:AR175)</f>
        <v>207</v>
      </c>
      <c r="AS173" s="29">
        <f t="shared" si="1391"/>
        <v>0</v>
      </c>
      <c r="AT173" s="29">
        <f t="shared" ref="AT173" si="1392">SUM(AU173:AV173)</f>
        <v>250</v>
      </c>
      <c r="AU173" s="29">
        <f t="shared" ref="AU173:AV173" si="1393">SUM(AU174:AU175)</f>
        <v>250</v>
      </c>
      <c r="AV173" s="29">
        <f t="shared" si="1393"/>
        <v>0</v>
      </c>
      <c r="AW173" s="29">
        <f t="shared" ref="AW173" si="1394">SUM(AX173:AY173)</f>
        <v>644</v>
      </c>
      <c r="AX173" s="29">
        <f t="shared" ref="AX173:AY173" si="1395">SUM(AX174:AX175)</f>
        <v>644</v>
      </c>
      <c r="AY173" s="29">
        <f t="shared" si="1395"/>
        <v>0</v>
      </c>
      <c r="AZ173" s="29">
        <f>SUM(BA173:BB173)</f>
        <v>2636</v>
      </c>
      <c r="BA173" s="29">
        <f>SUM(BA174:BA175)</f>
        <v>2636</v>
      </c>
      <c r="BB173" s="29">
        <f>SUM(BB174:BB175)</f>
        <v>0</v>
      </c>
    </row>
    <row r="174" spans="1:54" s="3" customFormat="1" ht="15" customHeight="1" x14ac:dyDescent="0.3">
      <c r="A174" s="33"/>
      <c r="B174" s="31"/>
      <c r="C174" s="35" t="s">
        <v>151</v>
      </c>
      <c r="D174" s="54">
        <f>E174+F174</f>
        <v>212</v>
      </c>
      <c r="E174" s="54">
        <v>212</v>
      </c>
      <c r="F174" s="54">
        <v>0</v>
      </c>
      <c r="G174" s="54">
        <f>H174+I174</f>
        <v>205</v>
      </c>
      <c r="H174" s="54">
        <v>205</v>
      </c>
      <c r="I174" s="54">
        <v>0</v>
      </c>
      <c r="J174" s="54">
        <f>K174+L174</f>
        <v>233</v>
      </c>
      <c r="K174" s="54">
        <v>233</v>
      </c>
      <c r="L174" s="54">
        <v>0</v>
      </c>
      <c r="M174" s="54">
        <f>N174+O174</f>
        <v>650</v>
      </c>
      <c r="N174" s="54">
        <f>+E174+H174+K174</f>
        <v>650</v>
      </c>
      <c r="O174" s="54">
        <f>+F174+I174+L174</f>
        <v>0</v>
      </c>
      <c r="P174" s="54">
        <f>Q174+R174</f>
        <v>223</v>
      </c>
      <c r="Q174" s="54">
        <v>223</v>
      </c>
      <c r="R174" s="54">
        <v>0</v>
      </c>
      <c r="S174" s="54">
        <f>T174+U174</f>
        <v>236</v>
      </c>
      <c r="T174" s="54">
        <v>236</v>
      </c>
      <c r="U174" s="54">
        <v>0</v>
      </c>
      <c r="V174" s="54">
        <f>W174+X174</f>
        <v>227</v>
      </c>
      <c r="W174" s="54">
        <v>227</v>
      </c>
      <c r="X174" s="54">
        <v>0</v>
      </c>
      <c r="Y174" s="54">
        <f>Z174+AA174</f>
        <v>686</v>
      </c>
      <c r="Z174" s="54">
        <f>+Q174+T174+W174</f>
        <v>686</v>
      </c>
      <c r="AA174" s="54">
        <f>+R174+U174+X174</f>
        <v>0</v>
      </c>
      <c r="AB174" s="54">
        <f>AC174+AD174</f>
        <v>232</v>
      </c>
      <c r="AC174" s="54">
        <v>232</v>
      </c>
      <c r="AD174" s="54">
        <v>0</v>
      </c>
      <c r="AE174" s="54">
        <f>AF174+AG174</f>
        <v>224</v>
      </c>
      <c r="AF174" s="54">
        <v>224</v>
      </c>
      <c r="AG174" s="54">
        <v>0</v>
      </c>
      <c r="AH174" s="54">
        <f>AI174+AJ174</f>
        <v>199</v>
      </c>
      <c r="AI174" s="54">
        <v>199</v>
      </c>
      <c r="AJ174" s="54">
        <v>0</v>
      </c>
      <c r="AK174" s="54">
        <f>AL174+AM174</f>
        <v>655</v>
      </c>
      <c r="AL174" s="54">
        <f>+AC174+AF174+AI174</f>
        <v>655</v>
      </c>
      <c r="AM174" s="54">
        <f>+AD174+AG174+AJ174</f>
        <v>0</v>
      </c>
      <c r="AN174" s="54">
        <f>AO174+AP174</f>
        <v>187</v>
      </c>
      <c r="AO174" s="54">
        <v>187</v>
      </c>
      <c r="AP174" s="54">
        <v>0</v>
      </c>
      <c r="AQ174" s="54">
        <f>AR174+AS174</f>
        <v>207</v>
      </c>
      <c r="AR174" s="54">
        <v>207</v>
      </c>
      <c r="AS174" s="54">
        <v>0</v>
      </c>
      <c r="AT174" s="54">
        <f>AU174+AV174</f>
        <v>250</v>
      </c>
      <c r="AU174" s="54">
        <v>250</v>
      </c>
      <c r="AV174" s="54">
        <v>0</v>
      </c>
      <c r="AW174" s="54">
        <f>AX174+AY174</f>
        <v>644</v>
      </c>
      <c r="AX174" s="54">
        <f>+AO174+AR174+AU174</f>
        <v>644</v>
      </c>
      <c r="AY174" s="54">
        <f>+AP174+AS174+AV174</f>
        <v>0</v>
      </c>
      <c r="AZ174" s="54">
        <f>BA174+BB174</f>
        <v>2635</v>
      </c>
      <c r="BA174" s="54">
        <f>N174+Z174+AL174+AX174</f>
        <v>2635</v>
      </c>
      <c r="BB174" s="54">
        <f>O174+AA174+AM174+AY174</f>
        <v>0</v>
      </c>
    </row>
    <row r="175" spans="1:54" s="3" customFormat="1" ht="13.5" customHeight="1" x14ac:dyDescent="0.3">
      <c r="A175" s="33"/>
      <c r="B175" s="31"/>
      <c r="C175" s="35" t="s">
        <v>152</v>
      </c>
      <c r="D175" s="54">
        <f>E175+F175</f>
        <v>0</v>
      </c>
      <c r="E175" s="54">
        <v>0</v>
      </c>
      <c r="F175" s="54">
        <v>0</v>
      </c>
      <c r="G175" s="54">
        <f>H175+I175</f>
        <v>0</v>
      </c>
      <c r="H175" s="54">
        <v>0</v>
      </c>
      <c r="I175" s="54">
        <v>0</v>
      </c>
      <c r="J175" s="54">
        <f>K175+L175</f>
        <v>0</v>
      </c>
      <c r="K175" s="54">
        <v>0</v>
      </c>
      <c r="L175" s="54">
        <v>0</v>
      </c>
      <c r="M175" s="54">
        <f>N175+O175</f>
        <v>0</v>
      </c>
      <c r="N175" s="54">
        <f>+E175+H175+K175</f>
        <v>0</v>
      </c>
      <c r="O175" s="54">
        <f>+F175+I175+L175</f>
        <v>0</v>
      </c>
      <c r="P175" s="54">
        <f>Q175+R175</f>
        <v>0</v>
      </c>
      <c r="Q175" s="54">
        <v>0</v>
      </c>
      <c r="R175" s="54">
        <v>0</v>
      </c>
      <c r="S175" s="54">
        <f>T175+U175</f>
        <v>0</v>
      </c>
      <c r="T175" s="54">
        <v>0</v>
      </c>
      <c r="U175" s="54">
        <v>0</v>
      </c>
      <c r="V175" s="54">
        <f>W175+X175</f>
        <v>1</v>
      </c>
      <c r="W175" s="54">
        <v>1</v>
      </c>
      <c r="X175" s="54">
        <v>0</v>
      </c>
      <c r="Y175" s="54">
        <f>Z175+AA175</f>
        <v>1</v>
      </c>
      <c r="Z175" s="54">
        <f>+Q175+T175+W175</f>
        <v>1</v>
      </c>
      <c r="AA175" s="54">
        <f>+R175+U175+X175</f>
        <v>0</v>
      </c>
      <c r="AB175" s="54">
        <f>AC175+AD175</f>
        <v>0</v>
      </c>
      <c r="AC175" s="54">
        <v>0</v>
      </c>
      <c r="AD175" s="54">
        <v>0</v>
      </c>
      <c r="AE175" s="54">
        <f>AF175+AG175</f>
        <v>0</v>
      </c>
      <c r="AF175" s="54">
        <v>0</v>
      </c>
      <c r="AG175" s="54">
        <v>0</v>
      </c>
      <c r="AH175" s="54">
        <f>AI175+AJ175</f>
        <v>0</v>
      </c>
      <c r="AI175" s="54">
        <v>0</v>
      </c>
      <c r="AJ175" s="54">
        <v>0</v>
      </c>
      <c r="AK175" s="54">
        <f>AL175+AM175</f>
        <v>0</v>
      </c>
      <c r="AL175" s="54">
        <f>+AC175+AF175+AI175</f>
        <v>0</v>
      </c>
      <c r="AM175" s="54">
        <f>+AD175+AG175+AJ175</f>
        <v>0</v>
      </c>
      <c r="AN175" s="54">
        <f>AO175+AP175</f>
        <v>0</v>
      </c>
      <c r="AO175" s="54">
        <v>0</v>
      </c>
      <c r="AP175" s="54">
        <v>0</v>
      </c>
      <c r="AQ175" s="54">
        <f>AR175+AS175</f>
        <v>0</v>
      </c>
      <c r="AR175" s="54">
        <v>0</v>
      </c>
      <c r="AS175" s="54">
        <v>0</v>
      </c>
      <c r="AT175" s="54">
        <f>AU175+AV175</f>
        <v>0</v>
      </c>
      <c r="AU175" s="54">
        <v>0</v>
      </c>
      <c r="AV175" s="54">
        <v>0</v>
      </c>
      <c r="AW175" s="54">
        <f>AX175+AY175</f>
        <v>0</v>
      </c>
      <c r="AX175" s="54">
        <f>+AO175+AR175+AU175</f>
        <v>0</v>
      </c>
      <c r="AY175" s="54">
        <f>+AP175+AS175+AV175</f>
        <v>0</v>
      </c>
      <c r="AZ175" s="54">
        <f>BA175+BB175</f>
        <v>1</v>
      </c>
      <c r="BA175" s="54">
        <f>N175+Z175+AL175+AX175</f>
        <v>1</v>
      </c>
      <c r="BB175" s="54">
        <f>O175+AA175+AM175+AY175</f>
        <v>0</v>
      </c>
    </row>
    <row r="176" spans="1:54" s="3" customFormat="1" ht="15" customHeight="1" x14ac:dyDescent="0.3">
      <c r="A176" s="33"/>
      <c r="B176" s="31"/>
      <c r="C176" s="32" t="s">
        <v>153</v>
      </c>
      <c r="D176" s="29">
        <f>SUM(E176:F176)</f>
        <v>449</v>
      </c>
      <c r="E176" s="29">
        <f>SUM(E177:E181)</f>
        <v>449</v>
      </c>
      <c r="F176" s="29">
        <f>SUM(F177:F181)</f>
        <v>0</v>
      </c>
      <c r="G176" s="29">
        <f t="shared" ref="G176" si="1396">SUM(H176:I176)</f>
        <v>426</v>
      </c>
      <c r="H176" s="29">
        <f t="shared" ref="H176:I176" si="1397">SUM(H177:H181)</f>
        <v>426</v>
      </c>
      <c r="I176" s="29">
        <f t="shared" si="1397"/>
        <v>0</v>
      </c>
      <c r="J176" s="29">
        <f t="shared" ref="J176" si="1398">SUM(K176:L176)</f>
        <v>501</v>
      </c>
      <c r="K176" s="29">
        <f t="shared" ref="K176:L176" si="1399">SUM(K177:K181)</f>
        <v>501</v>
      </c>
      <c r="L176" s="29">
        <f t="shared" si="1399"/>
        <v>0</v>
      </c>
      <c r="M176" s="29">
        <f>SUM(N176:O176)</f>
        <v>1376</v>
      </c>
      <c r="N176" s="29">
        <f>SUM(N177:N181)</f>
        <v>1376</v>
      </c>
      <c r="O176" s="29">
        <f>SUM(O177:O181)</f>
        <v>0</v>
      </c>
      <c r="P176" s="29">
        <f t="shared" ref="P176" si="1400">SUM(Q176:R176)</f>
        <v>489</v>
      </c>
      <c r="Q176" s="29">
        <f t="shared" ref="Q176:R176" si="1401">SUM(Q177:Q181)</f>
        <v>489</v>
      </c>
      <c r="R176" s="29">
        <f t="shared" si="1401"/>
        <v>0</v>
      </c>
      <c r="S176" s="29">
        <f t="shared" ref="S176" si="1402">SUM(T176:U176)</f>
        <v>497</v>
      </c>
      <c r="T176" s="29">
        <f t="shared" ref="T176:U176" si="1403">SUM(T177:T181)</f>
        <v>497</v>
      </c>
      <c r="U176" s="29">
        <f t="shared" si="1403"/>
        <v>0</v>
      </c>
      <c r="V176" s="29">
        <f t="shared" ref="V176" si="1404">SUM(W176:X176)</f>
        <v>476</v>
      </c>
      <c r="W176" s="29">
        <f t="shared" ref="W176:X176" si="1405">SUM(W177:W181)</f>
        <v>476</v>
      </c>
      <c r="X176" s="29">
        <f t="shared" si="1405"/>
        <v>0</v>
      </c>
      <c r="Y176" s="29">
        <f t="shared" ref="Y176" si="1406">SUM(Z176:AA176)</f>
        <v>1462</v>
      </c>
      <c r="Z176" s="29">
        <f t="shared" ref="Z176:AA176" si="1407">SUM(Z177:Z181)</f>
        <v>1462</v>
      </c>
      <c r="AA176" s="29">
        <f t="shared" si="1407"/>
        <v>0</v>
      </c>
      <c r="AB176" s="29">
        <f t="shared" ref="AB176" si="1408">SUM(AC176:AD176)</f>
        <v>469</v>
      </c>
      <c r="AC176" s="29">
        <f t="shared" ref="AC176:AD176" si="1409">SUM(AC177:AC181)</f>
        <v>469</v>
      </c>
      <c r="AD176" s="29">
        <f t="shared" si="1409"/>
        <v>0</v>
      </c>
      <c r="AE176" s="29">
        <f t="shared" ref="AE176" si="1410">SUM(AF176:AG176)</f>
        <v>453</v>
      </c>
      <c r="AF176" s="29">
        <f t="shared" ref="AF176:AG176" si="1411">SUM(AF177:AF181)</f>
        <v>453</v>
      </c>
      <c r="AG176" s="29">
        <f t="shared" si="1411"/>
        <v>0</v>
      </c>
      <c r="AH176" s="29">
        <f t="shared" ref="AH176" si="1412">SUM(AI176:AJ176)</f>
        <v>432</v>
      </c>
      <c r="AI176" s="29">
        <f t="shared" ref="AI176:AJ176" si="1413">SUM(AI177:AI181)</f>
        <v>432</v>
      </c>
      <c r="AJ176" s="29">
        <f t="shared" si="1413"/>
        <v>0</v>
      </c>
      <c r="AK176" s="29">
        <f t="shared" ref="AK176" si="1414">SUM(AL176:AM176)</f>
        <v>1354</v>
      </c>
      <c r="AL176" s="29">
        <f t="shared" ref="AL176:AM176" si="1415">SUM(AL177:AL181)</f>
        <v>1354</v>
      </c>
      <c r="AM176" s="29">
        <f t="shared" si="1415"/>
        <v>0</v>
      </c>
      <c r="AN176" s="29">
        <f t="shared" ref="AN176" si="1416">SUM(AO176:AP176)</f>
        <v>425</v>
      </c>
      <c r="AO176" s="29">
        <f t="shared" ref="AO176:AP176" si="1417">SUM(AO177:AO181)</f>
        <v>425</v>
      </c>
      <c r="AP176" s="29">
        <f t="shared" si="1417"/>
        <v>0</v>
      </c>
      <c r="AQ176" s="29">
        <f t="shared" ref="AQ176" si="1418">SUM(AR176:AS176)</f>
        <v>463</v>
      </c>
      <c r="AR176" s="29">
        <f t="shared" ref="AR176:AS176" si="1419">SUM(AR177:AR181)</f>
        <v>463</v>
      </c>
      <c r="AS176" s="29">
        <f t="shared" si="1419"/>
        <v>0</v>
      </c>
      <c r="AT176" s="29">
        <f t="shared" ref="AT176" si="1420">SUM(AU176:AV176)</f>
        <v>472</v>
      </c>
      <c r="AU176" s="29">
        <f t="shared" ref="AU176:AV176" si="1421">SUM(AU177:AU181)</f>
        <v>472</v>
      </c>
      <c r="AV176" s="29">
        <f t="shared" si="1421"/>
        <v>0</v>
      </c>
      <c r="AW176" s="29">
        <f t="shared" ref="AW176" si="1422">SUM(AX176:AY176)</f>
        <v>1360</v>
      </c>
      <c r="AX176" s="29">
        <f t="shared" ref="AX176:AY176" si="1423">SUM(AX177:AX181)</f>
        <v>1360</v>
      </c>
      <c r="AY176" s="29">
        <f t="shared" si="1423"/>
        <v>0</v>
      </c>
      <c r="AZ176" s="29">
        <f>SUM(BA176:BB176)</f>
        <v>5552</v>
      </c>
      <c r="BA176" s="29">
        <f>SUM(BA177:BA181)</f>
        <v>5552</v>
      </c>
      <c r="BB176" s="29">
        <f>SUM(BB177:BB181)</f>
        <v>0</v>
      </c>
    </row>
    <row r="177" spans="1:54" s="3" customFormat="1" ht="15" customHeight="1" x14ac:dyDescent="0.3">
      <c r="A177" s="33"/>
      <c r="B177" s="31"/>
      <c r="C177" s="35" t="s">
        <v>154</v>
      </c>
      <c r="D177" s="54">
        <f t="shared" ref="D177:D183" si="1424">E177+F177</f>
        <v>380</v>
      </c>
      <c r="E177" s="54">
        <v>380</v>
      </c>
      <c r="F177" s="54">
        <v>0</v>
      </c>
      <c r="G177" s="54">
        <f t="shared" ref="G177:G183" si="1425">H177+I177</f>
        <v>360</v>
      </c>
      <c r="H177" s="54">
        <v>360</v>
      </c>
      <c r="I177" s="54">
        <v>0</v>
      </c>
      <c r="J177" s="54">
        <f t="shared" ref="J177:J183" si="1426">K177+L177</f>
        <v>417</v>
      </c>
      <c r="K177" s="54">
        <v>417</v>
      </c>
      <c r="L177" s="54">
        <v>0</v>
      </c>
      <c r="M177" s="54">
        <f t="shared" ref="M177:M183" si="1427">N177+O177</f>
        <v>1157</v>
      </c>
      <c r="N177" s="54">
        <f t="shared" ref="N177:O183" si="1428">+E177+H177+K177</f>
        <v>1157</v>
      </c>
      <c r="O177" s="54">
        <f t="shared" si="1428"/>
        <v>0</v>
      </c>
      <c r="P177" s="54">
        <f t="shared" ref="P177:P183" si="1429">Q177+R177</f>
        <v>387</v>
      </c>
      <c r="Q177" s="54">
        <v>387</v>
      </c>
      <c r="R177" s="54">
        <v>0</v>
      </c>
      <c r="S177" s="54">
        <f t="shared" ref="S177:S183" si="1430">T177+U177</f>
        <v>397</v>
      </c>
      <c r="T177" s="54">
        <v>397</v>
      </c>
      <c r="U177" s="54">
        <v>0</v>
      </c>
      <c r="V177" s="54">
        <f t="shared" ref="V177:V183" si="1431">W177+X177</f>
        <v>380</v>
      </c>
      <c r="W177" s="54">
        <v>380</v>
      </c>
      <c r="X177" s="54">
        <v>0</v>
      </c>
      <c r="Y177" s="54">
        <f t="shared" ref="Y177:Y183" si="1432">Z177+AA177</f>
        <v>1164</v>
      </c>
      <c r="Z177" s="54">
        <f t="shared" ref="Z177:AA183" si="1433">+Q177+T177+W177</f>
        <v>1164</v>
      </c>
      <c r="AA177" s="54">
        <f t="shared" si="1433"/>
        <v>0</v>
      </c>
      <c r="AB177" s="54">
        <f t="shared" ref="AB177:AB183" si="1434">AC177+AD177</f>
        <v>390</v>
      </c>
      <c r="AC177" s="54">
        <v>390</v>
      </c>
      <c r="AD177" s="54">
        <v>0</v>
      </c>
      <c r="AE177" s="54">
        <f t="shared" ref="AE177:AE183" si="1435">AF177+AG177</f>
        <v>383</v>
      </c>
      <c r="AF177" s="54">
        <v>383</v>
      </c>
      <c r="AG177" s="54">
        <v>0</v>
      </c>
      <c r="AH177" s="54">
        <f t="shared" ref="AH177:AH183" si="1436">AI177+AJ177</f>
        <v>350</v>
      </c>
      <c r="AI177" s="54">
        <v>350</v>
      </c>
      <c r="AJ177" s="54">
        <v>0</v>
      </c>
      <c r="AK177" s="54">
        <f t="shared" ref="AK177:AK183" si="1437">AL177+AM177</f>
        <v>1123</v>
      </c>
      <c r="AL177" s="54">
        <f t="shared" ref="AL177:AM183" si="1438">+AC177+AF177+AI177</f>
        <v>1123</v>
      </c>
      <c r="AM177" s="54">
        <f t="shared" si="1438"/>
        <v>0</v>
      </c>
      <c r="AN177" s="54">
        <f t="shared" ref="AN177:AN183" si="1439">AO177+AP177</f>
        <v>349</v>
      </c>
      <c r="AO177" s="54">
        <v>349</v>
      </c>
      <c r="AP177" s="54">
        <v>0</v>
      </c>
      <c r="AQ177" s="54">
        <f t="shared" ref="AQ177:AQ183" si="1440">AR177+AS177</f>
        <v>364</v>
      </c>
      <c r="AR177" s="54">
        <v>364</v>
      </c>
      <c r="AS177" s="54">
        <v>0</v>
      </c>
      <c r="AT177" s="54">
        <f t="shared" ref="AT177:AT183" si="1441">AU177+AV177</f>
        <v>375</v>
      </c>
      <c r="AU177" s="54">
        <v>375</v>
      </c>
      <c r="AV177" s="54">
        <v>0</v>
      </c>
      <c r="AW177" s="54">
        <f t="shared" ref="AW177:AW183" si="1442">AX177+AY177</f>
        <v>1088</v>
      </c>
      <c r="AX177" s="54">
        <f t="shared" ref="AX177:AY183" si="1443">+AO177+AR177+AU177</f>
        <v>1088</v>
      </c>
      <c r="AY177" s="54">
        <f t="shared" si="1443"/>
        <v>0</v>
      </c>
      <c r="AZ177" s="54">
        <f t="shared" ref="AZ177:AZ183" si="1444">BA177+BB177</f>
        <v>4532</v>
      </c>
      <c r="BA177" s="54">
        <f t="shared" ref="BA177:BB183" si="1445">N177+Z177+AL177+AX177</f>
        <v>4532</v>
      </c>
      <c r="BB177" s="54">
        <f t="shared" si="1445"/>
        <v>0</v>
      </c>
    </row>
    <row r="178" spans="1:54" s="3" customFormat="1" ht="15" customHeight="1" x14ac:dyDescent="0.3">
      <c r="A178" s="33"/>
      <c r="B178" s="31"/>
      <c r="C178" s="35" t="s">
        <v>155</v>
      </c>
      <c r="D178" s="54">
        <f t="shared" si="1424"/>
        <v>0</v>
      </c>
      <c r="E178" s="54">
        <v>0</v>
      </c>
      <c r="F178" s="54">
        <v>0</v>
      </c>
      <c r="G178" s="54">
        <f t="shared" si="1425"/>
        <v>0</v>
      </c>
      <c r="H178" s="54">
        <v>0</v>
      </c>
      <c r="I178" s="54">
        <v>0</v>
      </c>
      <c r="J178" s="54">
        <f t="shared" si="1426"/>
        <v>0</v>
      </c>
      <c r="K178" s="54">
        <v>0</v>
      </c>
      <c r="L178" s="54">
        <v>0</v>
      </c>
      <c r="M178" s="54">
        <f t="shared" si="1427"/>
        <v>0</v>
      </c>
      <c r="N178" s="54">
        <f t="shared" si="1428"/>
        <v>0</v>
      </c>
      <c r="O178" s="54">
        <f t="shared" si="1428"/>
        <v>0</v>
      </c>
      <c r="P178" s="54">
        <f t="shared" si="1429"/>
        <v>0</v>
      </c>
      <c r="Q178" s="54">
        <v>0</v>
      </c>
      <c r="R178" s="54">
        <v>0</v>
      </c>
      <c r="S178" s="54">
        <f t="shared" si="1430"/>
        <v>0</v>
      </c>
      <c r="T178" s="54">
        <v>0</v>
      </c>
      <c r="U178" s="54">
        <v>0</v>
      </c>
      <c r="V178" s="54">
        <f t="shared" si="1431"/>
        <v>10</v>
      </c>
      <c r="W178" s="54">
        <v>10</v>
      </c>
      <c r="X178" s="54">
        <v>0</v>
      </c>
      <c r="Y178" s="54">
        <f t="shared" si="1432"/>
        <v>10</v>
      </c>
      <c r="Z178" s="54">
        <f t="shared" si="1433"/>
        <v>10</v>
      </c>
      <c r="AA178" s="54">
        <f t="shared" si="1433"/>
        <v>0</v>
      </c>
      <c r="AB178" s="54">
        <f t="shared" si="1434"/>
        <v>3</v>
      </c>
      <c r="AC178" s="54">
        <v>3</v>
      </c>
      <c r="AD178" s="54">
        <v>0</v>
      </c>
      <c r="AE178" s="54">
        <f t="shared" si="1435"/>
        <v>2</v>
      </c>
      <c r="AF178" s="54">
        <v>2</v>
      </c>
      <c r="AG178" s="54">
        <v>0</v>
      </c>
      <c r="AH178" s="54">
        <f t="shared" si="1436"/>
        <v>2</v>
      </c>
      <c r="AI178" s="54">
        <v>2</v>
      </c>
      <c r="AJ178" s="54">
        <v>0</v>
      </c>
      <c r="AK178" s="54">
        <f t="shared" si="1437"/>
        <v>7</v>
      </c>
      <c r="AL178" s="54">
        <f t="shared" si="1438"/>
        <v>7</v>
      </c>
      <c r="AM178" s="54">
        <f t="shared" si="1438"/>
        <v>0</v>
      </c>
      <c r="AN178" s="54">
        <f t="shared" si="1439"/>
        <v>0</v>
      </c>
      <c r="AO178" s="54">
        <v>0</v>
      </c>
      <c r="AP178" s="54">
        <v>0</v>
      </c>
      <c r="AQ178" s="54">
        <f t="shared" si="1440"/>
        <v>3</v>
      </c>
      <c r="AR178" s="54">
        <v>3</v>
      </c>
      <c r="AS178" s="54">
        <v>0</v>
      </c>
      <c r="AT178" s="54">
        <f t="shared" si="1441"/>
        <v>0</v>
      </c>
      <c r="AU178" s="54">
        <v>0</v>
      </c>
      <c r="AV178" s="54">
        <v>0</v>
      </c>
      <c r="AW178" s="54">
        <f t="shared" si="1442"/>
        <v>3</v>
      </c>
      <c r="AX178" s="54">
        <f t="shared" si="1443"/>
        <v>3</v>
      </c>
      <c r="AY178" s="54">
        <f t="shared" si="1443"/>
        <v>0</v>
      </c>
      <c r="AZ178" s="54">
        <f t="shared" si="1444"/>
        <v>20</v>
      </c>
      <c r="BA178" s="54">
        <f t="shared" si="1445"/>
        <v>20</v>
      </c>
      <c r="BB178" s="54">
        <f t="shared" si="1445"/>
        <v>0</v>
      </c>
    </row>
    <row r="179" spans="1:54" s="3" customFormat="1" ht="15" customHeight="1" x14ac:dyDescent="0.3">
      <c r="A179" s="33"/>
      <c r="B179" s="31"/>
      <c r="C179" s="35" t="s">
        <v>156</v>
      </c>
      <c r="D179" s="54">
        <f t="shared" si="1424"/>
        <v>4</v>
      </c>
      <c r="E179" s="54">
        <v>4</v>
      </c>
      <c r="F179" s="54">
        <v>0</v>
      </c>
      <c r="G179" s="54">
        <f t="shared" si="1425"/>
        <v>7</v>
      </c>
      <c r="H179" s="54">
        <v>7</v>
      </c>
      <c r="I179" s="54">
        <v>0</v>
      </c>
      <c r="J179" s="54">
        <f t="shared" si="1426"/>
        <v>9</v>
      </c>
      <c r="K179" s="54">
        <v>9</v>
      </c>
      <c r="L179" s="54">
        <v>0</v>
      </c>
      <c r="M179" s="54">
        <f t="shared" si="1427"/>
        <v>20</v>
      </c>
      <c r="N179" s="54">
        <f t="shared" si="1428"/>
        <v>20</v>
      </c>
      <c r="O179" s="54">
        <f t="shared" si="1428"/>
        <v>0</v>
      </c>
      <c r="P179" s="54">
        <f t="shared" si="1429"/>
        <v>8</v>
      </c>
      <c r="Q179" s="54">
        <v>8</v>
      </c>
      <c r="R179" s="54">
        <v>0</v>
      </c>
      <c r="S179" s="54">
        <f t="shared" si="1430"/>
        <v>9</v>
      </c>
      <c r="T179" s="54">
        <v>9</v>
      </c>
      <c r="U179" s="54">
        <v>0</v>
      </c>
      <c r="V179" s="54">
        <f t="shared" si="1431"/>
        <v>11</v>
      </c>
      <c r="W179" s="54">
        <v>11</v>
      </c>
      <c r="X179" s="54">
        <v>0</v>
      </c>
      <c r="Y179" s="54">
        <f t="shared" si="1432"/>
        <v>28</v>
      </c>
      <c r="Z179" s="54">
        <f t="shared" si="1433"/>
        <v>28</v>
      </c>
      <c r="AA179" s="54">
        <f t="shared" si="1433"/>
        <v>0</v>
      </c>
      <c r="AB179" s="54">
        <f t="shared" si="1434"/>
        <v>14</v>
      </c>
      <c r="AC179" s="54">
        <v>14</v>
      </c>
      <c r="AD179" s="54">
        <v>0</v>
      </c>
      <c r="AE179" s="54">
        <f t="shared" si="1435"/>
        <v>7</v>
      </c>
      <c r="AF179" s="54">
        <v>7</v>
      </c>
      <c r="AG179" s="54">
        <v>0</v>
      </c>
      <c r="AH179" s="54">
        <f t="shared" si="1436"/>
        <v>11</v>
      </c>
      <c r="AI179" s="54">
        <v>11</v>
      </c>
      <c r="AJ179" s="54">
        <v>0</v>
      </c>
      <c r="AK179" s="54">
        <f t="shared" si="1437"/>
        <v>32</v>
      </c>
      <c r="AL179" s="54">
        <f t="shared" si="1438"/>
        <v>32</v>
      </c>
      <c r="AM179" s="54">
        <f t="shared" si="1438"/>
        <v>0</v>
      </c>
      <c r="AN179" s="54">
        <f t="shared" si="1439"/>
        <v>8</v>
      </c>
      <c r="AO179" s="54">
        <v>8</v>
      </c>
      <c r="AP179" s="54">
        <v>0</v>
      </c>
      <c r="AQ179" s="54">
        <f t="shared" si="1440"/>
        <v>16</v>
      </c>
      <c r="AR179" s="54">
        <v>16</v>
      </c>
      <c r="AS179" s="54">
        <v>0</v>
      </c>
      <c r="AT179" s="54">
        <f t="shared" si="1441"/>
        <v>11</v>
      </c>
      <c r="AU179" s="54">
        <v>11</v>
      </c>
      <c r="AV179" s="54">
        <v>0</v>
      </c>
      <c r="AW179" s="54">
        <f t="shared" si="1442"/>
        <v>35</v>
      </c>
      <c r="AX179" s="54">
        <f t="shared" si="1443"/>
        <v>35</v>
      </c>
      <c r="AY179" s="54">
        <f t="shared" si="1443"/>
        <v>0</v>
      </c>
      <c r="AZ179" s="54">
        <f t="shared" si="1444"/>
        <v>115</v>
      </c>
      <c r="BA179" s="54">
        <f t="shared" si="1445"/>
        <v>115</v>
      </c>
      <c r="BB179" s="54">
        <f t="shared" si="1445"/>
        <v>0</v>
      </c>
    </row>
    <row r="180" spans="1:54" s="3" customFormat="1" ht="15" customHeight="1" x14ac:dyDescent="0.3">
      <c r="A180" s="33"/>
      <c r="B180" s="31"/>
      <c r="C180" s="35" t="s">
        <v>157</v>
      </c>
      <c r="D180" s="54">
        <f t="shared" si="1424"/>
        <v>22</v>
      </c>
      <c r="E180" s="54">
        <v>22</v>
      </c>
      <c r="F180" s="54">
        <v>0</v>
      </c>
      <c r="G180" s="54">
        <f t="shared" si="1425"/>
        <v>17</v>
      </c>
      <c r="H180" s="54">
        <v>17</v>
      </c>
      <c r="I180" s="54">
        <v>0</v>
      </c>
      <c r="J180" s="54">
        <f t="shared" si="1426"/>
        <v>18</v>
      </c>
      <c r="K180" s="54">
        <v>18</v>
      </c>
      <c r="L180" s="54">
        <v>0</v>
      </c>
      <c r="M180" s="54">
        <f t="shared" si="1427"/>
        <v>57</v>
      </c>
      <c r="N180" s="54">
        <f t="shared" si="1428"/>
        <v>57</v>
      </c>
      <c r="O180" s="54">
        <f t="shared" si="1428"/>
        <v>0</v>
      </c>
      <c r="P180" s="54">
        <f t="shared" si="1429"/>
        <v>48</v>
      </c>
      <c r="Q180" s="54">
        <v>48</v>
      </c>
      <c r="R180" s="54">
        <v>0</v>
      </c>
      <c r="S180" s="54">
        <f t="shared" si="1430"/>
        <v>48</v>
      </c>
      <c r="T180" s="54">
        <v>48</v>
      </c>
      <c r="U180" s="54">
        <v>0</v>
      </c>
      <c r="V180" s="54">
        <f t="shared" si="1431"/>
        <v>29</v>
      </c>
      <c r="W180" s="54">
        <v>29</v>
      </c>
      <c r="X180" s="54">
        <v>0</v>
      </c>
      <c r="Y180" s="54">
        <f t="shared" si="1432"/>
        <v>125</v>
      </c>
      <c r="Z180" s="54">
        <f t="shared" si="1433"/>
        <v>125</v>
      </c>
      <c r="AA180" s="54">
        <f t="shared" si="1433"/>
        <v>0</v>
      </c>
      <c r="AB180" s="54">
        <f t="shared" si="1434"/>
        <v>22</v>
      </c>
      <c r="AC180" s="54">
        <v>22</v>
      </c>
      <c r="AD180" s="54">
        <v>0</v>
      </c>
      <c r="AE180" s="54">
        <f t="shared" si="1435"/>
        <v>17</v>
      </c>
      <c r="AF180" s="54">
        <v>17</v>
      </c>
      <c r="AG180" s="54">
        <v>0</v>
      </c>
      <c r="AH180" s="54">
        <f t="shared" si="1436"/>
        <v>19</v>
      </c>
      <c r="AI180" s="54">
        <v>19</v>
      </c>
      <c r="AJ180" s="54">
        <v>0</v>
      </c>
      <c r="AK180" s="54">
        <f t="shared" si="1437"/>
        <v>58</v>
      </c>
      <c r="AL180" s="54">
        <f t="shared" si="1438"/>
        <v>58</v>
      </c>
      <c r="AM180" s="54">
        <f t="shared" si="1438"/>
        <v>0</v>
      </c>
      <c r="AN180" s="54">
        <f t="shared" si="1439"/>
        <v>17</v>
      </c>
      <c r="AO180" s="54">
        <v>17</v>
      </c>
      <c r="AP180" s="54">
        <v>0</v>
      </c>
      <c r="AQ180" s="54">
        <f t="shared" si="1440"/>
        <v>23</v>
      </c>
      <c r="AR180" s="54">
        <v>23</v>
      </c>
      <c r="AS180" s="54">
        <v>0</v>
      </c>
      <c r="AT180" s="54">
        <f t="shared" si="1441"/>
        <v>41</v>
      </c>
      <c r="AU180" s="54">
        <v>41</v>
      </c>
      <c r="AV180" s="54">
        <v>0</v>
      </c>
      <c r="AW180" s="54">
        <f t="shared" si="1442"/>
        <v>81</v>
      </c>
      <c r="AX180" s="54">
        <f t="shared" si="1443"/>
        <v>81</v>
      </c>
      <c r="AY180" s="54">
        <f t="shared" si="1443"/>
        <v>0</v>
      </c>
      <c r="AZ180" s="54">
        <f t="shared" si="1444"/>
        <v>321</v>
      </c>
      <c r="BA180" s="54">
        <f t="shared" si="1445"/>
        <v>321</v>
      </c>
      <c r="BB180" s="54">
        <f t="shared" si="1445"/>
        <v>0</v>
      </c>
    </row>
    <row r="181" spans="1:54" s="3" customFormat="1" ht="15" customHeight="1" x14ac:dyDescent="0.3">
      <c r="A181" s="33"/>
      <c r="B181" s="31"/>
      <c r="C181" s="35" t="s">
        <v>158</v>
      </c>
      <c r="D181" s="54">
        <f t="shared" si="1424"/>
        <v>43</v>
      </c>
      <c r="E181" s="54">
        <v>43</v>
      </c>
      <c r="F181" s="54">
        <v>0</v>
      </c>
      <c r="G181" s="54">
        <f t="shared" si="1425"/>
        <v>42</v>
      </c>
      <c r="H181" s="54">
        <v>42</v>
      </c>
      <c r="I181" s="54">
        <v>0</v>
      </c>
      <c r="J181" s="54">
        <f t="shared" si="1426"/>
        <v>57</v>
      </c>
      <c r="K181" s="54">
        <v>57</v>
      </c>
      <c r="L181" s="54">
        <v>0</v>
      </c>
      <c r="M181" s="54">
        <f t="shared" si="1427"/>
        <v>142</v>
      </c>
      <c r="N181" s="54">
        <f t="shared" si="1428"/>
        <v>142</v>
      </c>
      <c r="O181" s="54">
        <f t="shared" si="1428"/>
        <v>0</v>
      </c>
      <c r="P181" s="54">
        <f t="shared" si="1429"/>
        <v>46</v>
      </c>
      <c r="Q181" s="54">
        <v>46</v>
      </c>
      <c r="R181" s="54">
        <v>0</v>
      </c>
      <c r="S181" s="54">
        <f t="shared" si="1430"/>
        <v>43</v>
      </c>
      <c r="T181" s="54">
        <v>43</v>
      </c>
      <c r="U181" s="54">
        <v>0</v>
      </c>
      <c r="V181" s="54">
        <f t="shared" si="1431"/>
        <v>46</v>
      </c>
      <c r="W181" s="54">
        <v>46</v>
      </c>
      <c r="X181" s="54">
        <v>0</v>
      </c>
      <c r="Y181" s="54">
        <f t="shared" si="1432"/>
        <v>135</v>
      </c>
      <c r="Z181" s="54">
        <f t="shared" si="1433"/>
        <v>135</v>
      </c>
      <c r="AA181" s="54">
        <f t="shared" si="1433"/>
        <v>0</v>
      </c>
      <c r="AB181" s="54">
        <f t="shared" si="1434"/>
        <v>40</v>
      </c>
      <c r="AC181" s="54">
        <v>40</v>
      </c>
      <c r="AD181" s="54">
        <v>0</v>
      </c>
      <c r="AE181" s="54">
        <f t="shared" si="1435"/>
        <v>44</v>
      </c>
      <c r="AF181" s="54">
        <v>44</v>
      </c>
      <c r="AG181" s="54">
        <v>0</v>
      </c>
      <c r="AH181" s="54">
        <f t="shared" si="1436"/>
        <v>50</v>
      </c>
      <c r="AI181" s="54">
        <v>50</v>
      </c>
      <c r="AJ181" s="54">
        <v>0</v>
      </c>
      <c r="AK181" s="54">
        <f t="shared" si="1437"/>
        <v>134</v>
      </c>
      <c r="AL181" s="54">
        <f t="shared" si="1438"/>
        <v>134</v>
      </c>
      <c r="AM181" s="54">
        <f t="shared" si="1438"/>
        <v>0</v>
      </c>
      <c r="AN181" s="54">
        <f t="shared" si="1439"/>
        <v>51</v>
      </c>
      <c r="AO181" s="54">
        <v>51</v>
      </c>
      <c r="AP181" s="54">
        <v>0</v>
      </c>
      <c r="AQ181" s="54">
        <f t="shared" si="1440"/>
        <v>57</v>
      </c>
      <c r="AR181" s="54">
        <v>57</v>
      </c>
      <c r="AS181" s="54">
        <v>0</v>
      </c>
      <c r="AT181" s="54">
        <f t="shared" si="1441"/>
        <v>45</v>
      </c>
      <c r="AU181" s="54">
        <v>45</v>
      </c>
      <c r="AV181" s="54">
        <v>0</v>
      </c>
      <c r="AW181" s="54">
        <f t="shared" si="1442"/>
        <v>153</v>
      </c>
      <c r="AX181" s="54">
        <f t="shared" si="1443"/>
        <v>153</v>
      </c>
      <c r="AY181" s="54">
        <f t="shared" si="1443"/>
        <v>0</v>
      </c>
      <c r="AZ181" s="54">
        <f t="shared" si="1444"/>
        <v>564</v>
      </c>
      <c r="BA181" s="54">
        <f t="shared" si="1445"/>
        <v>564</v>
      </c>
      <c r="BB181" s="54">
        <f t="shared" si="1445"/>
        <v>0</v>
      </c>
    </row>
    <row r="182" spans="1:54" s="3" customFormat="1" ht="15" customHeight="1" x14ac:dyDescent="0.3">
      <c r="A182" s="33"/>
      <c r="B182" s="31"/>
      <c r="C182" s="32" t="s">
        <v>63</v>
      </c>
      <c r="D182" s="54">
        <f t="shared" si="1424"/>
        <v>66</v>
      </c>
      <c r="E182" s="54">
        <v>66</v>
      </c>
      <c r="F182" s="54">
        <v>0</v>
      </c>
      <c r="G182" s="54">
        <f t="shared" si="1425"/>
        <v>57</v>
      </c>
      <c r="H182" s="54">
        <v>57</v>
      </c>
      <c r="I182" s="54">
        <v>0</v>
      </c>
      <c r="J182" s="54">
        <f t="shared" si="1426"/>
        <v>70</v>
      </c>
      <c r="K182" s="54">
        <v>70</v>
      </c>
      <c r="L182" s="54">
        <v>0</v>
      </c>
      <c r="M182" s="54">
        <f t="shared" si="1427"/>
        <v>193</v>
      </c>
      <c r="N182" s="54">
        <f t="shared" si="1428"/>
        <v>193</v>
      </c>
      <c r="O182" s="54">
        <f t="shared" si="1428"/>
        <v>0</v>
      </c>
      <c r="P182" s="54">
        <f t="shared" si="1429"/>
        <v>64</v>
      </c>
      <c r="Q182" s="54">
        <v>64</v>
      </c>
      <c r="R182" s="54">
        <v>0</v>
      </c>
      <c r="S182" s="54">
        <f t="shared" si="1430"/>
        <v>71</v>
      </c>
      <c r="T182" s="54">
        <v>71</v>
      </c>
      <c r="U182" s="54">
        <v>0</v>
      </c>
      <c r="V182" s="54">
        <f t="shared" si="1431"/>
        <v>68</v>
      </c>
      <c r="W182" s="54">
        <v>68</v>
      </c>
      <c r="X182" s="54">
        <v>0</v>
      </c>
      <c r="Y182" s="54">
        <f t="shared" si="1432"/>
        <v>203</v>
      </c>
      <c r="Z182" s="54">
        <f t="shared" si="1433"/>
        <v>203</v>
      </c>
      <c r="AA182" s="54">
        <f t="shared" si="1433"/>
        <v>0</v>
      </c>
      <c r="AB182" s="54">
        <f t="shared" si="1434"/>
        <v>65</v>
      </c>
      <c r="AC182" s="54">
        <v>65</v>
      </c>
      <c r="AD182" s="54">
        <v>0</v>
      </c>
      <c r="AE182" s="54">
        <f t="shared" si="1435"/>
        <v>68</v>
      </c>
      <c r="AF182" s="54">
        <v>68</v>
      </c>
      <c r="AG182" s="54">
        <v>0</v>
      </c>
      <c r="AH182" s="54">
        <f t="shared" si="1436"/>
        <v>66</v>
      </c>
      <c r="AI182" s="54">
        <v>66</v>
      </c>
      <c r="AJ182" s="54">
        <v>0</v>
      </c>
      <c r="AK182" s="54">
        <f t="shared" si="1437"/>
        <v>199</v>
      </c>
      <c r="AL182" s="54">
        <f t="shared" si="1438"/>
        <v>199</v>
      </c>
      <c r="AM182" s="54">
        <f t="shared" si="1438"/>
        <v>0</v>
      </c>
      <c r="AN182" s="54">
        <f t="shared" si="1439"/>
        <v>59</v>
      </c>
      <c r="AO182" s="54">
        <v>59</v>
      </c>
      <c r="AP182" s="54">
        <v>0</v>
      </c>
      <c r="AQ182" s="54">
        <f t="shared" si="1440"/>
        <v>71</v>
      </c>
      <c r="AR182" s="54">
        <v>71</v>
      </c>
      <c r="AS182" s="54">
        <v>0</v>
      </c>
      <c r="AT182" s="54">
        <f t="shared" si="1441"/>
        <v>72</v>
      </c>
      <c r="AU182" s="54">
        <v>72</v>
      </c>
      <c r="AV182" s="54">
        <v>0</v>
      </c>
      <c r="AW182" s="54">
        <f t="shared" si="1442"/>
        <v>202</v>
      </c>
      <c r="AX182" s="54">
        <f t="shared" si="1443"/>
        <v>202</v>
      </c>
      <c r="AY182" s="54">
        <f t="shared" si="1443"/>
        <v>0</v>
      </c>
      <c r="AZ182" s="54">
        <f t="shared" si="1444"/>
        <v>797</v>
      </c>
      <c r="BA182" s="54">
        <f t="shared" si="1445"/>
        <v>797</v>
      </c>
      <c r="BB182" s="54">
        <f t="shared" si="1445"/>
        <v>0</v>
      </c>
    </row>
    <row r="183" spans="1:54" s="3" customFormat="1" ht="15" customHeight="1" x14ac:dyDescent="0.3">
      <c r="A183" s="33"/>
      <c r="B183" s="31"/>
      <c r="C183" s="32" t="s">
        <v>25</v>
      </c>
      <c r="D183" s="54">
        <f t="shared" si="1424"/>
        <v>8</v>
      </c>
      <c r="E183" s="54">
        <v>8</v>
      </c>
      <c r="F183" s="54">
        <v>0</v>
      </c>
      <c r="G183" s="54">
        <f t="shared" si="1425"/>
        <v>6</v>
      </c>
      <c r="H183" s="54">
        <v>6</v>
      </c>
      <c r="I183" s="54">
        <v>0</v>
      </c>
      <c r="J183" s="54">
        <f t="shared" si="1426"/>
        <v>7</v>
      </c>
      <c r="K183" s="54">
        <v>7</v>
      </c>
      <c r="L183" s="54">
        <v>0</v>
      </c>
      <c r="M183" s="54">
        <f t="shared" si="1427"/>
        <v>21</v>
      </c>
      <c r="N183" s="54">
        <f t="shared" si="1428"/>
        <v>21</v>
      </c>
      <c r="O183" s="54">
        <f t="shared" si="1428"/>
        <v>0</v>
      </c>
      <c r="P183" s="54">
        <f t="shared" si="1429"/>
        <v>8</v>
      </c>
      <c r="Q183" s="54">
        <v>8</v>
      </c>
      <c r="R183" s="54">
        <v>0</v>
      </c>
      <c r="S183" s="54">
        <f t="shared" si="1430"/>
        <v>8</v>
      </c>
      <c r="T183" s="54">
        <v>8</v>
      </c>
      <c r="U183" s="54">
        <v>0</v>
      </c>
      <c r="V183" s="54">
        <f t="shared" si="1431"/>
        <v>8</v>
      </c>
      <c r="W183" s="54">
        <v>8</v>
      </c>
      <c r="X183" s="54">
        <v>0</v>
      </c>
      <c r="Y183" s="54">
        <f t="shared" si="1432"/>
        <v>24</v>
      </c>
      <c r="Z183" s="54">
        <f t="shared" si="1433"/>
        <v>24</v>
      </c>
      <c r="AA183" s="54">
        <f t="shared" si="1433"/>
        <v>0</v>
      </c>
      <c r="AB183" s="54">
        <f t="shared" si="1434"/>
        <v>8</v>
      </c>
      <c r="AC183" s="54">
        <v>8</v>
      </c>
      <c r="AD183" s="54">
        <v>0</v>
      </c>
      <c r="AE183" s="54">
        <f t="shared" si="1435"/>
        <v>11</v>
      </c>
      <c r="AF183" s="54">
        <v>11</v>
      </c>
      <c r="AG183" s="54">
        <v>0</v>
      </c>
      <c r="AH183" s="54">
        <f t="shared" si="1436"/>
        <v>5</v>
      </c>
      <c r="AI183" s="54">
        <v>5</v>
      </c>
      <c r="AJ183" s="54">
        <v>0</v>
      </c>
      <c r="AK183" s="54">
        <f t="shared" si="1437"/>
        <v>24</v>
      </c>
      <c r="AL183" s="54">
        <f t="shared" si="1438"/>
        <v>24</v>
      </c>
      <c r="AM183" s="54">
        <f t="shared" si="1438"/>
        <v>0</v>
      </c>
      <c r="AN183" s="54">
        <f t="shared" si="1439"/>
        <v>6</v>
      </c>
      <c r="AO183" s="54">
        <v>6</v>
      </c>
      <c r="AP183" s="54">
        <v>0</v>
      </c>
      <c r="AQ183" s="54">
        <f t="shared" si="1440"/>
        <v>11</v>
      </c>
      <c r="AR183" s="54">
        <v>11</v>
      </c>
      <c r="AS183" s="54">
        <v>0</v>
      </c>
      <c r="AT183" s="54">
        <f t="shared" si="1441"/>
        <v>6</v>
      </c>
      <c r="AU183" s="54">
        <v>6</v>
      </c>
      <c r="AV183" s="54">
        <v>0</v>
      </c>
      <c r="AW183" s="54">
        <f t="shared" si="1442"/>
        <v>23</v>
      </c>
      <c r="AX183" s="54">
        <f t="shared" si="1443"/>
        <v>23</v>
      </c>
      <c r="AY183" s="54">
        <f t="shared" si="1443"/>
        <v>0</v>
      </c>
      <c r="AZ183" s="54">
        <f t="shared" si="1444"/>
        <v>92</v>
      </c>
      <c r="BA183" s="54">
        <f t="shared" si="1445"/>
        <v>92</v>
      </c>
      <c r="BB183" s="54">
        <f t="shared" si="1445"/>
        <v>0</v>
      </c>
    </row>
    <row r="184" spans="1:54" s="3" customFormat="1" ht="15" customHeight="1" x14ac:dyDescent="0.3">
      <c r="A184" s="33"/>
      <c r="B184" s="31"/>
      <c r="C184" s="35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</row>
    <row r="185" spans="1:54" s="3" customFormat="1" ht="15" customHeight="1" x14ac:dyDescent="0.3">
      <c r="A185" s="30"/>
      <c r="B185" s="31" t="s">
        <v>159</v>
      </c>
      <c r="C185" s="32"/>
      <c r="D185" s="29">
        <f>SUM(E185:F185)</f>
        <v>1026</v>
      </c>
      <c r="E185" s="29">
        <f>E186+E189+E192+E195+E196</f>
        <v>1023</v>
      </c>
      <c r="F185" s="29">
        <f>F186+F189+F192+F195+F196</f>
        <v>3</v>
      </c>
      <c r="G185" s="29">
        <f t="shared" ref="G185:G186" si="1446">SUM(H185:I185)</f>
        <v>959</v>
      </c>
      <c r="H185" s="29">
        <f t="shared" ref="H185:I185" si="1447">H186+H189+H192+H195+H196</f>
        <v>949</v>
      </c>
      <c r="I185" s="29">
        <f t="shared" si="1447"/>
        <v>10</v>
      </c>
      <c r="J185" s="29">
        <f t="shared" ref="J185:J186" si="1448">SUM(K185:L185)</f>
        <v>1130</v>
      </c>
      <c r="K185" s="29">
        <f t="shared" ref="K185:L185" si="1449">K186+K189+K192+K195+K196</f>
        <v>1115</v>
      </c>
      <c r="L185" s="29">
        <f t="shared" si="1449"/>
        <v>15</v>
      </c>
      <c r="M185" s="29">
        <f>SUM(N185:O185)</f>
        <v>3115</v>
      </c>
      <c r="N185" s="29">
        <f>N186+N189+N192+N195+N196</f>
        <v>3087</v>
      </c>
      <c r="O185" s="29">
        <f>O186+O189+O192+O195+O196</f>
        <v>28</v>
      </c>
      <c r="P185" s="29">
        <f t="shared" ref="P185:P186" si="1450">SUM(Q185:R185)</f>
        <v>1548</v>
      </c>
      <c r="Q185" s="29">
        <f t="shared" ref="Q185:R185" si="1451">Q186+Q189+Q192+Q195+Q196</f>
        <v>1533</v>
      </c>
      <c r="R185" s="29">
        <f t="shared" si="1451"/>
        <v>15</v>
      </c>
      <c r="S185" s="29">
        <f t="shared" ref="S185:S186" si="1452">SUM(T185:U185)</f>
        <v>1409</v>
      </c>
      <c r="T185" s="29">
        <f t="shared" ref="T185:U185" si="1453">T186+T189+T192+T195+T196</f>
        <v>1395</v>
      </c>
      <c r="U185" s="29">
        <f t="shared" si="1453"/>
        <v>14</v>
      </c>
      <c r="V185" s="29">
        <f t="shared" ref="V185:V186" si="1454">SUM(W185:X185)</f>
        <v>1232</v>
      </c>
      <c r="W185" s="29">
        <f t="shared" ref="W185:X185" si="1455">W186+W189+W192+W195+W196</f>
        <v>1220</v>
      </c>
      <c r="X185" s="29">
        <f t="shared" si="1455"/>
        <v>12</v>
      </c>
      <c r="Y185" s="29">
        <f t="shared" ref="Y185:Y186" si="1456">SUM(Z185:AA185)</f>
        <v>4189</v>
      </c>
      <c r="Z185" s="29">
        <f t="shared" ref="Z185:AA185" si="1457">Z186+Z189+Z192+Z195+Z196</f>
        <v>4148</v>
      </c>
      <c r="AA185" s="29">
        <f t="shared" si="1457"/>
        <v>41</v>
      </c>
      <c r="AB185" s="29">
        <f t="shared" ref="AB185:AB186" si="1458">SUM(AC185:AD185)</f>
        <v>1081</v>
      </c>
      <c r="AC185" s="29">
        <f t="shared" ref="AC185:AD185" si="1459">AC186+AC189+AC192+AC195+AC196</f>
        <v>1065</v>
      </c>
      <c r="AD185" s="29">
        <f t="shared" si="1459"/>
        <v>16</v>
      </c>
      <c r="AE185" s="29">
        <f t="shared" ref="AE185:AE186" si="1460">SUM(AF185:AG185)</f>
        <v>1035</v>
      </c>
      <c r="AF185" s="29">
        <f t="shared" ref="AF185:AG185" si="1461">AF186+AF189+AF192+AF195+AF196</f>
        <v>1019</v>
      </c>
      <c r="AG185" s="29">
        <f t="shared" si="1461"/>
        <v>16</v>
      </c>
      <c r="AH185" s="29">
        <f t="shared" ref="AH185:AH186" si="1462">SUM(AI185:AJ185)</f>
        <v>937</v>
      </c>
      <c r="AI185" s="29">
        <f t="shared" ref="AI185:AJ185" si="1463">AI186+AI189+AI192+AI195+AI196</f>
        <v>923</v>
      </c>
      <c r="AJ185" s="29">
        <f t="shared" si="1463"/>
        <v>14</v>
      </c>
      <c r="AK185" s="29">
        <f t="shared" ref="AK185:AK186" si="1464">SUM(AL185:AM185)</f>
        <v>3053</v>
      </c>
      <c r="AL185" s="29">
        <f t="shared" ref="AL185:AM185" si="1465">AL186+AL189+AL192+AL195+AL196</f>
        <v>3007</v>
      </c>
      <c r="AM185" s="29">
        <f t="shared" si="1465"/>
        <v>46</v>
      </c>
      <c r="AN185" s="29">
        <f t="shared" ref="AN185:AN186" si="1466">SUM(AO185:AP185)</f>
        <v>901</v>
      </c>
      <c r="AO185" s="29">
        <f t="shared" ref="AO185:AP185" si="1467">AO186+AO189+AO192+AO195+AO196</f>
        <v>887</v>
      </c>
      <c r="AP185" s="29">
        <f t="shared" si="1467"/>
        <v>14</v>
      </c>
      <c r="AQ185" s="29">
        <f t="shared" ref="AQ185:AQ186" si="1468">SUM(AR185:AS185)</f>
        <v>1081</v>
      </c>
      <c r="AR185" s="29">
        <f t="shared" ref="AR185:AS185" si="1469">AR186+AR189+AR192+AR195+AR196</f>
        <v>1065</v>
      </c>
      <c r="AS185" s="29">
        <f t="shared" si="1469"/>
        <v>16</v>
      </c>
      <c r="AT185" s="29">
        <f t="shared" ref="AT185:AT186" si="1470">SUM(AU185:AV185)</f>
        <v>1142</v>
      </c>
      <c r="AU185" s="29">
        <f t="shared" ref="AU185:AV185" si="1471">AU186+AU189+AU192+AU195+AU196</f>
        <v>1129</v>
      </c>
      <c r="AV185" s="29">
        <f t="shared" si="1471"/>
        <v>13</v>
      </c>
      <c r="AW185" s="29">
        <f t="shared" ref="AW185:AW186" si="1472">SUM(AX185:AY185)</f>
        <v>3124</v>
      </c>
      <c r="AX185" s="29">
        <f t="shared" ref="AX185:AY185" si="1473">AX186+AX189+AX192+AX195+AX196</f>
        <v>3081</v>
      </c>
      <c r="AY185" s="29">
        <f t="shared" si="1473"/>
        <v>43</v>
      </c>
      <c r="AZ185" s="29">
        <f>SUM(BA185:BB185)</f>
        <v>13481</v>
      </c>
      <c r="BA185" s="29">
        <f>BA186+BA189+BA192+BA195+BA196</f>
        <v>13323</v>
      </c>
      <c r="BB185" s="29">
        <f>BB186+BB189+BB192+BB195+BB196</f>
        <v>158</v>
      </c>
    </row>
    <row r="186" spans="1:54" s="3" customFormat="1" ht="15" customHeight="1" x14ac:dyDescent="0.3">
      <c r="A186" s="33"/>
      <c r="B186" s="31"/>
      <c r="C186" s="32" t="s">
        <v>160</v>
      </c>
      <c r="D186" s="29">
        <f>SUM(E186:F186)</f>
        <v>523</v>
      </c>
      <c r="E186" s="29">
        <f>SUM(E187:E188)</f>
        <v>523</v>
      </c>
      <c r="F186" s="29">
        <f>SUM(F187:F188)</f>
        <v>0</v>
      </c>
      <c r="G186" s="29">
        <f t="shared" si="1446"/>
        <v>489</v>
      </c>
      <c r="H186" s="29">
        <f t="shared" ref="H186:I186" si="1474">SUM(H187:H188)</f>
        <v>489</v>
      </c>
      <c r="I186" s="29">
        <f t="shared" si="1474"/>
        <v>0</v>
      </c>
      <c r="J186" s="29">
        <f t="shared" si="1448"/>
        <v>565</v>
      </c>
      <c r="K186" s="29">
        <f t="shared" ref="K186:L186" si="1475">SUM(K187:K188)</f>
        <v>565</v>
      </c>
      <c r="L186" s="29">
        <f t="shared" si="1475"/>
        <v>0</v>
      </c>
      <c r="M186" s="29">
        <f>SUM(N186:O186)</f>
        <v>1577</v>
      </c>
      <c r="N186" s="29">
        <f>SUM(N187:N188)</f>
        <v>1577</v>
      </c>
      <c r="O186" s="29">
        <f>SUM(O187:O188)</f>
        <v>0</v>
      </c>
      <c r="P186" s="29">
        <f t="shared" si="1450"/>
        <v>674</v>
      </c>
      <c r="Q186" s="29">
        <f t="shared" ref="Q186:R186" si="1476">SUM(Q187:Q188)</f>
        <v>674</v>
      </c>
      <c r="R186" s="29">
        <f t="shared" si="1476"/>
        <v>0</v>
      </c>
      <c r="S186" s="29">
        <f t="shared" si="1452"/>
        <v>609</v>
      </c>
      <c r="T186" s="29">
        <f t="shared" ref="T186:U186" si="1477">SUM(T187:T188)</f>
        <v>609</v>
      </c>
      <c r="U186" s="29">
        <f t="shared" si="1477"/>
        <v>0</v>
      </c>
      <c r="V186" s="29">
        <f t="shared" si="1454"/>
        <v>564</v>
      </c>
      <c r="W186" s="29">
        <f t="shared" ref="W186:X186" si="1478">SUM(W187:W188)</f>
        <v>564</v>
      </c>
      <c r="X186" s="29">
        <f t="shared" si="1478"/>
        <v>0</v>
      </c>
      <c r="Y186" s="29">
        <f t="shared" si="1456"/>
        <v>1847</v>
      </c>
      <c r="Z186" s="29">
        <f t="shared" ref="Z186:AA186" si="1479">SUM(Z187:Z188)</f>
        <v>1847</v>
      </c>
      <c r="AA186" s="29">
        <f t="shared" si="1479"/>
        <v>0</v>
      </c>
      <c r="AB186" s="29">
        <f t="shared" si="1458"/>
        <v>505</v>
      </c>
      <c r="AC186" s="29">
        <f t="shared" ref="AC186:AD186" si="1480">SUM(AC187:AC188)</f>
        <v>505</v>
      </c>
      <c r="AD186" s="29">
        <f t="shared" si="1480"/>
        <v>0</v>
      </c>
      <c r="AE186" s="29">
        <f t="shared" si="1460"/>
        <v>486</v>
      </c>
      <c r="AF186" s="29">
        <f t="shared" ref="AF186:AG186" si="1481">SUM(AF187:AF188)</f>
        <v>486</v>
      </c>
      <c r="AG186" s="29">
        <f t="shared" si="1481"/>
        <v>0</v>
      </c>
      <c r="AH186" s="29">
        <f t="shared" si="1462"/>
        <v>453</v>
      </c>
      <c r="AI186" s="29">
        <f t="shared" ref="AI186:AJ186" si="1482">SUM(AI187:AI188)</f>
        <v>453</v>
      </c>
      <c r="AJ186" s="29">
        <f t="shared" si="1482"/>
        <v>0</v>
      </c>
      <c r="AK186" s="29">
        <f t="shared" si="1464"/>
        <v>1444</v>
      </c>
      <c r="AL186" s="29">
        <f t="shared" ref="AL186:AM186" si="1483">SUM(AL187:AL188)</f>
        <v>1444</v>
      </c>
      <c r="AM186" s="29">
        <f t="shared" si="1483"/>
        <v>0</v>
      </c>
      <c r="AN186" s="29">
        <f t="shared" si="1466"/>
        <v>443</v>
      </c>
      <c r="AO186" s="29">
        <f t="shared" ref="AO186:AP186" si="1484">SUM(AO187:AO188)</f>
        <v>443</v>
      </c>
      <c r="AP186" s="29">
        <f t="shared" si="1484"/>
        <v>0</v>
      </c>
      <c r="AQ186" s="29">
        <f t="shared" si="1468"/>
        <v>522</v>
      </c>
      <c r="AR186" s="29">
        <f t="shared" ref="AR186:AS186" si="1485">SUM(AR187:AR188)</f>
        <v>522</v>
      </c>
      <c r="AS186" s="29">
        <f t="shared" si="1485"/>
        <v>0</v>
      </c>
      <c r="AT186" s="29">
        <f t="shared" si="1470"/>
        <v>553</v>
      </c>
      <c r="AU186" s="29">
        <f t="shared" ref="AU186:AV186" si="1486">SUM(AU187:AU188)</f>
        <v>553</v>
      </c>
      <c r="AV186" s="29">
        <f t="shared" si="1486"/>
        <v>0</v>
      </c>
      <c r="AW186" s="29">
        <f t="shared" si="1472"/>
        <v>1518</v>
      </c>
      <c r="AX186" s="29">
        <f t="shared" ref="AX186:AY186" si="1487">SUM(AX187:AX188)</f>
        <v>1518</v>
      </c>
      <c r="AY186" s="29">
        <f t="shared" si="1487"/>
        <v>0</v>
      </c>
      <c r="AZ186" s="29">
        <f>SUM(BA186:BB186)</f>
        <v>6386</v>
      </c>
      <c r="BA186" s="29">
        <f>SUM(BA187:BA188)</f>
        <v>6386</v>
      </c>
      <c r="BB186" s="29">
        <f>SUM(BB187:BB188)</f>
        <v>0</v>
      </c>
    </row>
    <row r="187" spans="1:54" s="3" customFormat="1" ht="15" customHeight="1" x14ac:dyDescent="0.3">
      <c r="A187" s="33"/>
      <c r="B187" s="31"/>
      <c r="C187" s="35" t="s">
        <v>161</v>
      </c>
      <c r="D187" s="54">
        <f>E187+F187</f>
        <v>508</v>
      </c>
      <c r="E187" s="54">
        <v>508</v>
      </c>
      <c r="F187" s="54">
        <v>0</v>
      </c>
      <c r="G187" s="54">
        <f>H187+I187</f>
        <v>475</v>
      </c>
      <c r="H187" s="54">
        <v>475</v>
      </c>
      <c r="I187" s="54">
        <v>0</v>
      </c>
      <c r="J187" s="54">
        <f>K187+L187</f>
        <v>554</v>
      </c>
      <c r="K187" s="54">
        <v>554</v>
      </c>
      <c r="L187" s="54">
        <v>0</v>
      </c>
      <c r="M187" s="54">
        <f>N187+O187</f>
        <v>1537</v>
      </c>
      <c r="N187" s="54">
        <f>+E187+H187+K187</f>
        <v>1537</v>
      </c>
      <c r="O187" s="54">
        <f>+F187+I187+L187</f>
        <v>0</v>
      </c>
      <c r="P187" s="54">
        <f>Q187+R187</f>
        <v>664</v>
      </c>
      <c r="Q187" s="54">
        <v>664</v>
      </c>
      <c r="R187" s="54">
        <v>0</v>
      </c>
      <c r="S187" s="54">
        <f>T187+U187</f>
        <v>599</v>
      </c>
      <c r="T187" s="54">
        <v>599</v>
      </c>
      <c r="U187" s="54">
        <v>0</v>
      </c>
      <c r="V187" s="54">
        <f>W187+X187</f>
        <v>556</v>
      </c>
      <c r="W187" s="54">
        <v>556</v>
      </c>
      <c r="X187" s="54">
        <v>0</v>
      </c>
      <c r="Y187" s="54">
        <f>Z187+AA187</f>
        <v>1819</v>
      </c>
      <c r="Z187" s="54">
        <f>+Q187+T187+W187</f>
        <v>1819</v>
      </c>
      <c r="AA187" s="54">
        <f>+R187+U187+X187</f>
        <v>0</v>
      </c>
      <c r="AB187" s="54">
        <f>AC187+AD187</f>
        <v>496</v>
      </c>
      <c r="AC187" s="54">
        <v>496</v>
      </c>
      <c r="AD187" s="54">
        <v>0</v>
      </c>
      <c r="AE187" s="54">
        <f>AF187+AG187</f>
        <v>477</v>
      </c>
      <c r="AF187" s="54">
        <v>477</v>
      </c>
      <c r="AG187" s="54">
        <v>0</v>
      </c>
      <c r="AH187" s="54">
        <f>AI187+AJ187</f>
        <v>444</v>
      </c>
      <c r="AI187" s="54">
        <v>444</v>
      </c>
      <c r="AJ187" s="54">
        <v>0</v>
      </c>
      <c r="AK187" s="54">
        <f>AL187+AM187</f>
        <v>1417</v>
      </c>
      <c r="AL187" s="54">
        <f>+AC187+AF187+AI187</f>
        <v>1417</v>
      </c>
      <c r="AM187" s="54">
        <f>+AD187+AG187+AJ187</f>
        <v>0</v>
      </c>
      <c r="AN187" s="54">
        <f>AO187+AP187</f>
        <v>437</v>
      </c>
      <c r="AO187" s="54">
        <v>437</v>
      </c>
      <c r="AP187" s="54">
        <v>0</v>
      </c>
      <c r="AQ187" s="54">
        <f>AR187+AS187</f>
        <v>512</v>
      </c>
      <c r="AR187" s="54">
        <v>512</v>
      </c>
      <c r="AS187" s="54">
        <v>0</v>
      </c>
      <c r="AT187" s="54">
        <f>AU187+AV187</f>
        <v>540</v>
      </c>
      <c r="AU187" s="54">
        <v>540</v>
      </c>
      <c r="AV187" s="54">
        <v>0</v>
      </c>
      <c r="AW187" s="54">
        <f>AX187+AY187</f>
        <v>1489</v>
      </c>
      <c r="AX187" s="54">
        <f>+AO187+AR187+AU187</f>
        <v>1489</v>
      </c>
      <c r="AY187" s="54">
        <f>+AP187+AS187+AV187</f>
        <v>0</v>
      </c>
      <c r="AZ187" s="54">
        <f>BA187+BB187</f>
        <v>6262</v>
      </c>
      <c r="BA187" s="54">
        <f>N187+Z187+AL187+AX187</f>
        <v>6262</v>
      </c>
      <c r="BB187" s="54">
        <f>O187+AA187+AM187+AY187</f>
        <v>0</v>
      </c>
    </row>
    <row r="188" spans="1:54" s="3" customFormat="1" ht="15" customHeight="1" x14ac:dyDescent="0.3">
      <c r="A188" s="33"/>
      <c r="B188" s="31"/>
      <c r="C188" s="35" t="s">
        <v>160</v>
      </c>
      <c r="D188" s="54">
        <f>E188+F188</f>
        <v>15</v>
      </c>
      <c r="E188" s="54">
        <v>15</v>
      </c>
      <c r="F188" s="54">
        <v>0</v>
      </c>
      <c r="G188" s="54">
        <f>H188+I188</f>
        <v>14</v>
      </c>
      <c r="H188" s="54">
        <v>14</v>
      </c>
      <c r="I188" s="54">
        <v>0</v>
      </c>
      <c r="J188" s="54">
        <f>K188+L188</f>
        <v>11</v>
      </c>
      <c r="K188" s="54">
        <v>11</v>
      </c>
      <c r="L188" s="54">
        <v>0</v>
      </c>
      <c r="M188" s="54">
        <f>N188+O188</f>
        <v>40</v>
      </c>
      <c r="N188" s="54">
        <f>+E188+H188+K188</f>
        <v>40</v>
      </c>
      <c r="O188" s="54">
        <f>+F188+I188+L188</f>
        <v>0</v>
      </c>
      <c r="P188" s="54">
        <f>Q188+R188</f>
        <v>10</v>
      </c>
      <c r="Q188" s="54">
        <v>10</v>
      </c>
      <c r="R188" s="54">
        <v>0</v>
      </c>
      <c r="S188" s="54">
        <f>T188+U188</f>
        <v>10</v>
      </c>
      <c r="T188" s="54">
        <v>10</v>
      </c>
      <c r="U188" s="54">
        <v>0</v>
      </c>
      <c r="V188" s="54">
        <f>W188+X188</f>
        <v>8</v>
      </c>
      <c r="W188" s="54">
        <v>8</v>
      </c>
      <c r="X188" s="54">
        <v>0</v>
      </c>
      <c r="Y188" s="54">
        <f>Z188+AA188</f>
        <v>28</v>
      </c>
      <c r="Z188" s="54">
        <f>+Q188+T188+W188</f>
        <v>28</v>
      </c>
      <c r="AA188" s="54">
        <f>+R188+U188+X188</f>
        <v>0</v>
      </c>
      <c r="AB188" s="54">
        <f>AC188+AD188</f>
        <v>9</v>
      </c>
      <c r="AC188" s="54">
        <v>9</v>
      </c>
      <c r="AD188" s="54">
        <v>0</v>
      </c>
      <c r="AE188" s="54">
        <f>AF188+AG188</f>
        <v>9</v>
      </c>
      <c r="AF188" s="54">
        <v>9</v>
      </c>
      <c r="AG188" s="54">
        <v>0</v>
      </c>
      <c r="AH188" s="54">
        <f>AI188+AJ188</f>
        <v>9</v>
      </c>
      <c r="AI188" s="54">
        <v>9</v>
      </c>
      <c r="AJ188" s="54">
        <v>0</v>
      </c>
      <c r="AK188" s="54">
        <f>AL188+AM188</f>
        <v>27</v>
      </c>
      <c r="AL188" s="54">
        <f>+AC188+AF188+AI188</f>
        <v>27</v>
      </c>
      <c r="AM188" s="54">
        <f>+AD188+AG188+AJ188</f>
        <v>0</v>
      </c>
      <c r="AN188" s="54">
        <f>AO188+AP188</f>
        <v>6</v>
      </c>
      <c r="AO188" s="54">
        <v>6</v>
      </c>
      <c r="AP188" s="54">
        <v>0</v>
      </c>
      <c r="AQ188" s="54">
        <f>AR188+AS188</f>
        <v>10</v>
      </c>
      <c r="AR188" s="54">
        <v>10</v>
      </c>
      <c r="AS188" s="54">
        <v>0</v>
      </c>
      <c r="AT188" s="54">
        <f>AU188+AV188</f>
        <v>13</v>
      </c>
      <c r="AU188" s="54">
        <v>13</v>
      </c>
      <c r="AV188" s="54">
        <v>0</v>
      </c>
      <c r="AW188" s="54">
        <f>AX188+AY188</f>
        <v>29</v>
      </c>
      <c r="AX188" s="54">
        <f>+AO188+AR188+AU188</f>
        <v>29</v>
      </c>
      <c r="AY188" s="54">
        <f>+AP188+AS188+AV188</f>
        <v>0</v>
      </c>
      <c r="AZ188" s="54">
        <f>BA188+BB188</f>
        <v>124</v>
      </c>
      <c r="BA188" s="54">
        <f>N188+Z188+AL188+AX188</f>
        <v>124</v>
      </c>
      <c r="BB188" s="54">
        <f>O188+AA188+AM188+AY188</f>
        <v>0</v>
      </c>
    </row>
    <row r="189" spans="1:54" s="3" customFormat="1" ht="15" customHeight="1" x14ac:dyDescent="0.3">
      <c r="A189" s="33"/>
      <c r="B189" s="31"/>
      <c r="C189" s="32" t="s">
        <v>162</v>
      </c>
      <c r="D189" s="29">
        <f>SUM(E189:F189)</f>
        <v>427</v>
      </c>
      <c r="E189" s="29">
        <f>SUM(E190:E191)</f>
        <v>427</v>
      </c>
      <c r="F189" s="29">
        <f>SUM(F190:F191)</f>
        <v>0</v>
      </c>
      <c r="G189" s="29">
        <f t="shared" ref="G189" si="1488">SUM(H189:I189)</f>
        <v>388</v>
      </c>
      <c r="H189" s="29">
        <f t="shared" ref="H189:I189" si="1489">SUM(H190:H191)</f>
        <v>388</v>
      </c>
      <c r="I189" s="29">
        <f t="shared" si="1489"/>
        <v>0</v>
      </c>
      <c r="J189" s="29">
        <f t="shared" ref="J189" si="1490">SUM(K189:L189)</f>
        <v>454</v>
      </c>
      <c r="K189" s="29">
        <f t="shared" ref="K189:L189" si="1491">SUM(K190:K191)</f>
        <v>454</v>
      </c>
      <c r="L189" s="29">
        <f t="shared" si="1491"/>
        <v>0</v>
      </c>
      <c r="M189" s="29">
        <f>SUM(N189:O189)</f>
        <v>1269</v>
      </c>
      <c r="N189" s="29">
        <f>SUM(N190:N191)</f>
        <v>1269</v>
      </c>
      <c r="O189" s="29">
        <f>SUM(O190:O191)</f>
        <v>0</v>
      </c>
      <c r="P189" s="29">
        <f t="shared" ref="P189" si="1492">SUM(Q189:R189)</f>
        <v>564</v>
      </c>
      <c r="Q189" s="29">
        <f t="shared" ref="Q189:R189" si="1493">SUM(Q190:Q191)</f>
        <v>564</v>
      </c>
      <c r="R189" s="29">
        <f t="shared" si="1493"/>
        <v>0</v>
      </c>
      <c r="S189" s="29">
        <f t="shared" ref="S189" si="1494">SUM(T189:U189)</f>
        <v>496</v>
      </c>
      <c r="T189" s="29">
        <f t="shared" ref="T189:U189" si="1495">SUM(T190:T191)</f>
        <v>496</v>
      </c>
      <c r="U189" s="29">
        <f t="shared" si="1495"/>
        <v>0</v>
      </c>
      <c r="V189" s="29">
        <f t="shared" ref="V189" si="1496">SUM(W189:X189)</f>
        <v>456</v>
      </c>
      <c r="W189" s="29">
        <f t="shared" ref="W189:X189" si="1497">SUM(W190:W191)</f>
        <v>456</v>
      </c>
      <c r="X189" s="29">
        <f t="shared" si="1497"/>
        <v>0</v>
      </c>
      <c r="Y189" s="29">
        <f t="shared" ref="Y189" si="1498">SUM(Z189:AA189)</f>
        <v>1516</v>
      </c>
      <c r="Z189" s="29">
        <f t="shared" ref="Z189:AA189" si="1499">SUM(Z190:Z191)</f>
        <v>1516</v>
      </c>
      <c r="AA189" s="29">
        <f t="shared" si="1499"/>
        <v>0</v>
      </c>
      <c r="AB189" s="29">
        <f t="shared" ref="AB189" si="1500">SUM(AC189:AD189)</f>
        <v>408</v>
      </c>
      <c r="AC189" s="29">
        <f t="shared" ref="AC189:AD189" si="1501">SUM(AC190:AC191)</f>
        <v>408</v>
      </c>
      <c r="AD189" s="29">
        <f t="shared" si="1501"/>
        <v>0</v>
      </c>
      <c r="AE189" s="29">
        <f t="shared" ref="AE189" si="1502">SUM(AF189:AG189)</f>
        <v>391</v>
      </c>
      <c r="AF189" s="29">
        <f t="shared" ref="AF189:AG189" si="1503">SUM(AF190:AF191)</f>
        <v>391</v>
      </c>
      <c r="AG189" s="29">
        <f t="shared" si="1503"/>
        <v>0</v>
      </c>
      <c r="AH189" s="29">
        <f t="shared" ref="AH189" si="1504">SUM(AI189:AJ189)</f>
        <v>371</v>
      </c>
      <c r="AI189" s="29">
        <f t="shared" ref="AI189:AJ189" si="1505">SUM(AI190:AI191)</f>
        <v>371</v>
      </c>
      <c r="AJ189" s="29">
        <f t="shared" si="1505"/>
        <v>0</v>
      </c>
      <c r="AK189" s="29">
        <f t="shared" ref="AK189" si="1506">SUM(AL189:AM189)</f>
        <v>1170</v>
      </c>
      <c r="AL189" s="29">
        <f t="shared" ref="AL189:AM189" si="1507">SUM(AL190:AL191)</f>
        <v>1170</v>
      </c>
      <c r="AM189" s="29">
        <f t="shared" si="1507"/>
        <v>0</v>
      </c>
      <c r="AN189" s="29">
        <f t="shared" ref="AN189" si="1508">SUM(AO189:AP189)</f>
        <v>350</v>
      </c>
      <c r="AO189" s="29">
        <f t="shared" ref="AO189:AP189" si="1509">SUM(AO190:AO191)</f>
        <v>350</v>
      </c>
      <c r="AP189" s="29">
        <f t="shared" si="1509"/>
        <v>0</v>
      </c>
      <c r="AQ189" s="29">
        <f t="shared" ref="AQ189" si="1510">SUM(AR189:AS189)</f>
        <v>419</v>
      </c>
      <c r="AR189" s="29">
        <f t="shared" ref="AR189:AS189" si="1511">SUM(AR190:AR191)</f>
        <v>419</v>
      </c>
      <c r="AS189" s="29">
        <f t="shared" si="1511"/>
        <v>0</v>
      </c>
      <c r="AT189" s="29">
        <f t="shared" ref="AT189" si="1512">SUM(AU189:AV189)</f>
        <v>445</v>
      </c>
      <c r="AU189" s="29">
        <f t="shared" ref="AU189:AV189" si="1513">SUM(AU190:AU191)</f>
        <v>445</v>
      </c>
      <c r="AV189" s="29">
        <f t="shared" si="1513"/>
        <v>0</v>
      </c>
      <c r="AW189" s="29">
        <f t="shared" ref="AW189" si="1514">SUM(AX189:AY189)</f>
        <v>1214</v>
      </c>
      <c r="AX189" s="29">
        <f t="shared" ref="AX189:AY189" si="1515">SUM(AX190:AX191)</f>
        <v>1214</v>
      </c>
      <c r="AY189" s="29">
        <f t="shared" si="1515"/>
        <v>0</v>
      </c>
      <c r="AZ189" s="29">
        <f>SUM(BA189:BB189)</f>
        <v>5169</v>
      </c>
      <c r="BA189" s="29">
        <f>SUM(BA190:BA191)</f>
        <v>5169</v>
      </c>
      <c r="BB189" s="29">
        <f>SUM(BB190:BB191)</f>
        <v>0</v>
      </c>
    </row>
    <row r="190" spans="1:54" s="3" customFormat="1" ht="15" customHeight="1" x14ac:dyDescent="0.3">
      <c r="A190" s="33"/>
      <c r="B190" s="31"/>
      <c r="C190" s="35" t="s">
        <v>163</v>
      </c>
      <c r="D190" s="54">
        <f>E190+F190</f>
        <v>426</v>
      </c>
      <c r="E190" s="54">
        <v>426</v>
      </c>
      <c r="F190" s="54">
        <v>0</v>
      </c>
      <c r="G190" s="54">
        <f>H190+I190</f>
        <v>388</v>
      </c>
      <c r="H190" s="54">
        <v>388</v>
      </c>
      <c r="I190" s="54">
        <v>0</v>
      </c>
      <c r="J190" s="54">
        <f>K190+L190</f>
        <v>454</v>
      </c>
      <c r="K190" s="54">
        <v>454</v>
      </c>
      <c r="L190" s="54">
        <v>0</v>
      </c>
      <c r="M190" s="54">
        <f>N190+O190</f>
        <v>1268</v>
      </c>
      <c r="N190" s="54">
        <f>+E190+H190+K190</f>
        <v>1268</v>
      </c>
      <c r="O190" s="54">
        <f>+F190+I190+L190</f>
        <v>0</v>
      </c>
      <c r="P190" s="54">
        <f>Q190+R190</f>
        <v>564</v>
      </c>
      <c r="Q190" s="54">
        <v>564</v>
      </c>
      <c r="R190" s="54">
        <v>0</v>
      </c>
      <c r="S190" s="54">
        <f>T190+U190</f>
        <v>496</v>
      </c>
      <c r="T190" s="54">
        <v>496</v>
      </c>
      <c r="U190" s="54">
        <v>0</v>
      </c>
      <c r="V190" s="54">
        <f>W190+X190</f>
        <v>456</v>
      </c>
      <c r="W190" s="54">
        <v>456</v>
      </c>
      <c r="X190" s="54">
        <v>0</v>
      </c>
      <c r="Y190" s="54">
        <f>Z190+AA190</f>
        <v>1516</v>
      </c>
      <c r="Z190" s="54">
        <f>+Q190+T190+W190</f>
        <v>1516</v>
      </c>
      <c r="AA190" s="54">
        <f>+R190+U190+X190</f>
        <v>0</v>
      </c>
      <c r="AB190" s="54">
        <f>AC190+AD190</f>
        <v>408</v>
      </c>
      <c r="AC190" s="54">
        <v>408</v>
      </c>
      <c r="AD190" s="54">
        <v>0</v>
      </c>
      <c r="AE190" s="54">
        <f>AF190+AG190</f>
        <v>391</v>
      </c>
      <c r="AF190" s="54">
        <v>391</v>
      </c>
      <c r="AG190" s="54">
        <v>0</v>
      </c>
      <c r="AH190" s="54">
        <f>AI190+AJ190</f>
        <v>371</v>
      </c>
      <c r="AI190" s="54">
        <v>371</v>
      </c>
      <c r="AJ190" s="54">
        <v>0</v>
      </c>
      <c r="AK190" s="54">
        <f>AL190+AM190</f>
        <v>1170</v>
      </c>
      <c r="AL190" s="54">
        <f>+AC190+AF190+AI190</f>
        <v>1170</v>
      </c>
      <c r="AM190" s="54">
        <f>+AD190+AG190+AJ190</f>
        <v>0</v>
      </c>
      <c r="AN190" s="54">
        <f>AO190+AP190</f>
        <v>350</v>
      </c>
      <c r="AO190" s="54">
        <v>350</v>
      </c>
      <c r="AP190" s="54">
        <v>0</v>
      </c>
      <c r="AQ190" s="54">
        <f>AR190+AS190</f>
        <v>419</v>
      </c>
      <c r="AR190" s="54">
        <v>419</v>
      </c>
      <c r="AS190" s="54">
        <v>0</v>
      </c>
      <c r="AT190" s="54">
        <f>AU190+AV190</f>
        <v>445</v>
      </c>
      <c r="AU190" s="54">
        <v>445</v>
      </c>
      <c r="AV190" s="54">
        <v>0</v>
      </c>
      <c r="AW190" s="54">
        <f>AX190+AY190</f>
        <v>1214</v>
      </c>
      <c r="AX190" s="54">
        <f>+AO190+AR190+AU190</f>
        <v>1214</v>
      </c>
      <c r="AY190" s="54">
        <f>+AP190+AS190+AV190</f>
        <v>0</v>
      </c>
      <c r="AZ190" s="54">
        <f>BA190+BB190</f>
        <v>5168</v>
      </c>
      <c r="BA190" s="54">
        <f>N190+Z190+AL190+AX190</f>
        <v>5168</v>
      </c>
      <c r="BB190" s="54">
        <f>O190+AA190+AM190+AY190</f>
        <v>0</v>
      </c>
    </row>
    <row r="191" spans="1:54" s="3" customFormat="1" ht="15" customHeight="1" x14ac:dyDescent="0.3">
      <c r="A191" s="33"/>
      <c r="B191" s="31"/>
      <c r="C191" s="35" t="s">
        <v>164</v>
      </c>
      <c r="D191" s="54">
        <f>E191+F191</f>
        <v>1</v>
      </c>
      <c r="E191" s="54">
        <v>1</v>
      </c>
      <c r="F191" s="54">
        <v>0</v>
      </c>
      <c r="G191" s="54">
        <f>H191+I191</f>
        <v>0</v>
      </c>
      <c r="H191" s="54">
        <v>0</v>
      </c>
      <c r="I191" s="54">
        <v>0</v>
      </c>
      <c r="J191" s="54">
        <f>K191+L191</f>
        <v>0</v>
      </c>
      <c r="K191" s="54">
        <v>0</v>
      </c>
      <c r="L191" s="54">
        <v>0</v>
      </c>
      <c r="M191" s="54">
        <f>N191+O191</f>
        <v>1</v>
      </c>
      <c r="N191" s="54">
        <f>+E191+H191+K191</f>
        <v>1</v>
      </c>
      <c r="O191" s="54">
        <f>+F191+I191+L191</f>
        <v>0</v>
      </c>
      <c r="P191" s="54">
        <f>Q191+R191</f>
        <v>0</v>
      </c>
      <c r="Q191" s="54">
        <v>0</v>
      </c>
      <c r="R191" s="54">
        <v>0</v>
      </c>
      <c r="S191" s="54">
        <f>T191+U191</f>
        <v>0</v>
      </c>
      <c r="T191" s="54">
        <v>0</v>
      </c>
      <c r="U191" s="54">
        <v>0</v>
      </c>
      <c r="V191" s="54">
        <f>W191+X191</f>
        <v>0</v>
      </c>
      <c r="W191" s="54">
        <v>0</v>
      </c>
      <c r="X191" s="54">
        <v>0</v>
      </c>
      <c r="Y191" s="54">
        <f>Z191+AA191</f>
        <v>0</v>
      </c>
      <c r="Z191" s="54">
        <f>+Q191+T191+W191</f>
        <v>0</v>
      </c>
      <c r="AA191" s="54">
        <f>+R191+U191+X191</f>
        <v>0</v>
      </c>
      <c r="AB191" s="54">
        <f>AC191+AD191</f>
        <v>0</v>
      </c>
      <c r="AC191" s="54">
        <v>0</v>
      </c>
      <c r="AD191" s="54">
        <v>0</v>
      </c>
      <c r="AE191" s="54">
        <f>AF191+AG191</f>
        <v>0</v>
      </c>
      <c r="AF191" s="54">
        <v>0</v>
      </c>
      <c r="AG191" s="54">
        <v>0</v>
      </c>
      <c r="AH191" s="54">
        <f>AI191+AJ191</f>
        <v>0</v>
      </c>
      <c r="AI191" s="54">
        <v>0</v>
      </c>
      <c r="AJ191" s="54">
        <v>0</v>
      </c>
      <c r="AK191" s="54">
        <f>AL191+AM191</f>
        <v>0</v>
      </c>
      <c r="AL191" s="54">
        <f>+AC191+AF191+AI191</f>
        <v>0</v>
      </c>
      <c r="AM191" s="54">
        <f>+AD191+AG191+AJ191</f>
        <v>0</v>
      </c>
      <c r="AN191" s="54">
        <f>AO191+AP191</f>
        <v>0</v>
      </c>
      <c r="AO191" s="54">
        <v>0</v>
      </c>
      <c r="AP191" s="54">
        <v>0</v>
      </c>
      <c r="AQ191" s="54">
        <f>AR191+AS191</f>
        <v>0</v>
      </c>
      <c r="AR191" s="54">
        <v>0</v>
      </c>
      <c r="AS191" s="54">
        <v>0</v>
      </c>
      <c r="AT191" s="54">
        <f>AU191+AV191</f>
        <v>0</v>
      </c>
      <c r="AU191" s="54">
        <v>0</v>
      </c>
      <c r="AV191" s="54">
        <v>0</v>
      </c>
      <c r="AW191" s="54">
        <f>AX191+AY191</f>
        <v>0</v>
      </c>
      <c r="AX191" s="54">
        <f>+AO191+AR191+AU191</f>
        <v>0</v>
      </c>
      <c r="AY191" s="54">
        <f>+AP191+AS191+AV191</f>
        <v>0</v>
      </c>
      <c r="AZ191" s="54">
        <f>BA191+BB191</f>
        <v>1</v>
      </c>
      <c r="BA191" s="54">
        <f>N191+Z191+AL191+AX191</f>
        <v>1</v>
      </c>
      <c r="BB191" s="54">
        <f>O191+AA191+AM191+AY191</f>
        <v>0</v>
      </c>
    </row>
    <row r="192" spans="1:54" s="3" customFormat="1" ht="15" customHeight="1" x14ac:dyDescent="0.3">
      <c r="A192" s="33"/>
      <c r="B192" s="31"/>
      <c r="C192" s="32" t="s">
        <v>165</v>
      </c>
      <c r="D192" s="29">
        <f>SUM(E192:F192)</f>
        <v>31</v>
      </c>
      <c r="E192" s="29">
        <f>+E193+E194</f>
        <v>31</v>
      </c>
      <c r="F192" s="29">
        <f>+F193+F194</f>
        <v>0</v>
      </c>
      <c r="G192" s="29">
        <f t="shared" ref="G192" si="1516">SUM(H192:I192)</f>
        <v>19</v>
      </c>
      <c r="H192" s="29">
        <f t="shared" ref="H192:I192" si="1517">+H193+H194</f>
        <v>19</v>
      </c>
      <c r="I192" s="29">
        <f t="shared" si="1517"/>
        <v>0</v>
      </c>
      <c r="J192" s="29">
        <f t="shared" ref="J192" si="1518">SUM(K192:L192)</f>
        <v>33</v>
      </c>
      <c r="K192" s="29">
        <f t="shared" ref="K192:L192" si="1519">+K193+K194</f>
        <v>33</v>
      </c>
      <c r="L192" s="29">
        <f t="shared" si="1519"/>
        <v>0</v>
      </c>
      <c r="M192" s="29">
        <f>SUM(N192:O192)</f>
        <v>83</v>
      </c>
      <c r="N192" s="29">
        <f>+N193+N194</f>
        <v>83</v>
      </c>
      <c r="O192" s="29">
        <f>+O193+O194</f>
        <v>0</v>
      </c>
      <c r="P192" s="29">
        <f t="shared" ref="P192" si="1520">SUM(Q192:R192)</f>
        <v>241</v>
      </c>
      <c r="Q192" s="29">
        <f t="shared" ref="Q192:R192" si="1521">+Q193+Q194</f>
        <v>241</v>
      </c>
      <c r="R192" s="29">
        <f t="shared" si="1521"/>
        <v>0</v>
      </c>
      <c r="S192" s="29">
        <f t="shared" ref="S192" si="1522">SUM(T192:U192)</f>
        <v>237</v>
      </c>
      <c r="T192" s="29">
        <f t="shared" ref="T192:U192" si="1523">+T193+T194</f>
        <v>237</v>
      </c>
      <c r="U192" s="29">
        <f t="shared" si="1523"/>
        <v>0</v>
      </c>
      <c r="V192" s="29">
        <f t="shared" ref="V192" si="1524">SUM(W192:X192)</f>
        <v>139</v>
      </c>
      <c r="W192" s="29">
        <f t="shared" ref="W192:X192" si="1525">+W193+W194</f>
        <v>139</v>
      </c>
      <c r="X192" s="29">
        <f t="shared" si="1525"/>
        <v>0</v>
      </c>
      <c r="Y192" s="29">
        <f t="shared" ref="Y192" si="1526">SUM(Z192:AA192)</f>
        <v>617</v>
      </c>
      <c r="Z192" s="29">
        <f t="shared" ref="Z192:AA192" si="1527">+Z193+Z194</f>
        <v>617</v>
      </c>
      <c r="AA192" s="29">
        <f t="shared" si="1527"/>
        <v>0</v>
      </c>
      <c r="AB192" s="29">
        <f t="shared" ref="AB192" si="1528">SUM(AC192:AD192)</f>
        <v>69</v>
      </c>
      <c r="AC192" s="29">
        <f t="shared" ref="AC192:AD192" si="1529">+AC193+AC194</f>
        <v>69</v>
      </c>
      <c r="AD192" s="29">
        <f t="shared" si="1529"/>
        <v>0</v>
      </c>
      <c r="AE192" s="29">
        <f t="shared" ref="AE192" si="1530">SUM(AF192:AG192)</f>
        <v>75</v>
      </c>
      <c r="AF192" s="29">
        <f t="shared" ref="AF192:AG192" si="1531">+AF193+AF194</f>
        <v>75</v>
      </c>
      <c r="AG192" s="29">
        <f t="shared" si="1531"/>
        <v>0</v>
      </c>
      <c r="AH192" s="29">
        <f t="shared" ref="AH192" si="1532">SUM(AI192:AJ192)</f>
        <v>29</v>
      </c>
      <c r="AI192" s="29">
        <f t="shared" ref="AI192:AJ192" si="1533">+AI193+AI194</f>
        <v>29</v>
      </c>
      <c r="AJ192" s="29">
        <f t="shared" si="1533"/>
        <v>0</v>
      </c>
      <c r="AK192" s="29">
        <f t="shared" ref="AK192" si="1534">SUM(AL192:AM192)</f>
        <v>173</v>
      </c>
      <c r="AL192" s="29">
        <f t="shared" ref="AL192:AM192" si="1535">+AL193+AL194</f>
        <v>173</v>
      </c>
      <c r="AM192" s="29">
        <f t="shared" si="1535"/>
        <v>0</v>
      </c>
      <c r="AN192" s="29">
        <f t="shared" ref="AN192" si="1536">SUM(AO192:AP192)</f>
        <v>35</v>
      </c>
      <c r="AO192" s="29">
        <f t="shared" ref="AO192:AP192" si="1537">+AO193+AO194</f>
        <v>35</v>
      </c>
      <c r="AP192" s="29">
        <f t="shared" si="1537"/>
        <v>0</v>
      </c>
      <c r="AQ192" s="29">
        <f t="shared" ref="AQ192" si="1538">SUM(AR192:AS192)</f>
        <v>52</v>
      </c>
      <c r="AR192" s="29">
        <f t="shared" ref="AR192:AS192" si="1539">+AR193+AR194</f>
        <v>52</v>
      </c>
      <c r="AS192" s="29">
        <f t="shared" si="1539"/>
        <v>0</v>
      </c>
      <c r="AT192" s="29">
        <f t="shared" ref="AT192" si="1540">SUM(AU192:AV192)</f>
        <v>49</v>
      </c>
      <c r="AU192" s="29">
        <f t="shared" ref="AU192:AV192" si="1541">+AU193+AU194</f>
        <v>49</v>
      </c>
      <c r="AV192" s="29">
        <f t="shared" si="1541"/>
        <v>0</v>
      </c>
      <c r="AW192" s="29">
        <f t="shared" ref="AW192" si="1542">SUM(AX192:AY192)</f>
        <v>136</v>
      </c>
      <c r="AX192" s="29">
        <f t="shared" ref="AX192:AY192" si="1543">+AX193+AX194</f>
        <v>136</v>
      </c>
      <c r="AY192" s="29">
        <f t="shared" si="1543"/>
        <v>0</v>
      </c>
      <c r="AZ192" s="29">
        <f>SUM(BA192:BB192)</f>
        <v>1009</v>
      </c>
      <c r="BA192" s="29">
        <f>+BA193+BA194</f>
        <v>1009</v>
      </c>
      <c r="BB192" s="29">
        <f>+BB193+BB194</f>
        <v>0</v>
      </c>
    </row>
    <row r="193" spans="1:54" s="3" customFormat="1" ht="15" customHeight="1" x14ac:dyDescent="0.3">
      <c r="A193" s="33"/>
      <c r="B193" s="31"/>
      <c r="C193" s="35" t="s">
        <v>166</v>
      </c>
      <c r="D193" s="54">
        <f>E193+F193</f>
        <v>0</v>
      </c>
      <c r="E193" s="54">
        <v>0</v>
      </c>
      <c r="F193" s="54">
        <v>0</v>
      </c>
      <c r="G193" s="54">
        <f>H193+I193</f>
        <v>0</v>
      </c>
      <c r="H193" s="54">
        <v>0</v>
      </c>
      <c r="I193" s="54">
        <v>0</v>
      </c>
      <c r="J193" s="54">
        <f>K193+L193</f>
        <v>0</v>
      </c>
      <c r="K193" s="54">
        <v>0</v>
      </c>
      <c r="L193" s="54">
        <v>0</v>
      </c>
      <c r="M193" s="54">
        <f>N193+O193</f>
        <v>0</v>
      </c>
      <c r="N193" s="54">
        <f t="shared" ref="N193:O196" si="1544">+E193+H193+K193</f>
        <v>0</v>
      </c>
      <c r="O193" s="54">
        <f t="shared" si="1544"/>
        <v>0</v>
      </c>
      <c r="P193" s="54">
        <f>Q193+R193</f>
        <v>0</v>
      </c>
      <c r="Q193" s="54">
        <v>0</v>
      </c>
      <c r="R193" s="54">
        <v>0</v>
      </c>
      <c r="S193" s="54">
        <f>T193+U193</f>
        <v>0</v>
      </c>
      <c r="T193" s="54">
        <v>0</v>
      </c>
      <c r="U193" s="54">
        <v>0</v>
      </c>
      <c r="V193" s="54">
        <f>W193+X193</f>
        <v>0</v>
      </c>
      <c r="W193" s="54">
        <v>0</v>
      </c>
      <c r="X193" s="54">
        <v>0</v>
      </c>
      <c r="Y193" s="54">
        <f>Z193+AA193</f>
        <v>0</v>
      </c>
      <c r="Z193" s="54">
        <f t="shared" ref="Z193:AA196" si="1545">+Q193+T193+W193</f>
        <v>0</v>
      </c>
      <c r="AA193" s="54">
        <f t="shared" si="1545"/>
        <v>0</v>
      </c>
      <c r="AB193" s="54">
        <f>AC193+AD193</f>
        <v>0</v>
      </c>
      <c r="AC193" s="54">
        <v>0</v>
      </c>
      <c r="AD193" s="54">
        <v>0</v>
      </c>
      <c r="AE193" s="54">
        <f>AF193+AG193</f>
        <v>0</v>
      </c>
      <c r="AF193" s="54">
        <v>0</v>
      </c>
      <c r="AG193" s="54">
        <v>0</v>
      </c>
      <c r="AH193" s="54">
        <f>AI193+AJ193</f>
        <v>0</v>
      </c>
      <c r="AI193" s="54">
        <v>0</v>
      </c>
      <c r="AJ193" s="54">
        <v>0</v>
      </c>
      <c r="AK193" s="54">
        <f>AL193+AM193</f>
        <v>0</v>
      </c>
      <c r="AL193" s="54">
        <f t="shared" ref="AL193:AM196" si="1546">+AC193+AF193+AI193</f>
        <v>0</v>
      </c>
      <c r="AM193" s="54">
        <f t="shared" si="1546"/>
        <v>0</v>
      </c>
      <c r="AN193" s="54">
        <f>AO193+AP193</f>
        <v>0</v>
      </c>
      <c r="AO193" s="54">
        <v>0</v>
      </c>
      <c r="AP193" s="54">
        <v>0</v>
      </c>
      <c r="AQ193" s="54">
        <f>AR193+AS193</f>
        <v>0</v>
      </c>
      <c r="AR193" s="54">
        <v>0</v>
      </c>
      <c r="AS193" s="54">
        <v>0</v>
      </c>
      <c r="AT193" s="54">
        <f>AU193+AV193</f>
        <v>0</v>
      </c>
      <c r="AU193" s="54">
        <v>0</v>
      </c>
      <c r="AV193" s="54">
        <v>0</v>
      </c>
      <c r="AW193" s="54">
        <f>AX193+AY193</f>
        <v>0</v>
      </c>
      <c r="AX193" s="54">
        <f t="shared" ref="AX193:AY196" si="1547">+AO193+AR193+AU193</f>
        <v>0</v>
      </c>
      <c r="AY193" s="54">
        <f t="shared" si="1547"/>
        <v>0</v>
      </c>
      <c r="AZ193" s="54">
        <f>BA193+BB193</f>
        <v>0</v>
      </c>
      <c r="BA193" s="54">
        <f t="shared" ref="BA193:BB196" si="1548">N193+Z193+AL193+AX193</f>
        <v>0</v>
      </c>
      <c r="BB193" s="54">
        <f t="shared" si="1548"/>
        <v>0</v>
      </c>
    </row>
    <row r="194" spans="1:54" s="3" customFormat="1" ht="15" customHeight="1" x14ac:dyDescent="0.3">
      <c r="A194" s="33"/>
      <c r="B194" s="31"/>
      <c r="C194" s="35" t="s">
        <v>167</v>
      </c>
      <c r="D194" s="54">
        <f>E194+F194</f>
        <v>31</v>
      </c>
      <c r="E194" s="54">
        <v>31</v>
      </c>
      <c r="F194" s="54">
        <v>0</v>
      </c>
      <c r="G194" s="54">
        <f>H194+I194</f>
        <v>19</v>
      </c>
      <c r="H194" s="54">
        <v>19</v>
      </c>
      <c r="I194" s="54">
        <v>0</v>
      </c>
      <c r="J194" s="54">
        <f>K194+L194</f>
        <v>33</v>
      </c>
      <c r="K194" s="54">
        <v>33</v>
      </c>
      <c r="L194" s="54">
        <v>0</v>
      </c>
      <c r="M194" s="54">
        <f>N194+O194</f>
        <v>83</v>
      </c>
      <c r="N194" s="54">
        <f t="shared" si="1544"/>
        <v>83</v>
      </c>
      <c r="O194" s="54">
        <f t="shared" si="1544"/>
        <v>0</v>
      </c>
      <c r="P194" s="54">
        <f>Q194+R194</f>
        <v>241</v>
      </c>
      <c r="Q194" s="54">
        <v>241</v>
      </c>
      <c r="R194" s="54">
        <v>0</v>
      </c>
      <c r="S194" s="54">
        <f>T194+U194</f>
        <v>237</v>
      </c>
      <c r="T194" s="54">
        <v>237</v>
      </c>
      <c r="U194" s="54">
        <v>0</v>
      </c>
      <c r="V194" s="54">
        <f>W194+X194</f>
        <v>139</v>
      </c>
      <c r="W194" s="54">
        <v>139</v>
      </c>
      <c r="X194" s="54">
        <v>0</v>
      </c>
      <c r="Y194" s="54">
        <f>Z194+AA194</f>
        <v>617</v>
      </c>
      <c r="Z194" s="54">
        <f t="shared" si="1545"/>
        <v>617</v>
      </c>
      <c r="AA194" s="54">
        <f t="shared" si="1545"/>
        <v>0</v>
      </c>
      <c r="AB194" s="54">
        <f>AC194+AD194</f>
        <v>69</v>
      </c>
      <c r="AC194" s="54">
        <v>69</v>
      </c>
      <c r="AD194" s="54">
        <v>0</v>
      </c>
      <c r="AE194" s="54">
        <f>AF194+AG194</f>
        <v>75</v>
      </c>
      <c r="AF194" s="54">
        <v>75</v>
      </c>
      <c r="AG194" s="54">
        <v>0</v>
      </c>
      <c r="AH194" s="54">
        <f>AI194+AJ194</f>
        <v>29</v>
      </c>
      <c r="AI194" s="54">
        <v>29</v>
      </c>
      <c r="AJ194" s="54">
        <v>0</v>
      </c>
      <c r="AK194" s="54">
        <f>AL194+AM194</f>
        <v>173</v>
      </c>
      <c r="AL194" s="54">
        <f t="shared" si="1546"/>
        <v>173</v>
      </c>
      <c r="AM194" s="54">
        <f t="shared" si="1546"/>
        <v>0</v>
      </c>
      <c r="AN194" s="54">
        <f>AO194+AP194</f>
        <v>35</v>
      </c>
      <c r="AO194" s="54">
        <v>35</v>
      </c>
      <c r="AP194" s="54">
        <v>0</v>
      </c>
      <c r="AQ194" s="54">
        <f>AR194+AS194</f>
        <v>52</v>
      </c>
      <c r="AR194" s="54">
        <v>52</v>
      </c>
      <c r="AS194" s="54">
        <v>0</v>
      </c>
      <c r="AT194" s="54">
        <f>AU194+AV194</f>
        <v>49</v>
      </c>
      <c r="AU194" s="54">
        <v>49</v>
      </c>
      <c r="AV194" s="54">
        <v>0</v>
      </c>
      <c r="AW194" s="54">
        <f>AX194+AY194</f>
        <v>136</v>
      </c>
      <c r="AX194" s="54">
        <f t="shared" si="1547"/>
        <v>136</v>
      </c>
      <c r="AY194" s="54">
        <f t="shared" si="1547"/>
        <v>0</v>
      </c>
      <c r="AZ194" s="54">
        <f>BA194+BB194</f>
        <v>1009</v>
      </c>
      <c r="BA194" s="54">
        <f t="shared" si="1548"/>
        <v>1009</v>
      </c>
      <c r="BB194" s="54">
        <f t="shared" si="1548"/>
        <v>0</v>
      </c>
    </row>
    <row r="195" spans="1:54" s="3" customFormat="1" ht="15" customHeight="1" x14ac:dyDescent="0.3">
      <c r="A195" s="33"/>
      <c r="B195" s="31"/>
      <c r="C195" s="32" t="s">
        <v>63</v>
      </c>
      <c r="D195" s="54">
        <f>E195+F195</f>
        <v>42</v>
      </c>
      <c r="E195" s="54">
        <v>42</v>
      </c>
      <c r="F195" s="54">
        <v>0</v>
      </c>
      <c r="G195" s="54">
        <f>H195+I195</f>
        <v>41</v>
      </c>
      <c r="H195" s="54">
        <v>41</v>
      </c>
      <c r="I195" s="54">
        <v>0</v>
      </c>
      <c r="J195" s="54">
        <f>K195+L195</f>
        <v>51</v>
      </c>
      <c r="K195" s="54">
        <v>51</v>
      </c>
      <c r="L195" s="54">
        <v>0</v>
      </c>
      <c r="M195" s="54">
        <f>N195+O195</f>
        <v>134</v>
      </c>
      <c r="N195" s="54">
        <f t="shared" si="1544"/>
        <v>134</v>
      </c>
      <c r="O195" s="54">
        <f t="shared" si="1544"/>
        <v>0</v>
      </c>
      <c r="P195" s="54">
        <f>Q195+R195</f>
        <v>43</v>
      </c>
      <c r="Q195" s="54">
        <v>43</v>
      </c>
      <c r="R195" s="54">
        <v>0</v>
      </c>
      <c r="S195" s="54">
        <f>T195+U195</f>
        <v>50</v>
      </c>
      <c r="T195" s="54">
        <v>50</v>
      </c>
      <c r="U195" s="54">
        <v>0</v>
      </c>
      <c r="V195" s="54">
        <f>W195+X195</f>
        <v>43</v>
      </c>
      <c r="W195" s="54">
        <v>43</v>
      </c>
      <c r="X195" s="54">
        <v>0</v>
      </c>
      <c r="Y195" s="54">
        <f>Z195+AA195</f>
        <v>136</v>
      </c>
      <c r="Z195" s="54">
        <f t="shared" si="1545"/>
        <v>136</v>
      </c>
      <c r="AA195" s="54">
        <f t="shared" si="1545"/>
        <v>0</v>
      </c>
      <c r="AB195" s="54">
        <f>AC195+AD195</f>
        <v>52</v>
      </c>
      <c r="AC195" s="54">
        <v>51</v>
      </c>
      <c r="AD195" s="54">
        <v>1</v>
      </c>
      <c r="AE195" s="54">
        <f>AF195+AG195</f>
        <v>45</v>
      </c>
      <c r="AF195" s="54">
        <v>44</v>
      </c>
      <c r="AG195" s="54">
        <v>1</v>
      </c>
      <c r="AH195" s="54">
        <f>AI195+AJ195</f>
        <v>47</v>
      </c>
      <c r="AI195" s="54">
        <v>47</v>
      </c>
      <c r="AJ195" s="54">
        <v>0</v>
      </c>
      <c r="AK195" s="54">
        <f>AL195+AM195</f>
        <v>144</v>
      </c>
      <c r="AL195" s="54">
        <f t="shared" si="1546"/>
        <v>142</v>
      </c>
      <c r="AM195" s="54">
        <f t="shared" si="1546"/>
        <v>2</v>
      </c>
      <c r="AN195" s="54">
        <f>AO195+AP195</f>
        <v>39</v>
      </c>
      <c r="AO195" s="54">
        <v>39</v>
      </c>
      <c r="AP195" s="54">
        <v>0</v>
      </c>
      <c r="AQ195" s="54">
        <f>AR195+AS195</f>
        <v>51</v>
      </c>
      <c r="AR195" s="54">
        <v>50</v>
      </c>
      <c r="AS195" s="54">
        <v>1</v>
      </c>
      <c r="AT195" s="54">
        <f>AU195+AV195</f>
        <v>49</v>
      </c>
      <c r="AU195" s="54">
        <v>49</v>
      </c>
      <c r="AV195" s="54">
        <v>0</v>
      </c>
      <c r="AW195" s="54">
        <f>AX195+AY195</f>
        <v>139</v>
      </c>
      <c r="AX195" s="54">
        <f t="shared" si="1547"/>
        <v>138</v>
      </c>
      <c r="AY195" s="54">
        <f t="shared" si="1547"/>
        <v>1</v>
      </c>
      <c r="AZ195" s="54">
        <f>BA195+BB195</f>
        <v>553</v>
      </c>
      <c r="BA195" s="54">
        <f t="shared" si="1548"/>
        <v>550</v>
      </c>
      <c r="BB195" s="54">
        <f t="shared" si="1548"/>
        <v>3</v>
      </c>
    </row>
    <row r="196" spans="1:54" s="3" customFormat="1" ht="15" customHeight="1" x14ac:dyDescent="0.3">
      <c r="A196" s="33"/>
      <c r="B196" s="31"/>
      <c r="C196" s="32" t="s">
        <v>25</v>
      </c>
      <c r="D196" s="54">
        <f>E196+F196</f>
        <v>3</v>
      </c>
      <c r="E196" s="54">
        <v>0</v>
      </c>
      <c r="F196" s="54">
        <v>3</v>
      </c>
      <c r="G196" s="54">
        <f>H196+I196</f>
        <v>22</v>
      </c>
      <c r="H196" s="54">
        <v>12</v>
      </c>
      <c r="I196" s="54">
        <v>10</v>
      </c>
      <c r="J196" s="54">
        <f>K196+L196</f>
        <v>27</v>
      </c>
      <c r="K196" s="54">
        <v>12</v>
      </c>
      <c r="L196" s="54">
        <v>15</v>
      </c>
      <c r="M196" s="54">
        <f>N196+O196</f>
        <v>52</v>
      </c>
      <c r="N196" s="54">
        <f t="shared" si="1544"/>
        <v>24</v>
      </c>
      <c r="O196" s="54">
        <f t="shared" si="1544"/>
        <v>28</v>
      </c>
      <c r="P196" s="54">
        <f>Q196+R196</f>
        <v>26</v>
      </c>
      <c r="Q196" s="54">
        <v>11</v>
      </c>
      <c r="R196" s="54">
        <v>15</v>
      </c>
      <c r="S196" s="54">
        <f>T196+U196</f>
        <v>17</v>
      </c>
      <c r="T196" s="54">
        <v>3</v>
      </c>
      <c r="U196" s="54">
        <v>14</v>
      </c>
      <c r="V196" s="54">
        <f>W196+X196</f>
        <v>30</v>
      </c>
      <c r="W196" s="54">
        <v>18</v>
      </c>
      <c r="X196" s="54">
        <v>12</v>
      </c>
      <c r="Y196" s="54">
        <f>Z196+AA196</f>
        <v>73</v>
      </c>
      <c r="Z196" s="54">
        <f t="shared" si="1545"/>
        <v>32</v>
      </c>
      <c r="AA196" s="54">
        <f t="shared" si="1545"/>
        <v>41</v>
      </c>
      <c r="AB196" s="54">
        <f>AC196+AD196</f>
        <v>47</v>
      </c>
      <c r="AC196" s="54">
        <v>32</v>
      </c>
      <c r="AD196" s="54">
        <v>15</v>
      </c>
      <c r="AE196" s="54">
        <f>AF196+AG196</f>
        <v>38</v>
      </c>
      <c r="AF196" s="54">
        <v>23</v>
      </c>
      <c r="AG196" s="54">
        <v>15</v>
      </c>
      <c r="AH196" s="54">
        <f>AI196+AJ196</f>
        <v>37</v>
      </c>
      <c r="AI196" s="54">
        <v>23</v>
      </c>
      <c r="AJ196" s="54">
        <v>14</v>
      </c>
      <c r="AK196" s="54">
        <f>AL196+AM196</f>
        <v>122</v>
      </c>
      <c r="AL196" s="54">
        <f t="shared" si="1546"/>
        <v>78</v>
      </c>
      <c r="AM196" s="54">
        <f t="shared" si="1546"/>
        <v>44</v>
      </c>
      <c r="AN196" s="54">
        <f>AO196+AP196</f>
        <v>34</v>
      </c>
      <c r="AO196" s="54">
        <v>20</v>
      </c>
      <c r="AP196" s="54">
        <v>14</v>
      </c>
      <c r="AQ196" s="54">
        <f>AR196+AS196</f>
        <v>37</v>
      </c>
      <c r="AR196" s="54">
        <v>22</v>
      </c>
      <c r="AS196" s="54">
        <v>15</v>
      </c>
      <c r="AT196" s="54">
        <f>AU196+AV196</f>
        <v>46</v>
      </c>
      <c r="AU196" s="54">
        <v>33</v>
      </c>
      <c r="AV196" s="54">
        <v>13</v>
      </c>
      <c r="AW196" s="54">
        <f>AX196+AY196</f>
        <v>117</v>
      </c>
      <c r="AX196" s="54">
        <f t="shared" si="1547"/>
        <v>75</v>
      </c>
      <c r="AY196" s="54">
        <f t="shared" si="1547"/>
        <v>42</v>
      </c>
      <c r="AZ196" s="54">
        <f>BA196+BB196</f>
        <v>364</v>
      </c>
      <c r="BA196" s="54">
        <f t="shared" si="1548"/>
        <v>209</v>
      </c>
      <c r="BB196" s="54">
        <f t="shared" si="1548"/>
        <v>155</v>
      </c>
    </row>
    <row r="197" spans="1:54" s="3" customFormat="1" ht="15" customHeight="1" x14ac:dyDescent="0.3">
      <c r="A197" s="33"/>
      <c r="B197" s="31"/>
      <c r="C197" s="35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</row>
    <row r="198" spans="1:54" s="3" customFormat="1" ht="15" customHeight="1" x14ac:dyDescent="0.3">
      <c r="A198" s="30"/>
      <c r="B198" s="31" t="s">
        <v>168</v>
      </c>
      <c r="C198" s="32"/>
      <c r="D198" s="29">
        <f>SUM(E198:F198)</f>
        <v>707</v>
      </c>
      <c r="E198" s="29">
        <f>E199+E202+E206+E207</f>
        <v>707</v>
      </c>
      <c r="F198" s="29">
        <f>F199+F202+F206+F207</f>
        <v>0</v>
      </c>
      <c r="G198" s="29">
        <f t="shared" ref="G198:G199" si="1549">SUM(H198:I198)</f>
        <v>706</v>
      </c>
      <c r="H198" s="29">
        <f t="shared" ref="H198:I198" si="1550">H199+H202+H206+H207</f>
        <v>706</v>
      </c>
      <c r="I198" s="29">
        <f t="shared" si="1550"/>
        <v>0</v>
      </c>
      <c r="J198" s="29">
        <f t="shared" ref="J198:J199" si="1551">SUM(K198:L198)</f>
        <v>777</v>
      </c>
      <c r="K198" s="29">
        <f t="shared" ref="K198:L198" si="1552">K199+K202+K206+K207</f>
        <v>777</v>
      </c>
      <c r="L198" s="29">
        <f t="shared" si="1552"/>
        <v>0</v>
      </c>
      <c r="M198" s="29">
        <f t="shared" ref="M198" si="1553">SUM(N198:O198)</f>
        <v>2190</v>
      </c>
      <c r="N198" s="29">
        <f t="shared" ref="N198:O198" si="1554">N199+N202+N206+N207</f>
        <v>2190</v>
      </c>
      <c r="O198" s="29">
        <f t="shared" si="1554"/>
        <v>0</v>
      </c>
      <c r="P198" s="29">
        <f t="shared" ref="P198:P199" si="1555">SUM(Q198:R198)</f>
        <v>711</v>
      </c>
      <c r="Q198" s="29">
        <f t="shared" ref="Q198:R198" si="1556">Q199+Q202+Q206+Q207</f>
        <v>711</v>
      </c>
      <c r="R198" s="29">
        <f t="shared" si="1556"/>
        <v>0</v>
      </c>
      <c r="S198" s="29">
        <f t="shared" ref="S198:S199" si="1557">SUM(T198:U198)</f>
        <v>901</v>
      </c>
      <c r="T198" s="29">
        <f t="shared" ref="T198:U198" si="1558">T199+T202+T206+T207</f>
        <v>901</v>
      </c>
      <c r="U198" s="29">
        <f t="shared" si="1558"/>
        <v>0</v>
      </c>
      <c r="V198" s="29">
        <f t="shared" ref="V198:V199" si="1559">SUM(W198:X198)</f>
        <v>873</v>
      </c>
      <c r="W198" s="29">
        <f t="shared" ref="W198:X198" si="1560">W199+W202+W206+W207</f>
        <v>873</v>
      </c>
      <c r="X198" s="29">
        <f t="shared" si="1560"/>
        <v>0</v>
      </c>
      <c r="Y198" s="29">
        <f t="shared" ref="Y198:Y199" si="1561">SUM(Z198:AA198)</f>
        <v>2485</v>
      </c>
      <c r="Z198" s="29">
        <f t="shared" ref="Z198:AA198" si="1562">Z199+Z202+Z206+Z207</f>
        <v>2485</v>
      </c>
      <c r="AA198" s="29">
        <f t="shared" si="1562"/>
        <v>0</v>
      </c>
      <c r="AB198" s="29">
        <f t="shared" ref="AB198:AB199" si="1563">SUM(AC198:AD198)</f>
        <v>894</v>
      </c>
      <c r="AC198" s="29">
        <f t="shared" ref="AC198:AD198" si="1564">AC199+AC202+AC206+AC207</f>
        <v>894</v>
      </c>
      <c r="AD198" s="29">
        <f t="shared" si="1564"/>
        <v>0</v>
      </c>
      <c r="AE198" s="29">
        <f t="shared" ref="AE198:AE199" si="1565">SUM(AF198:AG198)</f>
        <v>898</v>
      </c>
      <c r="AF198" s="29">
        <f t="shared" ref="AF198:AG198" si="1566">AF199+AF202+AF206+AF207</f>
        <v>898</v>
      </c>
      <c r="AG198" s="29">
        <f t="shared" si="1566"/>
        <v>0</v>
      </c>
      <c r="AH198" s="29">
        <f t="shared" ref="AH198:AH199" si="1567">SUM(AI198:AJ198)</f>
        <v>827</v>
      </c>
      <c r="AI198" s="29">
        <f t="shared" ref="AI198:AJ198" si="1568">AI199+AI202+AI206+AI207</f>
        <v>827</v>
      </c>
      <c r="AJ198" s="29">
        <f t="shared" si="1568"/>
        <v>0</v>
      </c>
      <c r="AK198" s="29">
        <f t="shared" ref="AK198:AK199" si="1569">SUM(AL198:AM198)</f>
        <v>2619</v>
      </c>
      <c r="AL198" s="29">
        <f t="shared" ref="AL198:AM198" si="1570">AL199+AL202+AL206+AL207</f>
        <v>2619</v>
      </c>
      <c r="AM198" s="29">
        <f t="shared" si="1570"/>
        <v>0</v>
      </c>
      <c r="AN198" s="29">
        <f t="shared" ref="AN198:AN199" si="1571">SUM(AO198:AP198)</f>
        <v>791</v>
      </c>
      <c r="AO198" s="29">
        <f t="shared" ref="AO198:AP198" si="1572">AO199+AO202+AO206+AO207</f>
        <v>791</v>
      </c>
      <c r="AP198" s="29">
        <f t="shared" si="1572"/>
        <v>0</v>
      </c>
      <c r="AQ198" s="29">
        <f t="shared" ref="AQ198:AQ199" si="1573">SUM(AR198:AS198)</f>
        <v>939</v>
      </c>
      <c r="AR198" s="29">
        <f t="shared" ref="AR198:AS198" si="1574">AR199+AR202+AR206+AR207</f>
        <v>939</v>
      </c>
      <c r="AS198" s="29">
        <f t="shared" si="1574"/>
        <v>0</v>
      </c>
      <c r="AT198" s="29">
        <f t="shared" ref="AT198:AT199" si="1575">SUM(AU198:AV198)</f>
        <v>849</v>
      </c>
      <c r="AU198" s="29">
        <f t="shared" ref="AU198:AV198" si="1576">AU199+AU202+AU206+AU207</f>
        <v>849</v>
      </c>
      <c r="AV198" s="29">
        <f t="shared" si="1576"/>
        <v>0</v>
      </c>
      <c r="AW198" s="29">
        <f t="shared" ref="AW198:AW199" si="1577">SUM(AX198:AY198)</f>
        <v>2579</v>
      </c>
      <c r="AX198" s="29">
        <f t="shared" ref="AX198:AY198" si="1578">AX199+AX202+AX206+AX207</f>
        <v>2579</v>
      </c>
      <c r="AY198" s="29">
        <f t="shared" si="1578"/>
        <v>0</v>
      </c>
      <c r="AZ198" s="29">
        <f t="shared" ref="AZ198" si="1579">SUM(BA198:BB198)</f>
        <v>9873</v>
      </c>
      <c r="BA198" s="29">
        <f t="shared" ref="BA198:BB198" si="1580">BA199+BA202+BA206+BA207</f>
        <v>9873</v>
      </c>
      <c r="BB198" s="29">
        <f t="shared" si="1580"/>
        <v>0</v>
      </c>
    </row>
    <row r="199" spans="1:54" s="3" customFormat="1" ht="15" customHeight="1" x14ac:dyDescent="0.3">
      <c r="A199" s="33"/>
      <c r="B199" s="31"/>
      <c r="C199" s="32" t="s">
        <v>169</v>
      </c>
      <c r="D199" s="29">
        <f>SUM(E199:F199)</f>
        <v>357</v>
      </c>
      <c r="E199" s="29">
        <f>SUM(E200:E201)</f>
        <v>357</v>
      </c>
      <c r="F199" s="29">
        <f>SUM(F200:F201)</f>
        <v>0</v>
      </c>
      <c r="G199" s="29">
        <f t="shared" si="1549"/>
        <v>350</v>
      </c>
      <c r="H199" s="29">
        <f t="shared" ref="H199:I199" si="1581">SUM(H200:H201)</f>
        <v>350</v>
      </c>
      <c r="I199" s="29">
        <f t="shared" si="1581"/>
        <v>0</v>
      </c>
      <c r="J199" s="29">
        <f t="shared" si="1551"/>
        <v>365</v>
      </c>
      <c r="K199" s="29">
        <f t="shared" ref="K199:L199" si="1582">SUM(K200:K201)</f>
        <v>365</v>
      </c>
      <c r="L199" s="29">
        <f t="shared" si="1582"/>
        <v>0</v>
      </c>
      <c r="M199" s="29">
        <f>SUM(N199:O199)</f>
        <v>1072</v>
      </c>
      <c r="N199" s="29">
        <f>SUM(N200:N201)</f>
        <v>1072</v>
      </c>
      <c r="O199" s="29">
        <f>SUM(O200:O201)</f>
        <v>0</v>
      </c>
      <c r="P199" s="29">
        <f t="shared" si="1555"/>
        <v>355</v>
      </c>
      <c r="Q199" s="29">
        <f t="shared" ref="Q199:R199" si="1583">SUM(Q200:Q201)</f>
        <v>355</v>
      </c>
      <c r="R199" s="29">
        <f t="shared" si="1583"/>
        <v>0</v>
      </c>
      <c r="S199" s="29">
        <f t="shared" si="1557"/>
        <v>410</v>
      </c>
      <c r="T199" s="29">
        <f t="shared" ref="T199:U199" si="1584">SUM(T200:T201)</f>
        <v>410</v>
      </c>
      <c r="U199" s="29">
        <f t="shared" si="1584"/>
        <v>0</v>
      </c>
      <c r="V199" s="29">
        <f t="shared" si="1559"/>
        <v>393</v>
      </c>
      <c r="W199" s="29">
        <f t="shared" ref="W199:X199" si="1585">SUM(W200:W201)</f>
        <v>393</v>
      </c>
      <c r="X199" s="29">
        <f t="shared" si="1585"/>
        <v>0</v>
      </c>
      <c r="Y199" s="29">
        <f t="shared" si="1561"/>
        <v>1158</v>
      </c>
      <c r="Z199" s="29">
        <f t="shared" ref="Z199:AA199" si="1586">SUM(Z200:Z201)</f>
        <v>1158</v>
      </c>
      <c r="AA199" s="29">
        <f t="shared" si="1586"/>
        <v>0</v>
      </c>
      <c r="AB199" s="29">
        <f t="shared" si="1563"/>
        <v>412</v>
      </c>
      <c r="AC199" s="29">
        <f t="shared" ref="AC199:AD199" si="1587">SUM(AC200:AC201)</f>
        <v>412</v>
      </c>
      <c r="AD199" s="29">
        <f t="shared" si="1587"/>
        <v>0</v>
      </c>
      <c r="AE199" s="29">
        <f t="shared" si="1565"/>
        <v>427</v>
      </c>
      <c r="AF199" s="29">
        <f t="shared" ref="AF199:AG199" si="1588">SUM(AF200:AF201)</f>
        <v>427</v>
      </c>
      <c r="AG199" s="29">
        <f t="shared" si="1588"/>
        <v>0</v>
      </c>
      <c r="AH199" s="29">
        <f t="shared" si="1567"/>
        <v>395</v>
      </c>
      <c r="AI199" s="29">
        <f t="shared" ref="AI199:AJ199" si="1589">SUM(AI200:AI201)</f>
        <v>395</v>
      </c>
      <c r="AJ199" s="29">
        <f t="shared" si="1589"/>
        <v>0</v>
      </c>
      <c r="AK199" s="29">
        <f t="shared" si="1569"/>
        <v>1234</v>
      </c>
      <c r="AL199" s="29">
        <f t="shared" ref="AL199:AM199" si="1590">SUM(AL200:AL201)</f>
        <v>1234</v>
      </c>
      <c r="AM199" s="29">
        <f t="shared" si="1590"/>
        <v>0</v>
      </c>
      <c r="AN199" s="29">
        <f t="shared" si="1571"/>
        <v>388</v>
      </c>
      <c r="AO199" s="29">
        <f t="shared" ref="AO199:AP199" si="1591">SUM(AO200:AO201)</f>
        <v>388</v>
      </c>
      <c r="AP199" s="29">
        <f t="shared" si="1591"/>
        <v>0</v>
      </c>
      <c r="AQ199" s="29">
        <f t="shared" si="1573"/>
        <v>446</v>
      </c>
      <c r="AR199" s="29">
        <f t="shared" ref="AR199:AS199" si="1592">SUM(AR200:AR201)</f>
        <v>446</v>
      </c>
      <c r="AS199" s="29">
        <f t="shared" si="1592"/>
        <v>0</v>
      </c>
      <c r="AT199" s="29">
        <f t="shared" si="1575"/>
        <v>418</v>
      </c>
      <c r="AU199" s="29">
        <f t="shared" ref="AU199:AV199" si="1593">SUM(AU200:AU201)</f>
        <v>418</v>
      </c>
      <c r="AV199" s="29">
        <f t="shared" si="1593"/>
        <v>0</v>
      </c>
      <c r="AW199" s="29">
        <f t="shared" si="1577"/>
        <v>1252</v>
      </c>
      <c r="AX199" s="29">
        <f t="shared" ref="AX199:AY199" si="1594">SUM(AX200:AX201)</f>
        <v>1252</v>
      </c>
      <c r="AY199" s="29">
        <f t="shared" si="1594"/>
        <v>0</v>
      </c>
      <c r="AZ199" s="29">
        <f>SUM(BA199:BB199)</f>
        <v>4716</v>
      </c>
      <c r="BA199" s="29">
        <f>SUM(BA200:BA201)</f>
        <v>4716</v>
      </c>
      <c r="BB199" s="29">
        <f>SUM(BB200:BB201)</f>
        <v>0</v>
      </c>
    </row>
    <row r="200" spans="1:54" s="3" customFormat="1" ht="15" customHeight="1" x14ac:dyDescent="0.3">
      <c r="A200" s="33"/>
      <c r="B200" s="31"/>
      <c r="C200" s="35" t="s">
        <v>170</v>
      </c>
      <c r="D200" s="54">
        <f>E200+F200</f>
        <v>248</v>
      </c>
      <c r="E200" s="54">
        <v>248</v>
      </c>
      <c r="F200" s="54">
        <v>0</v>
      </c>
      <c r="G200" s="54">
        <f>H200+I200</f>
        <v>239</v>
      </c>
      <c r="H200" s="54">
        <v>239</v>
      </c>
      <c r="I200" s="54">
        <v>0</v>
      </c>
      <c r="J200" s="54">
        <f>K200+L200</f>
        <v>231</v>
      </c>
      <c r="K200" s="54">
        <v>231</v>
      </c>
      <c r="L200" s="54">
        <v>0</v>
      </c>
      <c r="M200" s="54">
        <f>N200+O200</f>
        <v>718</v>
      </c>
      <c r="N200" s="54">
        <f>+E200+H200+K200</f>
        <v>718</v>
      </c>
      <c r="O200" s="54">
        <f>+F200+I200+L200</f>
        <v>0</v>
      </c>
      <c r="P200" s="54">
        <f>Q200+R200</f>
        <v>207</v>
      </c>
      <c r="Q200" s="54">
        <v>207</v>
      </c>
      <c r="R200" s="54">
        <v>0</v>
      </c>
      <c r="S200" s="54">
        <f>T200+U200</f>
        <v>215</v>
      </c>
      <c r="T200" s="54">
        <v>215</v>
      </c>
      <c r="U200" s="54">
        <v>0</v>
      </c>
      <c r="V200" s="54">
        <f>W200+X200</f>
        <v>202</v>
      </c>
      <c r="W200" s="54">
        <v>202</v>
      </c>
      <c r="X200" s="54">
        <v>0</v>
      </c>
      <c r="Y200" s="54">
        <f>Z200+AA200</f>
        <v>624</v>
      </c>
      <c r="Z200" s="54">
        <f>+Q200+T200+W200</f>
        <v>624</v>
      </c>
      <c r="AA200" s="54">
        <f>+R200+U200+X200</f>
        <v>0</v>
      </c>
      <c r="AB200" s="54">
        <f>AC200+AD200</f>
        <v>203</v>
      </c>
      <c r="AC200" s="54">
        <v>203</v>
      </c>
      <c r="AD200" s="54">
        <v>0</v>
      </c>
      <c r="AE200" s="54">
        <f>AF200+AG200</f>
        <v>184</v>
      </c>
      <c r="AF200" s="54">
        <v>184</v>
      </c>
      <c r="AG200" s="54">
        <v>0</v>
      </c>
      <c r="AH200" s="54">
        <f>AI200+AJ200</f>
        <v>179</v>
      </c>
      <c r="AI200" s="54">
        <v>179</v>
      </c>
      <c r="AJ200" s="54">
        <v>0</v>
      </c>
      <c r="AK200" s="54">
        <f>AL200+AM200</f>
        <v>566</v>
      </c>
      <c r="AL200" s="54">
        <f>+AC200+AF200+AI200</f>
        <v>566</v>
      </c>
      <c r="AM200" s="54">
        <f>+AD200+AG200+AJ200</f>
        <v>0</v>
      </c>
      <c r="AN200" s="54">
        <f>AO200+AP200</f>
        <v>207</v>
      </c>
      <c r="AO200" s="54">
        <v>207</v>
      </c>
      <c r="AP200" s="54">
        <v>0</v>
      </c>
      <c r="AQ200" s="54">
        <f>AR200+AS200</f>
        <v>202</v>
      </c>
      <c r="AR200" s="54">
        <v>202</v>
      </c>
      <c r="AS200" s="54">
        <v>0</v>
      </c>
      <c r="AT200" s="54">
        <f>AU200+AV200</f>
        <v>205</v>
      </c>
      <c r="AU200" s="54">
        <v>205</v>
      </c>
      <c r="AV200" s="54">
        <v>0</v>
      </c>
      <c r="AW200" s="54">
        <f>AX200+AY200</f>
        <v>614</v>
      </c>
      <c r="AX200" s="54">
        <f>+AO200+AR200+AU200</f>
        <v>614</v>
      </c>
      <c r="AY200" s="54">
        <f>+AP200+AS200+AV200</f>
        <v>0</v>
      </c>
      <c r="AZ200" s="54">
        <f>BA200+BB200</f>
        <v>2522</v>
      </c>
      <c r="BA200" s="54">
        <f>N200+Z200+AL200+AX200</f>
        <v>2522</v>
      </c>
      <c r="BB200" s="54">
        <f>O200+AA200+AM200+AY200</f>
        <v>0</v>
      </c>
    </row>
    <row r="201" spans="1:54" s="3" customFormat="1" ht="15" customHeight="1" x14ac:dyDescent="0.3">
      <c r="A201" s="33"/>
      <c r="B201" s="31"/>
      <c r="C201" s="35" t="s">
        <v>169</v>
      </c>
      <c r="D201" s="54">
        <f>E201+F201</f>
        <v>109</v>
      </c>
      <c r="E201" s="54">
        <v>109</v>
      </c>
      <c r="F201" s="54">
        <v>0</v>
      </c>
      <c r="G201" s="54">
        <f>H201+I201</f>
        <v>111</v>
      </c>
      <c r="H201" s="54">
        <v>111</v>
      </c>
      <c r="I201" s="54">
        <v>0</v>
      </c>
      <c r="J201" s="54">
        <f>K201+L201</f>
        <v>134</v>
      </c>
      <c r="K201" s="54">
        <v>134</v>
      </c>
      <c r="L201" s="54">
        <v>0</v>
      </c>
      <c r="M201" s="54">
        <f>N201+O201</f>
        <v>354</v>
      </c>
      <c r="N201" s="54">
        <f>+E201+H201+K201</f>
        <v>354</v>
      </c>
      <c r="O201" s="54">
        <f>+F201+I201+L201</f>
        <v>0</v>
      </c>
      <c r="P201" s="54">
        <f>Q201+R201</f>
        <v>148</v>
      </c>
      <c r="Q201" s="54">
        <v>148</v>
      </c>
      <c r="R201" s="54">
        <v>0</v>
      </c>
      <c r="S201" s="54">
        <f>T201+U201</f>
        <v>195</v>
      </c>
      <c r="T201" s="54">
        <v>195</v>
      </c>
      <c r="U201" s="54">
        <v>0</v>
      </c>
      <c r="V201" s="54">
        <f>W201+X201</f>
        <v>191</v>
      </c>
      <c r="W201" s="54">
        <v>191</v>
      </c>
      <c r="X201" s="54">
        <v>0</v>
      </c>
      <c r="Y201" s="54">
        <f>Z201+AA201</f>
        <v>534</v>
      </c>
      <c r="Z201" s="54">
        <f>+Q201+T201+W201</f>
        <v>534</v>
      </c>
      <c r="AA201" s="54">
        <f>+R201+U201+X201</f>
        <v>0</v>
      </c>
      <c r="AB201" s="54">
        <f>AC201+AD201</f>
        <v>209</v>
      </c>
      <c r="AC201" s="54">
        <v>209</v>
      </c>
      <c r="AD201" s="54">
        <v>0</v>
      </c>
      <c r="AE201" s="54">
        <f>AF201+AG201</f>
        <v>243</v>
      </c>
      <c r="AF201" s="54">
        <v>243</v>
      </c>
      <c r="AG201" s="54">
        <v>0</v>
      </c>
      <c r="AH201" s="54">
        <f>AI201+AJ201</f>
        <v>216</v>
      </c>
      <c r="AI201" s="54">
        <v>216</v>
      </c>
      <c r="AJ201" s="54">
        <v>0</v>
      </c>
      <c r="AK201" s="54">
        <f>AL201+AM201</f>
        <v>668</v>
      </c>
      <c r="AL201" s="54">
        <f>+AC201+AF201+AI201</f>
        <v>668</v>
      </c>
      <c r="AM201" s="54">
        <f>+AD201+AG201+AJ201</f>
        <v>0</v>
      </c>
      <c r="AN201" s="54">
        <f>AO201+AP201</f>
        <v>181</v>
      </c>
      <c r="AO201" s="54">
        <v>181</v>
      </c>
      <c r="AP201" s="54">
        <v>0</v>
      </c>
      <c r="AQ201" s="54">
        <f>AR201+AS201</f>
        <v>244</v>
      </c>
      <c r="AR201" s="54">
        <v>244</v>
      </c>
      <c r="AS201" s="54">
        <v>0</v>
      </c>
      <c r="AT201" s="54">
        <f>AU201+AV201</f>
        <v>213</v>
      </c>
      <c r="AU201" s="54">
        <v>213</v>
      </c>
      <c r="AV201" s="54">
        <v>0</v>
      </c>
      <c r="AW201" s="54">
        <f>AX201+AY201</f>
        <v>638</v>
      </c>
      <c r="AX201" s="54">
        <f>+AO201+AR201+AU201</f>
        <v>638</v>
      </c>
      <c r="AY201" s="54">
        <f>+AP201+AS201+AV201</f>
        <v>0</v>
      </c>
      <c r="AZ201" s="54">
        <f>BA201+BB201</f>
        <v>2194</v>
      </c>
      <c r="BA201" s="54">
        <f>N201+Z201+AL201+AX201</f>
        <v>2194</v>
      </c>
      <c r="BB201" s="54">
        <f>O201+AA201+AM201+AY201</f>
        <v>0</v>
      </c>
    </row>
    <row r="202" spans="1:54" s="3" customFormat="1" ht="15" customHeight="1" x14ac:dyDescent="0.3">
      <c r="A202" s="33"/>
      <c r="B202" s="31"/>
      <c r="C202" s="32" t="s">
        <v>171</v>
      </c>
      <c r="D202" s="29">
        <f>SUM(E202:F202)</f>
        <v>134</v>
      </c>
      <c r="E202" s="29">
        <f>SUM(E203:E205)</f>
        <v>134</v>
      </c>
      <c r="F202" s="29">
        <f>SUM(F203:F205)</f>
        <v>0</v>
      </c>
      <c r="G202" s="29">
        <f t="shared" ref="G202" si="1595">SUM(H202:I202)</f>
        <v>131</v>
      </c>
      <c r="H202" s="29">
        <f t="shared" ref="H202:I202" si="1596">SUM(H203:H205)</f>
        <v>131</v>
      </c>
      <c r="I202" s="29">
        <f t="shared" si="1596"/>
        <v>0</v>
      </c>
      <c r="J202" s="29">
        <f t="shared" ref="J202" si="1597">SUM(K202:L202)</f>
        <v>150</v>
      </c>
      <c r="K202" s="29">
        <f t="shared" ref="K202:L202" si="1598">SUM(K203:K205)</f>
        <v>150</v>
      </c>
      <c r="L202" s="29">
        <f t="shared" si="1598"/>
        <v>0</v>
      </c>
      <c r="M202" s="29">
        <f>SUM(N202:O202)</f>
        <v>415</v>
      </c>
      <c r="N202" s="29">
        <f>SUM(N203:N205)</f>
        <v>415</v>
      </c>
      <c r="O202" s="29">
        <f>SUM(O203:O205)</f>
        <v>0</v>
      </c>
      <c r="P202" s="29">
        <f>SUM(Q202:R202)</f>
        <v>131</v>
      </c>
      <c r="Q202" s="29">
        <f t="shared" ref="Q202:R202" si="1599">SUM(Q203:Q205)</f>
        <v>131</v>
      </c>
      <c r="R202" s="29">
        <f t="shared" si="1599"/>
        <v>0</v>
      </c>
      <c r="S202" s="29">
        <f t="shared" ref="S202" si="1600">SUM(T202:U202)</f>
        <v>133</v>
      </c>
      <c r="T202" s="29">
        <f t="shared" ref="T202:U202" si="1601">SUM(T203:T205)</f>
        <v>133</v>
      </c>
      <c r="U202" s="29">
        <f t="shared" si="1601"/>
        <v>0</v>
      </c>
      <c r="V202" s="29">
        <f t="shared" ref="V202" si="1602">SUM(W202:X202)</f>
        <v>132</v>
      </c>
      <c r="W202" s="29">
        <f t="shared" ref="W202:X202" si="1603">SUM(W203:W205)</f>
        <v>132</v>
      </c>
      <c r="X202" s="29">
        <f t="shared" si="1603"/>
        <v>0</v>
      </c>
      <c r="Y202" s="29">
        <f t="shared" ref="Y202" si="1604">SUM(Z202:AA202)</f>
        <v>396</v>
      </c>
      <c r="Z202" s="29">
        <f t="shared" ref="Z202:AA202" si="1605">SUM(Z203:Z205)</f>
        <v>396</v>
      </c>
      <c r="AA202" s="29">
        <f t="shared" si="1605"/>
        <v>0</v>
      </c>
      <c r="AB202" s="29">
        <f t="shared" ref="AB202" si="1606">SUM(AC202:AD202)</f>
        <v>130</v>
      </c>
      <c r="AC202" s="29">
        <f t="shared" ref="AC202:AD202" si="1607">SUM(AC203:AC205)</f>
        <v>130</v>
      </c>
      <c r="AD202" s="29">
        <f t="shared" si="1607"/>
        <v>0</v>
      </c>
      <c r="AE202" s="29">
        <f t="shared" ref="AE202" si="1608">SUM(AF202:AG202)</f>
        <v>128</v>
      </c>
      <c r="AF202" s="29">
        <f t="shared" ref="AF202:AG202" si="1609">SUM(AF203:AF205)</f>
        <v>128</v>
      </c>
      <c r="AG202" s="29">
        <f t="shared" si="1609"/>
        <v>0</v>
      </c>
      <c r="AH202" s="29">
        <f t="shared" ref="AH202" si="1610">SUM(AI202:AJ202)</f>
        <v>123</v>
      </c>
      <c r="AI202" s="29">
        <f t="shared" ref="AI202:AJ202" si="1611">SUM(AI203:AI205)</f>
        <v>123</v>
      </c>
      <c r="AJ202" s="29">
        <f t="shared" si="1611"/>
        <v>0</v>
      </c>
      <c r="AK202" s="29">
        <f t="shared" ref="AK202" si="1612">SUM(AL202:AM202)</f>
        <v>381</v>
      </c>
      <c r="AL202" s="29">
        <f t="shared" ref="AL202:AM202" si="1613">SUM(AL203:AL205)</f>
        <v>381</v>
      </c>
      <c r="AM202" s="29">
        <f t="shared" si="1613"/>
        <v>0</v>
      </c>
      <c r="AN202" s="29">
        <f t="shared" ref="AN202" si="1614">SUM(AO202:AP202)</f>
        <v>112</v>
      </c>
      <c r="AO202" s="29">
        <f t="shared" ref="AO202:AP202" si="1615">SUM(AO203:AO205)</f>
        <v>112</v>
      </c>
      <c r="AP202" s="29">
        <f t="shared" si="1615"/>
        <v>0</v>
      </c>
      <c r="AQ202" s="29">
        <f t="shared" ref="AQ202" si="1616">SUM(AR202:AS202)</f>
        <v>132</v>
      </c>
      <c r="AR202" s="29">
        <f t="shared" ref="AR202:AS202" si="1617">SUM(AR203:AR205)</f>
        <v>132</v>
      </c>
      <c r="AS202" s="29">
        <f t="shared" si="1617"/>
        <v>0</v>
      </c>
      <c r="AT202" s="29">
        <f t="shared" ref="AT202" si="1618">SUM(AU202:AV202)</f>
        <v>121</v>
      </c>
      <c r="AU202" s="29">
        <f t="shared" ref="AU202:AV202" si="1619">SUM(AU203:AU205)</f>
        <v>121</v>
      </c>
      <c r="AV202" s="29">
        <f t="shared" si="1619"/>
        <v>0</v>
      </c>
      <c r="AW202" s="29">
        <f t="shared" ref="AW202" si="1620">SUM(AX202:AY202)</f>
        <v>365</v>
      </c>
      <c r="AX202" s="29">
        <f t="shared" ref="AX202:AY202" si="1621">SUM(AX203:AX205)</f>
        <v>365</v>
      </c>
      <c r="AY202" s="29">
        <f t="shared" si="1621"/>
        <v>0</v>
      </c>
      <c r="AZ202" s="29">
        <f>SUM(BA202:BB202)</f>
        <v>1557</v>
      </c>
      <c r="BA202" s="29">
        <f>SUM(BA203:BA205)</f>
        <v>1557</v>
      </c>
      <c r="BB202" s="29">
        <f>SUM(BB203:BB205)</f>
        <v>0</v>
      </c>
    </row>
    <row r="203" spans="1:54" s="3" customFormat="1" ht="15" customHeight="1" x14ac:dyDescent="0.3">
      <c r="A203" s="33"/>
      <c r="B203" s="31"/>
      <c r="C203" s="35" t="s">
        <v>172</v>
      </c>
      <c r="D203" s="54">
        <f>E203+F203</f>
        <v>84</v>
      </c>
      <c r="E203" s="54">
        <v>84</v>
      </c>
      <c r="F203" s="54">
        <v>0</v>
      </c>
      <c r="G203" s="54">
        <f>H203+I203</f>
        <v>79</v>
      </c>
      <c r="H203" s="54">
        <v>79</v>
      </c>
      <c r="I203" s="54">
        <v>0</v>
      </c>
      <c r="J203" s="54">
        <f>K203+L203</f>
        <v>91</v>
      </c>
      <c r="K203" s="54">
        <v>91</v>
      </c>
      <c r="L203" s="54">
        <v>0</v>
      </c>
      <c r="M203" s="54">
        <f>N203+O203</f>
        <v>254</v>
      </c>
      <c r="N203" s="54">
        <f t="shared" ref="N203:O207" si="1622">+E203+H203+K203</f>
        <v>254</v>
      </c>
      <c r="O203" s="54">
        <f t="shared" si="1622"/>
        <v>0</v>
      </c>
      <c r="P203" s="54">
        <f>Q203+R203</f>
        <v>81</v>
      </c>
      <c r="Q203" s="54">
        <v>81</v>
      </c>
      <c r="R203" s="54">
        <v>0</v>
      </c>
      <c r="S203" s="54">
        <f>T203+U203</f>
        <v>82</v>
      </c>
      <c r="T203" s="54">
        <v>82</v>
      </c>
      <c r="U203" s="54">
        <v>0</v>
      </c>
      <c r="V203" s="54">
        <f>W203+X203</f>
        <v>73</v>
      </c>
      <c r="W203" s="54">
        <v>73</v>
      </c>
      <c r="X203" s="54">
        <v>0</v>
      </c>
      <c r="Y203" s="54">
        <f>Z203+AA203</f>
        <v>236</v>
      </c>
      <c r="Z203" s="54">
        <f t="shared" ref="Z203:AA207" si="1623">+Q203+T203+W203</f>
        <v>236</v>
      </c>
      <c r="AA203" s="54">
        <f t="shared" si="1623"/>
        <v>0</v>
      </c>
      <c r="AB203" s="54">
        <f>AC203+AD203</f>
        <v>81</v>
      </c>
      <c r="AC203" s="54">
        <v>81</v>
      </c>
      <c r="AD203" s="54">
        <v>0</v>
      </c>
      <c r="AE203" s="54">
        <f>AF203+AG203</f>
        <v>83</v>
      </c>
      <c r="AF203" s="54">
        <v>83</v>
      </c>
      <c r="AG203" s="54">
        <v>0</v>
      </c>
      <c r="AH203" s="54">
        <f>AI203+AJ203</f>
        <v>92</v>
      </c>
      <c r="AI203" s="54">
        <v>92</v>
      </c>
      <c r="AJ203" s="54">
        <v>0</v>
      </c>
      <c r="AK203" s="54">
        <f>AL203+AM203</f>
        <v>256</v>
      </c>
      <c r="AL203" s="54">
        <f t="shared" ref="AL203:AM207" si="1624">+AC203+AF203+AI203</f>
        <v>256</v>
      </c>
      <c r="AM203" s="54">
        <f t="shared" si="1624"/>
        <v>0</v>
      </c>
      <c r="AN203" s="54">
        <f>AO203+AP203</f>
        <v>74</v>
      </c>
      <c r="AO203" s="54">
        <v>74</v>
      </c>
      <c r="AP203" s="54">
        <v>0</v>
      </c>
      <c r="AQ203" s="54">
        <f>AR203+AS203</f>
        <v>85</v>
      </c>
      <c r="AR203" s="54">
        <v>85</v>
      </c>
      <c r="AS203" s="54">
        <v>0</v>
      </c>
      <c r="AT203" s="54">
        <f>AU203+AV203</f>
        <v>77</v>
      </c>
      <c r="AU203" s="54">
        <v>77</v>
      </c>
      <c r="AV203" s="54">
        <v>0</v>
      </c>
      <c r="AW203" s="54">
        <f>AX203+AY203</f>
        <v>236</v>
      </c>
      <c r="AX203" s="54">
        <f t="shared" ref="AX203:AY207" si="1625">+AO203+AR203+AU203</f>
        <v>236</v>
      </c>
      <c r="AY203" s="54">
        <f t="shared" si="1625"/>
        <v>0</v>
      </c>
      <c r="AZ203" s="54">
        <f>BA203+BB203</f>
        <v>982</v>
      </c>
      <c r="BA203" s="54">
        <f t="shared" ref="BA203:BB207" si="1626">N203+Z203+AL203+AX203</f>
        <v>982</v>
      </c>
      <c r="BB203" s="54">
        <f t="shared" si="1626"/>
        <v>0</v>
      </c>
    </row>
    <row r="204" spans="1:54" s="3" customFormat="1" ht="15" customHeight="1" x14ac:dyDescent="0.3">
      <c r="A204" s="33"/>
      <c r="B204" s="31"/>
      <c r="C204" s="35" t="s">
        <v>173</v>
      </c>
      <c r="D204" s="54">
        <f>E204+F204</f>
        <v>50</v>
      </c>
      <c r="E204" s="54">
        <v>50</v>
      </c>
      <c r="F204" s="54">
        <v>0</v>
      </c>
      <c r="G204" s="54">
        <f>H204+I204</f>
        <v>52</v>
      </c>
      <c r="H204" s="54">
        <v>52</v>
      </c>
      <c r="I204" s="54">
        <v>0</v>
      </c>
      <c r="J204" s="54">
        <f>K204+L204</f>
        <v>59</v>
      </c>
      <c r="K204" s="54">
        <v>59</v>
      </c>
      <c r="L204" s="54">
        <v>0</v>
      </c>
      <c r="M204" s="54">
        <f>N204+O204</f>
        <v>161</v>
      </c>
      <c r="N204" s="54">
        <f t="shared" si="1622"/>
        <v>161</v>
      </c>
      <c r="O204" s="54">
        <f t="shared" si="1622"/>
        <v>0</v>
      </c>
      <c r="P204" s="54">
        <f>Q204+R204</f>
        <v>50</v>
      </c>
      <c r="Q204" s="54">
        <v>50</v>
      </c>
      <c r="R204" s="54">
        <v>0</v>
      </c>
      <c r="S204" s="54">
        <f>T204+U204</f>
        <v>50</v>
      </c>
      <c r="T204" s="54">
        <v>50</v>
      </c>
      <c r="U204" s="54">
        <v>0</v>
      </c>
      <c r="V204" s="54">
        <f>W204+X204</f>
        <v>55</v>
      </c>
      <c r="W204" s="54">
        <v>55</v>
      </c>
      <c r="X204" s="54">
        <v>0</v>
      </c>
      <c r="Y204" s="54">
        <f>Z204+AA204</f>
        <v>155</v>
      </c>
      <c r="Z204" s="54">
        <f t="shared" si="1623"/>
        <v>155</v>
      </c>
      <c r="AA204" s="54">
        <f t="shared" si="1623"/>
        <v>0</v>
      </c>
      <c r="AB204" s="54">
        <f>AC204+AD204</f>
        <v>49</v>
      </c>
      <c r="AC204" s="54">
        <v>49</v>
      </c>
      <c r="AD204" s="54">
        <v>0</v>
      </c>
      <c r="AE204" s="54">
        <f>AF204+AG204</f>
        <v>45</v>
      </c>
      <c r="AF204" s="54">
        <v>45</v>
      </c>
      <c r="AG204" s="54">
        <v>0</v>
      </c>
      <c r="AH204" s="54">
        <f>AI204+AJ204</f>
        <v>30</v>
      </c>
      <c r="AI204" s="54">
        <v>30</v>
      </c>
      <c r="AJ204" s="54">
        <v>0</v>
      </c>
      <c r="AK204" s="54">
        <f>AL204+AM204</f>
        <v>124</v>
      </c>
      <c r="AL204" s="54">
        <f t="shared" si="1624"/>
        <v>124</v>
      </c>
      <c r="AM204" s="54">
        <f t="shared" si="1624"/>
        <v>0</v>
      </c>
      <c r="AN204" s="54">
        <f>AO204+AP204</f>
        <v>38</v>
      </c>
      <c r="AO204" s="54">
        <v>38</v>
      </c>
      <c r="AP204" s="54">
        <v>0</v>
      </c>
      <c r="AQ204" s="54">
        <f>AR204+AS204</f>
        <v>47</v>
      </c>
      <c r="AR204" s="54">
        <v>47</v>
      </c>
      <c r="AS204" s="54">
        <v>0</v>
      </c>
      <c r="AT204" s="54">
        <f>AU204+AV204</f>
        <v>42</v>
      </c>
      <c r="AU204" s="54">
        <v>42</v>
      </c>
      <c r="AV204" s="54">
        <v>0</v>
      </c>
      <c r="AW204" s="54">
        <f>AX204+AY204</f>
        <v>127</v>
      </c>
      <c r="AX204" s="54">
        <f t="shared" si="1625"/>
        <v>127</v>
      </c>
      <c r="AY204" s="54">
        <f t="shared" si="1625"/>
        <v>0</v>
      </c>
      <c r="AZ204" s="54">
        <f>BA204+BB204</f>
        <v>567</v>
      </c>
      <c r="BA204" s="54">
        <f t="shared" si="1626"/>
        <v>567</v>
      </c>
      <c r="BB204" s="54">
        <f t="shared" si="1626"/>
        <v>0</v>
      </c>
    </row>
    <row r="205" spans="1:54" s="3" customFormat="1" ht="15" customHeight="1" x14ac:dyDescent="0.3">
      <c r="A205" s="33"/>
      <c r="B205" s="31"/>
      <c r="C205" s="35" t="s">
        <v>174</v>
      </c>
      <c r="D205" s="54">
        <f>E205+F205</f>
        <v>0</v>
      </c>
      <c r="E205" s="54">
        <v>0</v>
      </c>
      <c r="F205" s="54">
        <v>0</v>
      </c>
      <c r="G205" s="54">
        <f>H205+I205</f>
        <v>0</v>
      </c>
      <c r="H205" s="54">
        <v>0</v>
      </c>
      <c r="I205" s="54">
        <v>0</v>
      </c>
      <c r="J205" s="54">
        <f>K205+L205</f>
        <v>0</v>
      </c>
      <c r="K205" s="54">
        <v>0</v>
      </c>
      <c r="L205" s="54">
        <v>0</v>
      </c>
      <c r="M205" s="54">
        <f>N205+O205</f>
        <v>0</v>
      </c>
      <c r="N205" s="54">
        <f t="shared" si="1622"/>
        <v>0</v>
      </c>
      <c r="O205" s="54">
        <f t="shared" si="1622"/>
        <v>0</v>
      </c>
      <c r="P205" s="54">
        <f>Q205+R205</f>
        <v>0</v>
      </c>
      <c r="Q205" s="54">
        <v>0</v>
      </c>
      <c r="R205" s="54">
        <v>0</v>
      </c>
      <c r="S205" s="54">
        <f>T205+U205</f>
        <v>1</v>
      </c>
      <c r="T205" s="54">
        <v>1</v>
      </c>
      <c r="U205" s="54">
        <v>0</v>
      </c>
      <c r="V205" s="54">
        <f>W205+X205</f>
        <v>4</v>
      </c>
      <c r="W205" s="54">
        <v>4</v>
      </c>
      <c r="X205" s="54">
        <v>0</v>
      </c>
      <c r="Y205" s="54">
        <f>Z205+AA205</f>
        <v>5</v>
      </c>
      <c r="Z205" s="54">
        <f t="shared" si="1623"/>
        <v>5</v>
      </c>
      <c r="AA205" s="54">
        <f t="shared" si="1623"/>
        <v>0</v>
      </c>
      <c r="AB205" s="54">
        <f>AC205+AD205</f>
        <v>0</v>
      </c>
      <c r="AC205" s="54">
        <v>0</v>
      </c>
      <c r="AD205" s="54">
        <v>0</v>
      </c>
      <c r="AE205" s="54">
        <f>AF205+AG205</f>
        <v>0</v>
      </c>
      <c r="AF205" s="54">
        <v>0</v>
      </c>
      <c r="AG205" s="54">
        <v>0</v>
      </c>
      <c r="AH205" s="54">
        <f>AI205+AJ205</f>
        <v>1</v>
      </c>
      <c r="AI205" s="54">
        <v>1</v>
      </c>
      <c r="AJ205" s="54">
        <v>0</v>
      </c>
      <c r="AK205" s="54">
        <f>AL205+AM205</f>
        <v>1</v>
      </c>
      <c r="AL205" s="54">
        <f t="shared" si="1624"/>
        <v>1</v>
      </c>
      <c r="AM205" s="54">
        <f t="shared" si="1624"/>
        <v>0</v>
      </c>
      <c r="AN205" s="54">
        <f>AO205+AP205</f>
        <v>0</v>
      </c>
      <c r="AO205" s="54">
        <v>0</v>
      </c>
      <c r="AP205" s="54">
        <v>0</v>
      </c>
      <c r="AQ205" s="54">
        <f>AR205+AS205</f>
        <v>0</v>
      </c>
      <c r="AR205" s="54">
        <v>0</v>
      </c>
      <c r="AS205" s="54">
        <v>0</v>
      </c>
      <c r="AT205" s="54">
        <f>AU205+AV205</f>
        <v>2</v>
      </c>
      <c r="AU205" s="54">
        <v>2</v>
      </c>
      <c r="AV205" s="54">
        <v>0</v>
      </c>
      <c r="AW205" s="54">
        <f>AX205+AY205</f>
        <v>2</v>
      </c>
      <c r="AX205" s="54">
        <f t="shared" si="1625"/>
        <v>2</v>
      </c>
      <c r="AY205" s="54">
        <f t="shared" si="1625"/>
        <v>0</v>
      </c>
      <c r="AZ205" s="54">
        <f>BA205+BB205</f>
        <v>8</v>
      </c>
      <c r="BA205" s="54">
        <f t="shared" si="1626"/>
        <v>8</v>
      </c>
      <c r="BB205" s="54">
        <f t="shared" si="1626"/>
        <v>0</v>
      </c>
    </row>
    <row r="206" spans="1:54" s="3" customFormat="1" ht="15" customHeight="1" x14ac:dyDescent="0.3">
      <c r="A206" s="33"/>
      <c r="B206" s="31"/>
      <c r="C206" s="32" t="s">
        <v>63</v>
      </c>
      <c r="D206" s="54">
        <f>E206+F206</f>
        <v>129</v>
      </c>
      <c r="E206" s="54">
        <v>129</v>
      </c>
      <c r="F206" s="54">
        <v>0</v>
      </c>
      <c r="G206" s="54">
        <f>H206+I206</f>
        <v>116</v>
      </c>
      <c r="H206" s="54">
        <v>116</v>
      </c>
      <c r="I206" s="54">
        <v>0</v>
      </c>
      <c r="J206" s="54">
        <f>K206+L206</f>
        <v>161</v>
      </c>
      <c r="K206" s="54">
        <v>161</v>
      </c>
      <c r="L206" s="54">
        <v>0</v>
      </c>
      <c r="M206" s="54">
        <f>N206+O206</f>
        <v>406</v>
      </c>
      <c r="N206" s="54">
        <f t="shared" si="1622"/>
        <v>406</v>
      </c>
      <c r="O206" s="54">
        <f t="shared" si="1622"/>
        <v>0</v>
      </c>
      <c r="P206" s="54">
        <f>Q206+R206</f>
        <v>125</v>
      </c>
      <c r="Q206" s="54">
        <v>125</v>
      </c>
      <c r="R206" s="54">
        <v>0</v>
      </c>
      <c r="S206" s="54">
        <f>T206+U206</f>
        <v>199</v>
      </c>
      <c r="T206" s="54">
        <v>199</v>
      </c>
      <c r="U206" s="54">
        <v>0</v>
      </c>
      <c r="V206" s="54">
        <f>W206+X206</f>
        <v>188</v>
      </c>
      <c r="W206" s="54">
        <v>188</v>
      </c>
      <c r="X206" s="54">
        <v>0</v>
      </c>
      <c r="Y206" s="54">
        <f>Z206+AA206</f>
        <v>512</v>
      </c>
      <c r="Z206" s="54">
        <f t="shared" si="1623"/>
        <v>512</v>
      </c>
      <c r="AA206" s="54">
        <f t="shared" si="1623"/>
        <v>0</v>
      </c>
      <c r="AB206" s="54">
        <f>AC206+AD206</f>
        <v>179</v>
      </c>
      <c r="AC206" s="54">
        <v>179</v>
      </c>
      <c r="AD206" s="54">
        <v>0</v>
      </c>
      <c r="AE206" s="54">
        <f>AF206+AG206</f>
        <v>186</v>
      </c>
      <c r="AF206" s="54">
        <v>186</v>
      </c>
      <c r="AG206" s="54">
        <v>0</v>
      </c>
      <c r="AH206" s="54">
        <f>AI206+AJ206</f>
        <v>166</v>
      </c>
      <c r="AI206" s="54">
        <v>166</v>
      </c>
      <c r="AJ206" s="54">
        <v>0</v>
      </c>
      <c r="AK206" s="54">
        <f>AL206+AM206</f>
        <v>531</v>
      </c>
      <c r="AL206" s="54">
        <f t="shared" si="1624"/>
        <v>531</v>
      </c>
      <c r="AM206" s="54">
        <f t="shared" si="1624"/>
        <v>0</v>
      </c>
      <c r="AN206" s="54">
        <f>AO206+AP206</f>
        <v>148</v>
      </c>
      <c r="AO206" s="54">
        <v>148</v>
      </c>
      <c r="AP206" s="54">
        <v>0</v>
      </c>
      <c r="AQ206" s="54">
        <f>AR206+AS206</f>
        <v>199</v>
      </c>
      <c r="AR206" s="54">
        <v>199</v>
      </c>
      <c r="AS206" s="54">
        <v>0</v>
      </c>
      <c r="AT206" s="54">
        <f>AU206+AV206</f>
        <v>156</v>
      </c>
      <c r="AU206" s="54">
        <v>156</v>
      </c>
      <c r="AV206" s="54">
        <v>0</v>
      </c>
      <c r="AW206" s="54">
        <f>AX206+AY206</f>
        <v>503</v>
      </c>
      <c r="AX206" s="54">
        <f t="shared" si="1625"/>
        <v>503</v>
      </c>
      <c r="AY206" s="54">
        <f t="shared" si="1625"/>
        <v>0</v>
      </c>
      <c r="AZ206" s="54">
        <f>BA206+BB206</f>
        <v>1952</v>
      </c>
      <c r="BA206" s="54">
        <f t="shared" si="1626"/>
        <v>1952</v>
      </c>
      <c r="BB206" s="54">
        <f t="shared" si="1626"/>
        <v>0</v>
      </c>
    </row>
    <row r="207" spans="1:54" s="3" customFormat="1" ht="15" customHeight="1" x14ac:dyDescent="0.3">
      <c r="A207" s="33"/>
      <c r="B207" s="31"/>
      <c r="C207" s="32" t="s">
        <v>25</v>
      </c>
      <c r="D207" s="54">
        <f>E207+F207</f>
        <v>87</v>
      </c>
      <c r="E207" s="54">
        <v>87</v>
      </c>
      <c r="F207" s="54">
        <v>0</v>
      </c>
      <c r="G207" s="54">
        <f>H207+I207</f>
        <v>109</v>
      </c>
      <c r="H207" s="54">
        <v>109</v>
      </c>
      <c r="I207" s="54">
        <v>0</v>
      </c>
      <c r="J207" s="54">
        <f>K207+L207</f>
        <v>101</v>
      </c>
      <c r="K207" s="54">
        <v>101</v>
      </c>
      <c r="L207" s="54">
        <v>0</v>
      </c>
      <c r="M207" s="54">
        <f>N207+O207</f>
        <v>297</v>
      </c>
      <c r="N207" s="54">
        <f t="shared" si="1622"/>
        <v>297</v>
      </c>
      <c r="O207" s="54">
        <f t="shared" si="1622"/>
        <v>0</v>
      </c>
      <c r="P207" s="54">
        <f>Q207+R207</f>
        <v>100</v>
      </c>
      <c r="Q207" s="54">
        <v>100</v>
      </c>
      <c r="R207" s="54">
        <v>0</v>
      </c>
      <c r="S207" s="54">
        <f>T207+U207</f>
        <v>159</v>
      </c>
      <c r="T207" s="54">
        <v>159</v>
      </c>
      <c r="U207" s="54">
        <v>0</v>
      </c>
      <c r="V207" s="54">
        <f>W207+X207</f>
        <v>160</v>
      </c>
      <c r="W207" s="54">
        <v>160</v>
      </c>
      <c r="X207" s="54">
        <v>0</v>
      </c>
      <c r="Y207" s="54">
        <f>Z207+AA207</f>
        <v>419</v>
      </c>
      <c r="Z207" s="54">
        <f t="shared" si="1623"/>
        <v>419</v>
      </c>
      <c r="AA207" s="54">
        <f t="shared" si="1623"/>
        <v>0</v>
      </c>
      <c r="AB207" s="54">
        <f>AC207+AD207</f>
        <v>173</v>
      </c>
      <c r="AC207" s="54">
        <v>173</v>
      </c>
      <c r="AD207" s="54">
        <v>0</v>
      </c>
      <c r="AE207" s="54">
        <f>AF207+AG207</f>
        <v>157</v>
      </c>
      <c r="AF207" s="54">
        <v>157</v>
      </c>
      <c r="AG207" s="54">
        <v>0</v>
      </c>
      <c r="AH207" s="54">
        <f>AI207+AJ207</f>
        <v>143</v>
      </c>
      <c r="AI207" s="54">
        <v>143</v>
      </c>
      <c r="AJ207" s="54">
        <v>0</v>
      </c>
      <c r="AK207" s="54">
        <f>AL207+AM207</f>
        <v>473</v>
      </c>
      <c r="AL207" s="54">
        <f t="shared" si="1624"/>
        <v>473</v>
      </c>
      <c r="AM207" s="54">
        <f t="shared" si="1624"/>
        <v>0</v>
      </c>
      <c r="AN207" s="54">
        <f>AO207+AP207</f>
        <v>143</v>
      </c>
      <c r="AO207" s="54">
        <v>143</v>
      </c>
      <c r="AP207" s="54">
        <v>0</v>
      </c>
      <c r="AQ207" s="54">
        <f>AR207+AS207</f>
        <v>162</v>
      </c>
      <c r="AR207" s="54">
        <v>162</v>
      </c>
      <c r="AS207" s="54">
        <v>0</v>
      </c>
      <c r="AT207" s="54">
        <f>AU207+AV207</f>
        <v>154</v>
      </c>
      <c r="AU207" s="54">
        <v>154</v>
      </c>
      <c r="AV207" s="54">
        <v>0</v>
      </c>
      <c r="AW207" s="54">
        <f>AX207+AY207</f>
        <v>459</v>
      </c>
      <c r="AX207" s="54">
        <f t="shared" si="1625"/>
        <v>459</v>
      </c>
      <c r="AY207" s="54">
        <f t="shared" si="1625"/>
        <v>0</v>
      </c>
      <c r="AZ207" s="54">
        <f>BA207+BB207</f>
        <v>1648</v>
      </c>
      <c r="BA207" s="54">
        <f t="shared" si="1626"/>
        <v>1648</v>
      </c>
      <c r="BB207" s="54">
        <f t="shared" si="1626"/>
        <v>0</v>
      </c>
    </row>
    <row r="208" spans="1:54" s="3" customFormat="1" ht="15" customHeight="1" x14ac:dyDescent="0.3">
      <c r="A208" s="33"/>
      <c r="B208" s="31"/>
      <c r="C208" s="35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</row>
    <row r="209" spans="1:54" s="3" customFormat="1" ht="15" customHeight="1" x14ac:dyDescent="0.3">
      <c r="A209" s="30" t="s">
        <v>175</v>
      </c>
      <c r="B209" s="31"/>
      <c r="C209" s="32"/>
      <c r="D209" s="29">
        <f>SUM(E209:F209)</f>
        <v>15155</v>
      </c>
      <c r="E209" s="29">
        <f>E211+E227+E259+E282+E302+E330</f>
        <v>15076</v>
      </c>
      <c r="F209" s="29">
        <f>F211+F227+F259+F282+F302+F330</f>
        <v>79</v>
      </c>
      <c r="G209" s="29">
        <f t="shared" ref="G209" si="1627">SUM(H209:I209)</f>
        <v>17107</v>
      </c>
      <c r="H209" s="29">
        <f>H211+H227+H259+H282+H302+H330</f>
        <v>17034</v>
      </c>
      <c r="I209" s="29">
        <f>I211+I227+I259+I282+I302+I330</f>
        <v>73</v>
      </c>
      <c r="J209" s="29">
        <f t="shared" ref="J209" si="1628">SUM(K209:L209)</f>
        <v>18748</v>
      </c>
      <c r="K209" s="29">
        <f>K211+K227+K259+K282+K302+K330</f>
        <v>18665</v>
      </c>
      <c r="L209" s="29">
        <f>L211+L227+L259+L282+L302+L330</f>
        <v>83</v>
      </c>
      <c r="M209" s="29">
        <f>SUM(N209:O209)</f>
        <v>51010</v>
      </c>
      <c r="N209" s="29">
        <f>N211+N227+N259+N282+N302+N330</f>
        <v>50775</v>
      </c>
      <c r="O209" s="29">
        <f>O211+O227+O259+O282+O302+O330</f>
        <v>235</v>
      </c>
      <c r="P209" s="29">
        <f t="shared" ref="P209" si="1629">SUM(Q209:R209)</f>
        <v>16505</v>
      </c>
      <c r="Q209" s="29">
        <f>Q211+Q227+Q259+Q282+Q302+Q330</f>
        <v>16430</v>
      </c>
      <c r="R209" s="29">
        <f>R211+R227+R259+R282+R302+R330</f>
        <v>75</v>
      </c>
      <c r="S209" s="29">
        <f t="shared" ref="S209" si="1630">SUM(T209:U209)</f>
        <v>18880</v>
      </c>
      <c r="T209" s="29">
        <f>T211+T227+T259+T282+T302+T330</f>
        <v>18795</v>
      </c>
      <c r="U209" s="29">
        <f>U211+U227+U259+U282+U302+U330</f>
        <v>85</v>
      </c>
      <c r="V209" s="29">
        <f t="shared" ref="V209" si="1631">SUM(W209:X209)</f>
        <v>18081</v>
      </c>
      <c r="W209" s="29">
        <f>W211+W227+W259+W282+W302+W330</f>
        <v>17996</v>
      </c>
      <c r="X209" s="29">
        <f>X211+X227+X259+X282+X302+X330</f>
        <v>85</v>
      </c>
      <c r="Y209" s="29">
        <f t="shared" ref="Y209" si="1632">SUM(Z209:AA209)</f>
        <v>53466</v>
      </c>
      <c r="Z209" s="29">
        <f>Z211+Z227+Z259+Z282+Z302+Z330</f>
        <v>53221</v>
      </c>
      <c r="AA209" s="29">
        <f>AA211+AA227+AA259+AA282+AA302+AA330</f>
        <v>245</v>
      </c>
      <c r="AB209" s="29">
        <f t="shared" ref="AB209" si="1633">SUM(AC209:AD209)</f>
        <v>18481</v>
      </c>
      <c r="AC209" s="29">
        <f>AC211+AC227+AC259+AC282+AC302+AC330</f>
        <v>18398</v>
      </c>
      <c r="AD209" s="29">
        <f>AD211+AD227+AD259+AD282+AD302+AD330</f>
        <v>83</v>
      </c>
      <c r="AE209" s="29">
        <f t="shared" ref="AE209" si="1634">SUM(AF209:AG209)</f>
        <v>19878</v>
      </c>
      <c r="AF209" s="29">
        <f>AF211+AF227+AF259+AF282+AF302+AF330</f>
        <v>19794</v>
      </c>
      <c r="AG209" s="29">
        <f>AG211+AG227+AG259+AG282+AG302+AG330</f>
        <v>84</v>
      </c>
      <c r="AH209" s="29">
        <f t="shared" ref="AH209" si="1635">SUM(AI209:AJ209)</f>
        <v>19088</v>
      </c>
      <c r="AI209" s="29">
        <f>AI211+AI227+AI259+AI282+AI302+AI330</f>
        <v>19001</v>
      </c>
      <c r="AJ209" s="29">
        <f>AJ211+AJ227+AJ259+AJ282+AJ302+AJ330</f>
        <v>87</v>
      </c>
      <c r="AK209" s="29">
        <f t="shared" ref="AK209" si="1636">SUM(AL209:AM209)</f>
        <v>57447</v>
      </c>
      <c r="AL209" s="29">
        <f>AL211+AL227+AL259+AL282+AL302+AL330</f>
        <v>57193</v>
      </c>
      <c r="AM209" s="29">
        <f>AM211+AM227+AM259+AM282+AM302+AM330</f>
        <v>254</v>
      </c>
      <c r="AN209" s="29">
        <f t="shared" ref="AN209" si="1637">SUM(AO209:AP209)</f>
        <v>18308</v>
      </c>
      <c r="AO209" s="29">
        <f>AO211+AO227+AO259+AO282+AO302+AO330</f>
        <v>18236</v>
      </c>
      <c r="AP209" s="29">
        <f>AP211+AP227+AP259+AP282+AP302+AP330</f>
        <v>72</v>
      </c>
      <c r="AQ209" s="29">
        <f t="shared" ref="AQ209" si="1638">SUM(AR209:AS209)</f>
        <v>19703</v>
      </c>
      <c r="AR209" s="29">
        <f>AR211+AR227+AR259+AR282+AR302+AR330</f>
        <v>19619</v>
      </c>
      <c r="AS209" s="29">
        <f>AS211+AS227+AS259+AS282+AS302+AS330</f>
        <v>84</v>
      </c>
      <c r="AT209" s="29">
        <f t="shared" ref="AT209" si="1639">SUM(AU209:AV209)</f>
        <v>21964</v>
      </c>
      <c r="AU209" s="29">
        <f>AU211+AU227+AU259+AU282+AU302+AU330</f>
        <v>21893</v>
      </c>
      <c r="AV209" s="29">
        <f>AV211+AV227+AV259+AV282+AV302+AV330</f>
        <v>71</v>
      </c>
      <c r="AW209" s="29">
        <f t="shared" ref="AW209" si="1640">SUM(AX209:AY209)</f>
        <v>59975</v>
      </c>
      <c r="AX209" s="29">
        <f>AX211+AX227+AX259+AX282+AX302+AX330</f>
        <v>59748</v>
      </c>
      <c r="AY209" s="29">
        <f>AY211+AY227+AY259+AY282+AY302+AY330</f>
        <v>227</v>
      </c>
      <c r="AZ209" s="29">
        <f>SUM(BA209:BB209)</f>
        <v>221898</v>
      </c>
      <c r="BA209" s="29">
        <f>BA211+BA227+BA259+BA282+BA302+BA330</f>
        <v>220937</v>
      </c>
      <c r="BB209" s="29">
        <f>BB211+BB227+BB259+BB282+BB302+BB330</f>
        <v>961</v>
      </c>
    </row>
    <row r="210" spans="1:54" s="3" customFormat="1" ht="15" customHeight="1" x14ac:dyDescent="0.3">
      <c r="A210" s="30"/>
      <c r="B210" s="31"/>
      <c r="C210" s="32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</row>
    <row r="211" spans="1:54" s="3" customFormat="1" ht="15" customHeight="1" x14ac:dyDescent="0.3">
      <c r="A211" s="30"/>
      <c r="B211" s="31" t="s">
        <v>176</v>
      </c>
      <c r="C211" s="32"/>
      <c r="D211" s="29">
        <f t="shared" ref="D211:D216" si="1641">SUM(E211:F211)</f>
        <v>1434</v>
      </c>
      <c r="E211" s="29">
        <f>E212+E216+E220+E224+E225</f>
        <v>1429</v>
      </c>
      <c r="F211" s="29">
        <f>F212+F216+F220+F224+F225</f>
        <v>5</v>
      </c>
      <c r="G211" s="29">
        <f t="shared" ref="G211:G212" si="1642">SUM(H211:I211)</f>
        <v>1476</v>
      </c>
      <c r="H211" s="29">
        <f t="shared" ref="H211:I211" si="1643">H212+H216+H220+H224+H225</f>
        <v>1469</v>
      </c>
      <c r="I211" s="29">
        <f t="shared" si="1643"/>
        <v>7</v>
      </c>
      <c r="J211" s="29">
        <f t="shared" ref="J211:J212" si="1644">SUM(K211:L211)</f>
        <v>1611</v>
      </c>
      <c r="K211" s="29">
        <f t="shared" ref="K211:L211" si="1645">K212+K216+K220+K224+K225</f>
        <v>1607</v>
      </c>
      <c r="L211" s="29">
        <f t="shared" si="1645"/>
        <v>4</v>
      </c>
      <c r="M211" s="29">
        <f>SUM(N211:O211)</f>
        <v>4521</v>
      </c>
      <c r="N211" s="29">
        <f>N212+N216+N220+N224+N225</f>
        <v>4505</v>
      </c>
      <c r="O211" s="29">
        <f>O212+O216+O220+O224+O225</f>
        <v>16</v>
      </c>
      <c r="P211" s="29">
        <f t="shared" ref="P211:P212" si="1646">SUM(Q211:R211)</f>
        <v>1820</v>
      </c>
      <c r="Q211" s="29">
        <f t="shared" ref="Q211:R211" si="1647">Q212+Q216+Q220+Q224+Q225</f>
        <v>1815</v>
      </c>
      <c r="R211" s="29">
        <f t="shared" si="1647"/>
        <v>5</v>
      </c>
      <c r="S211" s="29">
        <f t="shared" ref="S211:S212" si="1648">SUM(T211:U211)</f>
        <v>1903</v>
      </c>
      <c r="T211" s="29">
        <f t="shared" ref="T211:U211" si="1649">T212+T216+T220+T224+T225</f>
        <v>1896</v>
      </c>
      <c r="U211" s="29">
        <f t="shared" si="1649"/>
        <v>7</v>
      </c>
      <c r="V211" s="29">
        <f t="shared" ref="V211:V212" si="1650">SUM(W211:X211)</f>
        <v>1933</v>
      </c>
      <c r="W211" s="29">
        <f t="shared" ref="W211:X211" si="1651">W212+W216+W220+W224+W225</f>
        <v>1930</v>
      </c>
      <c r="X211" s="29">
        <f t="shared" si="1651"/>
        <v>3</v>
      </c>
      <c r="Y211" s="29">
        <f t="shared" ref="Y211:Y212" si="1652">SUM(Z211:AA211)</f>
        <v>5656</v>
      </c>
      <c r="Z211" s="29">
        <f t="shared" ref="Z211:AA211" si="1653">Z212+Z216+Z220+Z224+Z225</f>
        <v>5641</v>
      </c>
      <c r="AA211" s="29">
        <f t="shared" si="1653"/>
        <v>15</v>
      </c>
      <c r="AB211" s="29">
        <f t="shared" ref="AB211:AB212" si="1654">SUM(AC211:AD211)</f>
        <v>2495</v>
      </c>
      <c r="AC211" s="29">
        <f t="shared" ref="AC211:AD211" si="1655">AC212+AC216+AC220+AC224+AC225</f>
        <v>2488</v>
      </c>
      <c r="AD211" s="29">
        <f t="shared" si="1655"/>
        <v>7</v>
      </c>
      <c r="AE211" s="29">
        <f t="shared" ref="AE211:AE212" si="1656">SUM(AF211:AG211)</f>
        <v>2457</v>
      </c>
      <c r="AF211" s="29">
        <f t="shared" ref="AF211:AG211" si="1657">AF212+AF216+AF220+AF224+AF225</f>
        <v>2452</v>
      </c>
      <c r="AG211" s="29">
        <f t="shared" si="1657"/>
        <v>5</v>
      </c>
      <c r="AH211" s="29">
        <f t="shared" ref="AH211:AH212" si="1658">SUM(AI211:AJ211)</f>
        <v>2399</v>
      </c>
      <c r="AI211" s="29">
        <f t="shared" ref="AI211:AJ211" si="1659">AI212+AI216+AI220+AI224+AI225</f>
        <v>2395</v>
      </c>
      <c r="AJ211" s="29">
        <f t="shared" si="1659"/>
        <v>4</v>
      </c>
      <c r="AK211" s="29">
        <f t="shared" ref="AK211:AK212" si="1660">SUM(AL211:AM211)</f>
        <v>7351</v>
      </c>
      <c r="AL211" s="29">
        <f t="shared" ref="AL211:AM211" si="1661">AL212+AL216+AL220+AL224+AL225</f>
        <v>7335</v>
      </c>
      <c r="AM211" s="29">
        <f t="shared" si="1661"/>
        <v>16</v>
      </c>
      <c r="AN211" s="29">
        <f t="shared" ref="AN211:AN212" si="1662">SUM(AO211:AP211)</f>
        <v>2418</v>
      </c>
      <c r="AO211" s="29">
        <f t="shared" ref="AO211:AP211" si="1663">AO212+AO216+AO220+AO224+AO225</f>
        <v>2413</v>
      </c>
      <c r="AP211" s="29">
        <f t="shared" si="1663"/>
        <v>5</v>
      </c>
      <c r="AQ211" s="29">
        <f t="shared" ref="AQ211:AQ212" si="1664">SUM(AR211:AS211)</f>
        <v>2571</v>
      </c>
      <c r="AR211" s="29">
        <f t="shared" ref="AR211:AS211" si="1665">AR212+AR216+AR220+AR224+AR225</f>
        <v>2566</v>
      </c>
      <c r="AS211" s="29">
        <f t="shared" si="1665"/>
        <v>5</v>
      </c>
      <c r="AT211" s="29">
        <f t="shared" ref="AT211:AT212" si="1666">SUM(AU211:AV211)</f>
        <v>2523</v>
      </c>
      <c r="AU211" s="29">
        <f t="shared" ref="AU211:AV211" si="1667">AU212+AU216+AU220+AU224+AU225</f>
        <v>2514</v>
      </c>
      <c r="AV211" s="29">
        <f t="shared" si="1667"/>
        <v>9</v>
      </c>
      <c r="AW211" s="29">
        <f t="shared" ref="AW211:AW212" si="1668">SUM(AX211:AY211)</f>
        <v>7512</v>
      </c>
      <c r="AX211" s="29">
        <f t="shared" ref="AX211:AY211" si="1669">AX212+AX216+AX220+AX224+AX225</f>
        <v>7493</v>
      </c>
      <c r="AY211" s="29">
        <f t="shared" si="1669"/>
        <v>19</v>
      </c>
      <c r="AZ211" s="29">
        <f>SUM(BA211:BB211)</f>
        <v>25040</v>
      </c>
      <c r="BA211" s="29">
        <f>BA212+BA216+BA220+BA224+BA225</f>
        <v>24974</v>
      </c>
      <c r="BB211" s="29">
        <f>BB212+BB216+BB220+BB224+BB225</f>
        <v>66</v>
      </c>
    </row>
    <row r="212" spans="1:54" s="3" customFormat="1" ht="15" customHeight="1" x14ac:dyDescent="0.3">
      <c r="A212" s="33"/>
      <c r="B212" s="31"/>
      <c r="C212" s="32" t="s">
        <v>177</v>
      </c>
      <c r="D212" s="29">
        <f t="shared" si="1641"/>
        <v>354</v>
      </c>
      <c r="E212" s="29">
        <f>SUM(E213:E215)</f>
        <v>353</v>
      </c>
      <c r="F212" s="29">
        <f>SUM(F213:F215)</f>
        <v>1</v>
      </c>
      <c r="G212" s="29">
        <f t="shared" si="1642"/>
        <v>347</v>
      </c>
      <c r="H212" s="29">
        <f t="shared" ref="H212:I212" si="1670">SUM(H213:H215)</f>
        <v>346</v>
      </c>
      <c r="I212" s="29">
        <f t="shared" si="1670"/>
        <v>1</v>
      </c>
      <c r="J212" s="29">
        <f t="shared" si="1644"/>
        <v>378</v>
      </c>
      <c r="K212" s="29">
        <f t="shared" ref="K212:L212" si="1671">SUM(K213:K215)</f>
        <v>378</v>
      </c>
      <c r="L212" s="29">
        <f t="shared" si="1671"/>
        <v>0</v>
      </c>
      <c r="M212" s="29">
        <f>SUM(N212:O212)</f>
        <v>1079</v>
      </c>
      <c r="N212" s="29">
        <f>SUM(N213:N215)</f>
        <v>1077</v>
      </c>
      <c r="O212" s="29">
        <f>SUM(O213:O215)</f>
        <v>2</v>
      </c>
      <c r="P212" s="29">
        <f t="shared" si="1646"/>
        <v>494</v>
      </c>
      <c r="Q212" s="29">
        <f t="shared" ref="Q212:R212" si="1672">SUM(Q213:Q215)</f>
        <v>494</v>
      </c>
      <c r="R212" s="29">
        <f t="shared" si="1672"/>
        <v>0</v>
      </c>
      <c r="S212" s="29">
        <f t="shared" si="1648"/>
        <v>493</v>
      </c>
      <c r="T212" s="29">
        <f t="shared" ref="T212:U212" si="1673">SUM(T213:T215)</f>
        <v>491</v>
      </c>
      <c r="U212" s="29">
        <f t="shared" si="1673"/>
        <v>2</v>
      </c>
      <c r="V212" s="29">
        <f t="shared" si="1650"/>
        <v>552</v>
      </c>
      <c r="W212" s="29">
        <f t="shared" ref="W212:X212" si="1674">SUM(W213:W215)</f>
        <v>552</v>
      </c>
      <c r="X212" s="29">
        <f t="shared" si="1674"/>
        <v>0</v>
      </c>
      <c r="Y212" s="29">
        <f t="shared" si="1652"/>
        <v>1539</v>
      </c>
      <c r="Z212" s="29">
        <f t="shared" ref="Z212:AA212" si="1675">SUM(Z213:Z215)</f>
        <v>1537</v>
      </c>
      <c r="AA212" s="29">
        <f t="shared" si="1675"/>
        <v>2</v>
      </c>
      <c r="AB212" s="29">
        <f t="shared" si="1654"/>
        <v>592</v>
      </c>
      <c r="AC212" s="29">
        <f t="shared" ref="AC212:AD212" si="1676">SUM(AC213:AC215)</f>
        <v>591</v>
      </c>
      <c r="AD212" s="29">
        <f t="shared" si="1676"/>
        <v>1</v>
      </c>
      <c r="AE212" s="29">
        <f t="shared" si="1656"/>
        <v>573</v>
      </c>
      <c r="AF212" s="29">
        <f t="shared" ref="AF212:AG212" si="1677">SUM(AF213:AF215)</f>
        <v>573</v>
      </c>
      <c r="AG212" s="29">
        <f t="shared" si="1677"/>
        <v>0</v>
      </c>
      <c r="AH212" s="29">
        <f t="shared" si="1658"/>
        <v>556</v>
      </c>
      <c r="AI212" s="29">
        <f t="shared" ref="AI212:AJ212" si="1678">SUM(AI213:AI215)</f>
        <v>555</v>
      </c>
      <c r="AJ212" s="29">
        <f t="shared" si="1678"/>
        <v>1</v>
      </c>
      <c r="AK212" s="29">
        <f t="shared" si="1660"/>
        <v>1721</v>
      </c>
      <c r="AL212" s="29">
        <f t="shared" ref="AL212:AM212" si="1679">SUM(AL213:AL215)</f>
        <v>1719</v>
      </c>
      <c r="AM212" s="29">
        <f t="shared" si="1679"/>
        <v>2</v>
      </c>
      <c r="AN212" s="29">
        <f t="shared" si="1662"/>
        <v>576</v>
      </c>
      <c r="AO212" s="29">
        <f t="shared" ref="AO212:AP212" si="1680">SUM(AO213:AO215)</f>
        <v>576</v>
      </c>
      <c r="AP212" s="29">
        <f t="shared" si="1680"/>
        <v>0</v>
      </c>
      <c r="AQ212" s="29">
        <f t="shared" si="1664"/>
        <v>647</v>
      </c>
      <c r="AR212" s="29">
        <f t="shared" ref="AR212:AS212" si="1681">SUM(AR213:AR215)</f>
        <v>644</v>
      </c>
      <c r="AS212" s="29">
        <f t="shared" si="1681"/>
        <v>3</v>
      </c>
      <c r="AT212" s="29">
        <f t="shared" si="1666"/>
        <v>643</v>
      </c>
      <c r="AU212" s="29">
        <f t="shared" ref="AU212:AV212" si="1682">SUM(AU213:AU215)</f>
        <v>641</v>
      </c>
      <c r="AV212" s="29">
        <f t="shared" si="1682"/>
        <v>2</v>
      </c>
      <c r="AW212" s="29">
        <f t="shared" si="1668"/>
        <v>1866</v>
      </c>
      <c r="AX212" s="29">
        <f t="shared" ref="AX212:AY212" si="1683">SUM(AX213:AX215)</f>
        <v>1861</v>
      </c>
      <c r="AY212" s="29">
        <f t="shared" si="1683"/>
        <v>5</v>
      </c>
      <c r="AZ212" s="29">
        <f>SUM(BA212:BB212)</f>
        <v>6205</v>
      </c>
      <c r="BA212" s="29">
        <f>SUM(BA213:BA215)</f>
        <v>6194</v>
      </c>
      <c r="BB212" s="29">
        <f>SUM(BB213:BB215)</f>
        <v>11</v>
      </c>
    </row>
    <row r="213" spans="1:54" s="3" customFormat="1" ht="15" customHeight="1" x14ac:dyDescent="0.3">
      <c r="A213" s="33"/>
      <c r="B213" s="31"/>
      <c r="C213" s="35" t="s">
        <v>178</v>
      </c>
      <c r="D213" s="54">
        <f>E213+F213</f>
        <v>329</v>
      </c>
      <c r="E213" s="54">
        <v>329</v>
      </c>
      <c r="F213" s="54">
        <v>0</v>
      </c>
      <c r="G213" s="54">
        <f>H213+I213</f>
        <v>319</v>
      </c>
      <c r="H213" s="54">
        <v>319</v>
      </c>
      <c r="I213" s="54">
        <v>0</v>
      </c>
      <c r="J213" s="54">
        <f>K213+L213</f>
        <v>345</v>
      </c>
      <c r="K213" s="54">
        <v>345</v>
      </c>
      <c r="L213" s="54">
        <v>0</v>
      </c>
      <c r="M213" s="54">
        <f>N213+O213</f>
        <v>993</v>
      </c>
      <c r="N213" s="54">
        <f t="shared" ref="N213:O215" si="1684">+E213+H213+K213</f>
        <v>993</v>
      </c>
      <c r="O213" s="54">
        <f t="shared" si="1684"/>
        <v>0</v>
      </c>
      <c r="P213" s="54">
        <f>Q213+R213</f>
        <v>382</v>
      </c>
      <c r="Q213" s="54">
        <v>382</v>
      </c>
      <c r="R213" s="54">
        <v>0</v>
      </c>
      <c r="S213" s="54">
        <f>T213+U213</f>
        <v>364</v>
      </c>
      <c r="T213" s="54">
        <v>364</v>
      </c>
      <c r="U213" s="54">
        <v>0</v>
      </c>
      <c r="V213" s="54">
        <f>W213+X213</f>
        <v>429</v>
      </c>
      <c r="W213" s="54">
        <v>429</v>
      </c>
      <c r="X213" s="54">
        <v>0</v>
      </c>
      <c r="Y213" s="54">
        <f>Z213+AA213</f>
        <v>1175</v>
      </c>
      <c r="Z213" s="54">
        <f t="shared" ref="Z213:AA215" si="1685">+Q213+T213+W213</f>
        <v>1175</v>
      </c>
      <c r="AA213" s="54">
        <f t="shared" si="1685"/>
        <v>0</v>
      </c>
      <c r="AB213" s="54">
        <f>AC213+AD213</f>
        <v>458</v>
      </c>
      <c r="AC213" s="54">
        <v>458</v>
      </c>
      <c r="AD213" s="54">
        <v>0</v>
      </c>
      <c r="AE213" s="54">
        <f>AF213+AG213</f>
        <v>443</v>
      </c>
      <c r="AF213" s="54">
        <v>443</v>
      </c>
      <c r="AG213" s="54">
        <v>0</v>
      </c>
      <c r="AH213" s="54">
        <f>AI213+AJ213</f>
        <v>439</v>
      </c>
      <c r="AI213" s="54">
        <v>439</v>
      </c>
      <c r="AJ213" s="54">
        <v>0</v>
      </c>
      <c r="AK213" s="54">
        <f>AL213+AM213</f>
        <v>1340</v>
      </c>
      <c r="AL213" s="54">
        <f t="shared" ref="AL213:AM215" si="1686">+AC213+AF213+AI213</f>
        <v>1340</v>
      </c>
      <c r="AM213" s="54">
        <f t="shared" si="1686"/>
        <v>0</v>
      </c>
      <c r="AN213" s="54">
        <f>AO213+AP213</f>
        <v>454</v>
      </c>
      <c r="AO213" s="54">
        <v>454</v>
      </c>
      <c r="AP213" s="54">
        <v>0</v>
      </c>
      <c r="AQ213" s="54">
        <f>AR213+AS213</f>
        <v>452</v>
      </c>
      <c r="AR213" s="54">
        <v>452</v>
      </c>
      <c r="AS213" s="54">
        <v>0</v>
      </c>
      <c r="AT213" s="54">
        <f>AU213+AV213</f>
        <v>448</v>
      </c>
      <c r="AU213" s="54">
        <v>448</v>
      </c>
      <c r="AV213" s="54">
        <v>0</v>
      </c>
      <c r="AW213" s="54">
        <f>AX213+AY213</f>
        <v>1354</v>
      </c>
      <c r="AX213" s="54">
        <f t="shared" ref="AX213:AY215" si="1687">+AO213+AR213+AU213</f>
        <v>1354</v>
      </c>
      <c r="AY213" s="54">
        <f t="shared" si="1687"/>
        <v>0</v>
      </c>
      <c r="AZ213" s="54">
        <f>BA213+BB213</f>
        <v>4862</v>
      </c>
      <c r="BA213" s="54">
        <f t="shared" ref="BA213:BB215" si="1688">N213+Z213+AL213+AX213</f>
        <v>4862</v>
      </c>
      <c r="BB213" s="54">
        <f t="shared" si="1688"/>
        <v>0</v>
      </c>
    </row>
    <row r="214" spans="1:54" s="3" customFormat="1" ht="15" customHeight="1" x14ac:dyDescent="0.3">
      <c r="A214" s="33"/>
      <c r="B214" s="31"/>
      <c r="C214" s="35" t="s">
        <v>177</v>
      </c>
      <c r="D214" s="54">
        <f>E214+F214</f>
        <v>24</v>
      </c>
      <c r="E214" s="54">
        <v>24</v>
      </c>
      <c r="F214" s="54">
        <v>0</v>
      </c>
      <c r="G214" s="54">
        <f>H214+I214</f>
        <v>28</v>
      </c>
      <c r="H214" s="54">
        <v>27</v>
      </c>
      <c r="I214" s="54">
        <v>1</v>
      </c>
      <c r="J214" s="54">
        <f>K214+L214</f>
        <v>33</v>
      </c>
      <c r="K214" s="54">
        <v>33</v>
      </c>
      <c r="L214" s="54">
        <v>0</v>
      </c>
      <c r="M214" s="54">
        <f>N214+O214</f>
        <v>85</v>
      </c>
      <c r="N214" s="54">
        <f t="shared" si="1684"/>
        <v>84</v>
      </c>
      <c r="O214" s="54">
        <f t="shared" si="1684"/>
        <v>1</v>
      </c>
      <c r="P214" s="54">
        <f>Q214+R214</f>
        <v>112</v>
      </c>
      <c r="Q214" s="54">
        <v>112</v>
      </c>
      <c r="R214" s="54">
        <v>0</v>
      </c>
      <c r="S214" s="54">
        <f>T214+U214</f>
        <v>128</v>
      </c>
      <c r="T214" s="54">
        <v>127</v>
      </c>
      <c r="U214" s="54">
        <v>1</v>
      </c>
      <c r="V214" s="54">
        <f>W214+X214</f>
        <v>123</v>
      </c>
      <c r="W214" s="54">
        <v>123</v>
      </c>
      <c r="X214" s="54">
        <v>0</v>
      </c>
      <c r="Y214" s="54">
        <f>Z214+AA214</f>
        <v>363</v>
      </c>
      <c r="Z214" s="54">
        <f t="shared" si="1685"/>
        <v>362</v>
      </c>
      <c r="AA214" s="54">
        <f t="shared" si="1685"/>
        <v>1</v>
      </c>
      <c r="AB214" s="54">
        <f>AC214+AD214</f>
        <v>134</v>
      </c>
      <c r="AC214" s="54">
        <v>133</v>
      </c>
      <c r="AD214" s="54">
        <v>1</v>
      </c>
      <c r="AE214" s="54">
        <f>AF214+AG214</f>
        <v>130</v>
      </c>
      <c r="AF214" s="54">
        <v>130</v>
      </c>
      <c r="AG214" s="54">
        <v>0</v>
      </c>
      <c r="AH214" s="54">
        <f>AI214+AJ214</f>
        <v>117</v>
      </c>
      <c r="AI214" s="54">
        <v>116</v>
      </c>
      <c r="AJ214" s="54">
        <v>1</v>
      </c>
      <c r="AK214" s="54">
        <f>AL214+AM214</f>
        <v>381</v>
      </c>
      <c r="AL214" s="54">
        <f t="shared" si="1686"/>
        <v>379</v>
      </c>
      <c r="AM214" s="54">
        <f t="shared" si="1686"/>
        <v>2</v>
      </c>
      <c r="AN214" s="54">
        <f>AO214+AP214</f>
        <v>122</v>
      </c>
      <c r="AO214" s="54">
        <v>122</v>
      </c>
      <c r="AP214" s="54">
        <v>0</v>
      </c>
      <c r="AQ214" s="54">
        <f>AR214+AS214</f>
        <v>195</v>
      </c>
      <c r="AR214" s="54">
        <v>192</v>
      </c>
      <c r="AS214" s="54">
        <v>3</v>
      </c>
      <c r="AT214" s="54">
        <f>AU214+AV214</f>
        <v>191</v>
      </c>
      <c r="AU214" s="54">
        <v>191</v>
      </c>
      <c r="AV214" s="54">
        <v>0</v>
      </c>
      <c r="AW214" s="54">
        <f>AX214+AY214</f>
        <v>508</v>
      </c>
      <c r="AX214" s="54">
        <f t="shared" si="1687"/>
        <v>505</v>
      </c>
      <c r="AY214" s="54">
        <f t="shared" si="1687"/>
        <v>3</v>
      </c>
      <c r="AZ214" s="54">
        <f>BA214+BB214</f>
        <v>1337</v>
      </c>
      <c r="BA214" s="54">
        <f t="shared" si="1688"/>
        <v>1330</v>
      </c>
      <c r="BB214" s="54">
        <f t="shared" si="1688"/>
        <v>7</v>
      </c>
    </row>
    <row r="215" spans="1:54" s="3" customFormat="1" ht="15" customHeight="1" x14ac:dyDescent="0.3">
      <c r="A215" s="33"/>
      <c r="B215" s="31"/>
      <c r="C215" s="35" t="s">
        <v>411</v>
      </c>
      <c r="D215" s="54">
        <f>E215+F215</f>
        <v>1</v>
      </c>
      <c r="E215" s="54">
        <v>0</v>
      </c>
      <c r="F215" s="54">
        <v>1</v>
      </c>
      <c r="G215" s="54">
        <f>H215+I215</f>
        <v>0</v>
      </c>
      <c r="H215" s="54">
        <v>0</v>
      </c>
      <c r="I215" s="54">
        <v>0</v>
      </c>
      <c r="J215" s="54">
        <f>K215+L215</f>
        <v>0</v>
      </c>
      <c r="K215" s="54">
        <v>0</v>
      </c>
      <c r="L215" s="54">
        <v>0</v>
      </c>
      <c r="M215" s="54">
        <f>N215+O215</f>
        <v>1</v>
      </c>
      <c r="N215" s="54">
        <f t="shared" si="1684"/>
        <v>0</v>
      </c>
      <c r="O215" s="54">
        <f t="shared" si="1684"/>
        <v>1</v>
      </c>
      <c r="P215" s="54">
        <f>Q215+R215</f>
        <v>0</v>
      </c>
      <c r="Q215" s="54">
        <v>0</v>
      </c>
      <c r="R215" s="54">
        <v>0</v>
      </c>
      <c r="S215" s="54">
        <f>T215+U215</f>
        <v>1</v>
      </c>
      <c r="T215" s="54">
        <v>0</v>
      </c>
      <c r="U215" s="54">
        <v>1</v>
      </c>
      <c r="V215" s="54">
        <f>W215+X215</f>
        <v>0</v>
      </c>
      <c r="W215" s="54">
        <v>0</v>
      </c>
      <c r="X215" s="54">
        <v>0</v>
      </c>
      <c r="Y215" s="54">
        <f>Z215+AA215</f>
        <v>1</v>
      </c>
      <c r="Z215" s="54">
        <f t="shared" si="1685"/>
        <v>0</v>
      </c>
      <c r="AA215" s="54">
        <f t="shared" si="1685"/>
        <v>1</v>
      </c>
      <c r="AB215" s="54">
        <f>AC215+AD215</f>
        <v>0</v>
      </c>
      <c r="AC215" s="54">
        <v>0</v>
      </c>
      <c r="AD215" s="54">
        <v>0</v>
      </c>
      <c r="AE215" s="54">
        <f>AF215+AG215</f>
        <v>0</v>
      </c>
      <c r="AF215" s="54">
        <v>0</v>
      </c>
      <c r="AG215" s="54">
        <v>0</v>
      </c>
      <c r="AH215" s="54">
        <f>AI215+AJ215</f>
        <v>0</v>
      </c>
      <c r="AI215" s="54">
        <v>0</v>
      </c>
      <c r="AJ215" s="54">
        <v>0</v>
      </c>
      <c r="AK215" s="54">
        <f>AL215+AM215</f>
        <v>0</v>
      </c>
      <c r="AL215" s="54">
        <f t="shared" si="1686"/>
        <v>0</v>
      </c>
      <c r="AM215" s="54">
        <f t="shared" si="1686"/>
        <v>0</v>
      </c>
      <c r="AN215" s="54">
        <f>AO215+AP215</f>
        <v>0</v>
      </c>
      <c r="AO215" s="54">
        <v>0</v>
      </c>
      <c r="AP215" s="54">
        <v>0</v>
      </c>
      <c r="AQ215" s="54">
        <f>AR215+AS215</f>
        <v>0</v>
      </c>
      <c r="AR215" s="54">
        <v>0</v>
      </c>
      <c r="AS215" s="54">
        <v>0</v>
      </c>
      <c r="AT215" s="54">
        <f>AU215+AV215</f>
        <v>4</v>
      </c>
      <c r="AU215" s="54">
        <v>2</v>
      </c>
      <c r="AV215" s="54">
        <v>2</v>
      </c>
      <c r="AW215" s="54">
        <f>AX215+AY215</f>
        <v>4</v>
      </c>
      <c r="AX215" s="54">
        <f t="shared" si="1687"/>
        <v>2</v>
      </c>
      <c r="AY215" s="54">
        <f t="shared" si="1687"/>
        <v>2</v>
      </c>
      <c r="AZ215" s="54">
        <f>BA215+BB215</f>
        <v>6</v>
      </c>
      <c r="BA215" s="54">
        <f t="shared" si="1688"/>
        <v>2</v>
      </c>
      <c r="BB215" s="54">
        <f t="shared" si="1688"/>
        <v>4</v>
      </c>
    </row>
    <row r="216" spans="1:54" s="3" customFormat="1" ht="15" customHeight="1" x14ac:dyDescent="0.3">
      <c r="A216" s="33"/>
      <c r="B216" s="31"/>
      <c r="C216" s="32" t="s">
        <v>180</v>
      </c>
      <c r="D216" s="29">
        <f t="shared" si="1641"/>
        <v>45</v>
      </c>
      <c r="E216" s="29">
        <f>SUM(E217:E219)</f>
        <v>45</v>
      </c>
      <c r="F216" s="29">
        <f>SUM(F217:F219)</f>
        <v>0</v>
      </c>
      <c r="G216" s="29">
        <f t="shared" ref="G216" si="1689">SUM(H216:I216)</f>
        <v>48</v>
      </c>
      <c r="H216" s="29">
        <f t="shared" ref="H216:I216" si="1690">SUM(H217:H219)</f>
        <v>48</v>
      </c>
      <c r="I216" s="29">
        <f t="shared" si="1690"/>
        <v>0</v>
      </c>
      <c r="J216" s="29">
        <f t="shared" ref="J216" si="1691">SUM(K216:L216)</f>
        <v>63</v>
      </c>
      <c r="K216" s="29">
        <f t="shared" ref="K216:L216" si="1692">SUM(K217:K219)</f>
        <v>63</v>
      </c>
      <c r="L216" s="29">
        <f t="shared" si="1692"/>
        <v>0</v>
      </c>
      <c r="M216" s="29">
        <f>SUM(N216:O216)</f>
        <v>156</v>
      </c>
      <c r="N216" s="29">
        <f>SUM(N217:N219)</f>
        <v>156</v>
      </c>
      <c r="O216" s="29">
        <f>SUM(O217:O219)</f>
        <v>0</v>
      </c>
      <c r="P216" s="29">
        <f t="shared" ref="P216" si="1693">SUM(Q216:R216)</f>
        <v>49</v>
      </c>
      <c r="Q216" s="29">
        <f t="shared" ref="Q216:R216" si="1694">SUM(Q217:Q219)</f>
        <v>49</v>
      </c>
      <c r="R216" s="29">
        <f t="shared" si="1694"/>
        <v>0</v>
      </c>
      <c r="S216" s="29">
        <f t="shared" ref="S216" si="1695">SUM(T216:U216)</f>
        <v>57</v>
      </c>
      <c r="T216" s="29">
        <f t="shared" ref="T216:U216" si="1696">SUM(T217:T219)</f>
        <v>57</v>
      </c>
      <c r="U216" s="29">
        <f t="shared" si="1696"/>
        <v>0</v>
      </c>
      <c r="V216" s="29">
        <f t="shared" ref="V216" si="1697">SUM(W216:X216)</f>
        <v>50</v>
      </c>
      <c r="W216" s="29">
        <f t="shared" ref="W216:X216" si="1698">SUM(W217:W219)</f>
        <v>50</v>
      </c>
      <c r="X216" s="29">
        <f t="shared" si="1698"/>
        <v>0</v>
      </c>
      <c r="Y216" s="29">
        <f t="shared" ref="Y216" si="1699">SUM(Z216:AA216)</f>
        <v>156</v>
      </c>
      <c r="Z216" s="29">
        <f t="shared" ref="Z216:AA216" si="1700">SUM(Z217:Z219)</f>
        <v>156</v>
      </c>
      <c r="AA216" s="29">
        <f t="shared" si="1700"/>
        <v>0</v>
      </c>
      <c r="AB216" s="29">
        <f t="shared" ref="AB216" si="1701">SUM(AC216:AD216)</f>
        <v>55</v>
      </c>
      <c r="AC216" s="29">
        <f t="shared" ref="AC216:AD216" si="1702">SUM(AC217:AC219)</f>
        <v>55</v>
      </c>
      <c r="AD216" s="29">
        <f t="shared" si="1702"/>
        <v>0</v>
      </c>
      <c r="AE216" s="29">
        <f t="shared" ref="AE216" si="1703">SUM(AF216:AG216)</f>
        <v>49</v>
      </c>
      <c r="AF216" s="29">
        <f t="shared" ref="AF216:AG216" si="1704">SUM(AF217:AF219)</f>
        <v>49</v>
      </c>
      <c r="AG216" s="29">
        <f t="shared" si="1704"/>
        <v>0</v>
      </c>
      <c r="AH216" s="29">
        <f t="shared" ref="AH216" si="1705">SUM(AI216:AJ216)</f>
        <v>55</v>
      </c>
      <c r="AI216" s="29">
        <f t="shared" ref="AI216:AJ216" si="1706">SUM(AI217:AI219)</f>
        <v>55</v>
      </c>
      <c r="AJ216" s="29">
        <f t="shared" si="1706"/>
        <v>0</v>
      </c>
      <c r="AK216" s="29">
        <f t="shared" ref="AK216" si="1707">SUM(AL216:AM216)</f>
        <v>159</v>
      </c>
      <c r="AL216" s="29">
        <f t="shared" ref="AL216:AM216" si="1708">SUM(AL217:AL219)</f>
        <v>159</v>
      </c>
      <c r="AM216" s="29">
        <f t="shared" si="1708"/>
        <v>0</v>
      </c>
      <c r="AN216" s="29">
        <f t="shared" ref="AN216" si="1709">SUM(AO216:AP216)</f>
        <v>47</v>
      </c>
      <c r="AO216" s="29">
        <f t="shared" ref="AO216:AP216" si="1710">SUM(AO217:AO219)</f>
        <v>47</v>
      </c>
      <c r="AP216" s="29">
        <f t="shared" si="1710"/>
        <v>0</v>
      </c>
      <c r="AQ216" s="29">
        <f t="shared" ref="AQ216" si="1711">SUM(AR216:AS216)</f>
        <v>54</v>
      </c>
      <c r="AR216" s="29">
        <f t="shared" ref="AR216:AS216" si="1712">SUM(AR217:AR219)</f>
        <v>54</v>
      </c>
      <c r="AS216" s="29">
        <f t="shared" si="1712"/>
        <v>0</v>
      </c>
      <c r="AT216" s="29">
        <f t="shared" ref="AT216" si="1713">SUM(AU216:AV216)</f>
        <v>69</v>
      </c>
      <c r="AU216" s="29">
        <f t="shared" ref="AU216:AV216" si="1714">SUM(AU217:AU219)</f>
        <v>69</v>
      </c>
      <c r="AV216" s="29">
        <f t="shared" si="1714"/>
        <v>0</v>
      </c>
      <c r="AW216" s="29">
        <f t="shared" ref="AW216" si="1715">SUM(AX216:AY216)</f>
        <v>170</v>
      </c>
      <c r="AX216" s="29">
        <f t="shared" ref="AX216:AY216" si="1716">SUM(AX217:AX219)</f>
        <v>170</v>
      </c>
      <c r="AY216" s="29">
        <f t="shared" si="1716"/>
        <v>0</v>
      </c>
      <c r="AZ216" s="29">
        <f>SUM(BA216:BB216)</f>
        <v>641</v>
      </c>
      <c r="BA216" s="29">
        <f>SUM(BA217:BA219)</f>
        <v>641</v>
      </c>
      <c r="BB216" s="29">
        <f>SUM(BB217:BB219)</f>
        <v>0</v>
      </c>
    </row>
    <row r="217" spans="1:54" s="3" customFormat="1" ht="15" customHeight="1" x14ac:dyDescent="0.3">
      <c r="A217" s="33"/>
      <c r="B217" s="31"/>
      <c r="C217" s="35" t="s">
        <v>181</v>
      </c>
      <c r="D217" s="54">
        <f>E217+F217</f>
        <v>44</v>
      </c>
      <c r="E217" s="54">
        <v>44</v>
      </c>
      <c r="F217" s="54">
        <v>0</v>
      </c>
      <c r="G217" s="54">
        <f>H217+I217</f>
        <v>42</v>
      </c>
      <c r="H217" s="54">
        <v>42</v>
      </c>
      <c r="I217" s="54">
        <v>0</v>
      </c>
      <c r="J217" s="54">
        <f>K217+L217</f>
        <v>58</v>
      </c>
      <c r="K217" s="54">
        <v>58</v>
      </c>
      <c r="L217" s="54">
        <v>0</v>
      </c>
      <c r="M217" s="54">
        <f>N217+O217</f>
        <v>144</v>
      </c>
      <c r="N217" s="54">
        <f>+E217+H217+K217</f>
        <v>144</v>
      </c>
      <c r="O217" s="54">
        <f>+F217+I217+L217</f>
        <v>0</v>
      </c>
      <c r="P217" s="54">
        <f>Q217+R217</f>
        <v>46</v>
      </c>
      <c r="Q217" s="54">
        <v>46</v>
      </c>
      <c r="R217" s="54">
        <v>0</v>
      </c>
      <c r="S217" s="54">
        <f>T217+U217</f>
        <v>56</v>
      </c>
      <c r="T217" s="54">
        <v>56</v>
      </c>
      <c r="U217" s="54">
        <v>0</v>
      </c>
      <c r="V217" s="54">
        <f>W217+X217</f>
        <v>48</v>
      </c>
      <c r="W217" s="54">
        <v>48</v>
      </c>
      <c r="X217" s="54">
        <v>0</v>
      </c>
      <c r="Y217" s="54">
        <f>Z217+AA217</f>
        <v>150</v>
      </c>
      <c r="Z217" s="54">
        <f>+Q217+T217+W217</f>
        <v>150</v>
      </c>
      <c r="AA217" s="54">
        <f>+R217+U217+X217</f>
        <v>0</v>
      </c>
      <c r="AB217" s="54">
        <f>AC217+AD217</f>
        <v>54</v>
      </c>
      <c r="AC217" s="54">
        <v>54</v>
      </c>
      <c r="AD217" s="54">
        <v>0</v>
      </c>
      <c r="AE217" s="54">
        <f>AF217+AG217</f>
        <v>49</v>
      </c>
      <c r="AF217" s="54">
        <v>49</v>
      </c>
      <c r="AG217" s="54">
        <v>0</v>
      </c>
      <c r="AH217" s="54">
        <f>AI217+AJ217</f>
        <v>50</v>
      </c>
      <c r="AI217" s="54">
        <v>50</v>
      </c>
      <c r="AJ217" s="54">
        <v>0</v>
      </c>
      <c r="AK217" s="54">
        <f>AL217+AM217</f>
        <v>153</v>
      </c>
      <c r="AL217" s="54">
        <f>+AC217+AF217+AI217</f>
        <v>153</v>
      </c>
      <c r="AM217" s="54">
        <f>+AD217+AG217+AJ217</f>
        <v>0</v>
      </c>
      <c r="AN217" s="54">
        <f>AO217+AP217</f>
        <v>47</v>
      </c>
      <c r="AO217" s="54">
        <v>47</v>
      </c>
      <c r="AP217" s="54">
        <v>0</v>
      </c>
      <c r="AQ217" s="54">
        <f>AR217+AS217</f>
        <v>50</v>
      </c>
      <c r="AR217" s="54">
        <v>50</v>
      </c>
      <c r="AS217" s="54">
        <v>0</v>
      </c>
      <c r="AT217" s="54">
        <f>AU217+AV217</f>
        <v>59</v>
      </c>
      <c r="AU217" s="54">
        <v>59</v>
      </c>
      <c r="AV217" s="54">
        <v>0</v>
      </c>
      <c r="AW217" s="54">
        <f>AX217+AY217</f>
        <v>156</v>
      </c>
      <c r="AX217" s="54">
        <f>+AO217+AR217+AU217</f>
        <v>156</v>
      </c>
      <c r="AY217" s="54">
        <f>+AP217+AS217+AV217</f>
        <v>0</v>
      </c>
      <c r="AZ217" s="54">
        <f>BA217+BB217</f>
        <v>603</v>
      </c>
      <c r="BA217" s="54">
        <f>N217+Z217+AL217+AX217</f>
        <v>603</v>
      </c>
      <c r="BB217" s="54">
        <f>O217+AA217+AM217+AY217</f>
        <v>0</v>
      </c>
    </row>
    <row r="218" spans="1:54" s="3" customFormat="1" ht="15" customHeight="1" x14ac:dyDescent="0.3">
      <c r="A218" s="33"/>
      <c r="B218" s="31"/>
      <c r="C218" s="35" t="s">
        <v>182</v>
      </c>
      <c r="D218" s="54">
        <f>E218+F218</f>
        <v>1</v>
      </c>
      <c r="E218" s="54">
        <v>1</v>
      </c>
      <c r="F218" s="54">
        <v>0</v>
      </c>
      <c r="G218" s="54">
        <f>H218+I218</f>
        <v>6</v>
      </c>
      <c r="H218" s="54">
        <v>6</v>
      </c>
      <c r="I218" s="54">
        <v>0</v>
      </c>
      <c r="J218" s="54">
        <f>K218+L218</f>
        <v>5</v>
      </c>
      <c r="K218" s="54">
        <v>5</v>
      </c>
      <c r="L218" s="54">
        <v>0</v>
      </c>
      <c r="M218" s="54">
        <f>N218+O218</f>
        <v>12</v>
      </c>
      <c r="N218" s="54">
        <f>+E218+H218+K218</f>
        <v>12</v>
      </c>
      <c r="O218" s="54">
        <f>+F218+I218+L218</f>
        <v>0</v>
      </c>
      <c r="P218" s="54">
        <f>Q218+R218</f>
        <v>3</v>
      </c>
      <c r="Q218" s="54">
        <v>3</v>
      </c>
      <c r="R218" s="54">
        <v>0</v>
      </c>
      <c r="S218" s="54">
        <f>T218+U218</f>
        <v>1</v>
      </c>
      <c r="T218" s="54">
        <v>1</v>
      </c>
      <c r="U218" s="54">
        <v>0</v>
      </c>
      <c r="V218" s="54">
        <f>W218+X218</f>
        <v>2</v>
      </c>
      <c r="W218" s="54">
        <v>2</v>
      </c>
      <c r="X218" s="54">
        <v>0</v>
      </c>
      <c r="Y218" s="54">
        <f>Z218+AA218</f>
        <v>6</v>
      </c>
      <c r="Z218" s="54">
        <f>+Q218+T218+W218</f>
        <v>6</v>
      </c>
      <c r="AA218" s="54">
        <f>+R218+U218+X218</f>
        <v>0</v>
      </c>
      <c r="AB218" s="54">
        <f>AC218+AD218</f>
        <v>1</v>
      </c>
      <c r="AC218" s="54">
        <v>1</v>
      </c>
      <c r="AD218" s="54">
        <v>0</v>
      </c>
      <c r="AE218" s="54">
        <f>AF218+AG218</f>
        <v>0</v>
      </c>
      <c r="AF218" s="54">
        <v>0</v>
      </c>
      <c r="AG218" s="54">
        <v>0</v>
      </c>
      <c r="AH218" s="54">
        <f>AI218+AJ218</f>
        <v>5</v>
      </c>
      <c r="AI218" s="54">
        <v>5</v>
      </c>
      <c r="AJ218" s="54">
        <v>0</v>
      </c>
      <c r="AK218" s="54">
        <f>AL218+AM218</f>
        <v>6</v>
      </c>
      <c r="AL218" s="54">
        <f>+AC218+AF218+AI218</f>
        <v>6</v>
      </c>
      <c r="AM218" s="54">
        <f>+AD218+AG218+AJ218</f>
        <v>0</v>
      </c>
      <c r="AN218" s="54">
        <f>AO218+AP218</f>
        <v>0</v>
      </c>
      <c r="AO218" s="54">
        <v>0</v>
      </c>
      <c r="AP218" s="54">
        <v>0</v>
      </c>
      <c r="AQ218" s="54">
        <f>AR218+AS218</f>
        <v>4</v>
      </c>
      <c r="AR218" s="54">
        <v>4</v>
      </c>
      <c r="AS218" s="54">
        <v>0</v>
      </c>
      <c r="AT218" s="54">
        <f>AU218+AV218</f>
        <v>10</v>
      </c>
      <c r="AU218" s="54">
        <v>10</v>
      </c>
      <c r="AV218" s="54">
        <v>0</v>
      </c>
      <c r="AW218" s="54">
        <f>AX218+AY218</f>
        <v>14</v>
      </c>
      <c r="AX218" s="54">
        <f>+AO218+AR218+AU218</f>
        <v>14</v>
      </c>
      <c r="AY218" s="54">
        <f>+AP218+AS218+AV218</f>
        <v>0</v>
      </c>
      <c r="AZ218" s="54">
        <f>BA218+BB218</f>
        <v>38</v>
      </c>
      <c r="BA218" s="54">
        <f>N218+Z218+AL218+AX218</f>
        <v>38</v>
      </c>
      <c r="BB218" s="54">
        <f>O218+AA218+AM218+AY218</f>
        <v>0</v>
      </c>
    </row>
    <row r="219" spans="1:54" s="3" customFormat="1" ht="15" customHeight="1" x14ac:dyDescent="0.3">
      <c r="A219" s="33"/>
      <c r="B219" s="31"/>
      <c r="C219" s="35" t="s">
        <v>183</v>
      </c>
      <c r="D219" s="54">
        <f>E219+F219</f>
        <v>0</v>
      </c>
      <c r="E219" s="54">
        <v>0</v>
      </c>
      <c r="F219" s="54">
        <v>0</v>
      </c>
      <c r="G219" s="54">
        <f t="shared" ref="G219" si="1717">H219+I219</f>
        <v>0</v>
      </c>
      <c r="H219" s="54">
        <v>0</v>
      </c>
      <c r="I219" s="54">
        <v>0</v>
      </c>
      <c r="J219" s="54">
        <f t="shared" ref="J219" si="1718">K219+L219</f>
        <v>0</v>
      </c>
      <c r="K219" s="54">
        <v>0</v>
      </c>
      <c r="L219" s="54">
        <v>0</v>
      </c>
      <c r="M219" s="54">
        <f>N219+O219</f>
        <v>0</v>
      </c>
      <c r="N219" s="54">
        <f t="shared" ref="N219:O219" si="1719">+E219+H219+K219</f>
        <v>0</v>
      </c>
      <c r="O219" s="54">
        <f t="shared" si="1719"/>
        <v>0</v>
      </c>
      <c r="P219" s="54">
        <f t="shared" ref="P219" si="1720">Q219+R219</f>
        <v>0</v>
      </c>
      <c r="Q219" s="54">
        <v>0</v>
      </c>
      <c r="R219" s="54">
        <v>0</v>
      </c>
      <c r="S219" s="54">
        <f t="shared" ref="S219" si="1721">T219+U219</f>
        <v>0</v>
      </c>
      <c r="T219" s="54">
        <v>0</v>
      </c>
      <c r="U219" s="54">
        <v>0</v>
      </c>
      <c r="V219" s="54">
        <f t="shared" ref="V219" si="1722">W219+X219</f>
        <v>0</v>
      </c>
      <c r="W219" s="54">
        <v>0</v>
      </c>
      <c r="X219" s="54">
        <v>0</v>
      </c>
      <c r="Y219" s="54">
        <f t="shared" ref="Y219" si="1723">Z219+AA219</f>
        <v>0</v>
      </c>
      <c r="Z219" s="54">
        <f t="shared" ref="Z219:AA219" si="1724">+Q219+T219+W219</f>
        <v>0</v>
      </c>
      <c r="AA219" s="54">
        <f t="shared" si="1724"/>
        <v>0</v>
      </c>
      <c r="AB219" s="54">
        <f t="shared" ref="AB219" si="1725">AC219+AD219</f>
        <v>0</v>
      </c>
      <c r="AC219" s="54">
        <v>0</v>
      </c>
      <c r="AD219" s="54">
        <v>0</v>
      </c>
      <c r="AE219" s="54">
        <f t="shared" ref="AE219" si="1726">AF219+AG219</f>
        <v>0</v>
      </c>
      <c r="AF219" s="54">
        <v>0</v>
      </c>
      <c r="AG219" s="54">
        <v>0</v>
      </c>
      <c r="AH219" s="54">
        <f t="shared" ref="AH219" si="1727">AI219+AJ219</f>
        <v>0</v>
      </c>
      <c r="AI219" s="54">
        <v>0</v>
      </c>
      <c r="AJ219" s="54">
        <v>0</v>
      </c>
      <c r="AK219" s="54">
        <f t="shared" ref="AK219" si="1728">AL219+AM219</f>
        <v>0</v>
      </c>
      <c r="AL219" s="54">
        <f t="shared" ref="AL219:AM219" si="1729">+AC219+AF219+AI219</f>
        <v>0</v>
      </c>
      <c r="AM219" s="54">
        <f t="shared" si="1729"/>
        <v>0</v>
      </c>
      <c r="AN219" s="54">
        <f t="shared" ref="AN219" si="1730">AO219+AP219</f>
        <v>0</v>
      </c>
      <c r="AO219" s="54">
        <v>0</v>
      </c>
      <c r="AP219" s="54">
        <v>0</v>
      </c>
      <c r="AQ219" s="54">
        <f t="shared" ref="AQ219" si="1731">AR219+AS219</f>
        <v>0</v>
      </c>
      <c r="AR219" s="54">
        <v>0</v>
      </c>
      <c r="AS219" s="54">
        <v>0</v>
      </c>
      <c r="AT219" s="54">
        <f t="shared" ref="AT219" si="1732">AU219+AV219</f>
        <v>0</v>
      </c>
      <c r="AU219" s="54">
        <v>0</v>
      </c>
      <c r="AV219" s="54">
        <v>0</v>
      </c>
      <c r="AW219" s="54">
        <f t="shared" ref="AW219" si="1733">AX219+AY219</f>
        <v>0</v>
      </c>
      <c r="AX219" s="54">
        <f t="shared" ref="AX219:AY219" si="1734">+AO219+AR219+AU219</f>
        <v>0</v>
      </c>
      <c r="AY219" s="54">
        <f t="shared" si="1734"/>
        <v>0</v>
      </c>
      <c r="AZ219" s="54">
        <f>BA219+BB219</f>
        <v>0</v>
      </c>
      <c r="BA219" s="54">
        <f t="shared" ref="BA219:BB219" si="1735">N219+Z219+AL219+AX219</f>
        <v>0</v>
      </c>
      <c r="BB219" s="54">
        <f t="shared" si="1735"/>
        <v>0</v>
      </c>
    </row>
    <row r="220" spans="1:54" s="3" customFormat="1" ht="15" customHeight="1" x14ac:dyDescent="0.3">
      <c r="A220" s="33"/>
      <c r="B220" s="31"/>
      <c r="C220" s="32" t="s">
        <v>184</v>
      </c>
      <c r="D220" s="29">
        <f>SUM(E220:F220)</f>
        <v>2</v>
      </c>
      <c r="E220" s="29">
        <f>SUM(E221:E223)</f>
        <v>2</v>
      </c>
      <c r="F220" s="29">
        <f>SUM(F221:F223)</f>
        <v>0</v>
      </c>
      <c r="G220" s="29">
        <f t="shared" ref="G220" si="1736">SUM(H220:I220)</f>
        <v>2</v>
      </c>
      <c r="H220" s="29">
        <f t="shared" ref="H220:I220" si="1737">SUM(H221:H223)</f>
        <v>2</v>
      </c>
      <c r="I220" s="29">
        <f t="shared" si="1737"/>
        <v>0</v>
      </c>
      <c r="J220" s="29">
        <f t="shared" ref="J220" si="1738">SUM(K220:L220)</f>
        <v>4</v>
      </c>
      <c r="K220" s="29">
        <f t="shared" ref="K220:L220" si="1739">SUM(K221:K223)</f>
        <v>4</v>
      </c>
      <c r="L220" s="29">
        <f t="shared" si="1739"/>
        <v>0</v>
      </c>
      <c r="M220" s="29">
        <f>SUM(N220:O220)</f>
        <v>8</v>
      </c>
      <c r="N220" s="29">
        <f>SUM(N221:N223)</f>
        <v>8</v>
      </c>
      <c r="O220" s="29">
        <f>SUM(O221:O223)</f>
        <v>0</v>
      </c>
      <c r="P220" s="29">
        <f t="shared" ref="P220" si="1740">SUM(Q220:R220)</f>
        <v>6</v>
      </c>
      <c r="Q220" s="29">
        <f t="shared" ref="Q220:R220" si="1741">SUM(Q221:Q223)</f>
        <v>6</v>
      </c>
      <c r="R220" s="29">
        <f t="shared" si="1741"/>
        <v>0</v>
      </c>
      <c r="S220" s="29">
        <f t="shared" ref="S220" si="1742">SUM(T220:U220)</f>
        <v>4</v>
      </c>
      <c r="T220" s="29">
        <f t="shared" ref="T220:U220" si="1743">SUM(T221:T223)</f>
        <v>4</v>
      </c>
      <c r="U220" s="29">
        <f t="shared" si="1743"/>
        <v>0</v>
      </c>
      <c r="V220" s="29">
        <f t="shared" ref="V220" si="1744">SUM(W220:X220)</f>
        <v>13</v>
      </c>
      <c r="W220" s="29">
        <f t="shared" ref="W220:X220" si="1745">SUM(W221:W223)</f>
        <v>13</v>
      </c>
      <c r="X220" s="29">
        <f t="shared" si="1745"/>
        <v>0</v>
      </c>
      <c r="Y220" s="29">
        <f t="shared" ref="Y220" si="1746">SUM(Z220:AA220)</f>
        <v>23</v>
      </c>
      <c r="Z220" s="29">
        <f t="shared" ref="Z220:AA220" si="1747">SUM(Z221:Z223)</f>
        <v>23</v>
      </c>
      <c r="AA220" s="29">
        <f t="shared" si="1747"/>
        <v>0</v>
      </c>
      <c r="AB220" s="29">
        <f t="shared" ref="AB220" si="1748">SUM(AC220:AD220)</f>
        <v>20</v>
      </c>
      <c r="AC220" s="29">
        <f t="shared" ref="AC220:AD220" si="1749">SUM(AC221:AC223)</f>
        <v>20</v>
      </c>
      <c r="AD220" s="29">
        <f t="shared" si="1749"/>
        <v>0</v>
      </c>
      <c r="AE220" s="29">
        <f t="shared" ref="AE220" si="1750">SUM(AF220:AG220)</f>
        <v>20</v>
      </c>
      <c r="AF220" s="29">
        <f t="shared" ref="AF220:AG220" si="1751">SUM(AF221:AF223)</f>
        <v>20</v>
      </c>
      <c r="AG220" s="29">
        <f t="shared" si="1751"/>
        <v>0</v>
      </c>
      <c r="AH220" s="29">
        <f t="shared" ref="AH220" si="1752">SUM(AI220:AJ220)</f>
        <v>15</v>
      </c>
      <c r="AI220" s="29">
        <f t="shared" ref="AI220:AJ220" si="1753">SUM(AI221:AI223)</f>
        <v>15</v>
      </c>
      <c r="AJ220" s="29">
        <f t="shared" si="1753"/>
        <v>0</v>
      </c>
      <c r="AK220" s="29">
        <f t="shared" ref="AK220" si="1754">SUM(AL220:AM220)</f>
        <v>55</v>
      </c>
      <c r="AL220" s="29">
        <f t="shared" ref="AL220:AM220" si="1755">SUM(AL221:AL223)</f>
        <v>55</v>
      </c>
      <c r="AM220" s="29">
        <f t="shared" si="1755"/>
        <v>0</v>
      </c>
      <c r="AN220" s="29">
        <f t="shared" ref="AN220" si="1756">SUM(AO220:AP220)</f>
        <v>15</v>
      </c>
      <c r="AO220" s="29">
        <f t="shared" ref="AO220:AP220" si="1757">SUM(AO221:AO223)</f>
        <v>15</v>
      </c>
      <c r="AP220" s="29">
        <f t="shared" si="1757"/>
        <v>0</v>
      </c>
      <c r="AQ220" s="29">
        <f t="shared" ref="AQ220" si="1758">SUM(AR220:AS220)</f>
        <v>2</v>
      </c>
      <c r="AR220" s="29">
        <f t="shared" ref="AR220:AS220" si="1759">SUM(AR221:AR223)</f>
        <v>2</v>
      </c>
      <c r="AS220" s="29">
        <f t="shared" si="1759"/>
        <v>0</v>
      </c>
      <c r="AT220" s="29">
        <f t="shared" ref="AT220" si="1760">SUM(AU220:AV220)</f>
        <v>9</v>
      </c>
      <c r="AU220" s="29">
        <f t="shared" ref="AU220:AV220" si="1761">SUM(AU221:AU223)</f>
        <v>9</v>
      </c>
      <c r="AV220" s="29">
        <f t="shared" si="1761"/>
        <v>0</v>
      </c>
      <c r="AW220" s="29">
        <f t="shared" ref="AW220" si="1762">SUM(AX220:AY220)</f>
        <v>26</v>
      </c>
      <c r="AX220" s="29">
        <f t="shared" ref="AX220:AY220" si="1763">SUM(AX221:AX223)</f>
        <v>26</v>
      </c>
      <c r="AY220" s="29">
        <f t="shared" si="1763"/>
        <v>0</v>
      </c>
      <c r="AZ220" s="29">
        <f>SUM(BA220:BB220)</f>
        <v>112</v>
      </c>
      <c r="BA220" s="29">
        <f>SUM(BA221:BA223)</f>
        <v>112</v>
      </c>
      <c r="BB220" s="29">
        <f>SUM(BB221:BB223)</f>
        <v>0</v>
      </c>
    </row>
    <row r="221" spans="1:54" s="3" customFormat="1" ht="15" customHeight="1" x14ac:dyDescent="0.3">
      <c r="A221" s="33"/>
      <c r="B221" s="31"/>
      <c r="C221" s="35" t="s">
        <v>185</v>
      </c>
      <c r="D221" s="29">
        <f>E221+F221</f>
        <v>0</v>
      </c>
      <c r="E221" s="29">
        <v>0</v>
      </c>
      <c r="F221" s="29">
        <v>0</v>
      </c>
      <c r="G221" s="29">
        <f t="shared" ref="G221" si="1764">H221+I221</f>
        <v>0</v>
      </c>
      <c r="H221" s="29">
        <v>0</v>
      </c>
      <c r="I221" s="29">
        <v>0</v>
      </c>
      <c r="J221" s="29">
        <f t="shared" ref="J221" si="1765">K221+L221</f>
        <v>0</v>
      </c>
      <c r="K221" s="29">
        <v>0</v>
      </c>
      <c r="L221" s="29">
        <v>0</v>
      </c>
      <c r="M221" s="29">
        <f>N221+O221</f>
        <v>0</v>
      </c>
      <c r="N221" s="29">
        <f t="shared" ref="N221:O225" si="1766">+E221+H221+K221</f>
        <v>0</v>
      </c>
      <c r="O221" s="29">
        <f t="shared" si="1766"/>
        <v>0</v>
      </c>
      <c r="P221" s="29">
        <f t="shared" ref="P221" si="1767">Q221+R221</f>
        <v>0</v>
      </c>
      <c r="Q221" s="29">
        <v>0</v>
      </c>
      <c r="R221" s="29">
        <v>0</v>
      </c>
      <c r="S221" s="29">
        <f t="shared" ref="S221" si="1768">T221+U221</f>
        <v>0</v>
      </c>
      <c r="T221" s="29">
        <v>0</v>
      </c>
      <c r="U221" s="29">
        <v>0</v>
      </c>
      <c r="V221" s="29">
        <f t="shared" ref="V221" si="1769">W221+X221</f>
        <v>0</v>
      </c>
      <c r="W221" s="29">
        <v>0</v>
      </c>
      <c r="X221" s="29">
        <v>0</v>
      </c>
      <c r="Y221" s="29">
        <f t="shared" ref="Y221" si="1770">Z221+AA221</f>
        <v>0</v>
      </c>
      <c r="Z221" s="29">
        <f t="shared" ref="Z221:AA225" si="1771">+Q221+T221+W221</f>
        <v>0</v>
      </c>
      <c r="AA221" s="29">
        <f t="shared" si="1771"/>
        <v>0</v>
      </c>
      <c r="AB221" s="29">
        <f t="shared" ref="AB221" si="1772">AC221+AD221</f>
        <v>0</v>
      </c>
      <c r="AC221" s="29">
        <v>0</v>
      </c>
      <c r="AD221" s="29">
        <v>0</v>
      </c>
      <c r="AE221" s="29">
        <f t="shared" ref="AE221" si="1773">AF221+AG221</f>
        <v>0</v>
      </c>
      <c r="AF221" s="29">
        <v>0</v>
      </c>
      <c r="AG221" s="29">
        <v>0</v>
      </c>
      <c r="AH221" s="29">
        <f t="shared" ref="AH221" si="1774">AI221+AJ221</f>
        <v>0</v>
      </c>
      <c r="AI221" s="29">
        <v>0</v>
      </c>
      <c r="AJ221" s="29">
        <v>0</v>
      </c>
      <c r="AK221" s="29">
        <f t="shared" ref="AK221" si="1775">AL221+AM221</f>
        <v>0</v>
      </c>
      <c r="AL221" s="29">
        <f t="shared" ref="AL221:AM225" si="1776">+AC221+AF221+AI221</f>
        <v>0</v>
      </c>
      <c r="AM221" s="29">
        <f t="shared" si="1776"/>
        <v>0</v>
      </c>
      <c r="AN221" s="29">
        <f t="shared" ref="AN221" si="1777">AO221+AP221</f>
        <v>0</v>
      </c>
      <c r="AO221" s="29">
        <v>0</v>
      </c>
      <c r="AP221" s="29">
        <v>0</v>
      </c>
      <c r="AQ221" s="29">
        <f t="shared" ref="AQ221" si="1778">AR221+AS221</f>
        <v>0</v>
      </c>
      <c r="AR221" s="29">
        <v>0</v>
      </c>
      <c r="AS221" s="29">
        <v>0</v>
      </c>
      <c r="AT221" s="29">
        <f t="shared" ref="AT221" si="1779">AU221+AV221</f>
        <v>0</v>
      </c>
      <c r="AU221" s="29">
        <v>0</v>
      </c>
      <c r="AV221" s="29">
        <v>0</v>
      </c>
      <c r="AW221" s="29">
        <f t="shared" ref="AW221" si="1780">AX221+AY221</f>
        <v>0</v>
      </c>
      <c r="AX221" s="29">
        <f t="shared" ref="AX221:AY225" si="1781">+AO221+AR221+AU221</f>
        <v>0</v>
      </c>
      <c r="AY221" s="29">
        <f t="shared" si="1781"/>
        <v>0</v>
      </c>
      <c r="AZ221" s="29">
        <f>BA221+BB221</f>
        <v>0</v>
      </c>
      <c r="BA221" s="29">
        <f t="shared" ref="BA221:BB225" si="1782">N221+Z221+AL221+AX221</f>
        <v>0</v>
      </c>
      <c r="BB221" s="29">
        <f t="shared" si="1782"/>
        <v>0</v>
      </c>
    </row>
    <row r="222" spans="1:54" s="3" customFormat="1" ht="15" customHeight="1" x14ac:dyDescent="0.3">
      <c r="A222" s="33"/>
      <c r="B222" s="31"/>
      <c r="C222" s="35" t="s">
        <v>186</v>
      </c>
      <c r="D222" s="54">
        <f>E222+F222</f>
        <v>2</v>
      </c>
      <c r="E222" s="54">
        <v>2</v>
      </c>
      <c r="F222" s="54">
        <v>0</v>
      </c>
      <c r="G222" s="54">
        <f>H222+I222</f>
        <v>2</v>
      </c>
      <c r="H222" s="54">
        <v>2</v>
      </c>
      <c r="I222" s="54">
        <v>0</v>
      </c>
      <c r="J222" s="54">
        <f>K222+L222</f>
        <v>4</v>
      </c>
      <c r="K222" s="54">
        <v>4</v>
      </c>
      <c r="L222" s="54">
        <v>0</v>
      </c>
      <c r="M222" s="54">
        <f>N222+O222</f>
        <v>8</v>
      </c>
      <c r="N222" s="54">
        <f t="shared" si="1766"/>
        <v>8</v>
      </c>
      <c r="O222" s="54">
        <f t="shared" si="1766"/>
        <v>0</v>
      </c>
      <c r="P222" s="54">
        <f>Q222+R222</f>
        <v>6</v>
      </c>
      <c r="Q222" s="54">
        <v>6</v>
      </c>
      <c r="R222" s="54">
        <v>0</v>
      </c>
      <c r="S222" s="54">
        <f>T222+U222</f>
        <v>4</v>
      </c>
      <c r="T222" s="54">
        <v>4</v>
      </c>
      <c r="U222" s="54">
        <v>0</v>
      </c>
      <c r="V222" s="54">
        <f>W222+X222</f>
        <v>5</v>
      </c>
      <c r="W222" s="54">
        <v>5</v>
      </c>
      <c r="X222" s="54">
        <v>0</v>
      </c>
      <c r="Y222" s="54">
        <f>Z222+AA222</f>
        <v>15</v>
      </c>
      <c r="Z222" s="54">
        <f t="shared" si="1771"/>
        <v>15</v>
      </c>
      <c r="AA222" s="54">
        <f t="shared" si="1771"/>
        <v>0</v>
      </c>
      <c r="AB222" s="54">
        <f>AC222+AD222</f>
        <v>9</v>
      </c>
      <c r="AC222" s="54">
        <v>9</v>
      </c>
      <c r="AD222" s="54">
        <v>0</v>
      </c>
      <c r="AE222" s="54">
        <f>AF222+AG222</f>
        <v>13</v>
      </c>
      <c r="AF222" s="54">
        <v>13</v>
      </c>
      <c r="AG222" s="54">
        <v>0</v>
      </c>
      <c r="AH222" s="54">
        <f>AI222+AJ222</f>
        <v>15</v>
      </c>
      <c r="AI222" s="54">
        <v>15</v>
      </c>
      <c r="AJ222" s="54">
        <v>0</v>
      </c>
      <c r="AK222" s="54">
        <f>AL222+AM222</f>
        <v>37</v>
      </c>
      <c r="AL222" s="54">
        <f t="shared" si="1776"/>
        <v>37</v>
      </c>
      <c r="AM222" s="54">
        <f t="shared" si="1776"/>
        <v>0</v>
      </c>
      <c r="AN222" s="54">
        <f>AO222+AP222</f>
        <v>15</v>
      </c>
      <c r="AO222" s="54">
        <v>15</v>
      </c>
      <c r="AP222" s="54">
        <v>0</v>
      </c>
      <c r="AQ222" s="54">
        <f>AR222+AS222</f>
        <v>2</v>
      </c>
      <c r="AR222" s="54">
        <v>2</v>
      </c>
      <c r="AS222" s="54">
        <v>0</v>
      </c>
      <c r="AT222" s="54">
        <f>AU222+AV222</f>
        <v>9</v>
      </c>
      <c r="AU222" s="54">
        <v>9</v>
      </c>
      <c r="AV222" s="54">
        <v>0</v>
      </c>
      <c r="AW222" s="54">
        <f>AX222+AY222</f>
        <v>26</v>
      </c>
      <c r="AX222" s="54">
        <f t="shared" si="1781"/>
        <v>26</v>
      </c>
      <c r="AY222" s="54">
        <f t="shared" si="1781"/>
        <v>0</v>
      </c>
      <c r="AZ222" s="54">
        <f>BA222+BB222</f>
        <v>86</v>
      </c>
      <c r="BA222" s="54">
        <f t="shared" si="1782"/>
        <v>86</v>
      </c>
      <c r="BB222" s="54">
        <f t="shared" si="1782"/>
        <v>0</v>
      </c>
    </row>
    <row r="223" spans="1:54" s="3" customFormat="1" ht="15" customHeight="1" x14ac:dyDescent="0.3">
      <c r="A223" s="33"/>
      <c r="B223" s="31"/>
      <c r="C223" s="35" t="s">
        <v>187</v>
      </c>
      <c r="D223" s="54">
        <f>E223+F223</f>
        <v>0</v>
      </c>
      <c r="E223" s="54">
        <v>0</v>
      </c>
      <c r="F223" s="54">
        <v>0</v>
      </c>
      <c r="G223" s="54">
        <f>H223+I223</f>
        <v>0</v>
      </c>
      <c r="H223" s="54">
        <v>0</v>
      </c>
      <c r="I223" s="54">
        <v>0</v>
      </c>
      <c r="J223" s="54">
        <f>K223+L223</f>
        <v>0</v>
      </c>
      <c r="K223" s="54">
        <v>0</v>
      </c>
      <c r="L223" s="54">
        <v>0</v>
      </c>
      <c r="M223" s="54">
        <f>N223+O223</f>
        <v>0</v>
      </c>
      <c r="N223" s="54">
        <f t="shared" si="1766"/>
        <v>0</v>
      </c>
      <c r="O223" s="54">
        <f t="shared" si="1766"/>
        <v>0</v>
      </c>
      <c r="P223" s="54">
        <f>Q223+R223</f>
        <v>0</v>
      </c>
      <c r="Q223" s="54">
        <v>0</v>
      </c>
      <c r="R223" s="54">
        <v>0</v>
      </c>
      <c r="S223" s="54">
        <f>T223+U223</f>
        <v>0</v>
      </c>
      <c r="T223" s="54">
        <v>0</v>
      </c>
      <c r="U223" s="54">
        <v>0</v>
      </c>
      <c r="V223" s="54">
        <f>W223+X223</f>
        <v>8</v>
      </c>
      <c r="W223" s="54">
        <v>8</v>
      </c>
      <c r="X223" s="54">
        <v>0</v>
      </c>
      <c r="Y223" s="54">
        <f>Z223+AA223</f>
        <v>8</v>
      </c>
      <c r="Z223" s="54">
        <f t="shared" si="1771"/>
        <v>8</v>
      </c>
      <c r="AA223" s="54">
        <f t="shared" si="1771"/>
        <v>0</v>
      </c>
      <c r="AB223" s="54">
        <f>AC223+AD223</f>
        <v>11</v>
      </c>
      <c r="AC223" s="54">
        <v>11</v>
      </c>
      <c r="AD223" s="54">
        <v>0</v>
      </c>
      <c r="AE223" s="54">
        <f>AF223+AG223</f>
        <v>7</v>
      </c>
      <c r="AF223" s="54">
        <v>7</v>
      </c>
      <c r="AG223" s="54">
        <v>0</v>
      </c>
      <c r="AH223" s="54">
        <f>AI223+AJ223</f>
        <v>0</v>
      </c>
      <c r="AI223" s="54">
        <v>0</v>
      </c>
      <c r="AJ223" s="54">
        <v>0</v>
      </c>
      <c r="AK223" s="54">
        <f>AL223+AM223</f>
        <v>18</v>
      </c>
      <c r="AL223" s="54">
        <f t="shared" si="1776"/>
        <v>18</v>
      </c>
      <c r="AM223" s="54">
        <f t="shared" si="1776"/>
        <v>0</v>
      </c>
      <c r="AN223" s="54">
        <f>AO223+AP223</f>
        <v>0</v>
      </c>
      <c r="AO223" s="54">
        <v>0</v>
      </c>
      <c r="AP223" s="54">
        <v>0</v>
      </c>
      <c r="AQ223" s="54">
        <f>AR223+AS223</f>
        <v>0</v>
      </c>
      <c r="AR223" s="54">
        <v>0</v>
      </c>
      <c r="AS223" s="54">
        <v>0</v>
      </c>
      <c r="AT223" s="54">
        <f>AU223+AV223</f>
        <v>0</v>
      </c>
      <c r="AU223" s="54">
        <v>0</v>
      </c>
      <c r="AV223" s="54">
        <v>0</v>
      </c>
      <c r="AW223" s="54">
        <f>AX223+AY223</f>
        <v>0</v>
      </c>
      <c r="AX223" s="54">
        <f t="shared" si="1781"/>
        <v>0</v>
      </c>
      <c r="AY223" s="54">
        <f t="shared" si="1781"/>
        <v>0</v>
      </c>
      <c r="AZ223" s="54">
        <f>BA223+BB223</f>
        <v>26</v>
      </c>
      <c r="BA223" s="54">
        <f t="shared" si="1782"/>
        <v>26</v>
      </c>
      <c r="BB223" s="54">
        <f t="shared" si="1782"/>
        <v>0</v>
      </c>
    </row>
    <row r="224" spans="1:54" s="3" customFormat="1" ht="15" customHeight="1" x14ac:dyDescent="0.3">
      <c r="A224" s="33"/>
      <c r="B224" s="31"/>
      <c r="C224" s="32" t="s">
        <v>63</v>
      </c>
      <c r="D224" s="54">
        <f>E224+F224</f>
        <v>196</v>
      </c>
      <c r="E224" s="54">
        <v>196</v>
      </c>
      <c r="F224" s="54">
        <v>0</v>
      </c>
      <c r="G224" s="54">
        <f>H224+I224</f>
        <v>206</v>
      </c>
      <c r="H224" s="54">
        <v>206</v>
      </c>
      <c r="I224" s="54">
        <v>0</v>
      </c>
      <c r="J224" s="54">
        <f>K224+L224</f>
        <v>265</v>
      </c>
      <c r="K224" s="54">
        <v>265</v>
      </c>
      <c r="L224" s="54">
        <v>0</v>
      </c>
      <c r="M224" s="54">
        <f>N224+O224</f>
        <v>667</v>
      </c>
      <c r="N224" s="54">
        <f t="shared" si="1766"/>
        <v>667</v>
      </c>
      <c r="O224" s="54">
        <f t="shared" si="1766"/>
        <v>0</v>
      </c>
      <c r="P224" s="54">
        <f>Q224+R224</f>
        <v>351</v>
      </c>
      <c r="Q224" s="54">
        <v>351</v>
      </c>
      <c r="R224" s="54">
        <v>0</v>
      </c>
      <c r="S224" s="54">
        <f>T224+U224</f>
        <v>371</v>
      </c>
      <c r="T224" s="54">
        <v>371</v>
      </c>
      <c r="U224" s="54">
        <v>0</v>
      </c>
      <c r="V224" s="54">
        <f>W224+X224</f>
        <v>372</v>
      </c>
      <c r="W224" s="54">
        <v>372</v>
      </c>
      <c r="X224" s="54">
        <v>0</v>
      </c>
      <c r="Y224" s="54">
        <f>Z224+AA224</f>
        <v>1094</v>
      </c>
      <c r="Z224" s="54">
        <f t="shared" si="1771"/>
        <v>1094</v>
      </c>
      <c r="AA224" s="54">
        <f t="shared" si="1771"/>
        <v>0</v>
      </c>
      <c r="AB224" s="54">
        <f>AC224+AD224</f>
        <v>875</v>
      </c>
      <c r="AC224" s="54">
        <v>875</v>
      </c>
      <c r="AD224" s="54">
        <v>0</v>
      </c>
      <c r="AE224" s="54">
        <f>AF224+AG224</f>
        <v>861</v>
      </c>
      <c r="AF224" s="54">
        <v>861</v>
      </c>
      <c r="AG224" s="54">
        <v>0</v>
      </c>
      <c r="AH224" s="54">
        <f>AI224+AJ224</f>
        <v>836</v>
      </c>
      <c r="AI224" s="54">
        <v>836</v>
      </c>
      <c r="AJ224" s="54">
        <v>0</v>
      </c>
      <c r="AK224" s="54">
        <f>AL224+AM224</f>
        <v>2572</v>
      </c>
      <c r="AL224" s="54">
        <f t="shared" si="1776"/>
        <v>2572</v>
      </c>
      <c r="AM224" s="54">
        <f t="shared" si="1776"/>
        <v>0</v>
      </c>
      <c r="AN224" s="54">
        <f>AO224+AP224</f>
        <v>838</v>
      </c>
      <c r="AO224" s="54">
        <v>838</v>
      </c>
      <c r="AP224" s="54">
        <v>0</v>
      </c>
      <c r="AQ224" s="54">
        <f>AR224+AS224</f>
        <v>912</v>
      </c>
      <c r="AR224" s="54">
        <v>912</v>
      </c>
      <c r="AS224" s="54">
        <v>0</v>
      </c>
      <c r="AT224" s="54">
        <f>AU224+AV224</f>
        <v>863</v>
      </c>
      <c r="AU224" s="54">
        <v>863</v>
      </c>
      <c r="AV224" s="54">
        <v>0</v>
      </c>
      <c r="AW224" s="54">
        <f>AX224+AY224</f>
        <v>2613</v>
      </c>
      <c r="AX224" s="54">
        <f t="shared" si="1781"/>
        <v>2613</v>
      </c>
      <c r="AY224" s="54">
        <f t="shared" si="1781"/>
        <v>0</v>
      </c>
      <c r="AZ224" s="54">
        <f>BA224+BB224</f>
        <v>6946</v>
      </c>
      <c r="BA224" s="54">
        <f t="shared" si="1782"/>
        <v>6946</v>
      </c>
      <c r="BB224" s="54">
        <f t="shared" si="1782"/>
        <v>0</v>
      </c>
    </row>
    <row r="225" spans="1:54" s="3" customFormat="1" ht="15" customHeight="1" x14ac:dyDescent="0.3">
      <c r="A225" s="33"/>
      <c r="B225" s="31"/>
      <c r="C225" s="32" t="s">
        <v>25</v>
      </c>
      <c r="D225" s="54">
        <f>E225+F225</f>
        <v>837</v>
      </c>
      <c r="E225" s="54">
        <v>833</v>
      </c>
      <c r="F225" s="54">
        <v>4</v>
      </c>
      <c r="G225" s="54">
        <f>H225+I225</f>
        <v>873</v>
      </c>
      <c r="H225" s="54">
        <v>867</v>
      </c>
      <c r="I225" s="54">
        <v>6</v>
      </c>
      <c r="J225" s="54">
        <f>K225+L225</f>
        <v>901</v>
      </c>
      <c r="K225" s="54">
        <v>897</v>
      </c>
      <c r="L225" s="54">
        <v>4</v>
      </c>
      <c r="M225" s="54">
        <f>N225+O225</f>
        <v>2611</v>
      </c>
      <c r="N225" s="54">
        <f t="shared" si="1766"/>
        <v>2597</v>
      </c>
      <c r="O225" s="54">
        <f t="shared" si="1766"/>
        <v>14</v>
      </c>
      <c r="P225" s="54">
        <f>Q225+R225</f>
        <v>920</v>
      </c>
      <c r="Q225" s="54">
        <v>915</v>
      </c>
      <c r="R225" s="54">
        <v>5</v>
      </c>
      <c r="S225" s="54">
        <f>T225+U225</f>
        <v>978</v>
      </c>
      <c r="T225" s="54">
        <v>973</v>
      </c>
      <c r="U225" s="54">
        <v>5</v>
      </c>
      <c r="V225" s="54">
        <f>W225+X225</f>
        <v>946</v>
      </c>
      <c r="W225" s="54">
        <v>943</v>
      </c>
      <c r="X225" s="54">
        <v>3</v>
      </c>
      <c r="Y225" s="54">
        <f>Z225+AA225</f>
        <v>2844</v>
      </c>
      <c r="Z225" s="54">
        <f t="shared" si="1771"/>
        <v>2831</v>
      </c>
      <c r="AA225" s="54">
        <f t="shared" si="1771"/>
        <v>13</v>
      </c>
      <c r="AB225" s="54">
        <f>AC225+AD225</f>
        <v>953</v>
      </c>
      <c r="AC225" s="54">
        <v>947</v>
      </c>
      <c r="AD225" s="54">
        <v>6</v>
      </c>
      <c r="AE225" s="54">
        <f>AF225+AG225</f>
        <v>954</v>
      </c>
      <c r="AF225" s="54">
        <v>949</v>
      </c>
      <c r="AG225" s="54">
        <v>5</v>
      </c>
      <c r="AH225" s="54">
        <f>AI225+AJ225</f>
        <v>937</v>
      </c>
      <c r="AI225" s="54">
        <v>934</v>
      </c>
      <c r="AJ225" s="54">
        <v>3</v>
      </c>
      <c r="AK225" s="54">
        <f>AL225+AM225</f>
        <v>2844</v>
      </c>
      <c r="AL225" s="54">
        <f t="shared" si="1776"/>
        <v>2830</v>
      </c>
      <c r="AM225" s="54">
        <f t="shared" si="1776"/>
        <v>14</v>
      </c>
      <c r="AN225" s="54">
        <f>AO225+AP225</f>
        <v>942</v>
      </c>
      <c r="AO225" s="54">
        <v>937</v>
      </c>
      <c r="AP225" s="54">
        <v>5</v>
      </c>
      <c r="AQ225" s="54">
        <f>AR225+AS225</f>
        <v>956</v>
      </c>
      <c r="AR225" s="54">
        <v>954</v>
      </c>
      <c r="AS225" s="54">
        <v>2</v>
      </c>
      <c r="AT225" s="54">
        <f>AU225+AV225</f>
        <v>939</v>
      </c>
      <c r="AU225" s="54">
        <v>932</v>
      </c>
      <c r="AV225" s="54">
        <v>7</v>
      </c>
      <c r="AW225" s="54">
        <f>AX225+AY225</f>
        <v>2837</v>
      </c>
      <c r="AX225" s="54">
        <f t="shared" si="1781"/>
        <v>2823</v>
      </c>
      <c r="AY225" s="54">
        <f t="shared" si="1781"/>
        <v>14</v>
      </c>
      <c r="AZ225" s="54">
        <f>BA225+BB225</f>
        <v>11136</v>
      </c>
      <c r="BA225" s="54">
        <f t="shared" si="1782"/>
        <v>11081</v>
      </c>
      <c r="BB225" s="54">
        <f t="shared" si="1782"/>
        <v>55</v>
      </c>
    </row>
    <row r="226" spans="1:54" s="3" customFormat="1" ht="15" customHeight="1" x14ac:dyDescent="0.3">
      <c r="A226" s="33"/>
      <c r="B226" s="31"/>
      <c r="C226" s="35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</row>
    <row r="227" spans="1:54" s="3" customFormat="1" ht="15" customHeight="1" x14ac:dyDescent="0.3">
      <c r="A227" s="30"/>
      <c r="B227" s="31" t="s">
        <v>188</v>
      </c>
      <c r="C227" s="32"/>
      <c r="D227" s="29">
        <f>SUM(E227:F227)</f>
        <v>8766</v>
      </c>
      <c r="E227" s="29">
        <f>E228+E237+E240+E243+E247+E250+E256+E257</f>
        <v>8727</v>
      </c>
      <c r="F227" s="29">
        <f>F228+F237+F240+F243+F247+F250+F256+F257</f>
        <v>39</v>
      </c>
      <c r="G227" s="29">
        <f t="shared" ref="G227:G228" si="1783">SUM(H227:I227)</f>
        <v>10010</v>
      </c>
      <c r="H227" s="29">
        <f>H228+H237+H240+H243+H247+H250+H256+H257</f>
        <v>9979</v>
      </c>
      <c r="I227" s="29">
        <f>I228+I237+I240+I243+I247+I250+I256+I257</f>
        <v>31</v>
      </c>
      <c r="J227" s="29">
        <f t="shared" ref="J227" si="1784">SUM(K227:L227)</f>
        <v>10731</v>
      </c>
      <c r="K227" s="29">
        <f t="shared" ref="K227:L227" si="1785">K228+K237+K240+K243+K247+K250+K256+K257</f>
        <v>10687</v>
      </c>
      <c r="L227" s="29">
        <f t="shared" si="1785"/>
        <v>44</v>
      </c>
      <c r="M227" s="29">
        <f t="shared" ref="M227" si="1786">SUM(N227:O227)</f>
        <v>29507</v>
      </c>
      <c r="N227" s="29">
        <f t="shared" ref="N227:O227" si="1787">N228+N237+N240+N243+N247+N250+N256+N257</f>
        <v>29393</v>
      </c>
      <c r="O227" s="29">
        <f t="shared" si="1787"/>
        <v>114</v>
      </c>
      <c r="P227" s="29">
        <f t="shared" ref="P227" si="1788">SUM(Q227:R227)</f>
        <v>8811</v>
      </c>
      <c r="Q227" s="29">
        <f t="shared" ref="Q227:R227" si="1789">Q228+Q237+Q240+Q243+Q247+Q250+Q256+Q257</f>
        <v>8779</v>
      </c>
      <c r="R227" s="29">
        <f t="shared" si="1789"/>
        <v>32</v>
      </c>
      <c r="S227" s="29">
        <f t="shared" ref="S227" si="1790">SUM(T227:U227)</f>
        <v>10167</v>
      </c>
      <c r="T227" s="29">
        <f t="shared" ref="T227:U227" si="1791">T228+T237+T240+T243+T247+T250+T256+T257</f>
        <v>10141</v>
      </c>
      <c r="U227" s="29">
        <f t="shared" si="1791"/>
        <v>26</v>
      </c>
      <c r="V227" s="29">
        <f t="shared" ref="V227" si="1792">SUM(W227:X227)</f>
        <v>9319</v>
      </c>
      <c r="W227" s="29">
        <f t="shared" ref="W227:X227" si="1793">W228+W237+W240+W243+W247+W250+W256+W257</f>
        <v>9279</v>
      </c>
      <c r="X227" s="29">
        <f t="shared" si="1793"/>
        <v>40</v>
      </c>
      <c r="Y227" s="29">
        <f t="shared" ref="Y227" si="1794">SUM(Z227:AA227)</f>
        <v>28297</v>
      </c>
      <c r="Z227" s="29">
        <f t="shared" ref="Z227:AA227" si="1795">Z228+Z237+Z240+Z243+Z247+Z250+Z256+Z257</f>
        <v>28199</v>
      </c>
      <c r="AA227" s="29">
        <f t="shared" si="1795"/>
        <v>98</v>
      </c>
      <c r="AB227" s="29">
        <f t="shared" ref="AB227" si="1796">SUM(AC227:AD227)</f>
        <v>9009</v>
      </c>
      <c r="AC227" s="29">
        <f t="shared" ref="AC227:AD227" si="1797">AC228+AC237+AC240+AC243+AC247+AC250+AC256+AC257</f>
        <v>8973</v>
      </c>
      <c r="AD227" s="29">
        <f t="shared" si="1797"/>
        <v>36</v>
      </c>
      <c r="AE227" s="29">
        <f t="shared" ref="AE227" si="1798">SUM(AF227:AG227)</f>
        <v>10643</v>
      </c>
      <c r="AF227" s="29">
        <f t="shared" ref="AF227:AG227" si="1799">AF228+AF237+AF240+AF243+AF247+AF250+AF256+AF257</f>
        <v>10615</v>
      </c>
      <c r="AG227" s="29">
        <f t="shared" si="1799"/>
        <v>28</v>
      </c>
      <c r="AH227" s="29">
        <f t="shared" ref="AH227" si="1800">SUM(AI227:AJ227)</f>
        <v>9944</v>
      </c>
      <c r="AI227" s="29">
        <f t="shared" ref="AI227:AJ227" si="1801">AI228+AI237+AI240+AI243+AI247+AI250+AI256+AI257</f>
        <v>9919</v>
      </c>
      <c r="AJ227" s="29">
        <f t="shared" si="1801"/>
        <v>25</v>
      </c>
      <c r="AK227" s="29">
        <f t="shared" ref="AK227" si="1802">SUM(AL227:AM227)</f>
        <v>29596</v>
      </c>
      <c r="AL227" s="29">
        <f t="shared" ref="AL227:AM227" si="1803">AL228+AL237+AL240+AL243+AL247+AL250+AL256+AL257</f>
        <v>29507</v>
      </c>
      <c r="AM227" s="29">
        <f t="shared" si="1803"/>
        <v>89</v>
      </c>
      <c r="AN227" s="29">
        <f t="shared" ref="AN227" si="1804">SUM(AO227:AP227)</f>
        <v>9228</v>
      </c>
      <c r="AO227" s="29">
        <f t="shared" ref="AO227:AP227" si="1805">AO228+AO237+AO240+AO243+AO247+AO250+AO256+AO257</f>
        <v>9211</v>
      </c>
      <c r="AP227" s="29">
        <f t="shared" si="1805"/>
        <v>17</v>
      </c>
      <c r="AQ227" s="29">
        <f t="shared" ref="AQ227" si="1806">SUM(AR227:AS227)</f>
        <v>9922</v>
      </c>
      <c r="AR227" s="29">
        <f t="shared" ref="AR227:AS227" si="1807">AR228+AR237+AR240+AR243+AR247+AR250+AR256+AR257</f>
        <v>9889</v>
      </c>
      <c r="AS227" s="29">
        <f t="shared" si="1807"/>
        <v>33</v>
      </c>
      <c r="AT227" s="29">
        <f t="shared" ref="AT227" si="1808">SUM(AU227:AV227)</f>
        <v>11875</v>
      </c>
      <c r="AU227" s="29">
        <f t="shared" ref="AU227:AV227" si="1809">AU228+AU237+AU240+AU243+AU247+AU250+AU256+AU257</f>
        <v>11847</v>
      </c>
      <c r="AV227" s="29">
        <f t="shared" si="1809"/>
        <v>28</v>
      </c>
      <c r="AW227" s="29">
        <f t="shared" ref="AW227" si="1810">SUM(AX227:AY227)</f>
        <v>31025</v>
      </c>
      <c r="AX227" s="29">
        <f t="shared" ref="AX227:AY227" si="1811">AX228+AX237+AX240+AX243+AX247+AX250+AX256+AX257</f>
        <v>30947</v>
      </c>
      <c r="AY227" s="29">
        <f t="shared" si="1811"/>
        <v>78</v>
      </c>
      <c r="AZ227" s="29">
        <f t="shared" ref="AZ227" si="1812">SUM(BA227:BB227)</f>
        <v>118425</v>
      </c>
      <c r="BA227" s="29">
        <f t="shared" ref="BA227:BB227" si="1813">BA228+BA237+BA240+BA243+BA247+BA250+BA256+BA257</f>
        <v>118046</v>
      </c>
      <c r="BB227" s="29">
        <f t="shared" si="1813"/>
        <v>379</v>
      </c>
    </row>
    <row r="228" spans="1:54" s="3" customFormat="1" ht="15" customHeight="1" x14ac:dyDescent="0.3">
      <c r="A228" s="33"/>
      <c r="B228" s="31"/>
      <c r="C228" s="32" t="s">
        <v>189</v>
      </c>
      <c r="D228" s="29">
        <f>SUM(E228:F228)</f>
        <v>4521</v>
      </c>
      <c r="E228" s="29">
        <f>SUM(E229:E236)</f>
        <v>4507</v>
      </c>
      <c r="F228" s="29">
        <f>SUM(F229:F236)</f>
        <v>14</v>
      </c>
      <c r="G228" s="29">
        <f t="shared" si="1783"/>
        <v>5229</v>
      </c>
      <c r="H228" s="29">
        <f t="shared" ref="H228:I228" si="1814">SUM(H229:H236)</f>
        <v>5218</v>
      </c>
      <c r="I228" s="29">
        <f t="shared" si="1814"/>
        <v>11</v>
      </c>
      <c r="J228" s="29">
        <f t="shared" ref="J228" si="1815">SUM(K228:L228)</f>
        <v>5614</v>
      </c>
      <c r="K228" s="29">
        <f t="shared" ref="K228:L228" si="1816">SUM(K229:K236)</f>
        <v>5598</v>
      </c>
      <c r="L228" s="29">
        <f t="shared" si="1816"/>
        <v>16</v>
      </c>
      <c r="M228" s="29">
        <f>SUM(N228:O228)</f>
        <v>15364</v>
      </c>
      <c r="N228" s="29">
        <f>SUM(N229:N236)</f>
        <v>15323</v>
      </c>
      <c r="O228" s="29">
        <f>SUM(O229:O236)</f>
        <v>41</v>
      </c>
      <c r="P228" s="29">
        <f t="shared" ref="P228" si="1817">SUM(Q228:R228)</f>
        <v>4655</v>
      </c>
      <c r="Q228" s="29">
        <f t="shared" ref="Q228:R228" si="1818">SUM(Q229:Q236)</f>
        <v>4645</v>
      </c>
      <c r="R228" s="29">
        <f t="shared" si="1818"/>
        <v>10</v>
      </c>
      <c r="S228" s="29">
        <f t="shared" ref="S228" si="1819">SUM(T228:U228)</f>
        <v>5316</v>
      </c>
      <c r="T228" s="29">
        <f t="shared" ref="T228:U228" si="1820">SUM(T229:T236)</f>
        <v>5306</v>
      </c>
      <c r="U228" s="29">
        <f t="shared" si="1820"/>
        <v>10</v>
      </c>
      <c r="V228" s="29">
        <f t="shared" ref="V228" si="1821">SUM(W228:X228)</f>
        <v>4831</v>
      </c>
      <c r="W228" s="29">
        <f t="shared" ref="W228:X228" si="1822">SUM(W229:W236)</f>
        <v>4817</v>
      </c>
      <c r="X228" s="29">
        <f t="shared" si="1822"/>
        <v>14</v>
      </c>
      <c r="Y228" s="29">
        <f t="shared" ref="Y228" si="1823">SUM(Z228:AA228)</f>
        <v>14802</v>
      </c>
      <c r="Z228" s="29">
        <f t="shared" ref="Z228:AA228" si="1824">SUM(Z229:Z236)</f>
        <v>14768</v>
      </c>
      <c r="AA228" s="29">
        <f t="shared" si="1824"/>
        <v>34</v>
      </c>
      <c r="AB228" s="29">
        <f t="shared" ref="AB228" si="1825">SUM(AC228:AD228)</f>
        <v>4783</v>
      </c>
      <c r="AC228" s="29">
        <f t="shared" ref="AC228:AD228" si="1826">SUM(AC229:AC236)</f>
        <v>4767</v>
      </c>
      <c r="AD228" s="29">
        <f t="shared" si="1826"/>
        <v>16</v>
      </c>
      <c r="AE228" s="29">
        <f t="shared" ref="AE228" si="1827">SUM(AF228:AG228)</f>
        <v>5805</v>
      </c>
      <c r="AF228" s="29">
        <f t="shared" ref="AF228:AG228" si="1828">SUM(AF229:AF236)</f>
        <v>5791</v>
      </c>
      <c r="AG228" s="29">
        <f t="shared" si="1828"/>
        <v>14</v>
      </c>
      <c r="AH228" s="29">
        <f t="shared" ref="AH228" si="1829">SUM(AI228:AJ228)</f>
        <v>5424</v>
      </c>
      <c r="AI228" s="29">
        <f t="shared" ref="AI228:AJ228" si="1830">SUM(AI229:AI236)</f>
        <v>5410</v>
      </c>
      <c r="AJ228" s="29">
        <f t="shared" si="1830"/>
        <v>14</v>
      </c>
      <c r="AK228" s="29">
        <f t="shared" ref="AK228" si="1831">SUM(AL228:AM228)</f>
        <v>16012</v>
      </c>
      <c r="AL228" s="29">
        <f t="shared" ref="AL228:AM228" si="1832">SUM(AL229:AL236)</f>
        <v>15968</v>
      </c>
      <c r="AM228" s="29">
        <f t="shared" si="1832"/>
        <v>44</v>
      </c>
      <c r="AN228" s="29">
        <f t="shared" ref="AN228" si="1833">SUM(AO228:AP228)</f>
        <v>5191</v>
      </c>
      <c r="AO228" s="29">
        <f t="shared" ref="AO228:AP228" si="1834">SUM(AO229:AO236)</f>
        <v>5185</v>
      </c>
      <c r="AP228" s="29">
        <f t="shared" si="1834"/>
        <v>6</v>
      </c>
      <c r="AQ228" s="29">
        <f t="shared" ref="AQ228" si="1835">SUM(AR228:AS228)</f>
        <v>5343</v>
      </c>
      <c r="AR228" s="29">
        <f t="shared" ref="AR228:AS228" si="1836">SUM(AR229:AR236)</f>
        <v>5330</v>
      </c>
      <c r="AS228" s="29">
        <f t="shared" si="1836"/>
        <v>13</v>
      </c>
      <c r="AT228" s="29">
        <f t="shared" ref="AT228" si="1837">SUM(AU228:AV228)</f>
        <v>6381</v>
      </c>
      <c r="AU228" s="29">
        <f t="shared" ref="AU228:AV228" si="1838">SUM(AU229:AU236)</f>
        <v>6373</v>
      </c>
      <c r="AV228" s="29">
        <f t="shared" si="1838"/>
        <v>8</v>
      </c>
      <c r="AW228" s="29">
        <f t="shared" ref="AW228" si="1839">SUM(AX228:AY228)</f>
        <v>16915</v>
      </c>
      <c r="AX228" s="29">
        <f t="shared" ref="AX228:AY228" si="1840">SUM(AX229:AX236)</f>
        <v>16888</v>
      </c>
      <c r="AY228" s="29">
        <f t="shared" si="1840"/>
        <v>27</v>
      </c>
      <c r="AZ228" s="29">
        <f>SUM(BA228:BB228)</f>
        <v>63093</v>
      </c>
      <c r="BA228" s="29">
        <f>SUM(BA229:BA236)</f>
        <v>62947</v>
      </c>
      <c r="BB228" s="29">
        <f>SUM(BB229:BB236)</f>
        <v>146</v>
      </c>
    </row>
    <row r="229" spans="1:54" s="3" customFormat="1" ht="15" customHeight="1" x14ac:dyDescent="0.3">
      <c r="A229" s="33"/>
      <c r="B229" s="31"/>
      <c r="C229" s="35" t="s">
        <v>190</v>
      </c>
      <c r="D229" s="54">
        <f t="shared" ref="D229:D236" si="1841">E229+F229</f>
        <v>12</v>
      </c>
      <c r="E229" s="54">
        <v>12</v>
      </c>
      <c r="F229" s="54">
        <v>0</v>
      </c>
      <c r="G229" s="54">
        <f t="shared" ref="G229:G236" si="1842">H229+I229</f>
        <v>12</v>
      </c>
      <c r="H229" s="54">
        <v>12</v>
      </c>
      <c r="I229" s="54">
        <v>0</v>
      </c>
      <c r="J229" s="54">
        <f t="shared" ref="J229:J236" si="1843">K229+L229</f>
        <v>13</v>
      </c>
      <c r="K229" s="54">
        <v>13</v>
      </c>
      <c r="L229" s="54">
        <v>0</v>
      </c>
      <c r="M229" s="54">
        <f t="shared" ref="M229:M236" si="1844">N229+O229</f>
        <v>37</v>
      </c>
      <c r="N229" s="54">
        <f t="shared" ref="N229:O236" si="1845">+E229+H229+K229</f>
        <v>37</v>
      </c>
      <c r="O229" s="54">
        <f t="shared" si="1845"/>
        <v>0</v>
      </c>
      <c r="P229" s="54">
        <f t="shared" ref="P229:P236" si="1846">Q229+R229</f>
        <v>12</v>
      </c>
      <c r="Q229" s="54">
        <v>12</v>
      </c>
      <c r="R229" s="54">
        <v>0</v>
      </c>
      <c r="S229" s="54">
        <f t="shared" ref="S229:S236" si="1847">T229+U229</f>
        <v>13</v>
      </c>
      <c r="T229" s="54">
        <v>13</v>
      </c>
      <c r="U229" s="54">
        <v>0</v>
      </c>
      <c r="V229" s="54">
        <f t="shared" ref="V229:V236" si="1848">W229+X229</f>
        <v>13</v>
      </c>
      <c r="W229" s="54">
        <v>13</v>
      </c>
      <c r="X229" s="54">
        <v>0</v>
      </c>
      <c r="Y229" s="54">
        <f t="shared" ref="Y229:Y236" si="1849">Z229+AA229</f>
        <v>38</v>
      </c>
      <c r="Z229" s="54">
        <f t="shared" ref="Z229:AA236" si="1850">+Q229+T229+W229</f>
        <v>38</v>
      </c>
      <c r="AA229" s="54">
        <f t="shared" si="1850"/>
        <v>0</v>
      </c>
      <c r="AB229" s="54">
        <f t="shared" ref="AB229:AB236" si="1851">AC229+AD229</f>
        <v>14</v>
      </c>
      <c r="AC229" s="54">
        <v>14</v>
      </c>
      <c r="AD229" s="54">
        <v>0</v>
      </c>
      <c r="AE229" s="54">
        <f t="shared" ref="AE229:AE236" si="1852">AF229+AG229</f>
        <v>12</v>
      </c>
      <c r="AF229" s="54">
        <v>12</v>
      </c>
      <c r="AG229" s="54">
        <v>0</v>
      </c>
      <c r="AH229" s="54">
        <f t="shared" ref="AH229:AH236" si="1853">AI229+AJ229</f>
        <v>7</v>
      </c>
      <c r="AI229" s="54">
        <v>7</v>
      </c>
      <c r="AJ229" s="54">
        <v>0</v>
      </c>
      <c r="AK229" s="54">
        <f t="shared" ref="AK229:AK236" si="1854">AL229+AM229</f>
        <v>33</v>
      </c>
      <c r="AL229" s="54">
        <f t="shared" ref="AL229:AM236" si="1855">+AC229+AF229+AI229</f>
        <v>33</v>
      </c>
      <c r="AM229" s="54">
        <f t="shared" si="1855"/>
        <v>0</v>
      </c>
      <c r="AN229" s="54">
        <f t="shared" ref="AN229:AN236" si="1856">AO229+AP229</f>
        <v>0</v>
      </c>
      <c r="AO229" s="54">
        <v>0</v>
      </c>
      <c r="AP229" s="54">
        <v>0</v>
      </c>
      <c r="AQ229" s="54">
        <f t="shared" ref="AQ229:AQ236" si="1857">AR229+AS229</f>
        <v>0</v>
      </c>
      <c r="AR229" s="54">
        <v>0</v>
      </c>
      <c r="AS229" s="54">
        <v>0</v>
      </c>
      <c r="AT229" s="54">
        <f t="shared" ref="AT229:AT236" si="1858">AU229+AV229</f>
        <v>0</v>
      </c>
      <c r="AU229" s="54">
        <v>0</v>
      </c>
      <c r="AV229" s="54">
        <v>0</v>
      </c>
      <c r="AW229" s="54">
        <f t="shared" ref="AW229:AW236" si="1859">AX229+AY229</f>
        <v>0</v>
      </c>
      <c r="AX229" s="54">
        <f t="shared" ref="AX229:AY236" si="1860">+AO229+AR229+AU229</f>
        <v>0</v>
      </c>
      <c r="AY229" s="54">
        <f t="shared" si="1860"/>
        <v>0</v>
      </c>
      <c r="AZ229" s="54">
        <f t="shared" ref="AZ229:AZ236" si="1861">BA229+BB229</f>
        <v>108</v>
      </c>
      <c r="BA229" s="54">
        <f t="shared" ref="BA229:BB236" si="1862">N229+Z229+AL229+AX229</f>
        <v>108</v>
      </c>
      <c r="BB229" s="54">
        <f t="shared" si="1862"/>
        <v>0</v>
      </c>
    </row>
    <row r="230" spans="1:54" s="3" customFormat="1" ht="15" customHeight="1" x14ac:dyDescent="0.3">
      <c r="A230" s="33"/>
      <c r="B230" s="31"/>
      <c r="C230" s="35" t="s">
        <v>191</v>
      </c>
      <c r="D230" s="54">
        <f t="shared" si="1841"/>
        <v>53</v>
      </c>
      <c r="E230" s="54">
        <v>53</v>
      </c>
      <c r="F230" s="54">
        <v>0</v>
      </c>
      <c r="G230" s="54">
        <f t="shared" si="1842"/>
        <v>52</v>
      </c>
      <c r="H230" s="54">
        <v>52</v>
      </c>
      <c r="I230" s="54">
        <v>0</v>
      </c>
      <c r="J230" s="54">
        <f t="shared" si="1843"/>
        <v>54</v>
      </c>
      <c r="K230" s="54">
        <v>54</v>
      </c>
      <c r="L230" s="54">
        <v>0</v>
      </c>
      <c r="M230" s="54">
        <f t="shared" si="1844"/>
        <v>159</v>
      </c>
      <c r="N230" s="54">
        <f t="shared" si="1845"/>
        <v>159</v>
      </c>
      <c r="O230" s="54">
        <f t="shared" si="1845"/>
        <v>0</v>
      </c>
      <c r="P230" s="54">
        <f t="shared" si="1846"/>
        <v>39</v>
      </c>
      <c r="Q230" s="54">
        <v>39</v>
      </c>
      <c r="R230" s="54">
        <v>0</v>
      </c>
      <c r="S230" s="54">
        <f t="shared" si="1847"/>
        <v>49</v>
      </c>
      <c r="T230" s="54">
        <v>49</v>
      </c>
      <c r="U230" s="54">
        <v>0</v>
      </c>
      <c r="V230" s="54">
        <f t="shared" si="1848"/>
        <v>50</v>
      </c>
      <c r="W230" s="54">
        <v>50</v>
      </c>
      <c r="X230" s="54">
        <v>0</v>
      </c>
      <c r="Y230" s="54">
        <f t="shared" si="1849"/>
        <v>138</v>
      </c>
      <c r="Z230" s="54">
        <f t="shared" si="1850"/>
        <v>138</v>
      </c>
      <c r="AA230" s="54">
        <f t="shared" si="1850"/>
        <v>0</v>
      </c>
      <c r="AB230" s="54">
        <f t="shared" si="1851"/>
        <v>52</v>
      </c>
      <c r="AC230" s="54">
        <v>52</v>
      </c>
      <c r="AD230" s="54">
        <v>0</v>
      </c>
      <c r="AE230" s="54">
        <f t="shared" si="1852"/>
        <v>49</v>
      </c>
      <c r="AF230" s="54">
        <v>49</v>
      </c>
      <c r="AG230" s="54">
        <v>0</v>
      </c>
      <c r="AH230" s="54">
        <f t="shared" si="1853"/>
        <v>42</v>
      </c>
      <c r="AI230" s="54">
        <v>42</v>
      </c>
      <c r="AJ230" s="54">
        <v>0</v>
      </c>
      <c r="AK230" s="54">
        <f t="shared" si="1854"/>
        <v>143</v>
      </c>
      <c r="AL230" s="54">
        <f t="shared" si="1855"/>
        <v>143</v>
      </c>
      <c r="AM230" s="54">
        <f t="shared" si="1855"/>
        <v>0</v>
      </c>
      <c r="AN230" s="54">
        <f t="shared" si="1856"/>
        <v>42</v>
      </c>
      <c r="AO230" s="54">
        <v>42</v>
      </c>
      <c r="AP230" s="54">
        <v>0</v>
      </c>
      <c r="AQ230" s="54">
        <f t="shared" si="1857"/>
        <v>42</v>
      </c>
      <c r="AR230" s="54">
        <v>42</v>
      </c>
      <c r="AS230" s="54">
        <v>0</v>
      </c>
      <c r="AT230" s="54">
        <f t="shared" si="1858"/>
        <v>46</v>
      </c>
      <c r="AU230" s="54">
        <v>46</v>
      </c>
      <c r="AV230" s="54">
        <v>0</v>
      </c>
      <c r="AW230" s="54">
        <f t="shared" si="1859"/>
        <v>130</v>
      </c>
      <c r="AX230" s="54">
        <f t="shared" si="1860"/>
        <v>130</v>
      </c>
      <c r="AY230" s="54">
        <f t="shared" si="1860"/>
        <v>0</v>
      </c>
      <c r="AZ230" s="54">
        <f t="shared" si="1861"/>
        <v>570</v>
      </c>
      <c r="BA230" s="54">
        <f t="shared" si="1862"/>
        <v>570</v>
      </c>
      <c r="BB230" s="54">
        <f t="shared" si="1862"/>
        <v>0</v>
      </c>
    </row>
    <row r="231" spans="1:54" s="3" customFormat="1" ht="15" customHeight="1" x14ac:dyDescent="0.3">
      <c r="A231" s="33"/>
      <c r="B231" s="31"/>
      <c r="C231" s="35" t="s">
        <v>192</v>
      </c>
      <c r="D231" s="54">
        <f t="shared" si="1841"/>
        <v>26</v>
      </c>
      <c r="E231" s="54">
        <v>26</v>
      </c>
      <c r="F231" s="54">
        <v>0</v>
      </c>
      <c r="G231" s="54">
        <f t="shared" si="1842"/>
        <v>25</v>
      </c>
      <c r="H231" s="54">
        <v>25</v>
      </c>
      <c r="I231" s="54">
        <v>0</v>
      </c>
      <c r="J231" s="54">
        <f t="shared" si="1843"/>
        <v>38</v>
      </c>
      <c r="K231" s="54">
        <v>38</v>
      </c>
      <c r="L231" s="54">
        <v>0</v>
      </c>
      <c r="M231" s="54">
        <f t="shared" si="1844"/>
        <v>89</v>
      </c>
      <c r="N231" s="54">
        <f t="shared" si="1845"/>
        <v>89</v>
      </c>
      <c r="O231" s="54">
        <f t="shared" si="1845"/>
        <v>0</v>
      </c>
      <c r="P231" s="54">
        <f t="shared" si="1846"/>
        <v>36</v>
      </c>
      <c r="Q231" s="54">
        <v>36</v>
      </c>
      <c r="R231" s="54">
        <v>0</v>
      </c>
      <c r="S231" s="54">
        <f t="shared" si="1847"/>
        <v>29</v>
      </c>
      <c r="T231" s="54">
        <v>29</v>
      </c>
      <c r="U231" s="54">
        <v>0</v>
      </c>
      <c r="V231" s="54">
        <f t="shared" si="1848"/>
        <v>34</v>
      </c>
      <c r="W231" s="54">
        <v>34</v>
      </c>
      <c r="X231" s="54">
        <v>0</v>
      </c>
      <c r="Y231" s="54">
        <f t="shared" si="1849"/>
        <v>99</v>
      </c>
      <c r="Z231" s="54">
        <f t="shared" si="1850"/>
        <v>99</v>
      </c>
      <c r="AA231" s="54">
        <f t="shared" si="1850"/>
        <v>0</v>
      </c>
      <c r="AB231" s="54">
        <f t="shared" si="1851"/>
        <v>25</v>
      </c>
      <c r="AC231" s="54">
        <v>25</v>
      </c>
      <c r="AD231" s="54">
        <v>0</v>
      </c>
      <c r="AE231" s="54">
        <f t="shared" si="1852"/>
        <v>0</v>
      </c>
      <c r="AF231" s="54">
        <v>0</v>
      </c>
      <c r="AG231" s="54">
        <v>0</v>
      </c>
      <c r="AH231" s="54">
        <f t="shared" si="1853"/>
        <v>0</v>
      </c>
      <c r="AI231" s="54">
        <v>0</v>
      </c>
      <c r="AJ231" s="54">
        <v>0</v>
      </c>
      <c r="AK231" s="54">
        <f t="shared" si="1854"/>
        <v>25</v>
      </c>
      <c r="AL231" s="54">
        <f t="shared" si="1855"/>
        <v>25</v>
      </c>
      <c r="AM231" s="54">
        <f t="shared" si="1855"/>
        <v>0</v>
      </c>
      <c r="AN231" s="54">
        <f t="shared" si="1856"/>
        <v>1</v>
      </c>
      <c r="AO231" s="54">
        <v>1</v>
      </c>
      <c r="AP231" s="54">
        <v>0</v>
      </c>
      <c r="AQ231" s="54">
        <f t="shared" si="1857"/>
        <v>0</v>
      </c>
      <c r="AR231" s="54">
        <v>0</v>
      </c>
      <c r="AS231" s="54">
        <v>0</v>
      </c>
      <c r="AT231" s="54">
        <f t="shared" si="1858"/>
        <v>0</v>
      </c>
      <c r="AU231" s="54">
        <v>0</v>
      </c>
      <c r="AV231" s="54">
        <v>0</v>
      </c>
      <c r="AW231" s="54">
        <f t="shared" si="1859"/>
        <v>1</v>
      </c>
      <c r="AX231" s="54">
        <f t="shared" si="1860"/>
        <v>1</v>
      </c>
      <c r="AY231" s="54">
        <f t="shared" si="1860"/>
        <v>0</v>
      </c>
      <c r="AZ231" s="54">
        <f t="shared" si="1861"/>
        <v>214</v>
      </c>
      <c r="BA231" s="54">
        <f t="shared" si="1862"/>
        <v>214</v>
      </c>
      <c r="BB231" s="54">
        <f t="shared" si="1862"/>
        <v>0</v>
      </c>
    </row>
    <row r="232" spans="1:54" s="3" customFormat="1" ht="15" customHeight="1" x14ac:dyDescent="0.3">
      <c r="A232" s="33"/>
      <c r="B232" s="31"/>
      <c r="C232" s="35" t="s">
        <v>193</v>
      </c>
      <c r="D232" s="54">
        <f t="shared" si="1841"/>
        <v>651</v>
      </c>
      <c r="E232" s="54">
        <v>651</v>
      </c>
      <c r="F232" s="54">
        <v>0</v>
      </c>
      <c r="G232" s="54">
        <f t="shared" si="1842"/>
        <v>606</v>
      </c>
      <c r="H232" s="54">
        <v>606</v>
      </c>
      <c r="I232" s="54">
        <v>0</v>
      </c>
      <c r="J232" s="54">
        <f t="shared" si="1843"/>
        <v>689</v>
      </c>
      <c r="K232" s="54">
        <v>689</v>
      </c>
      <c r="L232" s="54">
        <v>0</v>
      </c>
      <c r="M232" s="54">
        <f t="shared" si="1844"/>
        <v>1946</v>
      </c>
      <c r="N232" s="54">
        <f t="shared" si="1845"/>
        <v>1946</v>
      </c>
      <c r="O232" s="54">
        <f t="shared" si="1845"/>
        <v>0</v>
      </c>
      <c r="P232" s="54">
        <f t="shared" si="1846"/>
        <v>655</v>
      </c>
      <c r="Q232" s="54">
        <v>655</v>
      </c>
      <c r="R232" s="54">
        <v>0</v>
      </c>
      <c r="S232" s="54">
        <f t="shared" si="1847"/>
        <v>690</v>
      </c>
      <c r="T232" s="54">
        <v>690</v>
      </c>
      <c r="U232" s="54">
        <v>0</v>
      </c>
      <c r="V232" s="54">
        <f t="shared" si="1848"/>
        <v>615</v>
      </c>
      <c r="W232" s="54">
        <v>615</v>
      </c>
      <c r="X232" s="54">
        <v>0</v>
      </c>
      <c r="Y232" s="54">
        <f t="shared" si="1849"/>
        <v>1960</v>
      </c>
      <c r="Z232" s="54">
        <f t="shared" si="1850"/>
        <v>1960</v>
      </c>
      <c r="AA232" s="54">
        <f t="shared" si="1850"/>
        <v>0</v>
      </c>
      <c r="AB232" s="54">
        <f t="shared" si="1851"/>
        <v>590</v>
      </c>
      <c r="AC232" s="54">
        <v>590</v>
      </c>
      <c r="AD232" s="54">
        <v>0</v>
      </c>
      <c r="AE232" s="54">
        <f t="shared" si="1852"/>
        <v>598</v>
      </c>
      <c r="AF232" s="54">
        <v>598</v>
      </c>
      <c r="AG232" s="54">
        <v>0</v>
      </c>
      <c r="AH232" s="54">
        <f t="shared" si="1853"/>
        <v>570</v>
      </c>
      <c r="AI232" s="54">
        <v>570</v>
      </c>
      <c r="AJ232" s="54">
        <v>0</v>
      </c>
      <c r="AK232" s="54">
        <f t="shared" si="1854"/>
        <v>1758</v>
      </c>
      <c r="AL232" s="54">
        <f t="shared" si="1855"/>
        <v>1758</v>
      </c>
      <c r="AM232" s="54">
        <f t="shared" si="1855"/>
        <v>0</v>
      </c>
      <c r="AN232" s="54">
        <f t="shared" si="1856"/>
        <v>578</v>
      </c>
      <c r="AO232" s="54">
        <v>578</v>
      </c>
      <c r="AP232" s="54">
        <v>0</v>
      </c>
      <c r="AQ232" s="54">
        <f t="shared" si="1857"/>
        <v>579</v>
      </c>
      <c r="AR232" s="54">
        <v>579</v>
      </c>
      <c r="AS232" s="54">
        <v>0</v>
      </c>
      <c r="AT232" s="54">
        <f t="shared" si="1858"/>
        <v>641</v>
      </c>
      <c r="AU232" s="54">
        <v>641</v>
      </c>
      <c r="AV232" s="54">
        <v>0</v>
      </c>
      <c r="AW232" s="54">
        <f t="shared" si="1859"/>
        <v>1798</v>
      </c>
      <c r="AX232" s="54">
        <f t="shared" si="1860"/>
        <v>1798</v>
      </c>
      <c r="AY232" s="54">
        <f t="shared" si="1860"/>
        <v>0</v>
      </c>
      <c r="AZ232" s="54">
        <f t="shared" si="1861"/>
        <v>7462</v>
      </c>
      <c r="BA232" s="54">
        <f t="shared" si="1862"/>
        <v>7462</v>
      </c>
      <c r="BB232" s="54">
        <f t="shared" si="1862"/>
        <v>0</v>
      </c>
    </row>
    <row r="233" spans="1:54" s="3" customFormat="1" ht="15" customHeight="1" x14ac:dyDescent="0.3">
      <c r="A233" s="33"/>
      <c r="B233" s="31"/>
      <c r="C233" s="35" t="s">
        <v>194</v>
      </c>
      <c r="D233" s="54">
        <f t="shared" si="1841"/>
        <v>165</v>
      </c>
      <c r="E233" s="54">
        <v>165</v>
      </c>
      <c r="F233" s="54">
        <v>0</v>
      </c>
      <c r="G233" s="54">
        <f t="shared" si="1842"/>
        <v>169</v>
      </c>
      <c r="H233" s="54">
        <v>169</v>
      </c>
      <c r="I233" s="54">
        <v>0</v>
      </c>
      <c r="J233" s="54">
        <f t="shared" si="1843"/>
        <v>182</v>
      </c>
      <c r="K233" s="54">
        <v>182</v>
      </c>
      <c r="L233" s="54">
        <v>0</v>
      </c>
      <c r="M233" s="54">
        <f t="shared" si="1844"/>
        <v>516</v>
      </c>
      <c r="N233" s="54">
        <f t="shared" si="1845"/>
        <v>516</v>
      </c>
      <c r="O233" s="54">
        <f t="shared" si="1845"/>
        <v>0</v>
      </c>
      <c r="P233" s="54">
        <f t="shared" si="1846"/>
        <v>162</v>
      </c>
      <c r="Q233" s="54">
        <v>162</v>
      </c>
      <c r="R233" s="54">
        <v>0</v>
      </c>
      <c r="S233" s="54">
        <f t="shared" si="1847"/>
        <v>211</v>
      </c>
      <c r="T233" s="54">
        <v>211</v>
      </c>
      <c r="U233" s="54">
        <v>0</v>
      </c>
      <c r="V233" s="54">
        <f t="shared" si="1848"/>
        <v>344</v>
      </c>
      <c r="W233" s="54">
        <v>344</v>
      </c>
      <c r="X233" s="54">
        <v>0</v>
      </c>
      <c r="Y233" s="54">
        <f t="shared" si="1849"/>
        <v>717</v>
      </c>
      <c r="Z233" s="54">
        <f t="shared" si="1850"/>
        <v>717</v>
      </c>
      <c r="AA233" s="54">
        <f t="shared" si="1850"/>
        <v>0</v>
      </c>
      <c r="AB233" s="54">
        <f t="shared" si="1851"/>
        <v>346</v>
      </c>
      <c r="AC233" s="54">
        <v>346</v>
      </c>
      <c r="AD233" s="54">
        <v>0</v>
      </c>
      <c r="AE233" s="54">
        <f t="shared" si="1852"/>
        <v>361</v>
      </c>
      <c r="AF233" s="54">
        <v>361</v>
      </c>
      <c r="AG233" s="54">
        <v>0</v>
      </c>
      <c r="AH233" s="54">
        <f t="shared" si="1853"/>
        <v>330</v>
      </c>
      <c r="AI233" s="54">
        <v>330</v>
      </c>
      <c r="AJ233" s="54">
        <v>0</v>
      </c>
      <c r="AK233" s="54">
        <f t="shared" si="1854"/>
        <v>1037</v>
      </c>
      <c r="AL233" s="54">
        <f t="shared" si="1855"/>
        <v>1037</v>
      </c>
      <c r="AM233" s="54">
        <f t="shared" si="1855"/>
        <v>0</v>
      </c>
      <c r="AN233" s="54">
        <f t="shared" si="1856"/>
        <v>349</v>
      </c>
      <c r="AO233" s="54">
        <v>349</v>
      </c>
      <c r="AP233" s="54">
        <v>0</v>
      </c>
      <c r="AQ233" s="54">
        <f t="shared" si="1857"/>
        <v>381</v>
      </c>
      <c r="AR233" s="54">
        <v>381</v>
      </c>
      <c r="AS233" s="54">
        <v>0</v>
      </c>
      <c r="AT233" s="54">
        <f t="shared" si="1858"/>
        <v>380</v>
      </c>
      <c r="AU233" s="54">
        <v>380</v>
      </c>
      <c r="AV233" s="54">
        <v>0</v>
      </c>
      <c r="AW233" s="54">
        <f t="shared" si="1859"/>
        <v>1110</v>
      </c>
      <c r="AX233" s="54">
        <f t="shared" si="1860"/>
        <v>1110</v>
      </c>
      <c r="AY233" s="54">
        <f t="shared" si="1860"/>
        <v>0</v>
      </c>
      <c r="AZ233" s="54">
        <f t="shared" si="1861"/>
        <v>3380</v>
      </c>
      <c r="BA233" s="54">
        <f t="shared" si="1862"/>
        <v>3380</v>
      </c>
      <c r="BB233" s="54">
        <f t="shared" si="1862"/>
        <v>0</v>
      </c>
    </row>
    <row r="234" spans="1:54" s="3" customFormat="1" ht="15" customHeight="1" x14ac:dyDescent="0.3">
      <c r="A234" s="33"/>
      <c r="B234" s="31"/>
      <c r="C234" s="35" t="s">
        <v>195</v>
      </c>
      <c r="D234" s="54">
        <f t="shared" si="1841"/>
        <v>3537</v>
      </c>
      <c r="E234" s="54">
        <v>3537</v>
      </c>
      <c r="F234" s="54">
        <v>0</v>
      </c>
      <c r="G234" s="54">
        <f t="shared" si="1842"/>
        <v>4291</v>
      </c>
      <c r="H234" s="54">
        <v>4291</v>
      </c>
      <c r="I234" s="54">
        <v>0</v>
      </c>
      <c r="J234" s="54">
        <f t="shared" si="1843"/>
        <v>4555</v>
      </c>
      <c r="K234" s="54">
        <v>4555</v>
      </c>
      <c r="L234" s="54">
        <v>0</v>
      </c>
      <c r="M234" s="54">
        <f t="shared" si="1844"/>
        <v>12383</v>
      </c>
      <c r="N234" s="54">
        <f t="shared" si="1845"/>
        <v>12383</v>
      </c>
      <c r="O234" s="54">
        <f t="shared" si="1845"/>
        <v>0</v>
      </c>
      <c r="P234" s="54">
        <f t="shared" si="1846"/>
        <v>3682</v>
      </c>
      <c r="Q234" s="54">
        <v>3682</v>
      </c>
      <c r="R234" s="54">
        <v>0</v>
      </c>
      <c r="S234" s="54">
        <f t="shared" si="1847"/>
        <v>4242</v>
      </c>
      <c r="T234" s="54">
        <v>4242</v>
      </c>
      <c r="U234" s="54">
        <v>0</v>
      </c>
      <c r="V234" s="54">
        <f t="shared" si="1848"/>
        <v>3699</v>
      </c>
      <c r="W234" s="54">
        <v>3699</v>
      </c>
      <c r="X234" s="54">
        <v>0</v>
      </c>
      <c r="Y234" s="54">
        <f t="shared" si="1849"/>
        <v>11623</v>
      </c>
      <c r="Z234" s="54">
        <f t="shared" si="1850"/>
        <v>11623</v>
      </c>
      <c r="AA234" s="54">
        <f t="shared" si="1850"/>
        <v>0</v>
      </c>
      <c r="AB234" s="54">
        <f t="shared" si="1851"/>
        <v>3679</v>
      </c>
      <c r="AC234" s="54">
        <v>3679</v>
      </c>
      <c r="AD234" s="54">
        <v>0</v>
      </c>
      <c r="AE234" s="54">
        <f t="shared" si="1852"/>
        <v>4710</v>
      </c>
      <c r="AF234" s="54">
        <v>4710</v>
      </c>
      <c r="AG234" s="54">
        <v>0</v>
      </c>
      <c r="AH234" s="54">
        <f t="shared" si="1853"/>
        <v>4409</v>
      </c>
      <c r="AI234" s="54">
        <v>4409</v>
      </c>
      <c r="AJ234" s="54">
        <v>0</v>
      </c>
      <c r="AK234" s="54">
        <f t="shared" si="1854"/>
        <v>12798</v>
      </c>
      <c r="AL234" s="54">
        <f t="shared" si="1855"/>
        <v>12798</v>
      </c>
      <c r="AM234" s="54">
        <f t="shared" si="1855"/>
        <v>0</v>
      </c>
      <c r="AN234" s="54">
        <f t="shared" si="1856"/>
        <v>4153</v>
      </c>
      <c r="AO234" s="54">
        <v>4153</v>
      </c>
      <c r="AP234" s="54">
        <v>0</v>
      </c>
      <c r="AQ234" s="54">
        <f t="shared" si="1857"/>
        <v>4263</v>
      </c>
      <c r="AR234" s="54">
        <v>4263</v>
      </c>
      <c r="AS234" s="54">
        <v>0</v>
      </c>
      <c r="AT234" s="54">
        <f t="shared" si="1858"/>
        <v>5235</v>
      </c>
      <c r="AU234" s="54">
        <v>5235</v>
      </c>
      <c r="AV234" s="54">
        <v>0</v>
      </c>
      <c r="AW234" s="54">
        <f t="shared" si="1859"/>
        <v>13651</v>
      </c>
      <c r="AX234" s="54">
        <f t="shared" si="1860"/>
        <v>13651</v>
      </c>
      <c r="AY234" s="54">
        <f t="shared" si="1860"/>
        <v>0</v>
      </c>
      <c r="AZ234" s="54">
        <f t="shared" si="1861"/>
        <v>50455</v>
      </c>
      <c r="BA234" s="54">
        <f t="shared" si="1862"/>
        <v>50455</v>
      </c>
      <c r="BB234" s="54">
        <f t="shared" si="1862"/>
        <v>0</v>
      </c>
    </row>
    <row r="235" spans="1:54" s="3" customFormat="1" ht="15" customHeight="1" x14ac:dyDescent="0.3">
      <c r="A235" s="33"/>
      <c r="B235" s="31"/>
      <c r="C235" s="35" t="s">
        <v>196</v>
      </c>
      <c r="D235" s="54">
        <f t="shared" si="1841"/>
        <v>77</v>
      </c>
      <c r="E235" s="54">
        <v>63</v>
      </c>
      <c r="F235" s="54">
        <v>14</v>
      </c>
      <c r="G235" s="54">
        <f t="shared" si="1842"/>
        <v>71</v>
      </c>
      <c r="H235" s="54">
        <v>60</v>
      </c>
      <c r="I235" s="54">
        <v>11</v>
      </c>
      <c r="J235" s="54">
        <f t="shared" si="1843"/>
        <v>79</v>
      </c>
      <c r="K235" s="54">
        <v>63</v>
      </c>
      <c r="L235" s="54">
        <v>16</v>
      </c>
      <c r="M235" s="54">
        <f t="shared" si="1844"/>
        <v>227</v>
      </c>
      <c r="N235" s="54">
        <f t="shared" si="1845"/>
        <v>186</v>
      </c>
      <c r="O235" s="54">
        <f t="shared" si="1845"/>
        <v>41</v>
      </c>
      <c r="P235" s="54">
        <f t="shared" si="1846"/>
        <v>66</v>
      </c>
      <c r="Q235" s="54">
        <v>57</v>
      </c>
      <c r="R235" s="54">
        <v>9</v>
      </c>
      <c r="S235" s="54">
        <f t="shared" si="1847"/>
        <v>80</v>
      </c>
      <c r="T235" s="54">
        <v>70</v>
      </c>
      <c r="U235" s="54">
        <v>10</v>
      </c>
      <c r="V235" s="54">
        <f t="shared" si="1848"/>
        <v>72</v>
      </c>
      <c r="W235" s="54">
        <v>60</v>
      </c>
      <c r="X235" s="54">
        <v>12</v>
      </c>
      <c r="Y235" s="54">
        <f t="shared" si="1849"/>
        <v>218</v>
      </c>
      <c r="Z235" s="54">
        <f t="shared" si="1850"/>
        <v>187</v>
      </c>
      <c r="AA235" s="54">
        <f t="shared" si="1850"/>
        <v>31</v>
      </c>
      <c r="AB235" s="54">
        <f t="shared" si="1851"/>
        <v>74</v>
      </c>
      <c r="AC235" s="54">
        <v>59</v>
      </c>
      <c r="AD235" s="54">
        <v>15</v>
      </c>
      <c r="AE235" s="54">
        <f t="shared" si="1852"/>
        <v>72</v>
      </c>
      <c r="AF235" s="54">
        <v>58</v>
      </c>
      <c r="AG235" s="54">
        <v>14</v>
      </c>
      <c r="AH235" s="54">
        <f t="shared" si="1853"/>
        <v>66</v>
      </c>
      <c r="AI235" s="54">
        <v>52</v>
      </c>
      <c r="AJ235" s="54">
        <v>14</v>
      </c>
      <c r="AK235" s="54">
        <f t="shared" si="1854"/>
        <v>212</v>
      </c>
      <c r="AL235" s="54">
        <f t="shared" si="1855"/>
        <v>169</v>
      </c>
      <c r="AM235" s="54">
        <f t="shared" si="1855"/>
        <v>43</v>
      </c>
      <c r="AN235" s="54">
        <f t="shared" si="1856"/>
        <v>67</v>
      </c>
      <c r="AO235" s="54">
        <v>61</v>
      </c>
      <c r="AP235" s="54">
        <v>6</v>
      </c>
      <c r="AQ235" s="54">
        <f t="shared" si="1857"/>
        <v>78</v>
      </c>
      <c r="AR235" s="54">
        <v>65</v>
      </c>
      <c r="AS235" s="54">
        <v>13</v>
      </c>
      <c r="AT235" s="54">
        <f t="shared" si="1858"/>
        <v>78</v>
      </c>
      <c r="AU235" s="54">
        <v>71</v>
      </c>
      <c r="AV235" s="54">
        <v>7</v>
      </c>
      <c r="AW235" s="54">
        <f t="shared" si="1859"/>
        <v>223</v>
      </c>
      <c r="AX235" s="54">
        <f t="shared" si="1860"/>
        <v>197</v>
      </c>
      <c r="AY235" s="54">
        <f t="shared" si="1860"/>
        <v>26</v>
      </c>
      <c r="AZ235" s="54">
        <f t="shared" si="1861"/>
        <v>880</v>
      </c>
      <c r="BA235" s="54">
        <f t="shared" si="1862"/>
        <v>739</v>
      </c>
      <c r="BB235" s="54">
        <f t="shared" si="1862"/>
        <v>141</v>
      </c>
    </row>
    <row r="236" spans="1:54" s="3" customFormat="1" ht="15" customHeight="1" x14ac:dyDescent="0.3">
      <c r="A236" s="33"/>
      <c r="B236" s="31"/>
      <c r="C236" s="35" t="s">
        <v>197</v>
      </c>
      <c r="D236" s="54">
        <f t="shared" si="1841"/>
        <v>0</v>
      </c>
      <c r="E236" s="54">
        <v>0</v>
      </c>
      <c r="F236" s="54">
        <v>0</v>
      </c>
      <c r="G236" s="54">
        <f t="shared" si="1842"/>
        <v>3</v>
      </c>
      <c r="H236" s="54">
        <v>3</v>
      </c>
      <c r="I236" s="54">
        <v>0</v>
      </c>
      <c r="J236" s="54">
        <f t="shared" si="1843"/>
        <v>4</v>
      </c>
      <c r="K236" s="54">
        <v>4</v>
      </c>
      <c r="L236" s="54">
        <v>0</v>
      </c>
      <c r="M236" s="54">
        <f t="shared" si="1844"/>
        <v>7</v>
      </c>
      <c r="N236" s="54">
        <f t="shared" si="1845"/>
        <v>7</v>
      </c>
      <c r="O236" s="54">
        <f t="shared" si="1845"/>
        <v>0</v>
      </c>
      <c r="P236" s="54">
        <f t="shared" si="1846"/>
        <v>3</v>
      </c>
      <c r="Q236" s="54">
        <v>2</v>
      </c>
      <c r="R236" s="54">
        <v>1</v>
      </c>
      <c r="S236" s="54">
        <f t="shared" si="1847"/>
        <v>2</v>
      </c>
      <c r="T236" s="54">
        <v>2</v>
      </c>
      <c r="U236" s="54">
        <v>0</v>
      </c>
      <c r="V236" s="54">
        <f t="shared" si="1848"/>
        <v>4</v>
      </c>
      <c r="W236" s="54">
        <v>2</v>
      </c>
      <c r="X236" s="54">
        <v>2</v>
      </c>
      <c r="Y236" s="54">
        <f t="shared" si="1849"/>
        <v>9</v>
      </c>
      <c r="Z236" s="54">
        <f t="shared" si="1850"/>
        <v>6</v>
      </c>
      <c r="AA236" s="54">
        <f t="shared" si="1850"/>
        <v>3</v>
      </c>
      <c r="AB236" s="54">
        <f t="shared" si="1851"/>
        <v>3</v>
      </c>
      <c r="AC236" s="54">
        <v>2</v>
      </c>
      <c r="AD236" s="54">
        <v>1</v>
      </c>
      <c r="AE236" s="54">
        <f t="shared" si="1852"/>
        <v>3</v>
      </c>
      <c r="AF236" s="54">
        <v>3</v>
      </c>
      <c r="AG236" s="54">
        <v>0</v>
      </c>
      <c r="AH236" s="54">
        <f t="shared" si="1853"/>
        <v>0</v>
      </c>
      <c r="AI236" s="54">
        <v>0</v>
      </c>
      <c r="AJ236" s="54">
        <v>0</v>
      </c>
      <c r="AK236" s="54">
        <f t="shared" si="1854"/>
        <v>6</v>
      </c>
      <c r="AL236" s="54">
        <f t="shared" si="1855"/>
        <v>5</v>
      </c>
      <c r="AM236" s="54">
        <f t="shared" si="1855"/>
        <v>1</v>
      </c>
      <c r="AN236" s="54">
        <f t="shared" si="1856"/>
        <v>1</v>
      </c>
      <c r="AO236" s="54">
        <v>1</v>
      </c>
      <c r="AP236" s="54">
        <v>0</v>
      </c>
      <c r="AQ236" s="54">
        <f t="shared" si="1857"/>
        <v>0</v>
      </c>
      <c r="AR236" s="54">
        <v>0</v>
      </c>
      <c r="AS236" s="54">
        <v>0</v>
      </c>
      <c r="AT236" s="54">
        <f t="shared" si="1858"/>
        <v>1</v>
      </c>
      <c r="AU236" s="54">
        <v>0</v>
      </c>
      <c r="AV236" s="54">
        <v>1</v>
      </c>
      <c r="AW236" s="54">
        <f t="shared" si="1859"/>
        <v>2</v>
      </c>
      <c r="AX236" s="54">
        <f t="shared" si="1860"/>
        <v>1</v>
      </c>
      <c r="AY236" s="54">
        <f t="shared" si="1860"/>
        <v>1</v>
      </c>
      <c r="AZ236" s="54">
        <f t="shared" si="1861"/>
        <v>24</v>
      </c>
      <c r="BA236" s="54">
        <f t="shared" si="1862"/>
        <v>19</v>
      </c>
      <c r="BB236" s="54">
        <f t="shared" si="1862"/>
        <v>5</v>
      </c>
    </row>
    <row r="237" spans="1:54" s="3" customFormat="1" ht="15" customHeight="1" x14ac:dyDescent="0.3">
      <c r="A237" s="33"/>
      <c r="B237" s="31"/>
      <c r="C237" s="32" t="s">
        <v>198</v>
      </c>
      <c r="D237" s="29">
        <f>SUM(E237:F237)</f>
        <v>4</v>
      </c>
      <c r="E237" s="29">
        <f>SUM(E238:E239)</f>
        <v>4</v>
      </c>
      <c r="F237" s="29">
        <f>SUM(F238:F239)</f>
        <v>0</v>
      </c>
      <c r="G237" s="29">
        <f t="shared" ref="G237" si="1863">SUM(H237:I237)</f>
        <v>2</v>
      </c>
      <c r="H237" s="29">
        <f t="shared" ref="H237:I237" si="1864">SUM(H238:H239)</f>
        <v>2</v>
      </c>
      <c r="I237" s="29">
        <f t="shared" si="1864"/>
        <v>0</v>
      </c>
      <c r="J237" s="29">
        <f t="shared" ref="J237" si="1865">SUM(K237:L237)</f>
        <v>3</v>
      </c>
      <c r="K237" s="29">
        <f t="shared" ref="K237:L237" si="1866">SUM(K238:K239)</f>
        <v>3</v>
      </c>
      <c r="L237" s="29">
        <f t="shared" si="1866"/>
        <v>0</v>
      </c>
      <c r="M237" s="29">
        <f>SUM(N237:O237)</f>
        <v>9</v>
      </c>
      <c r="N237" s="29">
        <f>SUM(N238:N239)</f>
        <v>9</v>
      </c>
      <c r="O237" s="29">
        <f>SUM(O238:O239)</f>
        <v>0</v>
      </c>
      <c r="P237" s="29">
        <f t="shared" ref="P237" si="1867">SUM(Q237:R237)</f>
        <v>6</v>
      </c>
      <c r="Q237" s="29">
        <f t="shared" ref="Q237:R237" si="1868">SUM(Q238:Q239)</f>
        <v>6</v>
      </c>
      <c r="R237" s="29">
        <f t="shared" si="1868"/>
        <v>0</v>
      </c>
      <c r="S237" s="29">
        <f t="shared" ref="S237" si="1869">SUM(T237:U237)</f>
        <v>8</v>
      </c>
      <c r="T237" s="29">
        <f t="shared" ref="T237:U237" si="1870">SUM(T238:T239)</f>
        <v>8</v>
      </c>
      <c r="U237" s="29">
        <f t="shared" si="1870"/>
        <v>0</v>
      </c>
      <c r="V237" s="29">
        <f t="shared" ref="V237" si="1871">SUM(W237:X237)</f>
        <v>5</v>
      </c>
      <c r="W237" s="29">
        <f t="shared" ref="W237:X237" si="1872">SUM(W238:W239)</f>
        <v>5</v>
      </c>
      <c r="X237" s="29">
        <f t="shared" si="1872"/>
        <v>0</v>
      </c>
      <c r="Y237" s="29">
        <f t="shared" ref="Y237" si="1873">SUM(Z237:AA237)</f>
        <v>19</v>
      </c>
      <c r="Z237" s="29">
        <f t="shared" ref="Z237:AA237" si="1874">SUM(Z238:Z239)</f>
        <v>19</v>
      </c>
      <c r="AA237" s="29">
        <f t="shared" si="1874"/>
        <v>0</v>
      </c>
      <c r="AB237" s="29">
        <f t="shared" ref="AB237" si="1875">SUM(AC237:AD237)</f>
        <v>5</v>
      </c>
      <c r="AC237" s="29">
        <f t="shared" ref="AC237:AD237" si="1876">SUM(AC238:AC239)</f>
        <v>5</v>
      </c>
      <c r="AD237" s="29">
        <f t="shared" si="1876"/>
        <v>0</v>
      </c>
      <c r="AE237" s="29">
        <f t="shared" ref="AE237" si="1877">SUM(AF237:AG237)</f>
        <v>4</v>
      </c>
      <c r="AF237" s="29">
        <f t="shared" ref="AF237:AG237" si="1878">SUM(AF238:AF239)</f>
        <v>4</v>
      </c>
      <c r="AG237" s="29">
        <f t="shared" si="1878"/>
        <v>0</v>
      </c>
      <c r="AH237" s="29">
        <f t="shared" ref="AH237" si="1879">SUM(AI237:AJ237)</f>
        <v>4</v>
      </c>
      <c r="AI237" s="29">
        <f t="shared" ref="AI237:AJ237" si="1880">SUM(AI238:AI239)</f>
        <v>4</v>
      </c>
      <c r="AJ237" s="29">
        <f t="shared" si="1880"/>
        <v>0</v>
      </c>
      <c r="AK237" s="29">
        <f t="shared" ref="AK237" si="1881">SUM(AL237:AM237)</f>
        <v>13</v>
      </c>
      <c r="AL237" s="29">
        <f t="shared" ref="AL237:AM237" si="1882">SUM(AL238:AL239)</f>
        <v>13</v>
      </c>
      <c r="AM237" s="29">
        <f t="shared" si="1882"/>
        <v>0</v>
      </c>
      <c r="AN237" s="29">
        <f t="shared" ref="AN237" si="1883">SUM(AO237:AP237)</f>
        <v>4</v>
      </c>
      <c r="AO237" s="29">
        <f t="shared" ref="AO237:AP237" si="1884">SUM(AO238:AO239)</f>
        <v>4</v>
      </c>
      <c r="AP237" s="29">
        <f t="shared" si="1884"/>
        <v>0</v>
      </c>
      <c r="AQ237" s="29">
        <f t="shared" ref="AQ237" si="1885">SUM(AR237:AS237)</f>
        <v>8</v>
      </c>
      <c r="AR237" s="29">
        <f t="shared" ref="AR237:AS237" si="1886">SUM(AR238:AR239)</f>
        <v>8</v>
      </c>
      <c r="AS237" s="29">
        <f t="shared" si="1886"/>
        <v>0</v>
      </c>
      <c r="AT237" s="29">
        <f t="shared" ref="AT237" si="1887">SUM(AU237:AV237)</f>
        <v>7</v>
      </c>
      <c r="AU237" s="29">
        <f t="shared" ref="AU237:AV237" si="1888">SUM(AU238:AU239)</f>
        <v>7</v>
      </c>
      <c r="AV237" s="29">
        <f t="shared" si="1888"/>
        <v>0</v>
      </c>
      <c r="AW237" s="29">
        <f t="shared" ref="AW237" si="1889">SUM(AX237:AY237)</f>
        <v>19</v>
      </c>
      <c r="AX237" s="29">
        <f t="shared" ref="AX237:AY237" si="1890">SUM(AX238:AX239)</f>
        <v>19</v>
      </c>
      <c r="AY237" s="29">
        <f t="shared" si="1890"/>
        <v>0</v>
      </c>
      <c r="AZ237" s="29">
        <f>SUM(BA237:BB237)</f>
        <v>60</v>
      </c>
      <c r="BA237" s="29">
        <f>SUM(BA238:BA239)</f>
        <v>60</v>
      </c>
      <c r="BB237" s="29">
        <f>SUM(BB238:BB239)</f>
        <v>0</v>
      </c>
    </row>
    <row r="238" spans="1:54" s="3" customFormat="1" ht="15" customHeight="1" x14ac:dyDescent="0.3">
      <c r="A238" s="33"/>
      <c r="B238" s="31"/>
      <c r="C238" s="35" t="s">
        <v>199</v>
      </c>
      <c r="D238" s="54">
        <f>E238+F238</f>
        <v>4</v>
      </c>
      <c r="E238" s="54">
        <v>4</v>
      </c>
      <c r="F238" s="54">
        <v>0</v>
      </c>
      <c r="G238" s="54">
        <f>H238+I238</f>
        <v>2</v>
      </c>
      <c r="H238" s="54">
        <v>2</v>
      </c>
      <c r="I238" s="54">
        <v>0</v>
      </c>
      <c r="J238" s="54">
        <f>K238+L238</f>
        <v>3</v>
      </c>
      <c r="K238" s="54">
        <v>3</v>
      </c>
      <c r="L238" s="54">
        <v>0</v>
      </c>
      <c r="M238" s="54">
        <f>N238+O238</f>
        <v>9</v>
      </c>
      <c r="N238" s="54">
        <f>+E238+H238+K238</f>
        <v>9</v>
      </c>
      <c r="O238" s="54">
        <f>+F238+I238+L238</f>
        <v>0</v>
      </c>
      <c r="P238" s="54">
        <f>Q238+R238</f>
        <v>6</v>
      </c>
      <c r="Q238" s="54">
        <v>6</v>
      </c>
      <c r="R238" s="54">
        <v>0</v>
      </c>
      <c r="S238" s="54">
        <f>T238+U238</f>
        <v>8</v>
      </c>
      <c r="T238" s="54">
        <v>8</v>
      </c>
      <c r="U238" s="54">
        <v>0</v>
      </c>
      <c r="V238" s="54">
        <f>W238+X238</f>
        <v>5</v>
      </c>
      <c r="W238" s="54">
        <v>5</v>
      </c>
      <c r="X238" s="54">
        <v>0</v>
      </c>
      <c r="Y238" s="54">
        <f>Z238+AA238</f>
        <v>19</v>
      </c>
      <c r="Z238" s="54">
        <f>+Q238+T238+W238</f>
        <v>19</v>
      </c>
      <c r="AA238" s="54">
        <f>+R238+U238+X238</f>
        <v>0</v>
      </c>
      <c r="AB238" s="54">
        <f>AC238+AD238</f>
        <v>5</v>
      </c>
      <c r="AC238" s="54">
        <v>5</v>
      </c>
      <c r="AD238" s="54">
        <v>0</v>
      </c>
      <c r="AE238" s="54">
        <f>AF238+AG238</f>
        <v>4</v>
      </c>
      <c r="AF238" s="54">
        <v>4</v>
      </c>
      <c r="AG238" s="54">
        <v>0</v>
      </c>
      <c r="AH238" s="54">
        <f>AI238+AJ238</f>
        <v>4</v>
      </c>
      <c r="AI238" s="54">
        <v>4</v>
      </c>
      <c r="AJ238" s="54">
        <v>0</v>
      </c>
      <c r="AK238" s="54">
        <f>AL238+AM238</f>
        <v>13</v>
      </c>
      <c r="AL238" s="54">
        <f>+AC238+AF238+AI238</f>
        <v>13</v>
      </c>
      <c r="AM238" s="54">
        <f>+AD238+AG238+AJ238</f>
        <v>0</v>
      </c>
      <c r="AN238" s="54">
        <f>AO238+AP238</f>
        <v>4</v>
      </c>
      <c r="AO238" s="54">
        <v>4</v>
      </c>
      <c r="AP238" s="54">
        <v>0</v>
      </c>
      <c r="AQ238" s="54">
        <f>AR238+AS238</f>
        <v>8</v>
      </c>
      <c r="AR238" s="54">
        <v>8</v>
      </c>
      <c r="AS238" s="54">
        <v>0</v>
      </c>
      <c r="AT238" s="54">
        <f>AU238+AV238</f>
        <v>7</v>
      </c>
      <c r="AU238" s="54">
        <v>7</v>
      </c>
      <c r="AV238" s="54">
        <v>0</v>
      </c>
      <c r="AW238" s="54">
        <f>AX238+AY238</f>
        <v>19</v>
      </c>
      <c r="AX238" s="54">
        <f>+AO238+AR238+AU238</f>
        <v>19</v>
      </c>
      <c r="AY238" s="54">
        <f>+AP238+AS238+AV238</f>
        <v>0</v>
      </c>
      <c r="AZ238" s="54">
        <f>BA238+BB238</f>
        <v>60</v>
      </c>
      <c r="BA238" s="54">
        <f>N238+Z238+AL238+AX238</f>
        <v>60</v>
      </c>
      <c r="BB238" s="54">
        <f>O238+AA238+AM238+AY238</f>
        <v>0</v>
      </c>
    </row>
    <row r="239" spans="1:54" s="3" customFormat="1" ht="15" customHeight="1" x14ac:dyDescent="0.3">
      <c r="A239" s="33"/>
      <c r="B239" s="31"/>
      <c r="C239" s="35" t="s">
        <v>200</v>
      </c>
      <c r="D239" s="54">
        <f>E239+F239</f>
        <v>0</v>
      </c>
      <c r="E239" s="54">
        <v>0</v>
      </c>
      <c r="F239" s="54">
        <v>0</v>
      </c>
      <c r="G239" s="54">
        <f t="shared" ref="G239" si="1891">H239+I239</f>
        <v>0</v>
      </c>
      <c r="H239" s="54">
        <v>0</v>
      </c>
      <c r="I239" s="54">
        <v>0</v>
      </c>
      <c r="J239" s="54">
        <f t="shared" ref="J239" si="1892">K239+L239</f>
        <v>0</v>
      </c>
      <c r="K239" s="54">
        <v>0</v>
      </c>
      <c r="L239" s="54">
        <v>0</v>
      </c>
      <c r="M239" s="54">
        <f>N239+O239</f>
        <v>0</v>
      </c>
      <c r="N239" s="54">
        <f t="shared" ref="N239:O239" si="1893">+E239+H239+K239</f>
        <v>0</v>
      </c>
      <c r="O239" s="54">
        <f t="shared" si="1893"/>
        <v>0</v>
      </c>
      <c r="P239" s="54">
        <f t="shared" ref="P239" si="1894">Q239+R239</f>
        <v>0</v>
      </c>
      <c r="Q239" s="54">
        <v>0</v>
      </c>
      <c r="R239" s="54">
        <v>0</v>
      </c>
      <c r="S239" s="54">
        <f t="shared" ref="S239" si="1895">T239+U239</f>
        <v>0</v>
      </c>
      <c r="T239" s="54">
        <v>0</v>
      </c>
      <c r="U239" s="54">
        <v>0</v>
      </c>
      <c r="V239" s="54">
        <f t="shared" ref="V239" si="1896">W239+X239</f>
        <v>0</v>
      </c>
      <c r="W239" s="54">
        <v>0</v>
      </c>
      <c r="X239" s="54">
        <v>0</v>
      </c>
      <c r="Y239" s="54">
        <f t="shared" ref="Y239" si="1897">Z239+AA239</f>
        <v>0</v>
      </c>
      <c r="Z239" s="54">
        <f t="shared" ref="Z239:AA239" si="1898">+Q239+T239+W239</f>
        <v>0</v>
      </c>
      <c r="AA239" s="54">
        <f t="shared" si="1898"/>
        <v>0</v>
      </c>
      <c r="AB239" s="54">
        <f t="shared" ref="AB239" si="1899">AC239+AD239</f>
        <v>0</v>
      </c>
      <c r="AC239" s="54">
        <v>0</v>
      </c>
      <c r="AD239" s="54">
        <v>0</v>
      </c>
      <c r="AE239" s="54">
        <f t="shared" ref="AE239" si="1900">AF239+AG239</f>
        <v>0</v>
      </c>
      <c r="AF239" s="54">
        <v>0</v>
      </c>
      <c r="AG239" s="54">
        <v>0</v>
      </c>
      <c r="AH239" s="54">
        <f t="shared" ref="AH239" si="1901">AI239+AJ239</f>
        <v>0</v>
      </c>
      <c r="AI239" s="54">
        <v>0</v>
      </c>
      <c r="AJ239" s="54">
        <v>0</v>
      </c>
      <c r="AK239" s="54">
        <f t="shared" ref="AK239" si="1902">AL239+AM239</f>
        <v>0</v>
      </c>
      <c r="AL239" s="54">
        <f t="shared" ref="AL239:AM239" si="1903">+AC239+AF239+AI239</f>
        <v>0</v>
      </c>
      <c r="AM239" s="54">
        <f t="shared" si="1903"/>
        <v>0</v>
      </c>
      <c r="AN239" s="54">
        <f t="shared" ref="AN239" si="1904">AO239+AP239</f>
        <v>0</v>
      </c>
      <c r="AO239" s="54">
        <v>0</v>
      </c>
      <c r="AP239" s="54">
        <v>0</v>
      </c>
      <c r="AQ239" s="54">
        <f t="shared" ref="AQ239" si="1905">AR239+AS239</f>
        <v>0</v>
      </c>
      <c r="AR239" s="54">
        <v>0</v>
      </c>
      <c r="AS239" s="54">
        <v>0</v>
      </c>
      <c r="AT239" s="54">
        <f t="shared" ref="AT239" si="1906">AU239+AV239</f>
        <v>0</v>
      </c>
      <c r="AU239" s="54">
        <v>0</v>
      </c>
      <c r="AV239" s="54">
        <v>0</v>
      </c>
      <c r="AW239" s="54">
        <f t="shared" ref="AW239" si="1907">AX239+AY239</f>
        <v>0</v>
      </c>
      <c r="AX239" s="54">
        <f t="shared" ref="AX239:AY239" si="1908">+AO239+AR239+AU239</f>
        <v>0</v>
      </c>
      <c r="AY239" s="54">
        <f t="shared" si="1908"/>
        <v>0</v>
      </c>
      <c r="AZ239" s="54">
        <f>BA239+BB239</f>
        <v>0</v>
      </c>
      <c r="BA239" s="54">
        <f t="shared" ref="BA239:BB239" si="1909">N239+Z239+AL239+AX239</f>
        <v>0</v>
      </c>
      <c r="BB239" s="54">
        <f t="shared" si="1909"/>
        <v>0</v>
      </c>
    </row>
    <row r="240" spans="1:54" s="3" customFormat="1" ht="15" customHeight="1" x14ac:dyDescent="0.3">
      <c r="A240" s="33"/>
      <c r="B240" s="31"/>
      <c r="C240" s="32" t="s">
        <v>201</v>
      </c>
      <c r="D240" s="29">
        <f>SUM(E240:F240)</f>
        <v>18</v>
      </c>
      <c r="E240" s="29">
        <f>SUM(E241:E242)</f>
        <v>18</v>
      </c>
      <c r="F240" s="29">
        <f>SUM(F241:F242)</f>
        <v>0</v>
      </c>
      <c r="G240" s="29">
        <f t="shared" ref="G240" si="1910">SUM(H240:I240)</f>
        <v>26</v>
      </c>
      <c r="H240" s="29">
        <f t="shared" ref="H240:I240" si="1911">SUM(H241:H242)</f>
        <v>26</v>
      </c>
      <c r="I240" s="29">
        <f t="shared" si="1911"/>
        <v>0</v>
      </c>
      <c r="J240" s="29">
        <f t="shared" ref="J240" si="1912">SUM(K240:L240)</f>
        <v>47</v>
      </c>
      <c r="K240" s="29">
        <f t="shared" ref="K240:L240" si="1913">SUM(K241:K242)</f>
        <v>47</v>
      </c>
      <c r="L240" s="29">
        <f t="shared" si="1913"/>
        <v>0</v>
      </c>
      <c r="M240" s="29">
        <f t="shared" ref="M240" si="1914">SUM(N240:O240)</f>
        <v>91</v>
      </c>
      <c r="N240" s="29">
        <f t="shared" ref="N240:O240" si="1915">SUM(N241:N242)</f>
        <v>91</v>
      </c>
      <c r="O240" s="29">
        <f t="shared" si="1915"/>
        <v>0</v>
      </c>
      <c r="P240" s="29">
        <f t="shared" ref="P240" si="1916">SUM(Q240:R240)</f>
        <v>49</v>
      </c>
      <c r="Q240" s="29">
        <f t="shared" ref="Q240:R240" si="1917">SUM(Q241:Q242)</f>
        <v>49</v>
      </c>
      <c r="R240" s="29">
        <f t="shared" si="1917"/>
        <v>0</v>
      </c>
      <c r="S240" s="29">
        <f t="shared" ref="S240" si="1918">SUM(T240:U240)</f>
        <v>40</v>
      </c>
      <c r="T240" s="29">
        <f t="shared" ref="T240:U240" si="1919">SUM(T241:T242)</f>
        <v>40</v>
      </c>
      <c r="U240" s="29">
        <f t="shared" si="1919"/>
        <v>0</v>
      </c>
      <c r="V240" s="29">
        <f t="shared" ref="V240" si="1920">SUM(W240:X240)</f>
        <v>38</v>
      </c>
      <c r="W240" s="29">
        <f t="shared" ref="W240:X240" si="1921">SUM(W241:W242)</f>
        <v>38</v>
      </c>
      <c r="X240" s="29">
        <f t="shared" si="1921"/>
        <v>0</v>
      </c>
      <c r="Y240" s="29">
        <f t="shared" ref="Y240" si="1922">SUM(Z240:AA240)</f>
        <v>127</v>
      </c>
      <c r="Z240" s="29">
        <f t="shared" ref="Z240:AA240" si="1923">SUM(Z241:Z242)</f>
        <v>127</v>
      </c>
      <c r="AA240" s="29">
        <f t="shared" si="1923"/>
        <v>0</v>
      </c>
      <c r="AB240" s="29">
        <f t="shared" ref="AB240" si="1924">SUM(AC240:AD240)</f>
        <v>39</v>
      </c>
      <c r="AC240" s="29">
        <f t="shared" ref="AC240:AD240" si="1925">SUM(AC241:AC242)</f>
        <v>39</v>
      </c>
      <c r="AD240" s="29">
        <f t="shared" si="1925"/>
        <v>0</v>
      </c>
      <c r="AE240" s="29">
        <f t="shared" ref="AE240" si="1926">SUM(AF240:AG240)</f>
        <v>25</v>
      </c>
      <c r="AF240" s="29">
        <f t="shared" ref="AF240:AG240" si="1927">SUM(AF241:AF242)</f>
        <v>25</v>
      </c>
      <c r="AG240" s="29">
        <f t="shared" si="1927"/>
        <v>0</v>
      </c>
      <c r="AH240" s="29">
        <f t="shared" ref="AH240" si="1928">SUM(AI240:AJ240)</f>
        <v>42</v>
      </c>
      <c r="AI240" s="29">
        <f t="shared" ref="AI240:AJ240" si="1929">SUM(AI241:AI242)</f>
        <v>42</v>
      </c>
      <c r="AJ240" s="29">
        <f t="shared" si="1929"/>
        <v>0</v>
      </c>
      <c r="AK240" s="29">
        <f t="shared" ref="AK240" si="1930">SUM(AL240:AM240)</f>
        <v>106</v>
      </c>
      <c r="AL240" s="29">
        <f t="shared" ref="AL240:AM240" si="1931">SUM(AL241:AL242)</f>
        <v>106</v>
      </c>
      <c r="AM240" s="29">
        <f t="shared" si="1931"/>
        <v>0</v>
      </c>
      <c r="AN240" s="29">
        <f t="shared" ref="AN240" si="1932">SUM(AO240:AP240)</f>
        <v>20</v>
      </c>
      <c r="AO240" s="29">
        <f t="shared" ref="AO240:AP240" si="1933">SUM(AO241:AO242)</f>
        <v>20</v>
      </c>
      <c r="AP240" s="29">
        <f t="shared" si="1933"/>
        <v>0</v>
      </c>
      <c r="AQ240" s="29">
        <f t="shared" ref="AQ240" si="1934">SUM(AR240:AS240)</f>
        <v>64</v>
      </c>
      <c r="AR240" s="29">
        <f t="shared" ref="AR240:AS240" si="1935">SUM(AR241:AR242)</f>
        <v>64</v>
      </c>
      <c r="AS240" s="29">
        <f t="shared" si="1935"/>
        <v>0</v>
      </c>
      <c r="AT240" s="29">
        <f t="shared" ref="AT240" si="1936">SUM(AU240:AV240)</f>
        <v>35</v>
      </c>
      <c r="AU240" s="29">
        <f t="shared" ref="AU240:AV240" si="1937">SUM(AU241:AU242)</f>
        <v>35</v>
      </c>
      <c r="AV240" s="29">
        <f t="shared" si="1937"/>
        <v>0</v>
      </c>
      <c r="AW240" s="29">
        <f t="shared" ref="AW240" si="1938">SUM(AX240:AY240)</f>
        <v>119</v>
      </c>
      <c r="AX240" s="29">
        <f t="shared" ref="AX240:AY240" si="1939">SUM(AX241:AX242)</f>
        <v>119</v>
      </c>
      <c r="AY240" s="29">
        <f t="shared" si="1939"/>
        <v>0</v>
      </c>
      <c r="AZ240" s="29">
        <f>SUM(BA240:BB240)</f>
        <v>443</v>
      </c>
      <c r="BA240" s="29">
        <f t="shared" ref="BA240:BB240" si="1940">SUM(BA241:BA242)</f>
        <v>443</v>
      </c>
      <c r="BB240" s="29">
        <f t="shared" si="1940"/>
        <v>0</v>
      </c>
    </row>
    <row r="241" spans="1:54" s="3" customFormat="1" ht="15" customHeight="1" x14ac:dyDescent="0.3">
      <c r="A241" s="33"/>
      <c r="B241" s="31"/>
      <c r="C241" s="35" t="s">
        <v>202</v>
      </c>
      <c r="D241" s="54">
        <f>E241+F241</f>
        <v>0</v>
      </c>
      <c r="E241" s="54">
        <v>0</v>
      </c>
      <c r="F241" s="54">
        <v>0</v>
      </c>
      <c r="G241" s="54">
        <f>H241+I241</f>
        <v>0</v>
      </c>
      <c r="H241" s="54">
        <v>0</v>
      </c>
      <c r="I241" s="54">
        <v>0</v>
      </c>
      <c r="J241" s="54">
        <f>K241+L241</f>
        <v>0</v>
      </c>
      <c r="K241" s="54">
        <v>0</v>
      </c>
      <c r="L241" s="54">
        <v>0</v>
      </c>
      <c r="M241" s="54">
        <f>N241+O241</f>
        <v>0</v>
      </c>
      <c r="N241" s="54">
        <f>+E241+H241+K241</f>
        <v>0</v>
      </c>
      <c r="O241" s="54">
        <f>+F241+I241+L241</f>
        <v>0</v>
      </c>
      <c r="P241" s="54">
        <f>Q241+R241</f>
        <v>0</v>
      </c>
      <c r="Q241" s="54">
        <v>0</v>
      </c>
      <c r="R241" s="54">
        <v>0</v>
      </c>
      <c r="S241" s="54">
        <f>T241+U241</f>
        <v>0</v>
      </c>
      <c r="T241" s="54">
        <v>0</v>
      </c>
      <c r="U241" s="54">
        <v>0</v>
      </c>
      <c r="V241" s="54">
        <f>W241+X241</f>
        <v>0</v>
      </c>
      <c r="W241" s="54">
        <v>0</v>
      </c>
      <c r="X241" s="54">
        <v>0</v>
      </c>
      <c r="Y241" s="54">
        <f>Z241+AA241</f>
        <v>0</v>
      </c>
      <c r="Z241" s="54">
        <f>+Q241+T241+W241</f>
        <v>0</v>
      </c>
      <c r="AA241" s="54">
        <f>+R241+U241+X241</f>
        <v>0</v>
      </c>
      <c r="AB241" s="54">
        <f>AC241+AD241</f>
        <v>0</v>
      </c>
      <c r="AC241" s="54">
        <v>0</v>
      </c>
      <c r="AD241" s="54">
        <v>0</v>
      </c>
      <c r="AE241" s="54">
        <f>AF241+AG241</f>
        <v>0</v>
      </c>
      <c r="AF241" s="54">
        <v>0</v>
      </c>
      <c r="AG241" s="54">
        <v>0</v>
      </c>
      <c r="AH241" s="54">
        <f>AI241+AJ241</f>
        <v>0</v>
      </c>
      <c r="AI241" s="54">
        <v>0</v>
      </c>
      <c r="AJ241" s="54">
        <v>0</v>
      </c>
      <c r="AK241" s="54">
        <f>AL241+AM241</f>
        <v>0</v>
      </c>
      <c r="AL241" s="54">
        <f>+AC241+AF241+AI241</f>
        <v>0</v>
      </c>
      <c r="AM241" s="54">
        <f>+AD241+AG241+AJ241</f>
        <v>0</v>
      </c>
      <c r="AN241" s="54">
        <f>AO241+AP241</f>
        <v>0</v>
      </c>
      <c r="AO241" s="54">
        <v>0</v>
      </c>
      <c r="AP241" s="54">
        <v>0</v>
      </c>
      <c r="AQ241" s="54">
        <f>AR241+AS241</f>
        <v>9</v>
      </c>
      <c r="AR241" s="54">
        <v>9</v>
      </c>
      <c r="AS241" s="54">
        <v>0</v>
      </c>
      <c r="AT241" s="54">
        <f>AU241+AV241</f>
        <v>0</v>
      </c>
      <c r="AU241" s="54">
        <v>0</v>
      </c>
      <c r="AV241" s="54">
        <v>0</v>
      </c>
      <c r="AW241" s="54">
        <f>AX241+AY241</f>
        <v>9</v>
      </c>
      <c r="AX241" s="54">
        <f>+AO241+AR241+AU241</f>
        <v>9</v>
      </c>
      <c r="AY241" s="54">
        <f>+AP241+AS241+AV241</f>
        <v>0</v>
      </c>
      <c r="AZ241" s="54">
        <f>BA241+BB241</f>
        <v>9</v>
      </c>
      <c r="BA241" s="54">
        <f>N241+Z241+AL241+AX241</f>
        <v>9</v>
      </c>
      <c r="BB241" s="54">
        <f>O241+AA241+AM241+AY241</f>
        <v>0</v>
      </c>
    </row>
    <row r="242" spans="1:54" s="3" customFormat="1" ht="15" customHeight="1" x14ac:dyDescent="0.3">
      <c r="A242" s="33"/>
      <c r="B242" s="31"/>
      <c r="C242" s="35" t="s">
        <v>203</v>
      </c>
      <c r="D242" s="54">
        <f>E242+F242</f>
        <v>18</v>
      </c>
      <c r="E242" s="54">
        <v>18</v>
      </c>
      <c r="F242" s="54">
        <v>0</v>
      </c>
      <c r="G242" s="54">
        <f>H242+I242</f>
        <v>26</v>
      </c>
      <c r="H242" s="54">
        <v>26</v>
      </c>
      <c r="I242" s="54">
        <v>0</v>
      </c>
      <c r="J242" s="54">
        <f>K242+L242</f>
        <v>47</v>
      </c>
      <c r="K242" s="54">
        <v>47</v>
      </c>
      <c r="L242" s="54">
        <v>0</v>
      </c>
      <c r="M242" s="54">
        <f>N242+O242</f>
        <v>91</v>
      </c>
      <c r="N242" s="54">
        <f>+E242+H242+K242</f>
        <v>91</v>
      </c>
      <c r="O242" s="54">
        <f>+F242+I242+L242</f>
        <v>0</v>
      </c>
      <c r="P242" s="54">
        <f>Q242+R242</f>
        <v>49</v>
      </c>
      <c r="Q242" s="54">
        <v>49</v>
      </c>
      <c r="R242" s="54">
        <v>0</v>
      </c>
      <c r="S242" s="54">
        <f>T242+U242</f>
        <v>40</v>
      </c>
      <c r="T242" s="54">
        <v>40</v>
      </c>
      <c r="U242" s="54">
        <v>0</v>
      </c>
      <c r="V242" s="54">
        <f>W242+X242</f>
        <v>38</v>
      </c>
      <c r="W242" s="54">
        <v>38</v>
      </c>
      <c r="X242" s="54">
        <v>0</v>
      </c>
      <c r="Y242" s="54">
        <f>Z242+AA242</f>
        <v>127</v>
      </c>
      <c r="Z242" s="54">
        <f>+Q242+T242+W242</f>
        <v>127</v>
      </c>
      <c r="AA242" s="54">
        <f>+R242+U242+X242</f>
        <v>0</v>
      </c>
      <c r="AB242" s="54">
        <f>AC242+AD242</f>
        <v>39</v>
      </c>
      <c r="AC242" s="54">
        <v>39</v>
      </c>
      <c r="AD242" s="54">
        <v>0</v>
      </c>
      <c r="AE242" s="54">
        <f>AF242+AG242</f>
        <v>25</v>
      </c>
      <c r="AF242" s="54">
        <v>25</v>
      </c>
      <c r="AG242" s="54">
        <v>0</v>
      </c>
      <c r="AH242" s="54">
        <f>AI242+AJ242</f>
        <v>42</v>
      </c>
      <c r="AI242" s="54">
        <v>42</v>
      </c>
      <c r="AJ242" s="54">
        <v>0</v>
      </c>
      <c r="AK242" s="54">
        <f>AL242+AM242</f>
        <v>106</v>
      </c>
      <c r="AL242" s="54">
        <f>+AC242+AF242+AI242</f>
        <v>106</v>
      </c>
      <c r="AM242" s="54">
        <f>+AD242+AG242+AJ242</f>
        <v>0</v>
      </c>
      <c r="AN242" s="54">
        <f>AO242+AP242</f>
        <v>20</v>
      </c>
      <c r="AO242" s="54">
        <v>20</v>
      </c>
      <c r="AP242" s="54">
        <v>0</v>
      </c>
      <c r="AQ242" s="54">
        <f>AR242+AS242</f>
        <v>55</v>
      </c>
      <c r="AR242" s="54">
        <v>55</v>
      </c>
      <c r="AS242" s="54">
        <v>0</v>
      </c>
      <c r="AT242" s="54">
        <f>AU242+AV242</f>
        <v>35</v>
      </c>
      <c r="AU242" s="54">
        <v>35</v>
      </c>
      <c r="AV242" s="54">
        <v>0</v>
      </c>
      <c r="AW242" s="54">
        <f>AX242+AY242</f>
        <v>110</v>
      </c>
      <c r="AX242" s="54">
        <f>+AO242+AR242+AU242</f>
        <v>110</v>
      </c>
      <c r="AY242" s="54">
        <f>+AP242+AS242+AV242</f>
        <v>0</v>
      </c>
      <c r="AZ242" s="54">
        <f>BA242+BB242</f>
        <v>434</v>
      </c>
      <c r="BA242" s="54">
        <f>N242+Z242+AL242+AX242</f>
        <v>434</v>
      </c>
      <c r="BB242" s="54">
        <f>O242+AA242+AM242+AY242</f>
        <v>0</v>
      </c>
    </row>
    <row r="243" spans="1:54" s="3" customFormat="1" ht="15" customHeight="1" x14ac:dyDescent="0.3">
      <c r="A243" s="33"/>
      <c r="B243" s="31"/>
      <c r="C243" s="32" t="s">
        <v>204</v>
      </c>
      <c r="D243" s="29">
        <f>SUM(E243:F243)</f>
        <v>118</v>
      </c>
      <c r="E243" s="29">
        <f>SUM(E244:E246)</f>
        <v>118</v>
      </c>
      <c r="F243" s="29">
        <f>SUM(F244:F246)</f>
        <v>0</v>
      </c>
      <c r="G243" s="29">
        <f t="shared" ref="G243" si="1941">SUM(H243:I243)</f>
        <v>116</v>
      </c>
      <c r="H243" s="29">
        <f t="shared" ref="H243:I243" si="1942">SUM(H244:H246)</f>
        <v>116</v>
      </c>
      <c r="I243" s="29">
        <f t="shared" si="1942"/>
        <v>0</v>
      </c>
      <c r="J243" s="29">
        <f t="shared" ref="J243" si="1943">SUM(K243:L243)</f>
        <v>106</v>
      </c>
      <c r="K243" s="29">
        <f t="shared" ref="K243:L243" si="1944">SUM(K244:K246)</f>
        <v>106</v>
      </c>
      <c r="L243" s="29">
        <f t="shared" si="1944"/>
        <v>0</v>
      </c>
      <c r="M243" s="29">
        <f>SUM(N243:O243)</f>
        <v>340</v>
      </c>
      <c r="N243" s="29">
        <f>SUM(N244:N246)</f>
        <v>340</v>
      </c>
      <c r="O243" s="29">
        <f>SUM(O244:O246)</f>
        <v>0</v>
      </c>
      <c r="P243" s="29">
        <f t="shared" ref="P243" si="1945">SUM(Q243:R243)</f>
        <v>59</v>
      </c>
      <c r="Q243" s="29">
        <f t="shared" ref="Q243:R243" si="1946">SUM(Q244:Q246)</f>
        <v>59</v>
      </c>
      <c r="R243" s="29">
        <f t="shared" si="1946"/>
        <v>0</v>
      </c>
      <c r="S243" s="29">
        <f t="shared" ref="S243" si="1947">SUM(T243:U243)</f>
        <v>73</v>
      </c>
      <c r="T243" s="29">
        <f t="shared" ref="T243:U243" si="1948">SUM(T244:T246)</f>
        <v>73</v>
      </c>
      <c r="U243" s="29">
        <f t="shared" si="1948"/>
        <v>0</v>
      </c>
      <c r="V243" s="29">
        <f t="shared" ref="V243" si="1949">SUM(W243:X243)</f>
        <v>73</v>
      </c>
      <c r="W243" s="29">
        <f t="shared" ref="W243:X243" si="1950">SUM(W244:W246)</f>
        <v>73</v>
      </c>
      <c r="X243" s="29">
        <f t="shared" si="1950"/>
        <v>0</v>
      </c>
      <c r="Y243" s="29">
        <f t="shared" ref="Y243" si="1951">SUM(Z243:AA243)</f>
        <v>205</v>
      </c>
      <c r="Z243" s="29">
        <f t="shared" ref="Z243:AA243" si="1952">SUM(Z244:Z246)</f>
        <v>205</v>
      </c>
      <c r="AA243" s="29">
        <f t="shared" si="1952"/>
        <v>0</v>
      </c>
      <c r="AB243" s="29">
        <f t="shared" ref="AB243" si="1953">SUM(AC243:AD243)</f>
        <v>68</v>
      </c>
      <c r="AC243" s="29">
        <f t="shared" ref="AC243:AD243" si="1954">SUM(AC244:AC246)</f>
        <v>68</v>
      </c>
      <c r="AD243" s="29">
        <f t="shared" si="1954"/>
        <v>0</v>
      </c>
      <c r="AE243" s="29">
        <f t="shared" ref="AE243" si="1955">SUM(AF243:AG243)</f>
        <v>81</v>
      </c>
      <c r="AF243" s="29">
        <f t="shared" ref="AF243:AG243" si="1956">SUM(AF244:AF246)</f>
        <v>81</v>
      </c>
      <c r="AG243" s="29">
        <f t="shared" si="1956"/>
        <v>0</v>
      </c>
      <c r="AH243" s="29">
        <f t="shared" ref="AH243" si="1957">SUM(AI243:AJ243)</f>
        <v>74</v>
      </c>
      <c r="AI243" s="29">
        <f t="shared" ref="AI243:AJ243" si="1958">SUM(AI244:AI246)</f>
        <v>74</v>
      </c>
      <c r="AJ243" s="29">
        <f t="shared" si="1958"/>
        <v>0</v>
      </c>
      <c r="AK243" s="29">
        <f t="shared" ref="AK243" si="1959">SUM(AL243:AM243)</f>
        <v>223</v>
      </c>
      <c r="AL243" s="29">
        <f t="shared" ref="AL243:AM243" si="1960">SUM(AL244:AL246)</f>
        <v>223</v>
      </c>
      <c r="AM243" s="29">
        <f t="shared" si="1960"/>
        <v>0</v>
      </c>
      <c r="AN243" s="29">
        <f t="shared" ref="AN243" si="1961">SUM(AO243:AP243)</f>
        <v>95</v>
      </c>
      <c r="AO243" s="29">
        <f t="shared" ref="AO243:AP243" si="1962">SUM(AO244:AO246)</f>
        <v>95</v>
      </c>
      <c r="AP243" s="29">
        <f t="shared" si="1962"/>
        <v>0</v>
      </c>
      <c r="AQ243" s="29">
        <f t="shared" ref="AQ243" si="1963">SUM(AR243:AS243)</f>
        <v>90</v>
      </c>
      <c r="AR243" s="29">
        <f t="shared" ref="AR243:AS243" si="1964">SUM(AR244:AR246)</f>
        <v>90</v>
      </c>
      <c r="AS243" s="29">
        <f t="shared" si="1964"/>
        <v>0</v>
      </c>
      <c r="AT243" s="29">
        <f t="shared" ref="AT243" si="1965">SUM(AU243:AV243)</f>
        <v>101</v>
      </c>
      <c r="AU243" s="29">
        <f t="shared" ref="AU243:AV243" si="1966">SUM(AU244:AU246)</f>
        <v>101</v>
      </c>
      <c r="AV243" s="29">
        <f t="shared" si="1966"/>
        <v>0</v>
      </c>
      <c r="AW243" s="29">
        <f t="shared" ref="AW243" si="1967">SUM(AX243:AY243)</f>
        <v>286</v>
      </c>
      <c r="AX243" s="29">
        <f t="shared" ref="AX243:AY243" si="1968">SUM(AX244:AX246)</f>
        <v>286</v>
      </c>
      <c r="AY243" s="29">
        <f t="shared" si="1968"/>
        <v>0</v>
      </c>
      <c r="AZ243" s="29">
        <f>SUM(BA243:BB243)</f>
        <v>1054</v>
      </c>
      <c r="BA243" s="29">
        <f>SUM(BA244:BA246)</f>
        <v>1054</v>
      </c>
      <c r="BB243" s="29">
        <f>SUM(BB244:BB246)</f>
        <v>0</v>
      </c>
    </row>
    <row r="244" spans="1:54" s="3" customFormat="1" ht="15" customHeight="1" x14ac:dyDescent="0.3">
      <c r="A244" s="33"/>
      <c r="B244" s="31"/>
      <c r="C244" s="35" t="s">
        <v>205</v>
      </c>
      <c r="D244" s="54">
        <f>E244+F244</f>
        <v>44</v>
      </c>
      <c r="E244" s="54">
        <v>44</v>
      </c>
      <c r="F244" s="54">
        <v>0</v>
      </c>
      <c r="G244" s="54">
        <f>H244+I244</f>
        <v>35</v>
      </c>
      <c r="H244" s="54">
        <v>35</v>
      </c>
      <c r="I244" s="54">
        <v>0</v>
      </c>
      <c r="J244" s="54">
        <f>K244+L244</f>
        <v>43</v>
      </c>
      <c r="K244" s="54">
        <v>43</v>
      </c>
      <c r="L244" s="54">
        <v>0</v>
      </c>
      <c r="M244" s="54">
        <f>N244+O244</f>
        <v>122</v>
      </c>
      <c r="N244" s="54">
        <f t="shared" ref="N244:O246" si="1969">+E244+H244+K244</f>
        <v>122</v>
      </c>
      <c r="O244" s="54">
        <f t="shared" si="1969"/>
        <v>0</v>
      </c>
      <c r="P244" s="54">
        <f>Q244+R244</f>
        <v>32</v>
      </c>
      <c r="Q244" s="54">
        <v>32</v>
      </c>
      <c r="R244" s="54">
        <v>0</v>
      </c>
      <c r="S244" s="54">
        <f>T244+U244</f>
        <v>31</v>
      </c>
      <c r="T244" s="54">
        <v>31</v>
      </c>
      <c r="U244" s="54">
        <v>0</v>
      </c>
      <c r="V244" s="54">
        <f>W244+X244</f>
        <v>31</v>
      </c>
      <c r="W244" s="54">
        <v>31</v>
      </c>
      <c r="X244" s="54">
        <v>0</v>
      </c>
      <c r="Y244" s="54">
        <f>Z244+AA244</f>
        <v>94</v>
      </c>
      <c r="Z244" s="54">
        <f t="shared" ref="Z244:AA246" si="1970">+Q244+T244+W244</f>
        <v>94</v>
      </c>
      <c r="AA244" s="54">
        <f t="shared" si="1970"/>
        <v>0</v>
      </c>
      <c r="AB244" s="54">
        <f>AC244+AD244</f>
        <v>30</v>
      </c>
      <c r="AC244" s="54">
        <v>30</v>
      </c>
      <c r="AD244" s="54">
        <v>0</v>
      </c>
      <c r="AE244" s="54">
        <f>AF244+AG244</f>
        <v>32</v>
      </c>
      <c r="AF244" s="54">
        <v>32</v>
      </c>
      <c r="AG244" s="54">
        <v>0</v>
      </c>
      <c r="AH244" s="54">
        <f>AI244+AJ244</f>
        <v>36</v>
      </c>
      <c r="AI244" s="54">
        <v>36</v>
      </c>
      <c r="AJ244" s="54">
        <v>0</v>
      </c>
      <c r="AK244" s="54">
        <f>AL244+AM244</f>
        <v>98</v>
      </c>
      <c r="AL244" s="54">
        <f t="shared" ref="AL244:AM246" si="1971">+AC244+AF244+AI244</f>
        <v>98</v>
      </c>
      <c r="AM244" s="54">
        <f t="shared" si="1971"/>
        <v>0</v>
      </c>
      <c r="AN244" s="54">
        <f>AO244+AP244</f>
        <v>32</v>
      </c>
      <c r="AO244" s="54">
        <v>32</v>
      </c>
      <c r="AP244" s="54">
        <v>0</v>
      </c>
      <c r="AQ244" s="54">
        <f>AR244+AS244</f>
        <v>34</v>
      </c>
      <c r="AR244" s="54">
        <v>34</v>
      </c>
      <c r="AS244" s="54">
        <v>0</v>
      </c>
      <c r="AT244" s="54">
        <f>AU244+AV244</f>
        <v>38</v>
      </c>
      <c r="AU244" s="54">
        <v>38</v>
      </c>
      <c r="AV244" s="54">
        <v>0</v>
      </c>
      <c r="AW244" s="54">
        <f>AX244+AY244</f>
        <v>104</v>
      </c>
      <c r="AX244" s="54">
        <f t="shared" ref="AX244:AY246" si="1972">+AO244+AR244+AU244</f>
        <v>104</v>
      </c>
      <c r="AY244" s="54">
        <f t="shared" si="1972"/>
        <v>0</v>
      </c>
      <c r="AZ244" s="54">
        <f>BA244+BB244</f>
        <v>418</v>
      </c>
      <c r="BA244" s="54">
        <f t="shared" ref="BA244:BB246" si="1973">N244+Z244+AL244+AX244</f>
        <v>418</v>
      </c>
      <c r="BB244" s="54">
        <f t="shared" si="1973"/>
        <v>0</v>
      </c>
    </row>
    <row r="245" spans="1:54" s="3" customFormat="1" ht="15" customHeight="1" x14ac:dyDescent="0.3">
      <c r="A245" s="33"/>
      <c r="B245" s="31"/>
      <c r="C245" s="35" t="s">
        <v>206</v>
      </c>
      <c r="D245" s="54">
        <f>E245+F245</f>
        <v>74</v>
      </c>
      <c r="E245" s="54">
        <v>74</v>
      </c>
      <c r="F245" s="54">
        <v>0</v>
      </c>
      <c r="G245" s="54">
        <f>H245+I245</f>
        <v>81</v>
      </c>
      <c r="H245" s="54">
        <v>81</v>
      </c>
      <c r="I245" s="54">
        <v>0</v>
      </c>
      <c r="J245" s="54">
        <f>K245+L245</f>
        <v>63</v>
      </c>
      <c r="K245" s="54">
        <v>63</v>
      </c>
      <c r="L245" s="54">
        <v>0</v>
      </c>
      <c r="M245" s="54">
        <f>N245+O245</f>
        <v>218</v>
      </c>
      <c r="N245" s="54">
        <f t="shared" si="1969"/>
        <v>218</v>
      </c>
      <c r="O245" s="54">
        <f t="shared" si="1969"/>
        <v>0</v>
      </c>
      <c r="P245" s="54">
        <f>Q245+R245</f>
        <v>27</v>
      </c>
      <c r="Q245" s="54">
        <v>27</v>
      </c>
      <c r="R245" s="54">
        <v>0</v>
      </c>
      <c r="S245" s="54">
        <f>T245+U245</f>
        <v>42</v>
      </c>
      <c r="T245" s="54">
        <v>42</v>
      </c>
      <c r="U245" s="54">
        <v>0</v>
      </c>
      <c r="V245" s="54">
        <f>W245+X245</f>
        <v>42</v>
      </c>
      <c r="W245" s="54">
        <v>42</v>
      </c>
      <c r="X245" s="54">
        <v>0</v>
      </c>
      <c r="Y245" s="54">
        <f>Z245+AA245</f>
        <v>111</v>
      </c>
      <c r="Z245" s="54">
        <f t="shared" si="1970"/>
        <v>111</v>
      </c>
      <c r="AA245" s="54">
        <f t="shared" si="1970"/>
        <v>0</v>
      </c>
      <c r="AB245" s="54">
        <f>AC245+AD245</f>
        <v>38</v>
      </c>
      <c r="AC245" s="54">
        <v>38</v>
      </c>
      <c r="AD245" s="54">
        <v>0</v>
      </c>
      <c r="AE245" s="54">
        <f>AF245+AG245</f>
        <v>45</v>
      </c>
      <c r="AF245" s="54">
        <v>45</v>
      </c>
      <c r="AG245" s="54">
        <v>0</v>
      </c>
      <c r="AH245" s="54">
        <f>AI245+AJ245</f>
        <v>37</v>
      </c>
      <c r="AI245" s="54">
        <v>37</v>
      </c>
      <c r="AJ245" s="54">
        <v>0</v>
      </c>
      <c r="AK245" s="54">
        <f>AL245+AM245</f>
        <v>120</v>
      </c>
      <c r="AL245" s="54">
        <f t="shared" si="1971"/>
        <v>120</v>
      </c>
      <c r="AM245" s="54">
        <f t="shared" si="1971"/>
        <v>0</v>
      </c>
      <c r="AN245" s="54">
        <f>AO245+AP245</f>
        <v>62</v>
      </c>
      <c r="AO245" s="54">
        <v>62</v>
      </c>
      <c r="AP245" s="54">
        <v>0</v>
      </c>
      <c r="AQ245" s="54">
        <f>AR245+AS245</f>
        <v>56</v>
      </c>
      <c r="AR245" s="54">
        <v>56</v>
      </c>
      <c r="AS245" s="54">
        <v>0</v>
      </c>
      <c r="AT245" s="54">
        <f>AU245+AV245</f>
        <v>63</v>
      </c>
      <c r="AU245" s="54">
        <v>63</v>
      </c>
      <c r="AV245" s="54">
        <v>0</v>
      </c>
      <c r="AW245" s="54">
        <f>AX245+AY245</f>
        <v>181</v>
      </c>
      <c r="AX245" s="54">
        <f t="shared" si="1972"/>
        <v>181</v>
      </c>
      <c r="AY245" s="54">
        <f t="shared" si="1972"/>
        <v>0</v>
      </c>
      <c r="AZ245" s="54">
        <f>BA245+BB245</f>
        <v>630</v>
      </c>
      <c r="BA245" s="54">
        <f t="shared" si="1973"/>
        <v>630</v>
      </c>
      <c r="BB245" s="54">
        <f t="shared" si="1973"/>
        <v>0</v>
      </c>
    </row>
    <row r="246" spans="1:54" s="3" customFormat="1" ht="15" customHeight="1" x14ac:dyDescent="0.3">
      <c r="A246" s="33"/>
      <c r="B246" s="31"/>
      <c r="C246" s="35" t="s">
        <v>207</v>
      </c>
      <c r="D246" s="54">
        <f>E246+F246</f>
        <v>0</v>
      </c>
      <c r="E246" s="54">
        <v>0</v>
      </c>
      <c r="F246" s="54">
        <v>0</v>
      </c>
      <c r="G246" s="54">
        <f>H246+I246</f>
        <v>0</v>
      </c>
      <c r="H246" s="54">
        <v>0</v>
      </c>
      <c r="I246" s="54">
        <v>0</v>
      </c>
      <c r="J246" s="54">
        <f>K246+L246</f>
        <v>0</v>
      </c>
      <c r="K246" s="54">
        <v>0</v>
      </c>
      <c r="L246" s="54">
        <v>0</v>
      </c>
      <c r="M246" s="54">
        <f>N246+O246</f>
        <v>0</v>
      </c>
      <c r="N246" s="54">
        <f t="shared" si="1969"/>
        <v>0</v>
      </c>
      <c r="O246" s="54">
        <f t="shared" si="1969"/>
        <v>0</v>
      </c>
      <c r="P246" s="54">
        <f>Q246+R246</f>
        <v>0</v>
      </c>
      <c r="Q246" s="54">
        <v>0</v>
      </c>
      <c r="R246" s="54">
        <v>0</v>
      </c>
      <c r="S246" s="54">
        <f>T246+U246</f>
        <v>0</v>
      </c>
      <c r="T246" s="54">
        <v>0</v>
      </c>
      <c r="U246" s="54">
        <v>0</v>
      </c>
      <c r="V246" s="54">
        <f>W246+X246</f>
        <v>0</v>
      </c>
      <c r="W246" s="54">
        <v>0</v>
      </c>
      <c r="X246" s="54">
        <v>0</v>
      </c>
      <c r="Y246" s="54">
        <f>Z246+AA246</f>
        <v>0</v>
      </c>
      <c r="Z246" s="54">
        <f t="shared" si="1970"/>
        <v>0</v>
      </c>
      <c r="AA246" s="54">
        <f t="shared" si="1970"/>
        <v>0</v>
      </c>
      <c r="AB246" s="54">
        <f>AC246+AD246</f>
        <v>0</v>
      </c>
      <c r="AC246" s="54">
        <v>0</v>
      </c>
      <c r="AD246" s="54">
        <v>0</v>
      </c>
      <c r="AE246" s="54">
        <f>AF246+AG246</f>
        <v>4</v>
      </c>
      <c r="AF246" s="54">
        <v>4</v>
      </c>
      <c r="AG246" s="54">
        <v>0</v>
      </c>
      <c r="AH246" s="54">
        <f>AI246+AJ246</f>
        <v>1</v>
      </c>
      <c r="AI246" s="54">
        <v>1</v>
      </c>
      <c r="AJ246" s="54">
        <v>0</v>
      </c>
      <c r="AK246" s="54">
        <f>AL246+AM246</f>
        <v>5</v>
      </c>
      <c r="AL246" s="54">
        <f t="shared" si="1971"/>
        <v>5</v>
      </c>
      <c r="AM246" s="54">
        <f t="shared" si="1971"/>
        <v>0</v>
      </c>
      <c r="AN246" s="54">
        <f>AO246+AP246</f>
        <v>1</v>
      </c>
      <c r="AO246" s="54">
        <v>1</v>
      </c>
      <c r="AP246" s="54">
        <v>0</v>
      </c>
      <c r="AQ246" s="54">
        <f>AR246+AS246</f>
        <v>0</v>
      </c>
      <c r="AR246" s="54">
        <v>0</v>
      </c>
      <c r="AS246" s="54">
        <v>0</v>
      </c>
      <c r="AT246" s="54">
        <f>AU246+AV246</f>
        <v>0</v>
      </c>
      <c r="AU246" s="54">
        <v>0</v>
      </c>
      <c r="AV246" s="54">
        <v>0</v>
      </c>
      <c r="AW246" s="54">
        <f>AX246+AY246</f>
        <v>1</v>
      </c>
      <c r="AX246" s="54">
        <f t="shared" si="1972"/>
        <v>1</v>
      </c>
      <c r="AY246" s="54">
        <f t="shared" si="1972"/>
        <v>0</v>
      </c>
      <c r="AZ246" s="54">
        <f>BA246+BB246</f>
        <v>6</v>
      </c>
      <c r="BA246" s="54">
        <f t="shared" si="1973"/>
        <v>6</v>
      </c>
      <c r="BB246" s="54">
        <f t="shared" si="1973"/>
        <v>0</v>
      </c>
    </row>
    <row r="247" spans="1:54" s="3" customFormat="1" ht="15" customHeight="1" x14ac:dyDescent="0.3">
      <c r="A247" s="33"/>
      <c r="B247" s="31"/>
      <c r="C247" s="32" t="s">
        <v>208</v>
      </c>
      <c r="D247" s="29">
        <f>SUM(E247:F247)</f>
        <v>2757</v>
      </c>
      <c r="E247" s="29">
        <f>SUM(E248:E249)</f>
        <v>2757</v>
      </c>
      <c r="F247" s="29">
        <f>SUM(F248:F249)</f>
        <v>0</v>
      </c>
      <c r="G247" s="29">
        <f t="shared" ref="G247" si="1974">SUM(H247:I247)</f>
        <v>3299</v>
      </c>
      <c r="H247" s="29">
        <f t="shared" ref="H247:I247" si="1975">SUM(H248:H249)</f>
        <v>3299</v>
      </c>
      <c r="I247" s="29">
        <f t="shared" si="1975"/>
        <v>0</v>
      </c>
      <c r="J247" s="29">
        <f t="shared" ref="J247" si="1976">SUM(K247:L247)</f>
        <v>3505</v>
      </c>
      <c r="K247" s="29">
        <f t="shared" ref="K247:L247" si="1977">SUM(K248:K249)</f>
        <v>3505</v>
      </c>
      <c r="L247" s="29">
        <f t="shared" si="1977"/>
        <v>0</v>
      </c>
      <c r="M247" s="29">
        <f>SUM(N247:O247)</f>
        <v>9561</v>
      </c>
      <c r="N247" s="29">
        <f>SUM(N248:N249)</f>
        <v>9561</v>
      </c>
      <c r="O247" s="29">
        <f>SUM(O248:O249)</f>
        <v>0</v>
      </c>
      <c r="P247" s="29">
        <f t="shared" ref="P247" si="1978">SUM(Q247:R247)</f>
        <v>2680</v>
      </c>
      <c r="Q247" s="29">
        <f t="shared" ref="Q247:R247" si="1979">SUM(Q248:Q249)</f>
        <v>2680</v>
      </c>
      <c r="R247" s="29">
        <f t="shared" si="1979"/>
        <v>0</v>
      </c>
      <c r="S247" s="29">
        <f t="shared" ref="S247" si="1980">SUM(T247:U247)</f>
        <v>3191</v>
      </c>
      <c r="T247" s="29">
        <f t="shared" ref="T247:U247" si="1981">SUM(T248:T249)</f>
        <v>3191</v>
      </c>
      <c r="U247" s="29">
        <f t="shared" si="1981"/>
        <v>0</v>
      </c>
      <c r="V247" s="29">
        <f t="shared" ref="V247" si="1982">SUM(W247:X247)</f>
        <v>2878</v>
      </c>
      <c r="W247" s="29">
        <f t="shared" ref="W247:X247" si="1983">SUM(W248:W249)</f>
        <v>2878</v>
      </c>
      <c r="X247" s="29">
        <f t="shared" si="1983"/>
        <v>0</v>
      </c>
      <c r="Y247" s="29">
        <f t="shared" ref="Y247" si="1984">SUM(Z247:AA247)</f>
        <v>8749</v>
      </c>
      <c r="Z247" s="29">
        <f t="shared" ref="Z247:AA247" si="1985">SUM(Z248:Z249)</f>
        <v>8749</v>
      </c>
      <c r="AA247" s="29">
        <f t="shared" si="1985"/>
        <v>0</v>
      </c>
      <c r="AB247" s="29">
        <f t="shared" ref="AB247" si="1986">SUM(AC247:AD247)</f>
        <v>2609</v>
      </c>
      <c r="AC247" s="29">
        <f t="shared" ref="AC247:AD247" si="1987">SUM(AC248:AC249)</f>
        <v>2609</v>
      </c>
      <c r="AD247" s="29">
        <f t="shared" si="1987"/>
        <v>0</v>
      </c>
      <c r="AE247" s="29">
        <f t="shared" ref="AE247" si="1988">SUM(AF247:AG247)</f>
        <v>3226</v>
      </c>
      <c r="AF247" s="29">
        <f t="shared" ref="AF247:AG247" si="1989">SUM(AF248:AF249)</f>
        <v>3226</v>
      </c>
      <c r="AG247" s="29">
        <f t="shared" si="1989"/>
        <v>0</v>
      </c>
      <c r="AH247" s="29">
        <f t="shared" ref="AH247" si="1990">SUM(AI247:AJ247)</f>
        <v>2973</v>
      </c>
      <c r="AI247" s="29">
        <f t="shared" ref="AI247:AJ247" si="1991">SUM(AI248:AI249)</f>
        <v>2973</v>
      </c>
      <c r="AJ247" s="29">
        <f t="shared" si="1991"/>
        <v>0</v>
      </c>
      <c r="AK247" s="29">
        <f t="shared" ref="AK247" si="1992">SUM(AL247:AM247)</f>
        <v>8808</v>
      </c>
      <c r="AL247" s="29">
        <f t="shared" ref="AL247:AM247" si="1993">SUM(AL248:AL249)</f>
        <v>8808</v>
      </c>
      <c r="AM247" s="29">
        <f t="shared" si="1993"/>
        <v>0</v>
      </c>
      <c r="AN247" s="29">
        <f t="shared" ref="AN247" si="1994">SUM(AO247:AP247)</f>
        <v>2461</v>
      </c>
      <c r="AO247" s="29">
        <f t="shared" ref="AO247:AP247" si="1995">SUM(AO248:AO249)</f>
        <v>2461</v>
      </c>
      <c r="AP247" s="29">
        <f t="shared" si="1995"/>
        <v>0</v>
      </c>
      <c r="AQ247" s="29">
        <f t="shared" ref="AQ247" si="1996">SUM(AR247:AS247)</f>
        <v>2879</v>
      </c>
      <c r="AR247" s="29">
        <f t="shared" ref="AR247:AS247" si="1997">SUM(AR248:AR249)</f>
        <v>2879</v>
      </c>
      <c r="AS247" s="29">
        <f t="shared" si="1997"/>
        <v>0</v>
      </c>
      <c r="AT247" s="29">
        <f t="shared" ref="AT247" si="1998">SUM(AU247:AV247)</f>
        <v>3779</v>
      </c>
      <c r="AU247" s="29">
        <f t="shared" ref="AU247:AV247" si="1999">SUM(AU248:AU249)</f>
        <v>3779</v>
      </c>
      <c r="AV247" s="29">
        <f t="shared" si="1999"/>
        <v>0</v>
      </c>
      <c r="AW247" s="29">
        <f t="shared" ref="AW247" si="2000">SUM(AX247:AY247)</f>
        <v>9119</v>
      </c>
      <c r="AX247" s="29">
        <f t="shared" ref="AX247:AY247" si="2001">SUM(AX248:AX249)</f>
        <v>9119</v>
      </c>
      <c r="AY247" s="29">
        <f t="shared" si="2001"/>
        <v>0</v>
      </c>
      <c r="AZ247" s="29">
        <f>SUM(BA247:BB247)</f>
        <v>36237</v>
      </c>
      <c r="BA247" s="29">
        <f>SUM(BA248:BA249)</f>
        <v>36237</v>
      </c>
      <c r="BB247" s="29">
        <f>SUM(BB248:BB249)</f>
        <v>0</v>
      </c>
    </row>
    <row r="248" spans="1:54" s="3" customFormat="1" ht="15" customHeight="1" x14ac:dyDescent="0.3">
      <c r="A248" s="33"/>
      <c r="B248" s="31"/>
      <c r="C248" s="35" t="s">
        <v>209</v>
      </c>
      <c r="D248" s="54">
        <f>E248+F248</f>
        <v>811</v>
      </c>
      <c r="E248" s="54">
        <v>811</v>
      </c>
      <c r="F248" s="54">
        <v>0</v>
      </c>
      <c r="G248" s="54">
        <f>H248+I248</f>
        <v>771</v>
      </c>
      <c r="H248" s="54">
        <v>771</v>
      </c>
      <c r="I248" s="54">
        <v>0</v>
      </c>
      <c r="J248" s="54">
        <f>K248+L248</f>
        <v>863</v>
      </c>
      <c r="K248" s="54">
        <v>863</v>
      </c>
      <c r="L248" s="54">
        <v>0</v>
      </c>
      <c r="M248" s="54">
        <f>N248+O248</f>
        <v>2445</v>
      </c>
      <c r="N248" s="54">
        <f>+E248+H248+K248</f>
        <v>2445</v>
      </c>
      <c r="O248" s="54">
        <f>+F248+I248+L248</f>
        <v>0</v>
      </c>
      <c r="P248" s="54">
        <f>Q248+R248</f>
        <v>813</v>
      </c>
      <c r="Q248" s="54">
        <v>813</v>
      </c>
      <c r="R248" s="54">
        <v>0</v>
      </c>
      <c r="S248" s="54">
        <f>T248+U248</f>
        <v>895</v>
      </c>
      <c r="T248" s="54">
        <v>895</v>
      </c>
      <c r="U248" s="54">
        <v>0</v>
      </c>
      <c r="V248" s="54">
        <f>W248+X248</f>
        <v>947</v>
      </c>
      <c r="W248" s="54">
        <v>947</v>
      </c>
      <c r="X248" s="54">
        <v>0</v>
      </c>
      <c r="Y248" s="54">
        <f>Z248+AA248</f>
        <v>2655</v>
      </c>
      <c r="Z248" s="54">
        <f>+Q248+T248+W248</f>
        <v>2655</v>
      </c>
      <c r="AA248" s="54">
        <f>+R248+U248+X248</f>
        <v>0</v>
      </c>
      <c r="AB248" s="54">
        <f>AC248+AD248</f>
        <v>924</v>
      </c>
      <c r="AC248" s="54">
        <v>924</v>
      </c>
      <c r="AD248" s="54">
        <v>0</v>
      </c>
      <c r="AE248" s="54">
        <f>AF248+AG248</f>
        <v>947</v>
      </c>
      <c r="AF248" s="54">
        <v>947</v>
      </c>
      <c r="AG248" s="54">
        <v>0</v>
      </c>
      <c r="AH248" s="54">
        <f>AI248+AJ248</f>
        <v>889</v>
      </c>
      <c r="AI248" s="54">
        <v>889</v>
      </c>
      <c r="AJ248" s="54">
        <v>0</v>
      </c>
      <c r="AK248" s="54">
        <f>AL248+AM248</f>
        <v>2760</v>
      </c>
      <c r="AL248" s="54">
        <f>+AC248+AF248+AI248</f>
        <v>2760</v>
      </c>
      <c r="AM248" s="54">
        <f>+AD248+AG248+AJ248</f>
        <v>0</v>
      </c>
      <c r="AN248" s="54">
        <f>AO248+AP248</f>
        <v>918</v>
      </c>
      <c r="AO248" s="54">
        <v>918</v>
      </c>
      <c r="AP248" s="54">
        <v>0</v>
      </c>
      <c r="AQ248" s="54">
        <f>AR248+AS248</f>
        <v>943</v>
      </c>
      <c r="AR248" s="54">
        <v>943</v>
      </c>
      <c r="AS248" s="54">
        <v>0</v>
      </c>
      <c r="AT248" s="54">
        <f>AU248+AV248</f>
        <v>1012</v>
      </c>
      <c r="AU248" s="54">
        <v>1012</v>
      </c>
      <c r="AV248" s="54">
        <v>0</v>
      </c>
      <c r="AW248" s="54">
        <f>AX248+AY248</f>
        <v>2873</v>
      </c>
      <c r="AX248" s="54">
        <f>+AO248+AR248+AU248</f>
        <v>2873</v>
      </c>
      <c r="AY248" s="54">
        <f>+AP248+AS248+AV248</f>
        <v>0</v>
      </c>
      <c r="AZ248" s="54">
        <f>BA248+BB248</f>
        <v>10733</v>
      </c>
      <c r="BA248" s="54">
        <f>N248+Z248+AL248+AX248</f>
        <v>10733</v>
      </c>
      <c r="BB248" s="54">
        <f>O248+AA248+AM248+AY248</f>
        <v>0</v>
      </c>
    </row>
    <row r="249" spans="1:54" s="3" customFormat="1" ht="15" customHeight="1" x14ac:dyDescent="0.3">
      <c r="A249" s="33"/>
      <c r="B249" s="31"/>
      <c r="C249" s="35" t="s">
        <v>210</v>
      </c>
      <c r="D249" s="54">
        <f>E249+F249</f>
        <v>1946</v>
      </c>
      <c r="E249" s="54">
        <v>1946</v>
      </c>
      <c r="F249" s="54">
        <v>0</v>
      </c>
      <c r="G249" s="54">
        <f>H249+I249</f>
        <v>2528</v>
      </c>
      <c r="H249" s="54">
        <v>2528</v>
      </c>
      <c r="I249" s="54">
        <v>0</v>
      </c>
      <c r="J249" s="54">
        <f>K249+L249</f>
        <v>2642</v>
      </c>
      <c r="K249" s="54">
        <v>2642</v>
      </c>
      <c r="L249" s="54">
        <v>0</v>
      </c>
      <c r="M249" s="54">
        <f>N249+O249</f>
        <v>7116</v>
      </c>
      <c r="N249" s="54">
        <f>+E249+H249+K249</f>
        <v>7116</v>
      </c>
      <c r="O249" s="54">
        <f>+F249+I249+L249</f>
        <v>0</v>
      </c>
      <c r="P249" s="54">
        <f>Q249+R249</f>
        <v>1867</v>
      </c>
      <c r="Q249" s="54">
        <v>1867</v>
      </c>
      <c r="R249" s="54">
        <v>0</v>
      </c>
      <c r="S249" s="54">
        <f>T249+U249</f>
        <v>2296</v>
      </c>
      <c r="T249" s="54">
        <v>2296</v>
      </c>
      <c r="U249" s="54">
        <v>0</v>
      </c>
      <c r="V249" s="54">
        <f>W249+X249</f>
        <v>1931</v>
      </c>
      <c r="W249" s="54">
        <v>1931</v>
      </c>
      <c r="X249" s="54">
        <v>0</v>
      </c>
      <c r="Y249" s="54">
        <f>Z249+AA249</f>
        <v>6094</v>
      </c>
      <c r="Z249" s="54">
        <f>+Q249+T249+W249</f>
        <v>6094</v>
      </c>
      <c r="AA249" s="54">
        <f>+R249+U249+X249</f>
        <v>0</v>
      </c>
      <c r="AB249" s="54">
        <f>AC249+AD249</f>
        <v>1685</v>
      </c>
      <c r="AC249" s="54">
        <v>1685</v>
      </c>
      <c r="AD249" s="54">
        <v>0</v>
      </c>
      <c r="AE249" s="54">
        <f>AF249+AG249</f>
        <v>2279</v>
      </c>
      <c r="AF249" s="54">
        <v>2279</v>
      </c>
      <c r="AG249" s="54">
        <v>0</v>
      </c>
      <c r="AH249" s="54">
        <f>AI249+AJ249</f>
        <v>2084</v>
      </c>
      <c r="AI249" s="54">
        <v>2084</v>
      </c>
      <c r="AJ249" s="54">
        <v>0</v>
      </c>
      <c r="AK249" s="54">
        <f>AL249+AM249</f>
        <v>6048</v>
      </c>
      <c r="AL249" s="54">
        <f>+AC249+AF249+AI249</f>
        <v>6048</v>
      </c>
      <c r="AM249" s="54">
        <f>+AD249+AG249+AJ249</f>
        <v>0</v>
      </c>
      <c r="AN249" s="54">
        <f>AO249+AP249</f>
        <v>1543</v>
      </c>
      <c r="AO249" s="54">
        <v>1543</v>
      </c>
      <c r="AP249" s="54">
        <v>0</v>
      </c>
      <c r="AQ249" s="54">
        <f>AR249+AS249</f>
        <v>1936</v>
      </c>
      <c r="AR249" s="54">
        <v>1936</v>
      </c>
      <c r="AS249" s="54">
        <v>0</v>
      </c>
      <c r="AT249" s="54">
        <f>AU249+AV249</f>
        <v>2767</v>
      </c>
      <c r="AU249" s="54">
        <v>2767</v>
      </c>
      <c r="AV249" s="54">
        <v>0</v>
      </c>
      <c r="AW249" s="54">
        <f>AX249+AY249</f>
        <v>6246</v>
      </c>
      <c r="AX249" s="54">
        <f>+AO249+AR249+AU249</f>
        <v>6246</v>
      </c>
      <c r="AY249" s="54">
        <f>+AP249+AS249+AV249</f>
        <v>0</v>
      </c>
      <c r="AZ249" s="54">
        <f>BA249+BB249</f>
        <v>25504</v>
      </c>
      <c r="BA249" s="54">
        <f>N249+Z249+AL249+AX249</f>
        <v>25504</v>
      </c>
      <c r="BB249" s="54">
        <f>O249+AA249+AM249+AY249</f>
        <v>0</v>
      </c>
    </row>
    <row r="250" spans="1:54" s="3" customFormat="1" ht="15" customHeight="1" x14ac:dyDescent="0.3">
      <c r="A250" s="33"/>
      <c r="B250" s="31"/>
      <c r="C250" s="32" t="s">
        <v>211</v>
      </c>
      <c r="D250" s="29">
        <f>SUM(E250:F250)</f>
        <v>1035</v>
      </c>
      <c r="E250" s="29">
        <f>SUM(E251:E255)</f>
        <v>1035</v>
      </c>
      <c r="F250" s="29">
        <f>SUM(F251:F255)</f>
        <v>0</v>
      </c>
      <c r="G250" s="29">
        <f t="shared" ref="G250" si="2002">SUM(H250:I250)</f>
        <v>987</v>
      </c>
      <c r="H250" s="29">
        <f t="shared" ref="H250:I250" si="2003">SUM(H251:H255)</f>
        <v>987</v>
      </c>
      <c r="I250" s="29">
        <f t="shared" si="2003"/>
        <v>0</v>
      </c>
      <c r="J250" s="29">
        <f t="shared" ref="J250" si="2004">SUM(K250:L250)</f>
        <v>1113</v>
      </c>
      <c r="K250" s="29">
        <f t="shared" ref="K250:L250" si="2005">SUM(K251:K255)</f>
        <v>1113</v>
      </c>
      <c r="L250" s="29">
        <f t="shared" si="2005"/>
        <v>0</v>
      </c>
      <c r="M250" s="29">
        <f>SUM(N250:O250)</f>
        <v>3135</v>
      </c>
      <c r="N250" s="29">
        <f>SUM(N251:N255)</f>
        <v>3135</v>
      </c>
      <c r="O250" s="29">
        <f>SUM(O251:O255)</f>
        <v>0</v>
      </c>
      <c r="P250" s="29">
        <f t="shared" ref="P250" si="2006">SUM(Q250:R250)</f>
        <v>1019</v>
      </c>
      <c r="Q250" s="29">
        <f t="shared" ref="Q250:R250" si="2007">SUM(Q251:Q255)</f>
        <v>1019</v>
      </c>
      <c r="R250" s="29">
        <f t="shared" si="2007"/>
        <v>0</v>
      </c>
      <c r="S250" s="29">
        <f t="shared" ref="S250" si="2008">SUM(T250:U250)</f>
        <v>1132</v>
      </c>
      <c r="T250" s="29">
        <f t="shared" ref="T250:U250" si="2009">SUM(T251:T255)</f>
        <v>1132</v>
      </c>
      <c r="U250" s="29">
        <f t="shared" si="2009"/>
        <v>0</v>
      </c>
      <c r="V250" s="29">
        <f t="shared" ref="V250" si="2010">SUM(W250:X250)</f>
        <v>1082</v>
      </c>
      <c r="W250" s="29">
        <f t="shared" ref="W250:X250" si="2011">SUM(W251:W255)</f>
        <v>1082</v>
      </c>
      <c r="X250" s="29">
        <f t="shared" si="2011"/>
        <v>0</v>
      </c>
      <c r="Y250" s="29">
        <f t="shared" ref="Y250" si="2012">SUM(Z250:AA250)</f>
        <v>3233</v>
      </c>
      <c r="Z250" s="29">
        <f t="shared" ref="Z250:AA250" si="2013">SUM(Z251:Z255)</f>
        <v>3233</v>
      </c>
      <c r="AA250" s="29">
        <f t="shared" si="2013"/>
        <v>0</v>
      </c>
      <c r="AB250" s="29">
        <f t="shared" ref="AB250" si="2014">SUM(AC250:AD250)</f>
        <v>1058</v>
      </c>
      <c r="AC250" s="29">
        <f t="shared" ref="AC250:AD250" si="2015">SUM(AC251:AC255)</f>
        <v>1058</v>
      </c>
      <c r="AD250" s="29">
        <f t="shared" si="2015"/>
        <v>0</v>
      </c>
      <c r="AE250" s="29">
        <f t="shared" ref="AE250" si="2016">SUM(AF250:AG250)</f>
        <v>1007</v>
      </c>
      <c r="AF250" s="29">
        <f t="shared" ref="AF250:AG250" si="2017">SUM(AF251:AF255)</f>
        <v>1007</v>
      </c>
      <c r="AG250" s="29">
        <f t="shared" si="2017"/>
        <v>0</v>
      </c>
      <c r="AH250" s="29">
        <f t="shared" ref="AH250" si="2018">SUM(AI250:AJ250)</f>
        <v>973</v>
      </c>
      <c r="AI250" s="29">
        <f t="shared" ref="AI250:AJ250" si="2019">SUM(AI251:AI255)</f>
        <v>973</v>
      </c>
      <c r="AJ250" s="29">
        <f t="shared" si="2019"/>
        <v>0</v>
      </c>
      <c r="AK250" s="29">
        <f t="shared" ref="AK250" si="2020">SUM(AL250:AM250)</f>
        <v>3038</v>
      </c>
      <c r="AL250" s="29">
        <f t="shared" ref="AL250:AM250" si="2021">SUM(AL251:AL255)</f>
        <v>3038</v>
      </c>
      <c r="AM250" s="29">
        <f t="shared" si="2021"/>
        <v>0</v>
      </c>
      <c r="AN250" s="29">
        <f t="shared" ref="AN250" si="2022">SUM(AO250:AP250)</f>
        <v>985</v>
      </c>
      <c r="AO250" s="29">
        <f t="shared" ref="AO250:AP250" si="2023">SUM(AO251:AO255)</f>
        <v>985</v>
      </c>
      <c r="AP250" s="29">
        <f t="shared" si="2023"/>
        <v>0</v>
      </c>
      <c r="AQ250" s="29">
        <f t="shared" ref="AQ250" si="2024">SUM(AR250:AS250)</f>
        <v>1047</v>
      </c>
      <c r="AR250" s="29">
        <f t="shared" ref="AR250:AS250" si="2025">SUM(AR251:AR255)</f>
        <v>1047</v>
      </c>
      <c r="AS250" s="29">
        <f t="shared" si="2025"/>
        <v>0</v>
      </c>
      <c r="AT250" s="29">
        <f t="shared" ref="AT250" si="2026">SUM(AU250:AV250)</f>
        <v>1067</v>
      </c>
      <c r="AU250" s="29">
        <f t="shared" ref="AU250:AV250" si="2027">SUM(AU251:AU255)</f>
        <v>1067</v>
      </c>
      <c r="AV250" s="29">
        <f t="shared" si="2027"/>
        <v>0</v>
      </c>
      <c r="AW250" s="29">
        <f t="shared" ref="AW250" si="2028">SUM(AX250:AY250)</f>
        <v>3099</v>
      </c>
      <c r="AX250" s="29">
        <f t="shared" ref="AX250:AY250" si="2029">SUM(AX251:AX255)</f>
        <v>3099</v>
      </c>
      <c r="AY250" s="29">
        <f t="shared" si="2029"/>
        <v>0</v>
      </c>
      <c r="AZ250" s="29">
        <f>SUM(BA250:BB250)</f>
        <v>12505</v>
      </c>
      <c r="BA250" s="29">
        <f>SUM(BA251:BA255)</f>
        <v>12505</v>
      </c>
      <c r="BB250" s="29">
        <f>SUM(BB251:BB255)</f>
        <v>0</v>
      </c>
    </row>
    <row r="251" spans="1:54" s="3" customFormat="1" ht="15" customHeight="1" x14ac:dyDescent="0.3">
      <c r="A251" s="33"/>
      <c r="B251" s="31"/>
      <c r="C251" s="35" t="s">
        <v>212</v>
      </c>
      <c r="D251" s="54">
        <f>E251+F251</f>
        <v>925</v>
      </c>
      <c r="E251" s="54">
        <v>925</v>
      </c>
      <c r="F251" s="54">
        <v>0</v>
      </c>
      <c r="G251" s="54">
        <f>H251+I251</f>
        <v>874</v>
      </c>
      <c r="H251" s="54">
        <v>874</v>
      </c>
      <c r="I251" s="54">
        <v>0</v>
      </c>
      <c r="J251" s="54">
        <f>K251+L251</f>
        <v>980</v>
      </c>
      <c r="K251" s="54">
        <v>980</v>
      </c>
      <c r="L251" s="54">
        <v>0</v>
      </c>
      <c r="M251" s="54">
        <f>N251+O251</f>
        <v>2779</v>
      </c>
      <c r="N251" s="54">
        <f>+E251+H251+K251</f>
        <v>2779</v>
      </c>
      <c r="O251" s="54">
        <f>+F251+I251+L251</f>
        <v>0</v>
      </c>
      <c r="P251" s="54">
        <f>Q251+R251</f>
        <v>919</v>
      </c>
      <c r="Q251" s="54">
        <v>919</v>
      </c>
      <c r="R251" s="54">
        <v>0</v>
      </c>
      <c r="S251" s="54">
        <f>T251+U251</f>
        <v>990</v>
      </c>
      <c r="T251" s="54">
        <v>990</v>
      </c>
      <c r="U251" s="54">
        <v>0</v>
      </c>
      <c r="V251" s="54">
        <f>W251+X251</f>
        <v>947</v>
      </c>
      <c r="W251" s="54">
        <v>947</v>
      </c>
      <c r="X251" s="54">
        <v>0</v>
      </c>
      <c r="Y251" s="54">
        <f>Z251+AA251</f>
        <v>2856</v>
      </c>
      <c r="Z251" s="54">
        <f>+Q251+T251+W251</f>
        <v>2856</v>
      </c>
      <c r="AA251" s="54">
        <f>+R251+U251+X251</f>
        <v>0</v>
      </c>
      <c r="AB251" s="54">
        <f>AC251+AD251</f>
        <v>915</v>
      </c>
      <c r="AC251" s="54">
        <v>915</v>
      </c>
      <c r="AD251" s="54">
        <v>0</v>
      </c>
      <c r="AE251" s="54">
        <f>AF251+AG251</f>
        <v>882</v>
      </c>
      <c r="AF251" s="54">
        <v>882</v>
      </c>
      <c r="AG251" s="54">
        <v>0</v>
      </c>
      <c r="AH251" s="54">
        <f>AI251+AJ251</f>
        <v>867</v>
      </c>
      <c r="AI251" s="54">
        <v>867</v>
      </c>
      <c r="AJ251" s="54">
        <v>0</v>
      </c>
      <c r="AK251" s="54">
        <f>AL251+AM251</f>
        <v>2664</v>
      </c>
      <c r="AL251" s="54">
        <f>+AC251+AF251+AI251</f>
        <v>2664</v>
      </c>
      <c r="AM251" s="54">
        <f>+AD251+AG251+AJ251</f>
        <v>0</v>
      </c>
      <c r="AN251" s="54">
        <f>AO251+AP251</f>
        <v>873</v>
      </c>
      <c r="AO251" s="54">
        <v>873</v>
      </c>
      <c r="AP251" s="54">
        <v>0</v>
      </c>
      <c r="AQ251" s="54">
        <f>AR251+AS251</f>
        <v>937</v>
      </c>
      <c r="AR251" s="54">
        <v>937</v>
      </c>
      <c r="AS251" s="54">
        <v>0</v>
      </c>
      <c r="AT251" s="54">
        <f>AU251+AV251</f>
        <v>995</v>
      </c>
      <c r="AU251" s="54">
        <v>995</v>
      </c>
      <c r="AV251" s="54">
        <v>0</v>
      </c>
      <c r="AW251" s="54">
        <f>AX251+AY251</f>
        <v>2805</v>
      </c>
      <c r="AX251" s="54">
        <f>+AO251+AR251+AU251</f>
        <v>2805</v>
      </c>
      <c r="AY251" s="54">
        <f>+AP251+AS251+AV251</f>
        <v>0</v>
      </c>
      <c r="AZ251" s="54">
        <f>BA251+BB251</f>
        <v>11104</v>
      </c>
      <c r="BA251" s="54">
        <f>N251+Z251+AL251+AX251</f>
        <v>11104</v>
      </c>
      <c r="BB251" s="54">
        <f>O251+AA251+AM251+AY251</f>
        <v>0</v>
      </c>
    </row>
    <row r="252" spans="1:54" s="3" customFormat="1" ht="15" customHeight="1" x14ac:dyDescent="0.3">
      <c r="A252" s="33"/>
      <c r="B252" s="31"/>
      <c r="C252" s="35" t="s">
        <v>213</v>
      </c>
      <c r="D252" s="54">
        <f>E252+F252</f>
        <v>3</v>
      </c>
      <c r="E252" s="54">
        <v>3</v>
      </c>
      <c r="F252" s="54">
        <v>0</v>
      </c>
      <c r="G252" s="54">
        <f>H252+I252</f>
        <v>3</v>
      </c>
      <c r="H252" s="54">
        <v>3</v>
      </c>
      <c r="I252" s="54">
        <v>0</v>
      </c>
      <c r="J252" s="54">
        <f>K252+L252</f>
        <v>2</v>
      </c>
      <c r="K252" s="54">
        <v>2</v>
      </c>
      <c r="L252" s="54">
        <v>0</v>
      </c>
      <c r="M252" s="54">
        <f>N252+O252</f>
        <v>8</v>
      </c>
      <c r="N252" s="54">
        <f>+E252+H252+K252</f>
        <v>8</v>
      </c>
      <c r="O252" s="54">
        <f>+F252+I252+L252</f>
        <v>0</v>
      </c>
      <c r="P252" s="54">
        <f>Q252+R252</f>
        <v>2</v>
      </c>
      <c r="Q252" s="54">
        <v>2</v>
      </c>
      <c r="R252" s="54">
        <v>0</v>
      </c>
      <c r="S252" s="54">
        <f>T252+U252</f>
        <v>1</v>
      </c>
      <c r="T252" s="54">
        <v>1</v>
      </c>
      <c r="U252" s="54">
        <v>0</v>
      </c>
      <c r="V252" s="54">
        <f>W252+X252</f>
        <v>2</v>
      </c>
      <c r="W252" s="54">
        <v>2</v>
      </c>
      <c r="X252" s="54">
        <v>0</v>
      </c>
      <c r="Y252" s="54">
        <f>Z252+AA252</f>
        <v>5</v>
      </c>
      <c r="Z252" s="54">
        <f>+Q252+T252+W252</f>
        <v>5</v>
      </c>
      <c r="AA252" s="54">
        <f>+R252+U252+X252</f>
        <v>0</v>
      </c>
      <c r="AB252" s="54">
        <f>AC252+AD252</f>
        <v>1</v>
      </c>
      <c r="AC252" s="54">
        <v>1</v>
      </c>
      <c r="AD252" s="54">
        <v>0</v>
      </c>
      <c r="AE252" s="54">
        <f>AF252+AG252</f>
        <v>1</v>
      </c>
      <c r="AF252" s="54">
        <v>1</v>
      </c>
      <c r="AG252" s="54">
        <v>0</v>
      </c>
      <c r="AH252" s="54">
        <f>AI252+AJ252</f>
        <v>1</v>
      </c>
      <c r="AI252" s="54">
        <v>1</v>
      </c>
      <c r="AJ252" s="54">
        <v>0</v>
      </c>
      <c r="AK252" s="54">
        <f>AL252+AM252</f>
        <v>3</v>
      </c>
      <c r="AL252" s="54">
        <f>+AC252+AF252+AI252</f>
        <v>3</v>
      </c>
      <c r="AM252" s="54">
        <f>+AD252+AG252+AJ252</f>
        <v>0</v>
      </c>
      <c r="AN252" s="54">
        <f>AO252+AP252</f>
        <v>4</v>
      </c>
      <c r="AO252" s="54">
        <v>4</v>
      </c>
      <c r="AP252" s="54">
        <v>0</v>
      </c>
      <c r="AQ252" s="54">
        <f>AR252+AS252</f>
        <v>1</v>
      </c>
      <c r="AR252" s="54">
        <v>1</v>
      </c>
      <c r="AS252" s="54">
        <v>0</v>
      </c>
      <c r="AT252" s="54">
        <f>AU252+AV252</f>
        <v>1</v>
      </c>
      <c r="AU252" s="54">
        <v>1</v>
      </c>
      <c r="AV252" s="54">
        <v>0</v>
      </c>
      <c r="AW252" s="54">
        <f>AX252+AY252</f>
        <v>6</v>
      </c>
      <c r="AX252" s="54">
        <f>+AO252+AR252+AU252</f>
        <v>6</v>
      </c>
      <c r="AY252" s="54">
        <f>+AP252+AS252+AV252</f>
        <v>0</v>
      </c>
      <c r="AZ252" s="54">
        <f>BA252+BB252</f>
        <v>22</v>
      </c>
      <c r="BA252" s="54">
        <f>N252+Z252+AL252+AX252</f>
        <v>22</v>
      </c>
      <c r="BB252" s="54">
        <f>O252+AA252+AM252+AY252</f>
        <v>0</v>
      </c>
    </row>
    <row r="253" spans="1:54" s="3" customFormat="1" ht="15" customHeight="1" x14ac:dyDescent="0.3">
      <c r="A253" s="33"/>
      <c r="B253" s="31"/>
      <c r="C253" s="35" t="s">
        <v>214</v>
      </c>
      <c r="D253" s="54">
        <f t="shared" ref="D253" si="2030">E253+F253</f>
        <v>0</v>
      </c>
      <c r="E253" s="54">
        <v>0</v>
      </c>
      <c r="F253" s="54">
        <v>0</v>
      </c>
      <c r="G253" s="54">
        <f t="shared" ref="G253" si="2031">H253+I253</f>
        <v>0</v>
      </c>
      <c r="H253" s="54">
        <v>0</v>
      </c>
      <c r="I253" s="54">
        <v>0</v>
      </c>
      <c r="J253" s="54">
        <f t="shared" ref="J253" si="2032">K253+L253</f>
        <v>0</v>
      </c>
      <c r="K253" s="54">
        <v>0</v>
      </c>
      <c r="L253" s="54">
        <v>0</v>
      </c>
      <c r="M253" s="54">
        <f t="shared" ref="M253" si="2033">N253+O253</f>
        <v>0</v>
      </c>
      <c r="N253" s="54">
        <f t="shared" ref="N253:O257" si="2034">+E253+H253+K253</f>
        <v>0</v>
      </c>
      <c r="O253" s="54">
        <f t="shared" si="2034"/>
        <v>0</v>
      </c>
      <c r="P253" s="54">
        <f t="shared" ref="P253" si="2035">Q253+R253</f>
        <v>0</v>
      </c>
      <c r="Q253" s="54">
        <v>0</v>
      </c>
      <c r="R253" s="54">
        <v>0</v>
      </c>
      <c r="S253" s="54">
        <f t="shared" ref="S253" si="2036">T253+U253</f>
        <v>0</v>
      </c>
      <c r="T253" s="54">
        <v>0</v>
      </c>
      <c r="U253" s="54">
        <v>0</v>
      </c>
      <c r="V253" s="54">
        <f t="shared" ref="V253" si="2037">W253+X253</f>
        <v>0</v>
      </c>
      <c r="W253" s="54">
        <v>0</v>
      </c>
      <c r="X253" s="54">
        <v>0</v>
      </c>
      <c r="Y253" s="54">
        <f t="shared" ref="Y253" si="2038">Z253+AA253</f>
        <v>0</v>
      </c>
      <c r="Z253" s="54">
        <f t="shared" ref="Z253:AA257" si="2039">+Q253+T253+W253</f>
        <v>0</v>
      </c>
      <c r="AA253" s="54">
        <f t="shared" si="2039"/>
        <v>0</v>
      </c>
      <c r="AB253" s="54">
        <f t="shared" ref="AB253" si="2040">AC253+AD253</f>
        <v>0</v>
      </c>
      <c r="AC253" s="54">
        <v>0</v>
      </c>
      <c r="AD253" s="54">
        <v>0</v>
      </c>
      <c r="AE253" s="54">
        <f t="shared" ref="AE253" si="2041">AF253+AG253</f>
        <v>0</v>
      </c>
      <c r="AF253" s="54">
        <v>0</v>
      </c>
      <c r="AG253" s="54">
        <v>0</v>
      </c>
      <c r="AH253" s="54">
        <f t="shared" ref="AH253" si="2042">AI253+AJ253</f>
        <v>0</v>
      </c>
      <c r="AI253" s="54">
        <v>0</v>
      </c>
      <c r="AJ253" s="54">
        <v>0</v>
      </c>
      <c r="AK253" s="54">
        <f t="shared" ref="AK253" si="2043">AL253+AM253</f>
        <v>0</v>
      </c>
      <c r="AL253" s="54">
        <f t="shared" ref="AL253:AM257" si="2044">+AC253+AF253+AI253</f>
        <v>0</v>
      </c>
      <c r="AM253" s="54">
        <f t="shared" si="2044"/>
        <v>0</v>
      </c>
      <c r="AN253" s="54">
        <f t="shared" ref="AN253" si="2045">AO253+AP253</f>
        <v>0</v>
      </c>
      <c r="AO253" s="54">
        <v>0</v>
      </c>
      <c r="AP253" s="54">
        <v>0</v>
      </c>
      <c r="AQ253" s="54">
        <f t="shared" ref="AQ253" si="2046">AR253+AS253</f>
        <v>0</v>
      </c>
      <c r="AR253" s="54">
        <v>0</v>
      </c>
      <c r="AS253" s="54">
        <v>0</v>
      </c>
      <c r="AT253" s="54">
        <f t="shared" ref="AT253" si="2047">AU253+AV253</f>
        <v>0</v>
      </c>
      <c r="AU253" s="54">
        <v>0</v>
      </c>
      <c r="AV253" s="54">
        <v>0</v>
      </c>
      <c r="AW253" s="54">
        <f t="shared" ref="AW253" si="2048">AX253+AY253</f>
        <v>0</v>
      </c>
      <c r="AX253" s="54">
        <f t="shared" ref="AX253:AY257" si="2049">+AO253+AR253+AU253</f>
        <v>0</v>
      </c>
      <c r="AY253" s="54">
        <f t="shared" si="2049"/>
        <v>0</v>
      </c>
      <c r="AZ253" s="54">
        <f t="shared" ref="AZ253" si="2050">BA253+BB253</f>
        <v>0</v>
      </c>
      <c r="BA253" s="54">
        <f t="shared" ref="BA253:BB257" si="2051">N253+Z253+AL253+AX253</f>
        <v>0</v>
      </c>
      <c r="BB253" s="54">
        <f t="shared" si="2051"/>
        <v>0</v>
      </c>
    </row>
    <row r="254" spans="1:54" s="3" customFormat="1" ht="15" customHeight="1" x14ac:dyDescent="0.3">
      <c r="A254" s="33"/>
      <c r="B254" s="31"/>
      <c r="C254" s="35" t="s">
        <v>215</v>
      </c>
      <c r="D254" s="54">
        <f>E254+F254</f>
        <v>41</v>
      </c>
      <c r="E254" s="54">
        <v>41</v>
      </c>
      <c r="F254" s="54">
        <v>0</v>
      </c>
      <c r="G254" s="54">
        <f>H254+I254</f>
        <v>35</v>
      </c>
      <c r="H254" s="54">
        <v>35</v>
      </c>
      <c r="I254" s="54">
        <v>0</v>
      </c>
      <c r="J254" s="54">
        <f>K254+L254</f>
        <v>39</v>
      </c>
      <c r="K254" s="54">
        <v>39</v>
      </c>
      <c r="L254" s="54">
        <v>0</v>
      </c>
      <c r="M254" s="54">
        <f>N254+O254</f>
        <v>115</v>
      </c>
      <c r="N254" s="54">
        <f t="shared" si="2034"/>
        <v>115</v>
      </c>
      <c r="O254" s="54">
        <f t="shared" si="2034"/>
        <v>0</v>
      </c>
      <c r="P254" s="54">
        <f>Q254+R254</f>
        <v>32</v>
      </c>
      <c r="Q254" s="54">
        <v>32</v>
      </c>
      <c r="R254" s="54">
        <v>0</v>
      </c>
      <c r="S254" s="54">
        <f>T254+U254</f>
        <v>37</v>
      </c>
      <c r="T254" s="54">
        <v>37</v>
      </c>
      <c r="U254" s="54">
        <v>0</v>
      </c>
      <c r="V254" s="54">
        <f>W254+X254</f>
        <v>35</v>
      </c>
      <c r="W254" s="54">
        <v>35</v>
      </c>
      <c r="X254" s="54">
        <v>0</v>
      </c>
      <c r="Y254" s="54">
        <f>Z254+AA254</f>
        <v>104</v>
      </c>
      <c r="Z254" s="54">
        <f t="shared" si="2039"/>
        <v>104</v>
      </c>
      <c r="AA254" s="54">
        <f t="shared" si="2039"/>
        <v>0</v>
      </c>
      <c r="AB254" s="54">
        <f>AC254+AD254</f>
        <v>34</v>
      </c>
      <c r="AC254" s="54">
        <v>34</v>
      </c>
      <c r="AD254" s="54">
        <v>0</v>
      </c>
      <c r="AE254" s="54">
        <f>AF254+AG254</f>
        <v>34</v>
      </c>
      <c r="AF254" s="54">
        <v>34</v>
      </c>
      <c r="AG254" s="54">
        <v>0</v>
      </c>
      <c r="AH254" s="54">
        <f>AI254+AJ254</f>
        <v>31</v>
      </c>
      <c r="AI254" s="54">
        <v>31</v>
      </c>
      <c r="AJ254" s="54">
        <v>0</v>
      </c>
      <c r="AK254" s="54">
        <f>AL254+AM254</f>
        <v>99</v>
      </c>
      <c r="AL254" s="54">
        <f t="shared" si="2044"/>
        <v>99</v>
      </c>
      <c r="AM254" s="54">
        <f t="shared" si="2044"/>
        <v>0</v>
      </c>
      <c r="AN254" s="54">
        <f>AO254+AP254</f>
        <v>27</v>
      </c>
      <c r="AO254" s="54">
        <v>27</v>
      </c>
      <c r="AP254" s="54">
        <v>0</v>
      </c>
      <c r="AQ254" s="54">
        <f>AR254+AS254</f>
        <v>29</v>
      </c>
      <c r="AR254" s="54">
        <v>29</v>
      </c>
      <c r="AS254" s="54">
        <v>0</v>
      </c>
      <c r="AT254" s="54">
        <f>AU254+AV254</f>
        <v>22</v>
      </c>
      <c r="AU254" s="54">
        <v>22</v>
      </c>
      <c r="AV254" s="54">
        <v>0</v>
      </c>
      <c r="AW254" s="54">
        <f>AX254+AY254</f>
        <v>78</v>
      </c>
      <c r="AX254" s="54">
        <f t="shared" si="2049"/>
        <v>78</v>
      </c>
      <c r="AY254" s="54">
        <f t="shared" si="2049"/>
        <v>0</v>
      </c>
      <c r="AZ254" s="54">
        <f>BA254+BB254</f>
        <v>396</v>
      </c>
      <c r="BA254" s="54">
        <f t="shared" si="2051"/>
        <v>396</v>
      </c>
      <c r="BB254" s="54">
        <f t="shared" si="2051"/>
        <v>0</v>
      </c>
    </row>
    <row r="255" spans="1:54" s="3" customFormat="1" ht="15" customHeight="1" x14ac:dyDescent="0.3">
      <c r="A255" s="33"/>
      <c r="B255" s="31"/>
      <c r="C255" s="35" t="s">
        <v>216</v>
      </c>
      <c r="D255" s="54">
        <f>E255+F255</f>
        <v>66</v>
      </c>
      <c r="E255" s="54">
        <v>66</v>
      </c>
      <c r="F255" s="54">
        <v>0</v>
      </c>
      <c r="G255" s="54">
        <f>H255+I255</f>
        <v>75</v>
      </c>
      <c r="H255" s="54">
        <v>75</v>
      </c>
      <c r="I255" s="54">
        <v>0</v>
      </c>
      <c r="J255" s="54">
        <f>K255+L255</f>
        <v>92</v>
      </c>
      <c r="K255" s="54">
        <v>92</v>
      </c>
      <c r="L255" s="54">
        <v>0</v>
      </c>
      <c r="M255" s="54">
        <f>N255+O255</f>
        <v>233</v>
      </c>
      <c r="N255" s="54">
        <f t="shared" si="2034"/>
        <v>233</v>
      </c>
      <c r="O255" s="54">
        <f t="shared" si="2034"/>
        <v>0</v>
      </c>
      <c r="P255" s="54">
        <f>Q255+R255</f>
        <v>66</v>
      </c>
      <c r="Q255" s="54">
        <v>66</v>
      </c>
      <c r="R255" s="54">
        <v>0</v>
      </c>
      <c r="S255" s="54">
        <f>T255+U255</f>
        <v>104</v>
      </c>
      <c r="T255" s="54">
        <v>104</v>
      </c>
      <c r="U255" s="54">
        <v>0</v>
      </c>
      <c r="V255" s="54">
        <f>W255+X255</f>
        <v>98</v>
      </c>
      <c r="W255" s="54">
        <v>98</v>
      </c>
      <c r="X255" s="54">
        <v>0</v>
      </c>
      <c r="Y255" s="54">
        <f>Z255+AA255</f>
        <v>268</v>
      </c>
      <c r="Z255" s="54">
        <f t="shared" si="2039"/>
        <v>268</v>
      </c>
      <c r="AA255" s="54">
        <f t="shared" si="2039"/>
        <v>0</v>
      </c>
      <c r="AB255" s="54">
        <f>AC255+AD255</f>
        <v>108</v>
      </c>
      <c r="AC255" s="54">
        <v>108</v>
      </c>
      <c r="AD255" s="54">
        <v>0</v>
      </c>
      <c r="AE255" s="54">
        <f>AF255+AG255</f>
        <v>90</v>
      </c>
      <c r="AF255" s="54">
        <v>90</v>
      </c>
      <c r="AG255" s="54">
        <v>0</v>
      </c>
      <c r="AH255" s="54">
        <f>AI255+AJ255</f>
        <v>74</v>
      </c>
      <c r="AI255" s="54">
        <v>74</v>
      </c>
      <c r="AJ255" s="54">
        <v>0</v>
      </c>
      <c r="AK255" s="54">
        <f>AL255+AM255</f>
        <v>272</v>
      </c>
      <c r="AL255" s="54">
        <f t="shared" si="2044"/>
        <v>272</v>
      </c>
      <c r="AM255" s="54">
        <f t="shared" si="2044"/>
        <v>0</v>
      </c>
      <c r="AN255" s="54">
        <f>AO255+AP255</f>
        <v>81</v>
      </c>
      <c r="AO255" s="54">
        <v>81</v>
      </c>
      <c r="AP255" s="54">
        <v>0</v>
      </c>
      <c r="AQ255" s="54">
        <f>AR255+AS255</f>
        <v>80</v>
      </c>
      <c r="AR255" s="54">
        <v>80</v>
      </c>
      <c r="AS255" s="54">
        <v>0</v>
      </c>
      <c r="AT255" s="54">
        <f>AU255+AV255</f>
        <v>49</v>
      </c>
      <c r="AU255" s="54">
        <v>49</v>
      </c>
      <c r="AV255" s="54">
        <v>0</v>
      </c>
      <c r="AW255" s="54">
        <f>AX255+AY255</f>
        <v>210</v>
      </c>
      <c r="AX255" s="54">
        <f t="shared" si="2049"/>
        <v>210</v>
      </c>
      <c r="AY255" s="54">
        <f t="shared" si="2049"/>
        <v>0</v>
      </c>
      <c r="AZ255" s="54">
        <f>BA255+BB255</f>
        <v>983</v>
      </c>
      <c r="BA255" s="54">
        <f t="shared" si="2051"/>
        <v>983</v>
      </c>
      <c r="BB255" s="54">
        <f t="shared" si="2051"/>
        <v>0</v>
      </c>
    </row>
    <row r="256" spans="1:54" s="3" customFormat="1" ht="15" customHeight="1" x14ac:dyDescent="0.3">
      <c r="A256" s="33"/>
      <c r="B256" s="31"/>
      <c r="C256" s="32" t="s">
        <v>63</v>
      </c>
      <c r="D256" s="54">
        <f>E256+F256</f>
        <v>233</v>
      </c>
      <c r="E256" s="54">
        <v>233</v>
      </c>
      <c r="F256" s="54">
        <v>0</v>
      </c>
      <c r="G256" s="54">
        <f>H256+I256</f>
        <v>250</v>
      </c>
      <c r="H256" s="54">
        <v>250</v>
      </c>
      <c r="I256" s="54">
        <v>0</v>
      </c>
      <c r="J256" s="54">
        <f>K256+L256</f>
        <v>252</v>
      </c>
      <c r="K256" s="54">
        <v>252</v>
      </c>
      <c r="L256" s="54">
        <v>0</v>
      </c>
      <c r="M256" s="54">
        <f>N256+O256</f>
        <v>735</v>
      </c>
      <c r="N256" s="54">
        <f t="shared" si="2034"/>
        <v>735</v>
      </c>
      <c r="O256" s="54">
        <f t="shared" si="2034"/>
        <v>0</v>
      </c>
      <c r="P256" s="54">
        <f>Q256+R256</f>
        <v>269</v>
      </c>
      <c r="Q256" s="54">
        <v>269</v>
      </c>
      <c r="R256" s="54">
        <v>0</v>
      </c>
      <c r="S256" s="54">
        <f>T256+U256</f>
        <v>330</v>
      </c>
      <c r="T256" s="54">
        <v>329</v>
      </c>
      <c r="U256" s="54">
        <v>1</v>
      </c>
      <c r="V256" s="54">
        <f>W256+X256</f>
        <v>306</v>
      </c>
      <c r="W256" s="54">
        <v>305</v>
      </c>
      <c r="X256" s="54">
        <v>1</v>
      </c>
      <c r="Y256" s="54">
        <f>Z256+AA256</f>
        <v>905</v>
      </c>
      <c r="Z256" s="54">
        <f t="shared" si="2039"/>
        <v>903</v>
      </c>
      <c r="AA256" s="54">
        <f t="shared" si="2039"/>
        <v>2</v>
      </c>
      <c r="AB256" s="54">
        <f>AC256+AD256</f>
        <v>335</v>
      </c>
      <c r="AC256" s="54">
        <v>335</v>
      </c>
      <c r="AD256" s="54">
        <v>0</v>
      </c>
      <c r="AE256" s="54">
        <f>AF256+AG256</f>
        <v>351</v>
      </c>
      <c r="AF256" s="54">
        <v>351</v>
      </c>
      <c r="AG256" s="54">
        <v>0</v>
      </c>
      <c r="AH256" s="54">
        <f>AI256+AJ256</f>
        <v>325</v>
      </c>
      <c r="AI256" s="54">
        <v>325</v>
      </c>
      <c r="AJ256" s="54">
        <v>0</v>
      </c>
      <c r="AK256" s="54">
        <f>AL256+AM256</f>
        <v>1011</v>
      </c>
      <c r="AL256" s="54">
        <f t="shared" si="2044"/>
        <v>1011</v>
      </c>
      <c r="AM256" s="54">
        <f t="shared" si="2044"/>
        <v>0</v>
      </c>
      <c r="AN256" s="54">
        <f>AO256+AP256</f>
        <v>334</v>
      </c>
      <c r="AO256" s="54">
        <v>334</v>
      </c>
      <c r="AP256" s="54">
        <v>0</v>
      </c>
      <c r="AQ256" s="54">
        <f>AR256+AS256</f>
        <v>352</v>
      </c>
      <c r="AR256" s="54">
        <v>352</v>
      </c>
      <c r="AS256" s="54">
        <v>0</v>
      </c>
      <c r="AT256" s="54">
        <f>AU256+AV256</f>
        <v>347</v>
      </c>
      <c r="AU256" s="54">
        <v>347</v>
      </c>
      <c r="AV256" s="54">
        <v>0</v>
      </c>
      <c r="AW256" s="54">
        <f>AX256+AY256</f>
        <v>1033</v>
      </c>
      <c r="AX256" s="54">
        <f t="shared" si="2049"/>
        <v>1033</v>
      </c>
      <c r="AY256" s="54">
        <f t="shared" si="2049"/>
        <v>0</v>
      </c>
      <c r="AZ256" s="54">
        <f>BA256+BB256</f>
        <v>3684</v>
      </c>
      <c r="BA256" s="54">
        <f t="shared" si="2051"/>
        <v>3682</v>
      </c>
      <c r="BB256" s="54">
        <f t="shared" si="2051"/>
        <v>2</v>
      </c>
    </row>
    <row r="257" spans="1:54" s="3" customFormat="1" ht="15" customHeight="1" x14ac:dyDescent="0.3">
      <c r="A257" s="33"/>
      <c r="B257" s="31"/>
      <c r="C257" s="32" t="s">
        <v>25</v>
      </c>
      <c r="D257" s="54">
        <f>E257+F257</f>
        <v>80</v>
      </c>
      <c r="E257" s="54">
        <v>55</v>
      </c>
      <c r="F257" s="54">
        <v>25</v>
      </c>
      <c r="G257" s="54">
        <f>H257+I257</f>
        <v>101</v>
      </c>
      <c r="H257" s="54">
        <v>81</v>
      </c>
      <c r="I257" s="54">
        <v>20</v>
      </c>
      <c r="J257" s="54">
        <f>K257+L257</f>
        <v>91</v>
      </c>
      <c r="K257" s="54">
        <v>63</v>
      </c>
      <c r="L257" s="54">
        <v>28</v>
      </c>
      <c r="M257" s="54">
        <f>N257+O257</f>
        <v>272</v>
      </c>
      <c r="N257" s="54">
        <f t="shared" si="2034"/>
        <v>199</v>
      </c>
      <c r="O257" s="54">
        <f t="shared" si="2034"/>
        <v>73</v>
      </c>
      <c r="P257" s="54">
        <f>Q257+R257</f>
        <v>74</v>
      </c>
      <c r="Q257" s="54">
        <v>52</v>
      </c>
      <c r="R257" s="54">
        <v>22</v>
      </c>
      <c r="S257" s="54">
        <f>T257+U257</f>
        <v>77</v>
      </c>
      <c r="T257" s="54">
        <v>62</v>
      </c>
      <c r="U257" s="54">
        <v>15</v>
      </c>
      <c r="V257" s="54">
        <f>W257+X257</f>
        <v>106</v>
      </c>
      <c r="W257" s="54">
        <v>81</v>
      </c>
      <c r="X257" s="54">
        <v>25</v>
      </c>
      <c r="Y257" s="54">
        <f>Z257+AA257</f>
        <v>257</v>
      </c>
      <c r="Z257" s="54">
        <f t="shared" si="2039"/>
        <v>195</v>
      </c>
      <c r="AA257" s="54">
        <f t="shared" si="2039"/>
        <v>62</v>
      </c>
      <c r="AB257" s="54">
        <f>AC257+AD257</f>
        <v>112</v>
      </c>
      <c r="AC257" s="54">
        <v>92</v>
      </c>
      <c r="AD257" s="54">
        <v>20</v>
      </c>
      <c r="AE257" s="54">
        <f>AF257+AG257</f>
        <v>144</v>
      </c>
      <c r="AF257" s="54">
        <v>130</v>
      </c>
      <c r="AG257" s="54">
        <v>14</v>
      </c>
      <c r="AH257" s="54">
        <f>AI257+AJ257</f>
        <v>129</v>
      </c>
      <c r="AI257" s="54">
        <v>118</v>
      </c>
      <c r="AJ257" s="54">
        <v>11</v>
      </c>
      <c r="AK257" s="54">
        <f>AL257+AM257</f>
        <v>385</v>
      </c>
      <c r="AL257" s="54">
        <f t="shared" si="2044"/>
        <v>340</v>
      </c>
      <c r="AM257" s="54">
        <f t="shared" si="2044"/>
        <v>45</v>
      </c>
      <c r="AN257" s="54">
        <f>AO257+AP257</f>
        <v>138</v>
      </c>
      <c r="AO257" s="54">
        <v>127</v>
      </c>
      <c r="AP257" s="54">
        <v>11</v>
      </c>
      <c r="AQ257" s="54">
        <f>AR257+AS257</f>
        <v>139</v>
      </c>
      <c r="AR257" s="54">
        <v>119</v>
      </c>
      <c r="AS257" s="54">
        <v>20</v>
      </c>
      <c r="AT257" s="54">
        <f>AU257+AV257</f>
        <v>158</v>
      </c>
      <c r="AU257" s="54">
        <v>138</v>
      </c>
      <c r="AV257" s="54">
        <v>20</v>
      </c>
      <c r="AW257" s="54">
        <f>AX257+AY257</f>
        <v>435</v>
      </c>
      <c r="AX257" s="54">
        <f t="shared" si="2049"/>
        <v>384</v>
      </c>
      <c r="AY257" s="54">
        <f t="shared" si="2049"/>
        <v>51</v>
      </c>
      <c r="AZ257" s="54">
        <f>BA257+BB257</f>
        <v>1349</v>
      </c>
      <c r="BA257" s="54">
        <f t="shared" si="2051"/>
        <v>1118</v>
      </c>
      <c r="BB257" s="54">
        <f t="shared" si="2051"/>
        <v>231</v>
      </c>
    </row>
    <row r="258" spans="1:54" s="3" customFormat="1" ht="15" customHeight="1" x14ac:dyDescent="0.3">
      <c r="A258" s="33"/>
      <c r="B258" s="31"/>
      <c r="C258" s="35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</row>
    <row r="259" spans="1:54" s="3" customFormat="1" ht="15.6" x14ac:dyDescent="0.3">
      <c r="A259" s="30"/>
      <c r="B259" s="31" t="s">
        <v>217</v>
      </c>
      <c r="C259" s="32"/>
      <c r="D259" s="29">
        <f>SUM(E259:F259)</f>
        <v>1267</v>
      </c>
      <c r="E259" s="55">
        <f>E260+E264+E265+E268+E271+E274+E275+E279+E280</f>
        <v>1260</v>
      </c>
      <c r="F259" s="55">
        <f>F260+F264+F265+F268+F271+F274+F275+F279+F280</f>
        <v>7</v>
      </c>
      <c r="G259" s="29">
        <f t="shared" ref="G259" si="2052">SUM(H259:I259)</f>
        <v>1551</v>
      </c>
      <c r="H259" s="55">
        <f t="shared" ref="H259:I259" si="2053">H260+H264+H265+H268+H271+H274+H275+H279+H280</f>
        <v>1541</v>
      </c>
      <c r="I259" s="55">
        <f t="shared" si="2053"/>
        <v>10</v>
      </c>
      <c r="J259" s="29">
        <f t="shared" ref="J259" si="2054">SUM(K259:L259)</f>
        <v>1626</v>
      </c>
      <c r="K259" s="55">
        <f t="shared" ref="K259:L259" si="2055">K260+K264+K265+K268+K271+K274+K275+K279+K280</f>
        <v>1615</v>
      </c>
      <c r="L259" s="55">
        <f t="shared" si="2055"/>
        <v>11</v>
      </c>
      <c r="M259" s="29">
        <f>SUM(N259:O259)</f>
        <v>4444</v>
      </c>
      <c r="N259" s="55">
        <f>N260+N264+N265+N268+N271+N274+N275+N279+N280</f>
        <v>4416</v>
      </c>
      <c r="O259" s="55">
        <f>O260+O264+O265+O268+O271+O274+O275+O279+O280</f>
        <v>28</v>
      </c>
      <c r="P259" s="29">
        <f t="shared" ref="P259" si="2056">SUM(Q259:R259)</f>
        <v>1446</v>
      </c>
      <c r="Q259" s="55">
        <f t="shared" ref="Q259:R259" si="2057">Q260+Q264+Q265+Q268+Q271+Q274+Q275+Q279+Q280</f>
        <v>1431</v>
      </c>
      <c r="R259" s="55">
        <f t="shared" si="2057"/>
        <v>15</v>
      </c>
      <c r="S259" s="29">
        <f t="shared" ref="S259" si="2058">SUM(T259:U259)</f>
        <v>1654</v>
      </c>
      <c r="T259" s="55">
        <f t="shared" ref="T259:U259" si="2059">T260+T264+T265+T268+T271+T274+T275+T279+T280</f>
        <v>1639</v>
      </c>
      <c r="U259" s="55">
        <f t="shared" si="2059"/>
        <v>15</v>
      </c>
      <c r="V259" s="29">
        <f t="shared" ref="V259" si="2060">SUM(W259:X259)</f>
        <v>1707</v>
      </c>
      <c r="W259" s="55">
        <f t="shared" ref="W259:X259" si="2061">W260+W264+W265+W268+W271+W274+W275+W279+W280</f>
        <v>1686</v>
      </c>
      <c r="X259" s="55">
        <f t="shared" si="2061"/>
        <v>21</v>
      </c>
      <c r="Y259" s="29">
        <f t="shared" ref="Y259" si="2062">SUM(Z259:AA259)</f>
        <v>4807</v>
      </c>
      <c r="Z259" s="55">
        <f t="shared" ref="Z259:AA259" si="2063">Z260+Z264+Z265+Z268+Z271+Z274+Z275+Z279+Z280</f>
        <v>4756</v>
      </c>
      <c r="AA259" s="55">
        <f t="shared" si="2063"/>
        <v>51</v>
      </c>
      <c r="AB259" s="29">
        <f t="shared" ref="AB259" si="2064">SUM(AC259:AD259)</f>
        <v>1642</v>
      </c>
      <c r="AC259" s="55">
        <f t="shared" ref="AC259:AD259" si="2065">AC260+AC264+AC265+AC268+AC271+AC274+AC275+AC279+AC280</f>
        <v>1623</v>
      </c>
      <c r="AD259" s="55">
        <f t="shared" si="2065"/>
        <v>19</v>
      </c>
      <c r="AE259" s="29">
        <f t="shared" ref="AE259" si="2066">SUM(AF259:AG259)</f>
        <v>1678</v>
      </c>
      <c r="AF259" s="55">
        <f t="shared" ref="AF259:AG259" si="2067">AF260+AF264+AF265+AF268+AF271+AF274+AF275+AF279+AF280</f>
        <v>1659</v>
      </c>
      <c r="AG259" s="55">
        <f t="shared" si="2067"/>
        <v>19</v>
      </c>
      <c r="AH259" s="29">
        <f t="shared" ref="AH259" si="2068">SUM(AI259:AJ259)</f>
        <v>1584</v>
      </c>
      <c r="AI259" s="55">
        <f t="shared" ref="AI259:AJ259" si="2069">AI260+AI264+AI265+AI268+AI271+AI274+AI275+AI279+AI280</f>
        <v>1556</v>
      </c>
      <c r="AJ259" s="55">
        <f t="shared" si="2069"/>
        <v>28</v>
      </c>
      <c r="AK259" s="29">
        <f t="shared" ref="AK259" si="2070">SUM(AL259:AM259)</f>
        <v>4904</v>
      </c>
      <c r="AL259" s="55">
        <f t="shared" ref="AL259:AM259" si="2071">AL260+AL264+AL265+AL268+AL271+AL274+AL275+AL279+AL280</f>
        <v>4838</v>
      </c>
      <c r="AM259" s="55">
        <f t="shared" si="2071"/>
        <v>66</v>
      </c>
      <c r="AN259" s="29">
        <f t="shared" ref="AN259" si="2072">SUM(AO259:AP259)</f>
        <v>1496</v>
      </c>
      <c r="AO259" s="55">
        <f t="shared" ref="AO259:AP259" si="2073">AO260+AO264+AO265+AO268+AO271+AO274+AO275+AO279+AO280</f>
        <v>1478</v>
      </c>
      <c r="AP259" s="55">
        <f t="shared" si="2073"/>
        <v>18</v>
      </c>
      <c r="AQ259" s="29">
        <f t="shared" ref="AQ259" si="2074">SUM(AR259:AS259)</f>
        <v>1661</v>
      </c>
      <c r="AR259" s="55">
        <f t="shared" ref="AR259:AS259" si="2075">AR260+AR264+AR265+AR268+AR271+AR274+AR275+AR279+AR280</f>
        <v>1642</v>
      </c>
      <c r="AS259" s="55">
        <f t="shared" si="2075"/>
        <v>19</v>
      </c>
      <c r="AT259" s="29">
        <f t="shared" ref="AT259" si="2076">SUM(AU259:AV259)</f>
        <v>1594</v>
      </c>
      <c r="AU259" s="55">
        <f t="shared" ref="AU259:AV259" si="2077">AU260+AU264+AU265+AU268+AU271+AU274+AU275+AU279+AU280</f>
        <v>1589</v>
      </c>
      <c r="AV259" s="55">
        <f t="shared" si="2077"/>
        <v>5</v>
      </c>
      <c r="AW259" s="29">
        <f t="shared" ref="AW259" si="2078">SUM(AX259:AY259)</f>
        <v>4751</v>
      </c>
      <c r="AX259" s="55">
        <f t="shared" ref="AX259:AY259" si="2079">AX260+AX264+AX265+AX268+AX271+AX274+AX275+AX279+AX280</f>
        <v>4709</v>
      </c>
      <c r="AY259" s="55">
        <f t="shared" si="2079"/>
        <v>42</v>
      </c>
      <c r="AZ259" s="29">
        <f>SUM(BA259:BB259)</f>
        <v>18906</v>
      </c>
      <c r="BA259" s="55">
        <f>BA260+BA264+BA265+BA268+BA271+BA274+BA275+BA279+BA280</f>
        <v>18719</v>
      </c>
      <c r="BB259" s="55">
        <f>BB260+BB264+BB265+BB268+BB271+BB274+BB275+BB279+BB280</f>
        <v>187</v>
      </c>
    </row>
    <row r="260" spans="1:54" s="3" customFormat="1" ht="15.6" x14ac:dyDescent="0.3">
      <c r="A260" s="33"/>
      <c r="B260" s="34"/>
      <c r="C260" s="32" t="s">
        <v>218</v>
      </c>
      <c r="D260" s="29">
        <f>E260+F260</f>
        <v>52</v>
      </c>
      <c r="E260" s="29">
        <f>SUM(E261:E263)</f>
        <v>49</v>
      </c>
      <c r="F260" s="29">
        <f>SUM(F261:F263)</f>
        <v>3</v>
      </c>
      <c r="G260" s="29">
        <f t="shared" ref="G260" si="2080">H260+I260</f>
        <v>52</v>
      </c>
      <c r="H260" s="29">
        <f t="shared" ref="H260:I260" si="2081">SUM(H261:H263)</f>
        <v>45</v>
      </c>
      <c r="I260" s="29">
        <f t="shared" si="2081"/>
        <v>7</v>
      </c>
      <c r="J260" s="29">
        <f t="shared" ref="J260" si="2082">K260+L260</f>
        <v>54</v>
      </c>
      <c r="K260" s="29">
        <f t="shared" ref="K260:L260" si="2083">SUM(K261:K263)</f>
        <v>50</v>
      </c>
      <c r="L260" s="29">
        <f t="shared" si="2083"/>
        <v>4</v>
      </c>
      <c r="M260" s="29">
        <f>N260+O260</f>
        <v>158</v>
      </c>
      <c r="N260" s="29">
        <f>SUM(N261:N263)</f>
        <v>144</v>
      </c>
      <c r="O260" s="29">
        <f>SUM(O261:O263)</f>
        <v>14</v>
      </c>
      <c r="P260" s="29">
        <f t="shared" ref="P260" si="2084">Q260+R260</f>
        <v>47</v>
      </c>
      <c r="Q260" s="29">
        <f t="shared" ref="Q260:R260" si="2085">SUM(Q261:Q263)</f>
        <v>42</v>
      </c>
      <c r="R260" s="29">
        <f t="shared" si="2085"/>
        <v>5</v>
      </c>
      <c r="S260" s="29">
        <f t="shared" ref="S260" si="2086">T260+U260</f>
        <v>58</v>
      </c>
      <c r="T260" s="29">
        <f t="shared" ref="T260:U260" si="2087">SUM(T261:T263)</f>
        <v>52</v>
      </c>
      <c r="U260" s="29">
        <f t="shared" si="2087"/>
        <v>6</v>
      </c>
      <c r="V260" s="29">
        <f t="shared" ref="V260" si="2088">W260+X260</f>
        <v>53</v>
      </c>
      <c r="W260" s="29">
        <f t="shared" ref="W260:X260" si="2089">SUM(W261:W263)</f>
        <v>48</v>
      </c>
      <c r="X260" s="29">
        <f t="shared" si="2089"/>
        <v>5</v>
      </c>
      <c r="Y260" s="29">
        <f t="shared" ref="Y260" si="2090">Z260+AA260</f>
        <v>158</v>
      </c>
      <c r="Z260" s="29">
        <f t="shared" ref="Z260:AA260" si="2091">SUM(Z261:Z263)</f>
        <v>142</v>
      </c>
      <c r="AA260" s="29">
        <f t="shared" si="2091"/>
        <v>16</v>
      </c>
      <c r="AB260" s="29">
        <f t="shared" ref="AB260" si="2092">AC260+AD260</f>
        <v>57</v>
      </c>
      <c r="AC260" s="29">
        <f t="shared" ref="AC260:AD260" si="2093">SUM(AC261:AC263)</f>
        <v>53</v>
      </c>
      <c r="AD260" s="29">
        <f t="shared" si="2093"/>
        <v>4</v>
      </c>
      <c r="AE260" s="29">
        <f t="shared" ref="AE260" si="2094">AF260+AG260</f>
        <v>50</v>
      </c>
      <c r="AF260" s="29">
        <f t="shared" ref="AF260:AG260" si="2095">SUM(AF261:AF263)</f>
        <v>44</v>
      </c>
      <c r="AG260" s="29">
        <f t="shared" si="2095"/>
        <v>6</v>
      </c>
      <c r="AH260" s="29">
        <f t="shared" ref="AH260" si="2096">AI260+AJ260</f>
        <v>51</v>
      </c>
      <c r="AI260" s="29">
        <f t="shared" ref="AI260:AJ260" si="2097">SUM(AI261:AI263)</f>
        <v>41</v>
      </c>
      <c r="AJ260" s="29">
        <f t="shared" si="2097"/>
        <v>10</v>
      </c>
      <c r="AK260" s="29">
        <f t="shared" ref="AK260" si="2098">AL260+AM260</f>
        <v>158</v>
      </c>
      <c r="AL260" s="29">
        <f t="shared" ref="AL260:AM260" si="2099">SUM(AL261:AL263)</f>
        <v>138</v>
      </c>
      <c r="AM260" s="29">
        <f t="shared" si="2099"/>
        <v>20</v>
      </c>
      <c r="AN260" s="29">
        <f t="shared" ref="AN260" si="2100">AO260+AP260</f>
        <v>47</v>
      </c>
      <c r="AO260" s="29">
        <f t="shared" ref="AO260:AP260" si="2101">SUM(AO261:AO263)</f>
        <v>39</v>
      </c>
      <c r="AP260" s="29">
        <f t="shared" si="2101"/>
        <v>8</v>
      </c>
      <c r="AQ260" s="29">
        <f t="shared" ref="AQ260" si="2102">AR260+AS260</f>
        <v>45</v>
      </c>
      <c r="AR260" s="29">
        <f t="shared" ref="AR260:AS260" si="2103">SUM(AR261:AR263)</f>
        <v>40</v>
      </c>
      <c r="AS260" s="29">
        <f t="shared" si="2103"/>
        <v>5</v>
      </c>
      <c r="AT260" s="29">
        <f t="shared" ref="AT260" si="2104">AU260+AV260</f>
        <v>48</v>
      </c>
      <c r="AU260" s="29">
        <f t="shared" ref="AU260:AV260" si="2105">SUM(AU261:AU263)</f>
        <v>45</v>
      </c>
      <c r="AV260" s="29">
        <f t="shared" si="2105"/>
        <v>3</v>
      </c>
      <c r="AW260" s="29">
        <f t="shared" ref="AW260" si="2106">AX260+AY260</f>
        <v>140</v>
      </c>
      <c r="AX260" s="29">
        <f t="shared" ref="AX260:AY260" si="2107">SUM(AX261:AX263)</f>
        <v>124</v>
      </c>
      <c r="AY260" s="29">
        <f t="shared" si="2107"/>
        <v>16</v>
      </c>
      <c r="AZ260" s="29">
        <f>BA260+BB260</f>
        <v>614</v>
      </c>
      <c r="BA260" s="29">
        <f>SUM(BA261:BA263)</f>
        <v>548</v>
      </c>
      <c r="BB260" s="29">
        <f>SUM(BB261:BB263)</f>
        <v>66</v>
      </c>
    </row>
    <row r="261" spans="1:54" s="3" customFormat="1" ht="15.6" x14ac:dyDescent="0.3">
      <c r="A261" s="33"/>
      <c r="B261" s="34"/>
      <c r="C261" s="35" t="s">
        <v>219</v>
      </c>
      <c r="D261" s="54">
        <f>E261+F261</f>
        <v>0</v>
      </c>
      <c r="E261" s="54">
        <v>0</v>
      </c>
      <c r="F261" s="54">
        <v>0</v>
      </c>
      <c r="G261" s="54">
        <f>H261+I261</f>
        <v>0</v>
      </c>
      <c r="H261" s="54">
        <v>0</v>
      </c>
      <c r="I261" s="54">
        <v>0</v>
      </c>
      <c r="J261" s="54">
        <f>K261+L261</f>
        <v>0</v>
      </c>
      <c r="K261" s="54">
        <v>0</v>
      </c>
      <c r="L261" s="54">
        <v>0</v>
      </c>
      <c r="M261" s="54">
        <f>N261+O261</f>
        <v>0</v>
      </c>
      <c r="N261" s="54">
        <f t="shared" ref="N261:O264" si="2108">+E261+H261+K261</f>
        <v>0</v>
      </c>
      <c r="O261" s="54">
        <f t="shared" si="2108"/>
        <v>0</v>
      </c>
      <c r="P261" s="54">
        <f>Q261+R261</f>
        <v>0</v>
      </c>
      <c r="Q261" s="54">
        <v>0</v>
      </c>
      <c r="R261" s="54">
        <v>0</v>
      </c>
      <c r="S261" s="54">
        <f>T261+U261</f>
        <v>0</v>
      </c>
      <c r="T261" s="54">
        <v>0</v>
      </c>
      <c r="U261" s="54">
        <v>0</v>
      </c>
      <c r="V261" s="54">
        <f>W261+X261</f>
        <v>0</v>
      </c>
      <c r="W261" s="54">
        <v>0</v>
      </c>
      <c r="X261" s="54">
        <v>0</v>
      </c>
      <c r="Y261" s="54">
        <f>Z261+AA261</f>
        <v>0</v>
      </c>
      <c r="Z261" s="54">
        <f t="shared" ref="Z261:AA264" si="2109">+Q261+T261+W261</f>
        <v>0</v>
      </c>
      <c r="AA261" s="54">
        <f t="shared" si="2109"/>
        <v>0</v>
      </c>
      <c r="AB261" s="54">
        <f>AC261+AD261</f>
        <v>0</v>
      </c>
      <c r="AC261" s="54">
        <v>0</v>
      </c>
      <c r="AD261" s="54">
        <v>0</v>
      </c>
      <c r="AE261" s="54">
        <f>AF261+AG261</f>
        <v>0</v>
      </c>
      <c r="AF261" s="54">
        <v>0</v>
      </c>
      <c r="AG261" s="54">
        <v>0</v>
      </c>
      <c r="AH261" s="54">
        <f>AI261+AJ261</f>
        <v>0</v>
      </c>
      <c r="AI261" s="54">
        <v>0</v>
      </c>
      <c r="AJ261" s="54">
        <v>0</v>
      </c>
      <c r="AK261" s="54">
        <f>AL261+AM261</f>
        <v>0</v>
      </c>
      <c r="AL261" s="54">
        <f t="shared" ref="AL261:AM264" si="2110">+AC261+AF261+AI261</f>
        <v>0</v>
      </c>
      <c r="AM261" s="54">
        <f t="shared" si="2110"/>
        <v>0</v>
      </c>
      <c r="AN261" s="54">
        <f>AO261+AP261</f>
        <v>0</v>
      </c>
      <c r="AO261" s="54">
        <v>0</v>
      </c>
      <c r="AP261" s="54">
        <v>0</v>
      </c>
      <c r="AQ261" s="54">
        <f>AR261+AS261</f>
        <v>0</v>
      </c>
      <c r="AR261" s="54">
        <v>0</v>
      </c>
      <c r="AS261" s="54">
        <v>0</v>
      </c>
      <c r="AT261" s="54">
        <f>AU261+AV261</f>
        <v>0</v>
      </c>
      <c r="AU261" s="54">
        <v>0</v>
      </c>
      <c r="AV261" s="54">
        <v>0</v>
      </c>
      <c r="AW261" s="54">
        <f>AX261+AY261</f>
        <v>0</v>
      </c>
      <c r="AX261" s="54">
        <f t="shared" ref="AX261:AY264" si="2111">+AO261+AR261+AU261</f>
        <v>0</v>
      </c>
      <c r="AY261" s="54">
        <f t="shared" si="2111"/>
        <v>0</v>
      </c>
      <c r="AZ261" s="54">
        <f>BA261+BB261</f>
        <v>0</v>
      </c>
      <c r="BA261" s="54">
        <f t="shared" ref="BA261:BB264" si="2112">N261+Z261+AL261+AX261</f>
        <v>0</v>
      </c>
      <c r="BB261" s="54">
        <f t="shared" si="2112"/>
        <v>0</v>
      </c>
    </row>
    <row r="262" spans="1:54" s="3" customFormat="1" ht="15.6" x14ac:dyDescent="0.3">
      <c r="A262" s="33"/>
      <c r="B262" s="34"/>
      <c r="C262" s="35" t="s">
        <v>218</v>
      </c>
      <c r="D262" s="54">
        <f>E262+F262</f>
        <v>52</v>
      </c>
      <c r="E262" s="54">
        <v>49</v>
      </c>
      <c r="F262" s="54">
        <v>3</v>
      </c>
      <c r="G262" s="54">
        <f>H262+I262</f>
        <v>52</v>
      </c>
      <c r="H262" s="54">
        <v>45</v>
      </c>
      <c r="I262" s="54">
        <v>7</v>
      </c>
      <c r="J262" s="54">
        <f>K262+L262</f>
        <v>53</v>
      </c>
      <c r="K262" s="54">
        <v>49</v>
      </c>
      <c r="L262" s="54">
        <v>4</v>
      </c>
      <c r="M262" s="54">
        <f>N262+O262</f>
        <v>157</v>
      </c>
      <c r="N262" s="54">
        <f t="shared" si="2108"/>
        <v>143</v>
      </c>
      <c r="O262" s="54">
        <f t="shared" si="2108"/>
        <v>14</v>
      </c>
      <c r="P262" s="54">
        <f>Q262+R262</f>
        <v>47</v>
      </c>
      <c r="Q262" s="54">
        <v>42</v>
      </c>
      <c r="R262" s="54">
        <v>5</v>
      </c>
      <c r="S262" s="54">
        <f>T262+U262</f>
        <v>58</v>
      </c>
      <c r="T262" s="54">
        <v>52</v>
      </c>
      <c r="U262" s="54">
        <v>6</v>
      </c>
      <c r="V262" s="54">
        <f>W262+X262</f>
        <v>53</v>
      </c>
      <c r="W262" s="54">
        <v>48</v>
      </c>
      <c r="X262" s="54">
        <v>5</v>
      </c>
      <c r="Y262" s="54">
        <f>Z262+AA262</f>
        <v>158</v>
      </c>
      <c r="Z262" s="54">
        <f t="shared" si="2109"/>
        <v>142</v>
      </c>
      <c r="AA262" s="54">
        <f t="shared" si="2109"/>
        <v>16</v>
      </c>
      <c r="AB262" s="54">
        <f>AC262+AD262</f>
        <v>57</v>
      </c>
      <c r="AC262" s="54">
        <v>53</v>
      </c>
      <c r="AD262" s="54">
        <v>4</v>
      </c>
      <c r="AE262" s="54">
        <f>AF262+AG262</f>
        <v>50</v>
      </c>
      <c r="AF262" s="54">
        <v>44</v>
      </c>
      <c r="AG262" s="54">
        <v>6</v>
      </c>
      <c r="AH262" s="54">
        <f>AI262+AJ262</f>
        <v>51</v>
      </c>
      <c r="AI262" s="54">
        <v>41</v>
      </c>
      <c r="AJ262" s="54">
        <v>10</v>
      </c>
      <c r="AK262" s="54">
        <f>AL262+AM262</f>
        <v>158</v>
      </c>
      <c r="AL262" s="54">
        <f t="shared" si="2110"/>
        <v>138</v>
      </c>
      <c r="AM262" s="54">
        <f t="shared" si="2110"/>
        <v>20</v>
      </c>
      <c r="AN262" s="54">
        <f>AO262+AP262</f>
        <v>47</v>
      </c>
      <c r="AO262" s="54">
        <v>39</v>
      </c>
      <c r="AP262" s="54">
        <v>8</v>
      </c>
      <c r="AQ262" s="54">
        <f>AR262+AS262</f>
        <v>45</v>
      </c>
      <c r="AR262" s="54">
        <v>40</v>
      </c>
      <c r="AS262" s="54">
        <v>5</v>
      </c>
      <c r="AT262" s="54">
        <f>AU262+AV262</f>
        <v>48</v>
      </c>
      <c r="AU262" s="54">
        <v>45</v>
      </c>
      <c r="AV262" s="54">
        <v>3</v>
      </c>
      <c r="AW262" s="54">
        <f>AX262+AY262</f>
        <v>140</v>
      </c>
      <c r="AX262" s="54">
        <f t="shared" si="2111"/>
        <v>124</v>
      </c>
      <c r="AY262" s="54">
        <f t="shared" si="2111"/>
        <v>16</v>
      </c>
      <c r="AZ262" s="54">
        <f>BA262+BB262</f>
        <v>613</v>
      </c>
      <c r="BA262" s="54">
        <f t="shared" si="2112"/>
        <v>547</v>
      </c>
      <c r="BB262" s="54">
        <f t="shared" si="2112"/>
        <v>66</v>
      </c>
    </row>
    <row r="263" spans="1:54" s="3" customFormat="1" ht="15.6" x14ac:dyDescent="0.3">
      <c r="A263" s="33"/>
      <c r="B263" s="34"/>
      <c r="C263" s="35" t="s">
        <v>220</v>
      </c>
      <c r="D263" s="54">
        <f>E263+F263</f>
        <v>0</v>
      </c>
      <c r="E263" s="54">
        <v>0</v>
      </c>
      <c r="F263" s="54">
        <v>0</v>
      </c>
      <c r="G263" s="54">
        <f>H263+I263</f>
        <v>0</v>
      </c>
      <c r="H263" s="54">
        <v>0</v>
      </c>
      <c r="I263" s="54">
        <v>0</v>
      </c>
      <c r="J263" s="54">
        <f>K263+L263</f>
        <v>1</v>
      </c>
      <c r="K263" s="54">
        <v>1</v>
      </c>
      <c r="L263" s="54">
        <v>0</v>
      </c>
      <c r="M263" s="54">
        <f>N263+O263</f>
        <v>1</v>
      </c>
      <c r="N263" s="54">
        <f t="shared" si="2108"/>
        <v>1</v>
      </c>
      <c r="O263" s="54">
        <f t="shared" si="2108"/>
        <v>0</v>
      </c>
      <c r="P263" s="54">
        <f>Q263+R263</f>
        <v>0</v>
      </c>
      <c r="Q263" s="54">
        <v>0</v>
      </c>
      <c r="R263" s="54">
        <v>0</v>
      </c>
      <c r="S263" s="54">
        <f>T263+U263</f>
        <v>0</v>
      </c>
      <c r="T263" s="54">
        <v>0</v>
      </c>
      <c r="U263" s="54">
        <v>0</v>
      </c>
      <c r="V263" s="54">
        <f>W263+X263</f>
        <v>0</v>
      </c>
      <c r="W263" s="54">
        <v>0</v>
      </c>
      <c r="X263" s="54">
        <v>0</v>
      </c>
      <c r="Y263" s="54">
        <f>Z263+AA263</f>
        <v>0</v>
      </c>
      <c r="Z263" s="54">
        <f t="shared" si="2109"/>
        <v>0</v>
      </c>
      <c r="AA263" s="54">
        <f t="shared" si="2109"/>
        <v>0</v>
      </c>
      <c r="AB263" s="54">
        <f>AC263+AD263</f>
        <v>0</v>
      </c>
      <c r="AC263" s="54">
        <v>0</v>
      </c>
      <c r="AD263" s="54">
        <v>0</v>
      </c>
      <c r="AE263" s="54">
        <f>AF263+AG263</f>
        <v>0</v>
      </c>
      <c r="AF263" s="54">
        <v>0</v>
      </c>
      <c r="AG263" s="54">
        <v>0</v>
      </c>
      <c r="AH263" s="54">
        <f>AI263+AJ263</f>
        <v>0</v>
      </c>
      <c r="AI263" s="54">
        <v>0</v>
      </c>
      <c r="AJ263" s="54">
        <v>0</v>
      </c>
      <c r="AK263" s="54">
        <f>AL263+AM263</f>
        <v>0</v>
      </c>
      <c r="AL263" s="54">
        <f t="shared" si="2110"/>
        <v>0</v>
      </c>
      <c r="AM263" s="54">
        <f t="shared" si="2110"/>
        <v>0</v>
      </c>
      <c r="AN263" s="54">
        <f>AO263+AP263</f>
        <v>0</v>
      </c>
      <c r="AO263" s="54">
        <v>0</v>
      </c>
      <c r="AP263" s="54">
        <v>0</v>
      </c>
      <c r="AQ263" s="54">
        <f>AR263+AS263</f>
        <v>0</v>
      </c>
      <c r="AR263" s="54">
        <v>0</v>
      </c>
      <c r="AS263" s="54">
        <v>0</v>
      </c>
      <c r="AT263" s="54">
        <f>AU263+AV263</f>
        <v>0</v>
      </c>
      <c r="AU263" s="54">
        <v>0</v>
      </c>
      <c r="AV263" s="54">
        <v>0</v>
      </c>
      <c r="AW263" s="54">
        <f>AX263+AY263</f>
        <v>0</v>
      </c>
      <c r="AX263" s="54">
        <f t="shared" si="2111"/>
        <v>0</v>
      </c>
      <c r="AY263" s="54">
        <f t="shared" si="2111"/>
        <v>0</v>
      </c>
      <c r="AZ263" s="54">
        <f>BA263+BB263</f>
        <v>1</v>
      </c>
      <c r="BA263" s="54">
        <f t="shared" si="2112"/>
        <v>1</v>
      </c>
      <c r="BB263" s="54">
        <f t="shared" si="2112"/>
        <v>0</v>
      </c>
    </row>
    <row r="264" spans="1:54" s="3" customFormat="1" ht="15.6" x14ac:dyDescent="0.3">
      <c r="A264" s="33"/>
      <c r="B264" s="34"/>
      <c r="C264" s="32" t="s">
        <v>221</v>
      </c>
      <c r="D264" s="54">
        <f>E264+F264</f>
        <v>13</v>
      </c>
      <c r="E264" s="54">
        <v>13</v>
      </c>
      <c r="F264" s="54">
        <v>0</v>
      </c>
      <c r="G264" s="54">
        <f>H264+I264</f>
        <v>7</v>
      </c>
      <c r="H264" s="54">
        <v>7</v>
      </c>
      <c r="I264" s="54">
        <v>0</v>
      </c>
      <c r="J264" s="54">
        <f>K264+L264</f>
        <v>10</v>
      </c>
      <c r="K264" s="54">
        <v>10</v>
      </c>
      <c r="L264" s="54">
        <v>0</v>
      </c>
      <c r="M264" s="54">
        <f>N264+O264</f>
        <v>30</v>
      </c>
      <c r="N264" s="54">
        <f t="shared" si="2108"/>
        <v>30</v>
      </c>
      <c r="O264" s="54">
        <f t="shared" si="2108"/>
        <v>0</v>
      </c>
      <c r="P264" s="54">
        <f>Q264+R264</f>
        <v>16</v>
      </c>
      <c r="Q264" s="54">
        <v>16</v>
      </c>
      <c r="R264" s="54">
        <v>0</v>
      </c>
      <c r="S264" s="54">
        <f>T264+U264</f>
        <v>7</v>
      </c>
      <c r="T264" s="54">
        <v>7</v>
      </c>
      <c r="U264" s="54">
        <v>0</v>
      </c>
      <c r="V264" s="54">
        <f>W264+X264</f>
        <v>29</v>
      </c>
      <c r="W264" s="54">
        <v>29</v>
      </c>
      <c r="X264" s="54">
        <v>0</v>
      </c>
      <c r="Y264" s="54">
        <f>Z264+AA264</f>
        <v>52</v>
      </c>
      <c r="Z264" s="54">
        <f t="shared" si="2109"/>
        <v>52</v>
      </c>
      <c r="AA264" s="54">
        <f t="shared" si="2109"/>
        <v>0</v>
      </c>
      <c r="AB264" s="54">
        <f>AC264+AD264</f>
        <v>12</v>
      </c>
      <c r="AC264" s="54">
        <v>12</v>
      </c>
      <c r="AD264" s="54">
        <v>0</v>
      </c>
      <c r="AE264" s="54">
        <f>AF264+AG264</f>
        <v>13</v>
      </c>
      <c r="AF264" s="54">
        <v>13</v>
      </c>
      <c r="AG264" s="54">
        <v>0</v>
      </c>
      <c r="AH264" s="54">
        <f>AI264+AJ264</f>
        <v>12</v>
      </c>
      <c r="AI264" s="54">
        <v>12</v>
      </c>
      <c r="AJ264" s="54">
        <v>0</v>
      </c>
      <c r="AK264" s="54">
        <f>AL264+AM264</f>
        <v>37</v>
      </c>
      <c r="AL264" s="54">
        <f t="shared" si="2110"/>
        <v>37</v>
      </c>
      <c r="AM264" s="54">
        <f t="shared" si="2110"/>
        <v>0</v>
      </c>
      <c r="AN264" s="54">
        <f>AO264+AP264</f>
        <v>9</v>
      </c>
      <c r="AO264" s="54">
        <v>9</v>
      </c>
      <c r="AP264" s="54">
        <v>0</v>
      </c>
      <c r="AQ264" s="54">
        <f>AR264+AS264</f>
        <v>18</v>
      </c>
      <c r="AR264" s="54">
        <v>18</v>
      </c>
      <c r="AS264" s="54">
        <v>0</v>
      </c>
      <c r="AT264" s="54">
        <f>AU264+AV264</f>
        <v>5</v>
      </c>
      <c r="AU264" s="54">
        <v>5</v>
      </c>
      <c r="AV264" s="54">
        <v>0</v>
      </c>
      <c r="AW264" s="54">
        <f>AX264+AY264</f>
        <v>32</v>
      </c>
      <c r="AX264" s="54">
        <f t="shared" si="2111"/>
        <v>32</v>
      </c>
      <c r="AY264" s="54">
        <f t="shared" si="2111"/>
        <v>0</v>
      </c>
      <c r="AZ264" s="54">
        <f>BA264+BB264</f>
        <v>151</v>
      </c>
      <c r="BA264" s="54">
        <f t="shared" si="2112"/>
        <v>151</v>
      </c>
      <c r="BB264" s="54">
        <f t="shared" si="2112"/>
        <v>0</v>
      </c>
    </row>
    <row r="265" spans="1:54" s="3" customFormat="1" ht="15.6" x14ac:dyDescent="0.3">
      <c r="A265" s="33"/>
      <c r="B265" s="34"/>
      <c r="C265" s="32" t="s">
        <v>222</v>
      </c>
      <c r="D265" s="29">
        <f>SUM(E265:F265)</f>
        <v>41</v>
      </c>
      <c r="E265" s="55">
        <f>SUM(E266:E267)</f>
        <v>41</v>
      </c>
      <c r="F265" s="55">
        <f>SUM(F266:F267)</f>
        <v>0</v>
      </c>
      <c r="G265" s="29">
        <f t="shared" ref="G265" si="2113">SUM(H265:I265)</f>
        <v>197</v>
      </c>
      <c r="H265" s="55">
        <f t="shared" ref="H265:I265" si="2114">SUM(H266:H267)</f>
        <v>197</v>
      </c>
      <c r="I265" s="55">
        <f t="shared" si="2114"/>
        <v>0</v>
      </c>
      <c r="J265" s="29">
        <f t="shared" ref="J265" si="2115">SUM(K265:L265)</f>
        <v>195</v>
      </c>
      <c r="K265" s="55">
        <f t="shared" ref="K265:L265" si="2116">SUM(K266:K267)</f>
        <v>195</v>
      </c>
      <c r="L265" s="55">
        <f t="shared" si="2116"/>
        <v>0</v>
      </c>
      <c r="M265" s="29">
        <f t="shared" ref="M265" si="2117">SUM(N265:O265)</f>
        <v>433</v>
      </c>
      <c r="N265" s="55">
        <f t="shared" ref="N265:O265" si="2118">SUM(N266:N267)</f>
        <v>433</v>
      </c>
      <c r="O265" s="55">
        <f t="shared" si="2118"/>
        <v>0</v>
      </c>
      <c r="P265" s="29">
        <f t="shared" ref="P265" si="2119">SUM(Q265:R265)</f>
        <v>124</v>
      </c>
      <c r="Q265" s="55">
        <f t="shared" ref="Q265:R265" si="2120">SUM(Q266:Q267)</f>
        <v>124</v>
      </c>
      <c r="R265" s="55">
        <f t="shared" si="2120"/>
        <v>0</v>
      </c>
      <c r="S265" s="29">
        <f t="shared" ref="S265" si="2121">SUM(T265:U265)</f>
        <v>102</v>
      </c>
      <c r="T265" s="55">
        <f t="shared" ref="T265:U265" si="2122">SUM(T266:T267)</f>
        <v>102</v>
      </c>
      <c r="U265" s="55">
        <f t="shared" si="2122"/>
        <v>0</v>
      </c>
      <c r="V265" s="29">
        <f t="shared" ref="V265" si="2123">SUM(W265:X265)</f>
        <v>136</v>
      </c>
      <c r="W265" s="55">
        <f t="shared" ref="W265:X265" si="2124">SUM(W266:W267)</f>
        <v>136</v>
      </c>
      <c r="X265" s="55">
        <f t="shared" si="2124"/>
        <v>0</v>
      </c>
      <c r="Y265" s="29">
        <f t="shared" ref="Y265" si="2125">SUM(Z265:AA265)</f>
        <v>362</v>
      </c>
      <c r="Z265" s="55">
        <f t="shared" ref="Z265:AA265" si="2126">SUM(Z266:Z267)</f>
        <v>362</v>
      </c>
      <c r="AA265" s="55">
        <f t="shared" si="2126"/>
        <v>0</v>
      </c>
      <c r="AB265" s="29">
        <f t="shared" ref="AB265" si="2127">SUM(AC265:AD265)</f>
        <v>146</v>
      </c>
      <c r="AC265" s="55">
        <f t="shared" ref="AC265:AD265" si="2128">SUM(AC266:AC267)</f>
        <v>146</v>
      </c>
      <c r="AD265" s="55">
        <f t="shared" si="2128"/>
        <v>0</v>
      </c>
      <c r="AE265" s="29">
        <f t="shared" ref="AE265" si="2129">SUM(AF265:AG265)</f>
        <v>193</v>
      </c>
      <c r="AF265" s="55">
        <f t="shared" ref="AF265:AG265" si="2130">SUM(AF266:AF267)</f>
        <v>193</v>
      </c>
      <c r="AG265" s="55">
        <f t="shared" si="2130"/>
        <v>0</v>
      </c>
      <c r="AH265" s="29">
        <f t="shared" ref="AH265" si="2131">SUM(AI265:AJ265)</f>
        <v>155</v>
      </c>
      <c r="AI265" s="55">
        <f t="shared" ref="AI265:AJ265" si="2132">SUM(AI266:AI267)</f>
        <v>155</v>
      </c>
      <c r="AJ265" s="55">
        <f t="shared" si="2132"/>
        <v>0</v>
      </c>
      <c r="AK265" s="29">
        <f t="shared" ref="AK265" si="2133">SUM(AL265:AM265)</f>
        <v>494</v>
      </c>
      <c r="AL265" s="55">
        <f t="shared" ref="AL265:AM265" si="2134">SUM(AL266:AL267)</f>
        <v>494</v>
      </c>
      <c r="AM265" s="55">
        <f t="shared" si="2134"/>
        <v>0</v>
      </c>
      <c r="AN265" s="29">
        <f t="shared" ref="AN265" si="2135">SUM(AO265:AP265)</f>
        <v>93</v>
      </c>
      <c r="AO265" s="55">
        <f t="shared" ref="AO265:AP265" si="2136">SUM(AO266:AO267)</f>
        <v>93</v>
      </c>
      <c r="AP265" s="55">
        <f t="shared" si="2136"/>
        <v>0</v>
      </c>
      <c r="AQ265" s="29">
        <f t="shared" ref="AQ265" si="2137">SUM(AR265:AS265)</f>
        <v>139</v>
      </c>
      <c r="AR265" s="55">
        <f t="shared" ref="AR265:AS265" si="2138">SUM(AR266:AR267)</f>
        <v>139</v>
      </c>
      <c r="AS265" s="55">
        <f t="shared" si="2138"/>
        <v>0</v>
      </c>
      <c r="AT265" s="29">
        <f t="shared" ref="AT265" si="2139">SUM(AU265:AV265)</f>
        <v>143</v>
      </c>
      <c r="AU265" s="55">
        <f t="shared" ref="AU265:AV265" si="2140">SUM(AU266:AU267)</f>
        <v>143</v>
      </c>
      <c r="AV265" s="55">
        <f t="shared" si="2140"/>
        <v>0</v>
      </c>
      <c r="AW265" s="29">
        <f t="shared" ref="AW265" si="2141">SUM(AX265:AY265)</f>
        <v>375</v>
      </c>
      <c r="AX265" s="55">
        <f t="shared" ref="AX265:AY265" si="2142">SUM(AX266:AX267)</f>
        <v>375</v>
      </c>
      <c r="AY265" s="55">
        <f t="shared" si="2142"/>
        <v>0</v>
      </c>
      <c r="AZ265" s="29">
        <f t="shared" ref="AZ265" si="2143">SUM(BA265:BB265)</f>
        <v>1664</v>
      </c>
      <c r="BA265" s="55">
        <f t="shared" ref="BA265:BB265" si="2144">SUM(BA266:BA267)</f>
        <v>1664</v>
      </c>
      <c r="BB265" s="55">
        <f t="shared" si="2144"/>
        <v>0</v>
      </c>
    </row>
    <row r="266" spans="1:54" s="3" customFormat="1" ht="15.6" x14ac:dyDescent="0.3">
      <c r="A266" s="33"/>
      <c r="B266" s="34"/>
      <c r="C266" s="35" t="s">
        <v>223</v>
      </c>
      <c r="D266" s="54">
        <f>E266+F266</f>
        <v>24</v>
      </c>
      <c r="E266" s="54">
        <v>24</v>
      </c>
      <c r="F266" s="54">
        <v>0</v>
      </c>
      <c r="G266" s="54">
        <f>H266+I266</f>
        <v>21</v>
      </c>
      <c r="H266" s="54">
        <v>21</v>
      </c>
      <c r="I266" s="54">
        <v>0</v>
      </c>
      <c r="J266" s="54">
        <f>K266+L266</f>
        <v>38</v>
      </c>
      <c r="K266" s="54">
        <v>38</v>
      </c>
      <c r="L266" s="54">
        <v>0</v>
      </c>
      <c r="M266" s="54">
        <f>N266+O266</f>
        <v>83</v>
      </c>
      <c r="N266" s="54">
        <f>+E266+H266+K266</f>
        <v>83</v>
      </c>
      <c r="O266" s="54">
        <f>+F266+I266+L266</f>
        <v>0</v>
      </c>
      <c r="P266" s="54">
        <f>Q266+R266</f>
        <v>35</v>
      </c>
      <c r="Q266" s="54">
        <v>35</v>
      </c>
      <c r="R266" s="54">
        <v>0</v>
      </c>
      <c r="S266" s="54">
        <f>T266+U266</f>
        <v>36</v>
      </c>
      <c r="T266" s="54">
        <v>36</v>
      </c>
      <c r="U266" s="54">
        <v>0</v>
      </c>
      <c r="V266" s="54">
        <f>W266+X266</f>
        <v>40</v>
      </c>
      <c r="W266" s="54">
        <v>40</v>
      </c>
      <c r="X266" s="54">
        <v>0</v>
      </c>
      <c r="Y266" s="54">
        <f>Z266+AA266</f>
        <v>111</v>
      </c>
      <c r="Z266" s="54">
        <f>+Q266+T266+W266</f>
        <v>111</v>
      </c>
      <c r="AA266" s="54">
        <f>+R266+U266+X266</f>
        <v>0</v>
      </c>
      <c r="AB266" s="54">
        <f>AC266+AD266</f>
        <v>39</v>
      </c>
      <c r="AC266" s="54">
        <v>39</v>
      </c>
      <c r="AD266" s="54">
        <v>0</v>
      </c>
      <c r="AE266" s="54">
        <f>AF266+AG266</f>
        <v>39</v>
      </c>
      <c r="AF266" s="54">
        <v>39</v>
      </c>
      <c r="AG266" s="54">
        <v>0</v>
      </c>
      <c r="AH266" s="54">
        <f>AI266+AJ266</f>
        <v>24</v>
      </c>
      <c r="AI266" s="54">
        <v>24</v>
      </c>
      <c r="AJ266" s="54">
        <v>0</v>
      </c>
      <c r="AK266" s="54">
        <f>AL266+AM266</f>
        <v>102</v>
      </c>
      <c r="AL266" s="54">
        <f>+AC266+AF266+AI266</f>
        <v>102</v>
      </c>
      <c r="AM266" s="54">
        <f>+AD266+AG266+AJ266</f>
        <v>0</v>
      </c>
      <c r="AN266" s="54">
        <f>AO266+AP266</f>
        <v>37</v>
      </c>
      <c r="AO266" s="54">
        <v>37</v>
      </c>
      <c r="AP266" s="54">
        <v>0</v>
      </c>
      <c r="AQ266" s="54">
        <f>AR266+AS266</f>
        <v>43</v>
      </c>
      <c r="AR266" s="54">
        <v>43</v>
      </c>
      <c r="AS266" s="54">
        <v>0</v>
      </c>
      <c r="AT266" s="54">
        <f>AU266+AV266</f>
        <v>40</v>
      </c>
      <c r="AU266" s="54">
        <v>40</v>
      </c>
      <c r="AV266" s="54">
        <v>0</v>
      </c>
      <c r="AW266" s="54">
        <f>AX266+AY266</f>
        <v>120</v>
      </c>
      <c r="AX266" s="54">
        <f>+AO266+AR266+AU266</f>
        <v>120</v>
      </c>
      <c r="AY266" s="54">
        <f>+AP266+AS266+AV266</f>
        <v>0</v>
      </c>
      <c r="AZ266" s="54">
        <f>BA266+BB266</f>
        <v>416</v>
      </c>
      <c r="BA266" s="54">
        <f>N266+Z266+AL266+AX266</f>
        <v>416</v>
      </c>
      <c r="BB266" s="54">
        <f>O266+AA266+AM266+AY266</f>
        <v>0</v>
      </c>
    </row>
    <row r="267" spans="1:54" s="3" customFormat="1" ht="15.6" x14ac:dyDescent="0.3">
      <c r="A267" s="33"/>
      <c r="B267" s="34"/>
      <c r="C267" s="35" t="s">
        <v>224</v>
      </c>
      <c r="D267" s="54">
        <f>E267+F267</f>
        <v>17</v>
      </c>
      <c r="E267" s="54">
        <v>17</v>
      </c>
      <c r="F267" s="54">
        <v>0</v>
      </c>
      <c r="G267" s="54">
        <f>H267+I267</f>
        <v>176</v>
      </c>
      <c r="H267" s="54">
        <v>176</v>
      </c>
      <c r="I267" s="54">
        <v>0</v>
      </c>
      <c r="J267" s="54">
        <f>K267+L267</f>
        <v>157</v>
      </c>
      <c r="K267" s="54">
        <v>157</v>
      </c>
      <c r="L267" s="54">
        <v>0</v>
      </c>
      <c r="M267" s="54">
        <f>N267+O267</f>
        <v>350</v>
      </c>
      <c r="N267" s="54">
        <f>+E267+H267+K267</f>
        <v>350</v>
      </c>
      <c r="O267" s="54">
        <f>+F267+I267+L267</f>
        <v>0</v>
      </c>
      <c r="P267" s="54">
        <f>Q267+R267</f>
        <v>89</v>
      </c>
      <c r="Q267" s="54">
        <v>89</v>
      </c>
      <c r="R267" s="54">
        <v>0</v>
      </c>
      <c r="S267" s="54">
        <f>T267+U267</f>
        <v>66</v>
      </c>
      <c r="T267" s="54">
        <v>66</v>
      </c>
      <c r="U267" s="54">
        <v>0</v>
      </c>
      <c r="V267" s="54">
        <f>W267+X267</f>
        <v>96</v>
      </c>
      <c r="W267" s="54">
        <v>96</v>
      </c>
      <c r="X267" s="54">
        <v>0</v>
      </c>
      <c r="Y267" s="54">
        <f>Z267+AA267</f>
        <v>251</v>
      </c>
      <c r="Z267" s="54">
        <f>+Q267+T267+W267</f>
        <v>251</v>
      </c>
      <c r="AA267" s="54">
        <f>+R267+U267+X267</f>
        <v>0</v>
      </c>
      <c r="AB267" s="54">
        <f>AC267+AD267</f>
        <v>107</v>
      </c>
      <c r="AC267" s="54">
        <v>107</v>
      </c>
      <c r="AD267" s="54">
        <v>0</v>
      </c>
      <c r="AE267" s="54">
        <f>AF267+AG267</f>
        <v>154</v>
      </c>
      <c r="AF267" s="54">
        <v>154</v>
      </c>
      <c r="AG267" s="54">
        <v>0</v>
      </c>
      <c r="AH267" s="54">
        <f>AI267+AJ267</f>
        <v>131</v>
      </c>
      <c r="AI267" s="54">
        <v>131</v>
      </c>
      <c r="AJ267" s="54">
        <v>0</v>
      </c>
      <c r="AK267" s="54">
        <f>AL267+AM267</f>
        <v>392</v>
      </c>
      <c r="AL267" s="54">
        <f>+AC267+AF267+AI267</f>
        <v>392</v>
      </c>
      <c r="AM267" s="54">
        <f>+AD267+AG267+AJ267</f>
        <v>0</v>
      </c>
      <c r="AN267" s="54">
        <f>AO267+AP267</f>
        <v>56</v>
      </c>
      <c r="AO267" s="54">
        <v>56</v>
      </c>
      <c r="AP267" s="54">
        <v>0</v>
      </c>
      <c r="AQ267" s="54">
        <f>AR267+AS267</f>
        <v>96</v>
      </c>
      <c r="AR267" s="54">
        <v>96</v>
      </c>
      <c r="AS267" s="54">
        <v>0</v>
      </c>
      <c r="AT267" s="54">
        <f>AU267+AV267</f>
        <v>103</v>
      </c>
      <c r="AU267" s="54">
        <v>103</v>
      </c>
      <c r="AV267" s="54">
        <v>0</v>
      </c>
      <c r="AW267" s="54">
        <f>AX267+AY267</f>
        <v>255</v>
      </c>
      <c r="AX267" s="54">
        <f>+AO267+AR267+AU267</f>
        <v>255</v>
      </c>
      <c r="AY267" s="54">
        <f>+AP267+AS267+AV267</f>
        <v>0</v>
      </c>
      <c r="AZ267" s="54">
        <f>BA267+BB267</f>
        <v>1248</v>
      </c>
      <c r="BA267" s="54">
        <f>N267+Z267+AL267+AX267</f>
        <v>1248</v>
      </c>
      <c r="BB267" s="54">
        <f>O267+AA267+AM267+AY267</f>
        <v>0</v>
      </c>
    </row>
    <row r="268" spans="1:54" s="3" customFormat="1" ht="15.6" x14ac:dyDescent="0.3">
      <c r="A268" s="33"/>
      <c r="B268" s="34"/>
      <c r="C268" s="32" t="s">
        <v>225</v>
      </c>
      <c r="D268" s="29">
        <f>SUM(E268:F268)</f>
        <v>158</v>
      </c>
      <c r="E268" s="55">
        <f>SUM(E269:E270)</f>
        <v>158</v>
      </c>
      <c r="F268" s="55">
        <f>SUM(F269:F270)</f>
        <v>0</v>
      </c>
      <c r="G268" s="29">
        <f t="shared" ref="G268" si="2145">SUM(H268:I268)</f>
        <v>159</v>
      </c>
      <c r="H268" s="55">
        <f t="shared" ref="H268:I268" si="2146">SUM(H269:H270)</f>
        <v>159</v>
      </c>
      <c r="I268" s="55">
        <f t="shared" si="2146"/>
        <v>0</v>
      </c>
      <c r="J268" s="29">
        <f t="shared" ref="J268" si="2147">SUM(K268:L268)</f>
        <v>122</v>
      </c>
      <c r="K268" s="55">
        <f t="shared" ref="K268:L268" si="2148">SUM(K269:K270)</f>
        <v>122</v>
      </c>
      <c r="L268" s="55">
        <f t="shared" si="2148"/>
        <v>0</v>
      </c>
      <c r="M268" s="29">
        <f t="shared" ref="M268" si="2149">SUM(N268:O268)</f>
        <v>439</v>
      </c>
      <c r="N268" s="55">
        <f t="shared" ref="N268:O268" si="2150">SUM(N269:N270)</f>
        <v>439</v>
      </c>
      <c r="O268" s="55">
        <f t="shared" si="2150"/>
        <v>0</v>
      </c>
      <c r="P268" s="29">
        <f t="shared" ref="P268" si="2151">SUM(Q268:R268)</f>
        <v>86</v>
      </c>
      <c r="Q268" s="55">
        <f t="shared" ref="Q268:R268" si="2152">SUM(Q269:Q270)</f>
        <v>86</v>
      </c>
      <c r="R268" s="55">
        <f t="shared" si="2152"/>
        <v>0</v>
      </c>
      <c r="S268" s="29">
        <f t="shared" ref="S268" si="2153">SUM(T268:U268)</f>
        <v>119</v>
      </c>
      <c r="T268" s="55">
        <f t="shared" ref="T268:U268" si="2154">SUM(T269:T270)</f>
        <v>119</v>
      </c>
      <c r="U268" s="55">
        <f t="shared" si="2154"/>
        <v>0</v>
      </c>
      <c r="V268" s="29">
        <f t="shared" ref="V268" si="2155">SUM(W268:X268)</f>
        <v>111</v>
      </c>
      <c r="W268" s="55">
        <f t="shared" ref="W268:X268" si="2156">SUM(W269:W270)</f>
        <v>111</v>
      </c>
      <c r="X268" s="55">
        <f t="shared" si="2156"/>
        <v>0</v>
      </c>
      <c r="Y268" s="29">
        <f t="shared" ref="Y268" si="2157">SUM(Z268:AA268)</f>
        <v>316</v>
      </c>
      <c r="Z268" s="55">
        <f t="shared" ref="Z268:AA268" si="2158">SUM(Z269:Z270)</f>
        <v>316</v>
      </c>
      <c r="AA268" s="55">
        <f t="shared" si="2158"/>
        <v>0</v>
      </c>
      <c r="AB268" s="29">
        <f t="shared" ref="AB268" si="2159">SUM(AC268:AD268)</f>
        <v>106</v>
      </c>
      <c r="AC268" s="55">
        <f t="shared" ref="AC268:AD268" si="2160">SUM(AC269:AC270)</f>
        <v>106</v>
      </c>
      <c r="AD268" s="55">
        <f t="shared" si="2160"/>
        <v>0</v>
      </c>
      <c r="AE268" s="29">
        <f t="shared" ref="AE268" si="2161">SUM(AF268:AG268)</f>
        <v>93</v>
      </c>
      <c r="AF268" s="55">
        <f t="shared" ref="AF268:AG268" si="2162">SUM(AF269:AF270)</f>
        <v>93</v>
      </c>
      <c r="AG268" s="55">
        <f t="shared" si="2162"/>
        <v>0</v>
      </c>
      <c r="AH268" s="29">
        <f t="shared" ref="AH268" si="2163">SUM(AI268:AJ268)</f>
        <v>94</v>
      </c>
      <c r="AI268" s="55">
        <f t="shared" ref="AI268:AJ268" si="2164">SUM(AI269:AI270)</f>
        <v>94</v>
      </c>
      <c r="AJ268" s="55">
        <f t="shared" si="2164"/>
        <v>0</v>
      </c>
      <c r="AK268" s="29">
        <f t="shared" ref="AK268" si="2165">SUM(AL268:AM268)</f>
        <v>293</v>
      </c>
      <c r="AL268" s="55">
        <f t="shared" ref="AL268:AM268" si="2166">SUM(AL269:AL270)</f>
        <v>293</v>
      </c>
      <c r="AM268" s="55">
        <f t="shared" si="2166"/>
        <v>0</v>
      </c>
      <c r="AN268" s="29">
        <f t="shared" ref="AN268" si="2167">SUM(AO268:AP268)</f>
        <v>100</v>
      </c>
      <c r="AO268" s="55">
        <f t="shared" ref="AO268:AP268" si="2168">SUM(AO269:AO270)</f>
        <v>100</v>
      </c>
      <c r="AP268" s="55">
        <f t="shared" si="2168"/>
        <v>0</v>
      </c>
      <c r="AQ268" s="29">
        <f t="shared" ref="AQ268" si="2169">SUM(AR268:AS268)</f>
        <v>108</v>
      </c>
      <c r="AR268" s="55">
        <f t="shared" ref="AR268:AS268" si="2170">SUM(AR269:AR270)</f>
        <v>108</v>
      </c>
      <c r="AS268" s="55">
        <f t="shared" si="2170"/>
        <v>0</v>
      </c>
      <c r="AT268" s="29">
        <f t="shared" ref="AT268" si="2171">SUM(AU268:AV268)</f>
        <v>104</v>
      </c>
      <c r="AU268" s="55">
        <f t="shared" ref="AU268:AV268" si="2172">SUM(AU269:AU270)</f>
        <v>104</v>
      </c>
      <c r="AV268" s="55">
        <f t="shared" si="2172"/>
        <v>0</v>
      </c>
      <c r="AW268" s="29">
        <f t="shared" ref="AW268" si="2173">SUM(AX268:AY268)</f>
        <v>312</v>
      </c>
      <c r="AX268" s="55">
        <f t="shared" ref="AX268:AY268" si="2174">SUM(AX269:AX270)</f>
        <v>312</v>
      </c>
      <c r="AY268" s="55">
        <f t="shared" si="2174"/>
        <v>0</v>
      </c>
      <c r="AZ268" s="29">
        <f t="shared" ref="AZ268" si="2175">SUM(BA268:BB268)</f>
        <v>1360</v>
      </c>
      <c r="BA268" s="55">
        <f t="shared" ref="BA268:BB268" si="2176">SUM(BA269:BA270)</f>
        <v>1360</v>
      </c>
      <c r="BB268" s="55">
        <f t="shared" si="2176"/>
        <v>0</v>
      </c>
    </row>
    <row r="269" spans="1:54" s="3" customFormat="1" ht="15.6" x14ac:dyDescent="0.3">
      <c r="A269" s="33"/>
      <c r="B269" s="34"/>
      <c r="C269" s="35" t="s">
        <v>226</v>
      </c>
      <c r="D269" s="54">
        <f>E269+F269</f>
        <v>0</v>
      </c>
      <c r="E269" s="54">
        <v>0</v>
      </c>
      <c r="F269" s="54">
        <v>0</v>
      </c>
      <c r="G269" s="54">
        <f>H269+I269</f>
        <v>0</v>
      </c>
      <c r="H269" s="54">
        <v>0</v>
      </c>
      <c r="I269" s="54">
        <v>0</v>
      </c>
      <c r="J269" s="54">
        <f>K269+L269</f>
        <v>0</v>
      </c>
      <c r="K269" s="54">
        <v>0</v>
      </c>
      <c r="L269" s="54">
        <v>0</v>
      </c>
      <c r="M269" s="54">
        <f>N269+O269</f>
        <v>0</v>
      </c>
      <c r="N269" s="54">
        <f>+E269+H269+K269</f>
        <v>0</v>
      </c>
      <c r="O269" s="54">
        <f>+F269+I269+L269</f>
        <v>0</v>
      </c>
      <c r="P269" s="54">
        <f>Q269+R269</f>
        <v>0</v>
      </c>
      <c r="Q269" s="54">
        <v>0</v>
      </c>
      <c r="R269" s="54">
        <v>0</v>
      </c>
      <c r="S269" s="54">
        <f>T269+U269</f>
        <v>0</v>
      </c>
      <c r="T269" s="54">
        <v>0</v>
      </c>
      <c r="U269" s="54">
        <v>0</v>
      </c>
      <c r="V269" s="54">
        <f>W269+X269</f>
        <v>0</v>
      </c>
      <c r="W269" s="54">
        <v>0</v>
      </c>
      <c r="X269" s="54">
        <v>0</v>
      </c>
      <c r="Y269" s="54">
        <f>Z269+AA269</f>
        <v>0</v>
      </c>
      <c r="Z269" s="54">
        <f>+Q269+T269+W269</f>
        <v>0</v>
      </c>
      <c r="AA269" s="54">
        <f>+R269+U269+X269</f>
        <v>0</v>
      </c>
      <c r="AB269" s="54">
        <f>AC269+AD269</f>
        <v>1</v>
      </c>
      <c r="AC269" s="54">
        <v>1</v>
      </c>
      <c r="AD269" s="54">
        <v>0</v>
      </c>
      <c r="AE269" s="54">
        <f>AF269+AG269</f>
        <v>0</v>
      </c>
      <c r="AF269" s="54">
        <v>0</v>
      </c>
      <c r="AG269" s="54">
        <v>0</v>
      </c>
      <c r="AH269" s="54">
        <f>AI269+AJ269</f>
        <v>0</v>
      </c>
      <c r="AI269" s="54">
        <v>0</v>
      </c>
      <c r="AJ269" s="54">
        <v>0</v>
      </c>
      <c r="AK269" s="54">
        <f>AL269+AM269</f>
        <v>1</v>
      </c>
      <c r="AL269" s="54">
        <f>+AC269+AF269+AI269</f>
        <v>1</v>
      </c>
      <c r="AM269" s="54">
        <f>+AD269+AG269+AJ269</f>
        <v>0</v>
      </c>
      <c r="AN269" s="54">
        <f>AO269+AP269</f>
        <v>0</v>
      </c>
      <c r="AO269" s="54">
        <v>0</v>
      </c>
      <c r="AP269" s="54">
        <v>0</v>
      </c>
      <c r="AQ269" s="54">
        <f>AR269+AS269</f>
        <v>0</v>
      </c>
      <c r="AR269" s="54">
        <v>0</v>
      </c>
      <c r="AS269" s="54">
        <v>0</v>
      </c>
      <c r="AT269" s="54">
        <f>AU269+AV269</f>
        <v>0</v>
      </c>
      <c r="AU269" s="54">
        <v>0</v>
      </c>
      <c r="AV269" s="54">
        <v>0</v>
      </c>
      <c r="AW269" s="54">
        <f>AX269+AY269</f>
        <v>0</v>
      </c>
      <c r="AX269" s="54">
        <f>+AO269+AR269+AU269</f>
        <v>0</v>
      </c>
      <c r="AY269" s="54">
        <f>+AP269+AS269+AV269</f>
        <v>0</v>
      </c>
      <c r="AZ269" s="54">
        <f>BA269+BB269</f>
        <v>1</v>
      </c>
      <c r="BA269" s="54">
        <f>N269+Z269+AL269+AX269</f>
        <v>1</v>
      </c>
      <c r="BB269" s="54">
        <f>O269+AA269+AM269+AY269</f>
        <v>0</v>
      </c>
    </row>
    <row r="270" spans="1:54" s="3" customFormat="1" ht="15.6" x14ac:dyDescent="0.3">
      <c r="A270" s="33"/>
      <c r="B270" s="34"/>
      <c r="C270" s="35" t="s">
        <v>227</v>
      </c>
      <c r="D270" s="54">
        <f>E270+F270</f>
        <v>158</v>
      </c>
      <c r="E270" s="54">
        <v>158</v>
      </c>
      <c r="F270" s="54">
        <v>0</v>
      </c>
      <c r="G270" s="54">
        <f>H270+I270</f>
        <v>159</v>
      </c>
      <c r="H270" s="54">
        <v>159</v>
      </c>
      <c r="I270" s="54">
        <v>0</v>
      </c>
      <c r="J270" s="54">
        <f>K270+L270</f>
        <v>122</v>
      </c>
      <c r="K270" s="54">
        <v>122</v>
      </c>
      <c r="L270" s="54">
        <v>0</v>
      </c>
      <c r="M270" s="54">
        <f>N270+O270</f>
        <v>439</v>
      </c>
      <c r="N270" s="54">
        <f>+E270+H270+K270</f>
        <v>439</v>
      </c>
      <c r="O270" s="54">
        <f>+F270+I270+L270</f>
        <v>0</v>
      </c>
      <c r="P270" s="54">
        <f>Q270+R270</f>
        <v>86</v>
      </c>
      <c r="Q270" s="54">
        <v>86</v>
      </c>
      <c r="R270" s="54">
        <v>0</v>
      </c>
      <c r="S270" s="54">
        <f>T270+U270</f>
        <v>119</v>
      </c>
      <c r="T270" s="54">
        <v>119</v>
      </c>
      <c r="U270" s="54">
        <v>0</v>
      </c>
      <c r="V270" s="54">
        <f>W270+X270</f>
        <v>111</v>
      </c>
      <c r="W270" s="54">
        <v>111</v>
      </c>
      <c r="X270" s="54">
        <v>0</v>
      </c>
      <c r="Y270" s="54">
        <f>Z270+AA270</f>
        <v>316</v>
      </c>
      <c r="Z270" s="54">
        <f>+Q270+T270+W270</f>
        <v>316</v>
      </c>
      <c r="AA270" s="54">
        <f>+R270+U270+X270</f>
        <v>0</v>
      </c>
      <c r="AB270" s="54">
        <f>AC270+AD270</f>
        <v>105</v>
      </c>
      <c r="AC270" s="54">
        <v>105</v>
      </c>
      <c r="AD270" s="54">
        <v>0</v>
      </c>
      <c r="AE270" s="54">
        <f>AF270+AG270</f>
        <v>93</v>
      </c>
      <c r="AF270" s="54">
        <v>93</v>
      </c>
      <c r="AG270" s="54">
        <v>0</v>
      </c>
      <c r="AH270" s="54">
        <f>AI270+AJ270</f>
        <v>94</v>
      </c>
      <c r="AI270" s="54">
        <v>94</v>
      </c>
      <c r="AJ270" s="54">
        <v>0</v>
      </c>
      <c r="AK270" s="54">
        <f>AL270+AM270</f>
        <v>292</v>
      </c>
      <c r="AL270" s="54">
        <f>+AC270+AF270+AI270</f>
        <v>292</v>
      </c>
      <c r="AM270" s="54">
        <f>+AD270+AG270+AJ270</f>
        <v>0</v>
      </c>
      <c r="AN270" s="54">
        <f>AO270+AP270</f>
        <v>100</v>
      </c>
      <c r="AO270" s="54">
        <v>100</v>
      </c>
      <c r="AP270" s="54">
        <v>0</v>
      </c>
      <c r="AQ270" s="54">
        <f>AR270+AS270</f>
        <v>108</v>
      </c>
      <c r="AR270" s="54">
        <v>108</v>
      </c>
      <c r="AS270" s="54">
        <v>0</v>
      </c>
      <c r="AT270" s="54">
        <f>AU270+AV270</f>
        <v>104</v>
      </c>
      <c r="AU270" s="54">
        <v>104</v>
      </c>
      <c r="AV270" s="54">
        <v>0</v>
      </c>
      <c r="AW270" s="54">
        <f>AX270+AY270</f>
        <v>312</v>
      </c>
      <c r="AX270" s="54">
        <f>+AO270+AR270+AU270</f>
        <v>312</v>
      </c>
      <c r="AY270" s="54">
        <f>+AP270+AS270+AV270</f>
        <v>0</v>
      </c>
      <c r="AZ270" s="54">
        <f>BA270+BB270</f>
        <v>1359</v>
      </c>
      <c r="BA270" s="54">
        <f>N270+Z270+AL270+AX270</f>
        <v>1359</v>
      </c>
      <c r="BB270" s="54">
        <f>O270+AA270+AM270+AY270</f>
        <v>0</v>
      </c>
    </row>
    <row r="271" spans="1:54" s="3" customFormat="1" ht="15.6" x14ac:dyDescent="0.3">
      <c r="A271" s="33"/>
      <c r="B271" s="34"/>
      <c r="C271" s="32" t="s">
        <v>228</v>
      </c>
      <c r="D271" s="54">
        <f t="shared" ref="D271" si="2177">E271+F271</f>
        <v>3</v>
      </c>
      <c r="E271" s="54">
        <f>E272+E273</f>
        <v>3</v>
      </c>
      <c r="F271" s="54">
        <f>F272+F273</f>
        <v>0</v>
      </c>
      <c r="G271" s="54">
        <f t="shared" ref="G271" si="2178">H271+I271</f>
        <v>3</v>
      </c>
      <c r="H271" s="54">
        <f>H272+H273</f>
        <v>3</v>
      </c>
      <c r="I271" s="54">
        <f t="shared" ref="I271" si="2179">I272+I273</f>
        <v>0</v>
      </c>
      <c r="J271" s="54">
        <f t="shared" ref="J271" si="2180">K271+L271</f>
        <v>4</v>
      </c>
      <c r="K271" s="54">
        <f t="shared" ref="K271:L271" si="2181">K272+K273</f>
        <v>4</v>
      </c>
      <c r="L271" s="54">
        <f t="shared" si="2181"/>
        <v>0</v>
      </c>
      <c r="M271" s="54">
        <f t="shared" ref="M271" si="2182">N271+O271</f>
        <v>10</v>
      </c>
      <c r="N271" s="54">
        <f>N272+N273</f>
        <v>10</v>
      </c>
      <c r="O271" s="54">
        <f>O272+O273</f>
        <v>0</v>
      </c>
      <c r="P271" s="54">
        <f t="shared" ref="P271" si="2183">Q271+R271</f>
        <v>5</v>
      </c>
      <c r="Q271" s="54">
        <f t="shared" ref="Q271:R271" si="2184">Q272+Q273</f>
        <v>5</v>
      </c>
      <c r="R271" s="54">
        <f t="shared" si="2184"/>
        <v>0</v>
      </c>
      <c r="S271" s="54">
        <f t="shared" ref="S271" si="2185">T271+U271</f>
        <v>3</v>
      </c>
      <c r="T271" s="54">
        <f t="shared" ref="T271:U271" si="2186">T272+T273</f>
        <v>3</v>
      </c>
      <c r="U271" s="54">
        <f t="shared" si="2186"/>
        <v>0</v>
      </c>
      <c r="V271" s="54">
        <f t="shared" ref="V271" si="2187">W271+X271</f>
        <v>4</v>
      </c>
      <c r="W271" s="54">
        <f t="shared" ref="W271:X271" si="2188">W272+W273</f>
        <v>4</v>
      </c>
      <c r="X271" s="54">
        <f t="shared" si="2188"/>
        <v>0</v>
      </c>
      <c r="Y271" s="54">
        <f t="shared" ref="Y271" si="2189">Z271+AA271</f>
        <v>12</v>
      </c>
      <c r="Z271" s="54">
        <f t="shared" ref="Z271:AA271" si="2190">Z272+Z273</f>
        <v>12</v>
      </c>
      <c r="AA271" s="54">
        <f t="shared" si="2190"/>
        <v>0</v>
      </c>
      <c r="AB271" s="54">
        <f t="shared" ref="AB271" si="2191">AC271+AD271</f>
        <v>5</v>
      </c>
      <c r="AC271" s="54">
        <f t="shared" ref="AC271:AD271" si="2192">AC272+AC273</f>
        <v>5</v>
      </c>
      <c r="AD271" s="54">
        <f t="shared" si="2192"/>
        <v>0</v>
      </c>
      <c r="AE271" s="54">
        <f t="shared" ref="AE271" si="2193">AF271+AG271</f>
        <v>4</v>
      </c>
      <c r="AF271" s="54">
        <f t="shared" ref="AF271:AG271" si="2194">AF272+AF273</f>
        <v>4</v>
      </c>
      <c r="AG271" s="54">
        <f t="shared" si="2194"/>
        <v>0</v>
      </c>
      <c r="AH271" s="54">
        <f t="shared" ref="AH271" si="2195">AI271+AJ271</f>
        <v>4</v>
      </c>
      <c r="AI271" s="54">
        <f t="shared" ref="AI271:AJ271" si="2196">AI272+AI273</f>
        <v>4</v>
      </c>
      <c r="AJ271" s="54">
        <f t="shared" si="2196"/>
        <v>0</v>
      </c>
      <c r="AK271" s="54">
        <f t="shared" ref="AK271" si="2197">AL271+AM271</f>
        <v>13</v>
      </c>
      <c r="AL271" s="54">
        <f t="shared" ref="AL271:AM271" si="2198">AL272+AL273</f>
        <v>13</v>
      </c>
      <c r="AM271" s="54">
        <f t="shared" si="2198"/>
        <v>0</v>
      </c>
      <c r="AN271" s="54">
        <f t="shared" ref="AN271" si="2199">AO271+AP271</f>
        <v>4</v>
      </c>
      <c r="AO271" s="54">
        <f t="shared" ref="AO271:AP271" si="2200">AO272+AO273</f>
        <v>4</v>
      </c>
      <c r="AP271" s="54">
        <f t="shared" si="2200"/>
        <v>0</v>
      </c>
      <c r="AQ271" s="54">
        <f t="shared" ref="AQ271" si="2201">AR271+AS271</f>
        <v>2</v>
      </c>
      <c r="AR271" s="54">
        <f t="shared" ref="AR271:AS271" si="2202">AR272+AR273</f>
        <v>2</v>
      </c>
      <c r="AS271" s="54">
        <f t="shared" si="2202"/>
        <v>0</v>
      </c>
      <c r="AT271" s="54">
        <f t="shared" ref="AT271" si="2203">AU271+AV271</f>
        <v>3</v>
      </c>
      <c r="AU271" s="54">
        <f t="shared" ref="AU271:AV271" si="2204">AU272+AU273</f>
        <v>3</v>
      </c>
      <c r="AV271" s="54">
        <f t="shared" si="2204"/>
        <v>0</v>
      </c>
      <c r="AW271" s="54">
        <f t="shared" ref="AW271" si="2205">AX271+AY271</f>
        <v>9</v>
      </c>
      <c r="AX271" s="54">
        <f t="shared" ref="AX271:AY271" si="2206">AX272+AX273</f>
        <v>9</v>
      </c>
      <c r="AY271" s="54">
        <f t="shared" si="2206"/>
        <v>0</v>
      </c>
      <c r="AZ271" s="54">
        <f t="shared" ref="AZ271" si="2207">BA271+BB271</f>
        <v>44</v>
      </c>
      <c r="BA271" s="54">
        <f t="shared" ref="BA271:BB271" si="2208">BA272+BA273</f>
        <v>44</v>
      </c>
      <c r="BB271" s="54">
        <f t="shared" si="2208"/>
        <v>0</v>
      </c>
    </row>
    <row r="272" spans="1:54" s="3" customFormat="1" ht="15.6" x14ac:dyDescent="0.3">
      <c r="A272" s="33"/>
      <c r="B272" s="34"/>
      <c r="C272" s="35" t="s">
        <v>229</v>
      </c>
      <c r="D272" s="54">
        <f>E272+F272</f>
        <v>3</v>
      </c>
      <c r="E272" s="54">
        <v>3</v>
      </c>
      <c r="F272" s="54">
        <v>0</v>
      </c>
      <c r="G272" s="54">
        <f>H272+I272</f>
        <v>3</v>
      </c>
      <c r="H272" s="54">
        <v>3</v>
      </c>
      <c r="I272" s="54">
        <v>0</v>
      </c>
      <c r="J272" s="54">
        <f>K272+L272</f>
        <v>4</v>
      </c>
      <c r="K272" s="54">
        <v>4</v>
      </c>
      <c r="L272" s="54">
        <v>0</v>
      </c>
      <c r="M272" s="54">
        <f>N272+O272</f>
        <v>10</v>
      </c>
      <c r="N272" s="54">
        <f t="shared" ref="N272:O274" si="2209">+E272+H272+K272</f>
        <v>10</v>
      </c>
      <c r="O272" s="54">
        <f t="shared" si="2209"/>
        <v>0</v>
      </c>
      <c r="P272" s="54">
        <f>Q272+R272</f>
        <v>4</v>
      </c>
      <c r="Q272" s="54">
        <v>4</v>
      </c>
      <c r="R272" s="54">
        <v>0</v>
      </c>
      <c r="S272" s="54">
        <f>T272+U272</f>
        <v>3</v>
      </c>
      <c r="T272" s="54">
        <v>3</v>
      </c>
      <c r="U272" s="54">
        <v>0</v>
      </c>
      <c r="V272" s="54">
        <f>W272+X272</f>
        <v>4</v>
      </c>
      <c r="W272" s="54">
        <v>4</v>
      </c>
      <c r="X272" s="54">
        <v>0</v>
      </c>
      <c r="Y272" s="54">
        <f>Z272+AA272</f>
        <v>11</v>
      </c>
      <c r="Z272" s="54">
        <f t="shared" ref="Z272:AA274" si="2210">+Q272+T272+W272</f>
        <v>11</v>
      </c>
      <c r="AA272" s="54">
        <f t="shared" si="2210"/>
        <v>0</v>
      </c>
      <c r="AB272" s="54">
        <f>AC272+AD272</f>
        <v>5</v>
      </c>
      <c r="AC272" s="54">
        <v>5</v>
      </c>
      <c r="AD272" s="54">
        <v>0</v>
      </c>
      <c r="AE272" s="54">
        <f>AF272+AG272</f>
        <v>4</v>
      </c>
      <c r="AF272" s="54">
        <v>4</v>
      </c>
      <c r="AG272" s="54">
        <v>0</v>
      </c>
      <c r="AH272" s="54">
        <f>AI272+AJ272</f>
        <v>4</v>
      </c>
      <c r="AI272" s="54">
        <v>4</v>
      </c>
      <c r="AJ272" s="54">
        <v>0</v>
      </c>
      <c r="AK272" s="54">
        <f>AL272+AM272</f>
        <v>13</v>
      </c>
      <c r="AL272" s="54">
        <f t="shared" ref="AL272:AM274" si="2211">+AC272+AF272+AI272</f>
        <v>13</v>
      </c>
      <c r="AM272" s="54">
        <f t="shared" si="2211"/>
        <v>0</v>
      </c>
      <c r="AN272" s="54">
        <f>AO272+AP272</f>
        <v>4</v>
      </c>
      <c r="AO272" s="54">
        <v>4</v>
      </c>
      <c r="AP272" s="54">
        <v>0</v>
      </c>
      <c r="AQ272" s="54">
        <f>AR272+AS272</f>
        <v>2</v>
      </c>
      <c r="AR272" s="54">
        <v>2</v>
      </c>
      <c r="AS272" s="54">
        <v>0</v>
      </c>
      <c r="AT272" s="54">
        <f>AU272+AV272</f>
        <v>3</v>
      </c>
      <c r="AU272" s="54">
        <v>3</v>
      </c>
      <c r="AV272" s="54">
        <v>0</v>
      </c>
      <c r="AW272" s="54">
        <f>AX272+AY272</f>
        <v>9</v>
      </c>
      <c r="AX272" s="54">
        <f t="shared" ref="AX272:AY274" si="2212">+AO272+AR272+AU272</f>
        <v>9</v>
      </c>
      <c r="AY272" s="54">
        <f t="shared" si="2212"/>
        <v>0</v>
      </c>
      <c r="AZ272" s="54">
        <f>BA272+BB272</f>
        <v>43</v>
      </c>
      <c r="BA272" s="54">
        <f t="shared" ref="BA272:BB280" si="2213">N272+Z272+AL272+AX272</f>
        <v>43</v>
      </c>
      <c r="BB272" s="54">
        <f t="shared" si="2213"/>
        <v>0</v>
      </c>
    </row>
    <row r="273" spans="1:54" s="3" customFormat="1" ht="15.6" x14ac:dyDescent="0.3">
      <c r="A273" s="33"/>
      <c r="B273" s="34"/>
      <c r="C273" s="35" t="s">
        <v>230</v>
      </c>
      <c r="D273" s="54">
        <f>E273+F273</f>
        <v>0</v>
      </c>
      <c r="E273" s="54">
        <v>0</v>
      </c>
      <c r="F273" s="54">
        <v>0</v>
      </c>
      <c r="G273" s="54">
        <f>H273+I273</f>
        <v>0</v>
      </c>
      <c r="H273" s="54">
        <v>0</v>
      </c>
      <c r="I273" s="54">
        <v>0</v>
      </c>
      <c r="J273" s="54">
        <f>K273+L273</f>
        <v>0</v>
      </c>
      <c r="K273" s="54">
        <v>0</v>
      </c>
      <c r="L273" s="54">
        <v>0</v>
      </c>
      <c r="M273" s="54">
        <f>N273+O273</f>
        <v>0</v>
      </c>
      <c r="N273" s="54">
        <f t="shared" si="2209"/>
        <v>0</v>
      </c>
      <c r="O273" s="54">
        <f t="shared" si="2209"/>
        <v>0</v>
      </c>
      <c r="P273" s="54">
        <f>Q273+R273</f>
        <v>1</v>
      </c>
      <c r="Q273" s="54">
        <v>1</v>
      </c>
      <c r="R273" s="54">
        <v>0</v>
      </c>
      <c r="S273" s="54">
        <f>T273+U273</f>
        <v>0</v>
      </c>
      <c r="T273" s="54">
        <v>0</v>
      </c>
      <c r="U273" s="54">
        <v>0</v>
      </c>
      <c r="V273" s="54">
        <f>W273+X273</f>
        <v>0</v>
      </c>
      <c r="W273" s="54">
        <v>0</v>
      </c>
      <c r="X273" s="54">
        <v>0</v>
      </c>
      <c r="Y273" s="54">
        <f>Z273+AA273</f>
        <v>1</v>
      </c>
      <c r="Z273" s="54">
        <f t="shared" si="2210"/>
        <v>1</v>
      </c>
      <c r="AA273" s="54">
        <f t="shared" si="2210"/>
        <v>0</v>
      </c>
      <c r="AB273" s="54">
        <f>AC273+AD273</f>
        <v>0</v>
      </c>
      <c r="AC273" s="54">
        <v>0</v>
      </c>
      <c r="AD273" s="54">
        <v>0</v>
      </c>
      <c r="AE273" s="54">
        <f>AF273+AG273</f>
        <v>0</v>
      </c>
      <c r="AF273" s="54">
        <v>0</v>
      </c>
      <c r="AG273" s="54">
        <v>0</v>
      </c>
      <c r="AH273" s="54">
        <f>AI273+AJ273</f>
        <v>0</v>
      </c>
      <c r="AI273" s="54">
        <v>0</v>
      </c>
      <c r="AJ273" s="54">
        <v>0</v>
      </c>
      <c r="AK273" s="54">
        <f>AL273+AM273</f>
        <v>0</v>
      </c>
      <c r="AL273" s="54">
        <f t="shared" si="2211"/>
        <v>0</v>
      </c>
      <c r="AM273" s="54">
        <f t="shared" si="2211"/>
        <v>0</v>
      </c>
      <c r="AN273" s="54">
        <f>AO273+AP273</f>
        <v>0</v>
      </c>
      <c r="AO273" s="54">
        <v>0</v>
      </c>
      <c r="AP273" s="54">
        <v>0</v>
      </c>
      <c r="AQ273" s="54">
        <f>AR273+AS273</f>
        <v>0</v>
      </c>
      <c r="AR273" s="54">
        <v>0</v>
      </c>
      <c r="AS273" s="54">
        <v>0</v>
      </c>
      <c r="AT273" s="54">
        <f>AU273+AV273</f>
        <v>0</v>
      </c>
      <c r="AU273" s="54">
        <v>0</v>
      </c>
      <c r="AV273" s="54">
        <v>0</v>
      </c>
      <c r="AW273" s="54">
        <f>AX273+AY273</f>
        <v>0</v>
      </c>
      <c r="AX273" s="54">
        <f t="shared" si="2212"/>
        <v>0</v>
      </c>
      <c r="AY273" s="54">
        <f t="shared" si="2212"/>
        <v>0</v>
      </c>
      <c r="AZ273" s="54">
        <f>BA273+BB273</f>
        <v>1</v>
      </c>
      <c r="BA273" s="54">
        <f t="shared" si="2213"/>
        <v>1</v>
      </c>
      <c r="BB273" s="54">
        <f t="shared" si="2213"/>
        <v>0</v>
      </c>
    </row>
    <row r="274" spans="1:54" s="3" customFormat="1" ht="15.6" x14ac:dyDescent="0.3">
      <c r="A274" s="33"/>
      <c r="B274" s="34"/>
      <c r="C274" s="32" t="s">
        <v>231</v>
      </c>
      <c r="D274" s="54">
        <f>E274+F274</f>
        <v>252</v>
      </c>
      <c r="E274" s="54">
        <v>252</v>
      </c>
      <c r="F274" s="54">
        <v>0</v>
      </c>
      <c r="G274" s="54">
        <f>H274+I274</f>
        <v>245</v>
      </c>
      <c r="H274" s="54">
        <v>245</v>
      </c>
      <c r="I274" s="54">
        <v>0</v>
      </c>
      <c r="J274" s="54">
        <f>K274+L274</f>
        <v>240</v>
      </c>
      <c r="K274" s="54">
        <v>240</v>
      </c>
      <c r="L274" s="54">
        <v>0</v>
      </c>
      <c r="M274" s="54">
        <f>N274+O274</f>
        <v>737</v>
      </c>
      <c r="N274" s="54">
        <f t="shared" si="2209"/>
        <v>737</v>
      </c>
      <c r="O274" s="54">
        <f t="shared" si="2209"/>
        <v>0</v>
      </c>
      <c r="P274" s="54">
        <f>Q274+R274</f>
        <v>228</v>
      </c>
      <c r="Q274" s="54">
        <v>228</v>
      </c>
      <c r="R274" s="54">
        <v>0</v>
      </c>
      <c r="S274" s="54">
        <f>T274+U274</f>
        <v>275</v>
      </c>
      <c r="T274" s="54">
        <v>275</v>
      </c>
      <c r="U274" s="54">
        <v>0</v>
      </c>
      <c r="V274" s="54">
        <f>W274+X274</f>
        <v>278</v>
      </c>
      <c r="W274" s="54">
        <v>278</v>
      </c>
      <c r="X274" s="54">
        <v>0</v>
      </c>
      <c r="Y274" s="54">
        <f>Z274+AA274</f>
        <v>781</v>
      </c>
      <c r="Z274" s="54">
        <f t="shared" si="2210"/>
        <v>781</v>
      </c>
      <c r="AA274" s="54">
        <f t="shared" si="2210"/>
        <v>0</v>
      </c>
      <c r="AB274" s="54">
        <f>AC274+AD274</f>
        <v>278</v>
      </c>
      <c r="AC274" s="54">
        <v>278</v>
      </c>
      <c r="AD274" s="54">
        <v>0</v>
      </c>
      <c r="AE274" s="54">
        <f>AF274+AG274</f>
        <v>317</v>
      </c>
      <c r="AF274" s="54">
        <v>317</v>
      </c>
      <c r="AG274" s="54">
        <v>0</v>
      </c>
      <c r="AH274" s="54">
        <f>AI274+AJ274</f>
        <v>322</v>
      </c>
      <c r="AI274" s="54">
        <v>322</v>
      </c>
      <c r="AJ274" s="54">
        <v>0</v>
      </c>
      <c r="AK274" s="54">
        <f>AL274+AM274</f>
        <v>917</v>
      </c>
      <c r="AL274" s="54">
        <f t="shared" si="2211"/>
        <v>917</v>
      </c>
      <c r="AM274" s="54">
        <f t="shared" si="2211"/>
        <v>0</v>
      </c>
      <c r="AN274" s="54">
        <f>AO274+AP274</f>
        <v>317</v>
      </c>
      <c r="AO274" s="54">
        <v>317</v>
      </c>
      <c r="AP274" s="54">
        <v>0</v>
      </c>
      <c r="AQ274" s="54">
        <f>AR274+AS274</f>
        <v>357</v>
      </c>
      <c r="AR274" s="54">
        <v>357</v>
      </c>
      <c r="AS274" s="54">
        <v>0</v>
      </c>
      <c r="AT274" s="54">
        <f>AU274+AV274</f>
        <v>366</v>
      </c>
      <c r="AU274" s="54">
        <v>366</v>
      </c>
      <c r="AV274" s="54">
        <v>0</v>
      </c>
      <c r="AW274" s="54">
        <f>AX274+AY274</f>
        <v>1040</v>
      </c>
      <c r="AX274" s="54">
        <f t="shared" si="2212"/>
        <v>1040</v>
      </c>
      <c r="AY274" s="54">
        <f t="shared" si="2212"/>
        <v>0</v>
      </c>
      <c r="AZ274" s="54">
        <f>BA274+BB274</f>
        <v>3475</v>
      </c>
      <c r="BA274" s="54">
        <f t="shared" si="2213"/>
        <v>3475</v>
      </c>
      <c r="BB274" s="54">
        <f t="shared" si="2213"/>
        <v>0</v>
      </c>
    </row>
    <row r="275" spans="1:54" s="3" customFormat="1" ht="15.6" x14ac:dyDescent="0.3">
      <c r="A275" s="33"/>
      <c r="B275" s="34"/>
      <c r="C275" s="32" t="s">
        <v>232</v>
      </c>
      <c r="D275" s="29">
        <f>SUM(E275:F275)</f>
        <v>29</v>
      </c>
      <c r="E275" s="56">
        <f>SUM(E276:E278)</f>
        <v>29</v>
      </c>
      <c r="F275" s="56">
        <f>SUM(F276:F278)</f>
        <v>0</v>
      </c>
      <c r="G275" s="29">
        <f t="shared" ref="G275" si="2214">SUM(H275:I275)</f>
        <v>49</v>
      </c>
      <c r="H275" s="56">
        <f t="shared" ref="H275:I275" si="2215">SUM(H276:H278)</f>
        <v>49</v>
      </c>
      <c r="I275" s="56">
        <f t="shared" si="2215"/>
        <v>0</v>
      </c>
      <c r="J275" s="29">
        <f t="shared" ref="J275" si="2216">SUM(K275:L275)</f>
        <v>62</v>
      </c>
      <c r="K275" s="56">
        <f t="shared" ref="K275:L275" si="2217">SUM(K276:K278)</f>
        <v>62</v>
      </c>
      <c r="L275" s="56">
        <f t="shared" si="2217"/>
        <v>0</v>
      </c>
      <c r="M275" s="29">
        <f>SUM(N275:O275)</f>
        <v>140</v>
      </c>
      <c r="N275" s="29">
        <f>E275+H275+K275</f>
        <v>140</v>
      </c>
      <c r="O275" s="29">
        <f>F275+I275+L275</f>
        <v>0</v>
      </c>
      <c r="P275" s="29">
        <f t="shared" ref="P275" si="2218">SUM(Q275:R275)</f>
        <v>65</v>
      </c>
      <c r="Q275" s="56">
        <f t="shared" ref="Q275:R275" si="2219">SUM(Q276:Q278)</f>
        <v>65</v>
      </c>
      <c r="R275" s="56">
        <f t="shared" si="2219"/>
        <v>0</v>
      </c>
      <c r="S275" s="29">
        <f t="shared" ref="S275" si="2220">SUM(T275:U275)</f>
        <v>65</v>
      </c>
      <c r="T275" s="56">
        <f t="shared" ref="T275:U275" si="2221">SUM(T276:T278)</f>
        <v>65</v>
      </c>
      <c r="U275" s="56">
        <f t="shared" si="2221"/>
        <v>0</v>
      </c>
      <c r="V275" s="29">
        <f t="shared" ref="V275" si="2222">SUM(W275:X275)</f>
        <v>65</v>
      </c>
      <c r="W275" s="56">
        <f t="shared" ref="W275:X275" si="2223">SUM(W276:W278)</f>
        <v>65</v>
      </c>
      <c r="X275" s="56">
        <f t="shared" si="2223"/>
        <v>0</v>
      </c>
      <c r="Y275" s="29">
        <f t="shared" ref="Y275" si="2224">SUM(Z275:AA275)</f>
        <v>195</v>
      </c>
      <c r="Z275" s="29">
        <f t="shared" ref="Z275:AA275" si="2225">Q275+T275+W275</f>
        <v>195</v>
      </c>
      <c r="AA275" s="29">
        <f t="shared" si="2225"/>
        <v>0</v>
      </c>
      <c r="AB275" s="29">
        <f t="shared" ref="AB275" si="2226">SUM(AC275:AD275)</f>
        <v>64</v>
      </c>
      <c r="AC275" s="56">
        <f t="shared" ref="AC275:AD275" si="2227">SUM(AC276:AC278)</f>
        <v>64</v>
      </c>
      <c r="AD275" s="56">
        <f t="shared" si="2227"/>
        <v>0</v>
      </c>
      <c r="AE275" s="29">
        <f t="shared" ref="AE275" si="2228">SUM(AF275:AG275)</f>
        <v>65</v>
      </c>
      <c r="AF275" s="56">
        <f t="shared" ref="AF275:AG275" si="2229">SUM(AF276:AF278)</f>
        <v>65</v>
      </c>
      <c r="AG275" s="56">
        <f t="shared" si="2229"/>
        <v>0</v>
      </c>
      <c r="AH275" s="29">
        <f t="shared" ref="AH275" si="2230">SUM(AI275:AJ275)</f>
        <v>59</v>
      </c>
      <c r="AI275" s="56">
        <f t="shared" ref="AI275:AJ275" si="2231">SUM(AI276:AI278)</f>
        <v>59</v>
      </c>
      <c r="AJ275" s="56">
        <f t="shared" si="2231"/>
        <v>0</v>
      </c>
      <c r="AK275" s="29">
        <f t="shared" ref="AK275" si="2232">SUM(AL275:AM275)</f>
        <v>188</v>
      </c>
      <c r="AL275" s="29">
        <f t="shared" ref="AL275:AM275" si="2233">AC275+AF275+AI275</f>
        <v>188</v>
      </c>
      <c r="AM275" s="29">
        <f t="shared" si="2233"/>
        <v>0</v>
      </c>
      <c r="AN275" s="29">
        <f t="shared" ref="AN275" si="2234">SUM(AO275:AP275)</f>
        <v>58</v>
      </c>
      <c r="AO275" s="56">
        <f t="shared" ref="AO275:AP275" si="2235">SUM(AO276:AO278)</f>
        <v>58</v>
      </c>
      <c r="AP275" s="56">
        <f t="shared" si="2235"/>
        <v>0</v>
      </c>
      <c r="AQ275" s="29">
        <f t="shared" ref="AQ275" si="2236">SUM(AR275:AS275)</f>
        <v>62</v>
      </c>
      <c r="AR275" s="56">
        <f t="shared" ref="AR275:AS275" si="2237">SUM(AR276:AR278)</f>
        <v>62</v>
      </c>
      <c r="AS275" s="56">
        <f t="shared" si="2237"/>
        <v>0</v>
      </c>
      <c r="AT275" s="29">
        <f t="shared" ref="AT275" si="2238">SUM(AU275:AV275)</f>
        <v>50</v>
      </c>
      <c r="AU275" s="56">
        <f t="shared" ref="AU275:AV275" si="2239">SUM(AU276:AU278)</f>
        <v>50</v>
      </c>
      <c r="AV275" s="56">
        <f t="shared" si="2239"/>
        <v>0</v>
      </c>
      <c r="AW275" s="29">
        <f t="shared" ref="AW275" si="2240">SUM(AX275:AY275)</f>
        <v>170</v>
      </c>
      <c r="AX275" s="29">
        <f t="shared" ref="AX275:AY275" si="2241">AO275+AR275+AU275</f>
        <v>170</v>
      </c>
      <c r="AY275" s="29">
        <f t="shared" si="2241"/>
        <v>0</v>
      </c>
      <c r="AZ275" s="29">
        <f>SUM(BA275:BB275)</f>
        <v>693</v>
      </c>
      <c r="BA275" s="29">
        <f t="shared" si="2213"/>
        <v>693</v>
      </c>
      <c r="BB275" s="29">
        <f t="shared" si="2213"/>
        <v>0</v>
      </c>
    </row>
    <row r="276" spans="1:54" s="3" customFormat="1" ht="15.6" x14ac:dyDescent="0.3">
      <c r="A276" s="33"/>
      <c r="B276" s="34"/>
      <c r="C276" s="35" t="s">
        <v>233</v>
      </c>
      <c r="D276" s="54">
        <f>E276+F276</f>
        <v>28</v>
      </c>
      <c r="E276" s="54">
        <v>28</v>
      </c>
      <c r="F276" s="54">
        <v>0</v>
      </c>
      <c r="G276" s="54">
        <f>H276+I276</f>
        <v>48</v>
      </c>
      <c r="H276" s="54">
        <v>48</v>
      </c>
      <c r="I276" s="54">
        <v>0</v>
      </c>
      <c r="J276" s="54">
        <f>K276+L276</f>
        <v>62</v>
      </c>
      <c r="K276" s="54">
        <v>62</v>
      </c>
      <c r="L276" s="54">
        <v>0</v>
      </c>
      <c r="M276" s="54">
        <f>N276+O276</f>
        <v>138</v>
      </c>
      <c r="N276" s="54">
        <f t="shared" ref="N276:O280" si="2242">+E276+H276+K276</f>
        <v>138</v>
      </c>
      <c r="O276" s="54">
        <f t="shared" si="2242"/>
        <v>0</v>
      </c>
      <c r="P276" s="54">
        <f>Q276+R276</f>
        <v>56</v>
      </c>
      <c r="Q276" s="54">
        <v>56</v>
      </c>
      <c r="R276" s="54">
        <v>0</v>
      </c>
      <c r="S276" s="54">
        <f>T276+U276</f>
        <v>62</v>
      </c>
      <c r="T276" s="54">
        <v>62</v>
      </c>
      <c r="U276" s="54">
        <v>0</v>
      </c>
      <c r="V276" s="54">
        <f>W276+X276</f>
        <v>61</v>
      </c>
      <c r="W276" s="54">
        <v>61</v>
      </c>
      <c r="X276" s="54">
        <v>0</v>
      </c>
      <c r="Y276" s="54">
        <f>Z276+AA276</f>
        <v>179</v>
      </c>
      <c r="Z276" s="54">
        <f t="shared" ref="Z276:AA280" si="2243">+Q276+T276+W276</f>
        <v>179</v>
      </c>
      <c r="AA276" s="54">
        <f t="shared" si="2243"/>
        <v>0</v>
      </c>
      <c r="AB276" s="54">
        <f>AC276+AD276</f>
        <v>62</v>
      </c>
      <c r="AC276" s="54">
        <v>62</v>
      </c>
      <c r="AD276" s="54">
        <v>0</v>
      </c>
      <c r="AE276" s="54">
        <f>AF276+AG276</f>
        <v>62</v>
      </c>
      <c r="AF276" s="54">
        <v>62</v>
      </c>
      <c r="AG276" s="54">
        <v>0</v>
      </c>
      <c r="AH276" s="54">
        <f>AI276+AJ276</f>
        <v>58</v>
      </c>
      <c r="AI276" s="54">
        <v>58</v>
      </c>
      <c r="AJ276" s="54">
        <v>0</v>
      </c>
      <c r="AK276" s="54">
        <f>AL276+AM276</f>
        <v>182</v>
      </c>
      <c r="AL276" s="54">
        <f t="shared" ref="AL276:AM280" si="2244">+AC276+AF276+AI276</f>
        <v>182</v>
      </c>
      <c r="AM276" s="54">
        <f t="shared" si="2244"/>
        <v>0</v>
      </c>
      <c r="AN276" s="54">
        <f>AO276+AP276</f>
        <v>55</v>
      </c>
      <c r="AO276" s="54">
        <v>55</v>
      </c>
      <c r="AP276" s="54">
        <v>0</v>
      </c>
      <c r="AQ276" s="54">
        <f>AR276+AS276</f>
        <v>58</v>
      </c>
      <c r="AR276" s="54">
        <v>58</v>
      </c>
      <c r="AS276" s="54">
        <v>0</v>
      </c>
      <c r="AT276" s="54">
        <f>AU276+AV276</f>
        <v>48</v>
      </c>
      <c r="AU276" s="54">
        <v>48</v>
      </c>
      <c r="AV276" s="54">
        <v>0</v>
      </c>
      <c r="AW276" s="54">
        <f>AX276+AY276</f>
        <v>161</v>
      </c>
      <c r="AX276" s="54">
        <f t="shared" ref="AX276:AY280" si="2245">+AO276+AR276+AU276</f>
        <v>161</v>
      </c>
      <c r="AY276" s="54">
        <f t="shared" si="2245"/>
        <v>0</v>
      </c>
      <c r="AZ276" s="54">
        <f>BA276+BB276</f>
        <v>660</v>
      </c>
      <c r="BA276" s="54">
        <f t="shared" si="2213"/>
        <v>660</v>
      </c>
      <c r="BB276" s="54">
        <f t="shared" si="2213"/>
        <v>0</v>
      </c>
    </row>
    <row r="277" spans="1:54" s="3" customFormat="1" ht="15.6" x14ac:dyDescent="0.3">
      <c r="A277" s="33"/>
      <c r="B277" s="34"/>
      <c r="C277" s="35" t="s">
        <v>234</v>
      </c>
      <c r="D277" s="54">
        <f>E277+F277</f>
        <v>1</v>
      </c>
      <c r="E277" s="54">
        <v>1</v>
      </c>
      <c r="F277" s="54">
        <v>0</v>
      </c>
      <c r="G277" s="54">
        <f>H277+I277</f>
        <v>1</v>
      </c>
      <c r="H277" s="54">
        <v>1</v>
      </c>
      <c r="I277" s="54">
        <v>0</v>
      </c>
      <c r="J277" s="54">
        <f>K277+L277</f>
        <v>0</v>
      </c>
      <c r="K277" s="54">
        <v>0</v>
      </c>
      <c r="L277" s="54">
        <v>0</v>
      </c>
      <c r="M277" s="54">
        <f>N277+O277</f>
        <v>2</v>
      </c>
      <c r="N277" s="54">
        <f t="shared" si="2242"/>
        <v>2</v>
      </c>
      <c r="O277" s="54">
        <f t="shared" si="2242"/>
        <v>0</v>
      </c>
      <c r="P277" s="54">
        <f>Q277+R277</f>
        <v>8</v>
      </c>
      <c r="Q277" s="54">
        <v>8</v>
      </c>
      <c r="R277" s="54">
        <v>0</v>
      </c>
      <c r="S277" s="54">
        <f>T277+U277</f>
        <v>3</v>
      </c>
      <c r="T277" s="54">
        <v>3</v>
      </c>
      <c r="U277" s="54">
        <v>0</v>
      </c>
      <c r="V277" s="54">
        <f>W277+X277</f>
        <v>4</v>
      </c>
      <c r="W277" s="54">
        <v>4</v>
      </c>
      <c r="X277" s="54">
        <v>0</v>
      </c>
      <c r="Y277" s="54">
        <f>Z277+AA277</f>
        <v>15</v>
      </c>
      <c r="Z277" s="54">
        <f t="shared" si="2243"/>
        <v>15</v>
      </c>
      <c r="AA277" s="54">
        <f t="shared" si="2243"/>
        <v>0</v>
      </c>
      <c r="AB277" s="54">
        <f>AC277+AD277</f>
        <v>2</v>
      </c>
      <c r="AC277" s="54">
        <v>2</v>
      </c>
      <c r="AD277" s="54">
        <v>0</v>
      </c>
      <c r="AE277" s="54">
        <f>AF277+AG277</f>
        <v>3</v>
      </c>
      <c r="AF277" s="54">
        <v>3</v>
      </c>
      <c r="AG277" s="54">
        <v>0</v>
      </c>
      <c r="AH277" s="54">
        <f>AI277+AJ277</f>
        <v>1</v>
      </c>
      <c r="AI277" s="54">
        <v>1</v>
      </c>
      <c r="AJ277" s="54">
        <v>0</v>
      </c>
      <c r="AK277" s="54">
        <f>AL277+AM277</f>
        <v>6</v>
      </c>
      <c r="AL277" s="54">
        <f t="shared" si="2244"/>
        <v>6</v>
      </c>
      <c r="AM277" s="54">
        <f t="shared" si="2244"/>
        <v>0</v>
      </c>
      <c r="AN277" s="54">
        <f>AO277+AP277</f>
        <v>2</v>
      </c>
      <c r="AO277" s="54">
        <v>2</v>
      </c>
      <c r="AP277" s="54">
        <v>0</v>
      </c>
      <c r="AQ277" s="54">
        <f>AR277+AS277</f>
        <v>2</v>
      </c>
      <c r="AR277" s="54">
        <v>2</v>
      </c>
      <c r="AS277" s="54">
        <v>0</v>
      </c>
      <c r="AT277" s="54">
        <f>AU277+AV277</f>
        <v>2</v>
      </c>
      <c r="AU277" s="54">
        <v>2</v>
      </c>
      <c r="AV277" s="54">
        <v>0</v>
      </c>
      <c r="AW277" s="54">
        <f>AX277+AY277</f>
        <v>6</v>
      </c>
      <c r="AX277" s="54">
        <f t="shared" si="2245"/>
        <v>6</v>
      </c>
      <c r="AY277" s="54">
        <f t="shared" si="2245"/>
        <v>0</v>
      </c>
      <c r="AZ277" s="54">
        <f>BA277+BB277</f>
        <v>29</v>
      </c>
      <c r="BA277" s="54">
        <f t="shared" si="2213"/>
        <v>29</v>
      </c>
      <c r="BB277" s="54">
        <f t="shared" si="2213"/>
        <v>0</v>
      </c>
    </row>
    <row r="278" spans="1:54" s="3" customFormat="1" ht="15.6" x14ac:dyDescent="0.3">
      <c r="A278" s="33"/>
      <c r="B278" s="34"/>
      <c r="C278" s="35" t="s">
        <v>235</v>
      </c>
      <c r="D278" s="54">
        <f>E278+F278</f>
        <v>0</v>
      </c>
      <c r="E278" s="54">
        <v>0</v>
      </c>
      <c r="F278" s="54">
        <v>0</v>
      </c>
      <c r="G278" s="54">
        <f>H278+I278</f>
        <v>0</v>
      </c>
      <c r="H278" s="54">
        <v>0</v>
      </c>
      <c r="I278" s="54">
        <v>0</v>
      </c>
      <c r="J278" s="54">
        <f>K278+L278</f>
        <v>0</v>
      </c>
      <c r="K278" s="54">
        <v>0</v>
      </c>
      <c r="L278" s="54">
        <v>0</v>
      </c>
      <c r="M278" s="54">
        <f>N278+O278</f>
        <v>0</v>
      </c>
      <c r="N278" s="54">
        <f t="shared" si="2242"/>
        <v>0</v>
      </c>
      <c r="O278" s="54">
        <f t="shared" si="2242"/>
        <v>0</v>
      </c>
      <c r="P278" s="54">
        <f>Q278+R278</f>
        <v>1</v>
      </c>
      <c r="Q278" s="54">
        <v>1</v>
      </c>
      <c r="R278" s="54">
        <v>0</v>
      </c>
      <c r="S278" s="54">
        <f>T278+U278</f>
        <v>0</v>
      </c>
      <c r="T278" s="54">
        <v>0</v>
      </c>
      <c r="U278" s="54">
        <v>0</v>
      </c>
      <c r="V278" s="54">
        <f>W278+X278</f>
        <v>0</v>
      </c>
      <c r="W278" s="54">
        <v>0</v>
      </c>
      <c r="X278" s="54">
        <v>0</v>
      </c>
      <c r="Y278" s="54">
        <f>Z278+AA278</f>
        <v>1</v>
      </c>
      <c r="Z278" s="54">
        <f t="shared" si="2243"/>
        <v>1</v>
      </c>
      <c r="AA278" s="54">
        <f t="shared" si="2243"/>
        <v>0</v>
      </c>
      <c r="AB278" s="54">
        <f>AC278+AD278</f>
        <v>0</v>
      </c>
      <c r="AC278" s="54">
        <v>0</v>
      </c>
      <c r="AD278" s="54">
        <v>0</v>
      </c>
      <c r="AE278" s="54">
        <f>AF278+AG278</f>
        <v>0</v>
      </c>
      <c r="AF278" s="54">
        <v>0</v>
      </c>
      <c r="AG278" s="54">
        <v>0</v>
      </c>
      <c r="AH278" s="54">
        <f>AI278+AJ278</f>
        <v>0</v>
      </c>
      <c r="AI278" s="54">
        <v>0</v>
      </c>
      <c r="AJ278" s="54">
        <v>0</v>
      </c>
      <c r="AK278" s="54">
        <f>AL278+AM278</f>
        <v>0</v>
      </c>
      <c r="AL278" s="54">
        <f t="shared" si="2244"/>
        <v>0</v>
      </c>
      <c r="AM278" s="54">
        <f t="shared" si="2244"/>
        <v>0</v>
      </c>
      <c r="AN278" s="54">
        <f>AO278+AP278</f>
        <v>1</v>
      </c>
      <c r="AO278" s="54">
        <v>1</v>
      </c>
      <c r="AP278" s="54">
        <v>0</v>
      </c>
      <c r="AQ278" s="54">
        <f>AR278+AS278</f>
        <v>2</v>
      </c>
      <c r="AR278" s="54">
        <v>2</v>
      </c>
      <c r="AS278" s="54">
        <v>0</v>
      </c>
      <c r="AT278" s="54">
        <f>AU278+AV278</f>
        <v>0</v>
      </c>
      <c r="AU278" s="54">
        <v>0</v>
      </c>
      <c r="AV278" s="54">
        <v>0</v>
      </c>
      <c r="AW278" s="54">
        <f>AX278+AY278</f>
        <v>3</v>
      </c>
      <c r="AX278" s="54">
        <f t="shared" si="2245"/>
        <v>3</v>
      </c>
      <c r="AY278" s="54">
        <f t="shared" si="2245"/>
        <v>0</v>
      </c>
      <c r="AZ278" s="54">
        <f>BA278+BB278</f>
        <v>4</v>
      </c>
      <c r="BA278" s="54">
        <f t="shared" si="2213"/>
        <v>4</v>
      </c>
      <c r="BB278" s="54">
        <f t="shared" si="2213"/>
        <v>0</v>
      </c>
    </row>
    <row r="279" spans="1:54" s="3" customFormat="1" ht="15.6" x14ac:dyDescent="0.3">
      <c r="A279" s="33"/>
      <c r="B279" s="34"/>
      <c r="C279" s="32" t="s">
        <v>63</v>
      </c>
      <c r="D279" s="54">
        <f>E279+F279</f>
        <v>23</v>
      </c>
      <c r="E279" s="54">
        <v>23</v>
      </c>
      <c r="F279" s="54">
        <v>0</v>
      </c>
      <c r="G279" s="54">
        <f>H279+I279</f>
        <v>46</v>
      </c>
      <c r="H279" s="54">
        <v>46</v>
      </c>
      <c r="I279" s="54">
        <v>0</v>
      </c>
      <c r="J279" s="54">
        <f>K279+L279</f>
        <v>35</v>
      </c>
      <c r="K279" s="54">
        <v>35</v>
      </c>
      <c r="L279" s="54">
        <v>0</v>
      </c>
      <c r="M279" s="54">
        <f>N279+O279</f>
        <v>104</v>
      </c>
      <c r="N279" s="54">
        <f t="shared" si="2242"/>
        <v>104</v>
      </c>
      <c r="O279" s="54">
        <f t="shared" si="2242"/>
        <v>0</v>
      </c>
      <c r="P279" s="54">
        <f>Q279+R279</f>
        <v>31</v>
      </c>
      <c r="Q279" s="54">
        <v>31</v>
      </c>
      <c r="R279" s="54">
        <v>0</v>
      </c>
      <c r="S279" s="54">
        <f>T279+U279</f>
        <v>37</v>
      </c>
      <c r="T279" s="54">
        <v>37</v>
      </c>
      <c r="U279" s="54">
        <v>0</v>
      </c>
      <c r="V279" s="54">
        <f>W279+X279</f>
        <v>38</v>
      </c>
      <c r="W279" s="54">
        <v>38</v>
      </c>
      <c r="X279" s="54">
        <v>0</v>
      </c>
      <c r="Y279" s="54">
        <f>Z279+AA279</f>
        <v>106</v>
      </c>
      <c r="Z279" s="54">
        <f t="shared" si="2243"/>
        <v>106</v>
      </c>
      <c r="AA279" s="54">
        <f t="shared" si="2243"/>
        <v>0</v>
      </c>
      <c r="AB279" s="54">
        <f>AC279+AD279</f>
        <v>42</v>
      </c>
      <c r="AC279" s="54">
        <v>42</v>
      </c>
      <c r="AD279" s="54">
        <v>0</v>
      </c>
      <c r="AE279" s="54">
        <f>AF279+AG279</f>
        <v>29</v>
      </c>
      <c r="AF279" s="54">
        <v>29</v>
      </c>
      <c r="AG279" s="54">
        <v>0</v>
      </c>
      <c r="AH279" s="54">
        <f>AI279+AJ279</f>
        <v>38</v>
      </c>
      <c r="AI279" s="54">
        <v>38</v>
      </c>
      <c r="AJ279" s="54">
        <v>0</v>
      </c>
      <c r="AK279" s="54">
        <f>AL279+AM279</f>
        <v>109</v>
      </c>
      <c r="AL279" s="54">
        <f t="shared" si="2244"/>
        <v>109</v>
      </c>
      <c r="AM279" s="54">
        <f t="shared" si="2244"/>
        <v>0</v>
      </c>
      <c r="AN279" s="54">
        <f>AO279+AP279</f>
        <v>37</v>
      </c>
      <c r="AO279" s="54">
        <v>37</v>
      </c>
      <c r="AP279" s="54">
        <v>0</v>
      </c>
      <c r="AQ279" s="54">
        <f>AR279+AS279</f>
        <v>34</v>
      </c>
      <c r="AR279" s="54">
        <v>34</v>
      </c>
      <c r="AS279" s="54">
        <v>0</v>
      </c>
      <c r="AT279" s="54">
        <f>AU279+AV279</f>
        <v>32</v>
      </c>
      <c r="AU279" s="54">
        <v>32</v>
      </c>
      <c r="AV279" s="54">
        <v>0</v>
      </c>
      <c r="AW279" s="54">
        <f>AX279+AY279</f>
        <v>103</v>
      </c>
      <c r="AX279" s="54">
        <f t="shared" si="2245"/>
        <v>103</v>
      </c>
      <c r="AY279" s="54">
        <f t="shared" si="2245"/>
        <v>0</v>
      </c>
      <c r="AZ279" s="54">
        <f>BA279+BB279</f>
        <v>422</v>
      </c>
      <c r="BA279" s="54">
        <f t="shared" si="2213"/>
        <v>422</v>
      </c>
      <c r="BB279" s="54">
        <f t="shared" si="2213"/>
        <v>0</v>
      </c>
    </row>
    <row r="280" spans="1:54" s="3" customFormat="1" ht="15.6" x14ac:dyDescent="0.3">
      <c r="A280" s="33"/>
      <c r="B280" s="34"/>
      <c r="C280" s="32" t="s">
        <v>25</v>
      </c>
      <c r="D280" s="54">
        <f>E280+F280</f>
        <v>696</v>
      </c>
      <c r="E280" s="54">
        <v>692</v>
      </c>
      <c r="F280" s="54">
        <v>4</v>
      </c>
      <c r="G280" s="54">
        <f>H280+I280</f>
        <v>793</v>
      </c>
      <c r="H280" s="54">
        <v>790</v>
      </c>
      <c r="I280" s="54">
        <v>3</v>
      </c>
      <c r="J280" s="54">
        <f>K280+L280</f>
        <v>904</v>
      </c>
      <c r="K280" s="54">
        <v>897</v>
      </c>
      <c r="L280" s="54">
        <v>7</v>
      </c>
      <c r="M280" s="54">
        <f>N280+O280</f>
        <v>2393</v>
      </c>
      <c r="N280" s="54">
        <f t="shared" si="2242"/>
        <v>2379</v>
      </c>
      <c r="O280" s="54">
        <f t="shared" si="2242"/>
        <v>14</v>
      </c>
      <c r="P280" s="54">
        <f>Q280+R280</f>
        <v>844</v>
      </c>
      <c r="Q280" s="54">
        <v>834</v>
      </c>
      <c r="R280" s="54">
        <v>10</v>
      </c>
      <c r="S280" s="54">
        <f>T280+U280</f>
        <v>988</v>
      </c>
      <c r="T280" s="54">
        <v>979</v>
      </c>
      <c r="U280" s="54">
        <v>9</v>
      </c>
      <c r="V280" s="54">
        <f>W280+X280</f>
        <v>993</v>
      </c>
      <c r="W280" s="54">
        <v>977</v>
      </c>
      <c r="X280" s="54">
        <v>16</v>
      </c>
      <c r="Y280" s="54">
        <f>Z280+AA280</f>
        <v>2825</v>
      </c>
      <c r="Z280" s="54">
        <f t="shared" si="2243"/>
        <v>2790</v>
      </c>
      <c r="AA280" s="54">
        <f t="shared" si="2243"/>
        <v>35</v>
      </c>
      <c r="AB280" s="54">
        <f>AC280+AD280</f>
        <v>932</v>
      </c>
      <c r="AC280" s="54">
        <v>917</v>
      </c>
      <c r="AD280" s="54">
        <v>15</v>
      </c>
      <c r="AE280" s="54">
        <f>AF280+AG280</f>
        <v>914</v>
      </c>
      <c r="AF280" s="54">
        <v>901</v>
      </c>
      <c r="AG280" s="54">
        <v>13</v>
      </c>
      <c r="AH280" s="54">
        <f>AI280+AJ280</f>
        <v>849</v>
      </c>
      <c r="AI280" s="54">
        <v>831</v>
      </c>
      <c r="AJ280" s="54">
        <v>18</v>
      </c>
      <c r="AK280" s="54">
        <f>AL280+AM280</f>
        <v>2695</v>
      </c>
      <c r="AL280" s="54">
        <f t="shared" si="2244"/>
        <v>2649</v>
      </c>
      <c r="AM280" s="54">
        <f t="shared" si="2244"/>
        <v>46</v>
      </c>
      <c r="AN280" s="54">
        <f>AO280+AP280</f>
        <v>831</v>
      </c>
      <c r="AO280" s="54">
        <v>821</v>
      </c>
      <c r="AP280" s="54">
        <v>10</v>
      </c>
      <c r="AQ280" s="54">
        <f>AR280+AS280</f>
        <v>896</v>
      </c>
      <c r="AR280" s="54">
        <v>882</v>
      </c>
      <c r="AS280" s="54">
        <v>14</v>
      </c>
      <c r="AT280" s="54">
        <f>AU280+AV280</f>
        <v>843</v>
      </c>
      <c r="AU280" s="54">
        <v>841</v>
      </c>
      <c r="AV280" s="54">
        <v>2</v>
      </c>
      <c r="AW280" s="54">
        <f>AX280+AY280</f>
        <v>2570</v>
      </c>
      <c r="AX280" s="54">
        <f t="shared" si="2245"/>
        <v>2544</v>
      </c>
      <c r="AY280" s="54">
        <f t="shared" si="2245"/>
        <v>26</v>
      </c>
      <c r="AZ280" s="54">
        <f>BA280+BB280</f>
        <v>10483</v>
      </c>
      <c r="BA280" s="54">
        <f t="shared" si="2213"/>
        <v>10362</v>
      </c>
      <c r="BB280" s="54">
        <f t="shared" si="2213"/>
        <v>121</v>
      </c>
    </row>
    <row r="281" spans="1:54" s="3" customFormat="1" ht="15" customHeight="1" x14ac:dyDescent="0.3">
      <c r="A281" s="33"/>
      <c r="B281" s="34"/>
      <c r="C281" s="35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</row>
    <row r="282" spans="1:54" s="3" customFormat="1" ht="15" customHeight="1" x14ac:dyDescent="0.3">
      <c r="A282" s="30"/>
      <c r="B282" s="31" t="s">
        <v>236</v>
      </c>
      <c r="C282" s="32"/>
      <c r="D282" s="29">
        <f>SUM(E282:F282)</f>
        <v>1950</v>
      </c>
      <c r="E282" s="29">
        <f>E283+E287+E290+E291+E295+E299+E300</f>
        <v>1943</v>
      </c>
      <c r="F282" s="29">
        <f>F283+F287+F290+F291+F295+F299+F300</f>
        <v>7</v>
      </c>
      <c r="G282" s="29">
        <f t="shared" ref="G282:G283" si="2246">SUM(H282:I282)</f>
        <v>1944</v>
      </c>
      <c r="H282" s="29">
        <f t="shared" ref="H282:I282" si="2247">H283+H287+H290+H291+H295+H299+H300</f>
        <v>1936</v>
      </c>
      <c r="I282" s="29">
        <f t="shared" si="2247"/>
        <v>8</v>
      </c>
      <c r="J282" s="29">
        <f t="shared" ref="J282:J283" si="2248">SUM(K282:L282)</f>
        <v>2273</v>
      </c>
      <c r="K282" s="29">
        <f t="shared" ref="K282:L282" si="2249">K283+K287+K290+K291+K295+K299+K300</f>
        <v>2266</v>
      </c>
      <c r="L282" s="29">
        <f t="shared" si="2249"/>
        <v>7</v>
      </c>
      <c r="M282" s="29">
        <f>SUM(N282:O282)</f>
        <v>6167</v>
      </c>
      <c r="N282" s="29">
        <f>N283+N287+N290+N291+N295+N299+N300</f>
        <v>6145</v>
      </c>
      <c r="O282" s="29">
        <f>O283+O287+O290+O291+O295+O299+O300</f>
        <v>22</v>
      </c>
      <c r="P282" s="29">
        <f t="shared" ref="P282:P283" si="2250">SUM(Q282:R282)</f>
        <v>2054</v>
      </c>
      <c r="Q282" s="29">
        <f t="shared" ref="Q282:R282" si="2251">Q283+Q287+Q290+Q291+Q295+Q299+Q300</f>
        <v>2044</v>
      </c>
      <c r="R282" s="29">
        <f t="shared" si="2251"/>
        <v>10</v>
      </c>
      <c r="S282" s="29">
        <f t="shared" ref="S282:S283" si="2252">SUM(T282:U282)</f>
        <v>2258</v>
      </c>
      <c r="T282" s="29">
        <f t="shared" ref="T282:U282" si="2253">T283+T287+T290+T291+T295+T299+T300</f>
        <v>2240</v>
      </c>
      <c r="U282" s="29">
        <f t="shared" si="2253"/>
        <v>18</v>
      </c>
      <c r="V282" s="29">
        <f t="shared" ref="V282:V283" si="2254">SUM(W282:X282)</f>
        <v>2217</v>
      </c>
      <c r="W282" s="29">
        <f t="shared" ref="W282:X282" si="2255">W283+W287+W290+W291+W295+W299+W300</f>
        <v>2208</v>
      </c>
      <c r="X282" s="29">
        <f t="shared" si="2255"/>
        <v>9</v>
      </c>
      <c r="Y282" s="29">
        <f t="shared" ref="Y282:Y283" si="2256">SUM(Z282:AA282)</f>
        <v>6529</v>
      </c>
      <c r="Z282" s="29">
        <f t="shared" ref="Z282:AA282" si="2257">Z283+Z287+Z290+Z291+Z295+Z299+Z300</f>
        <v>6492</v>
      </c>
      <c r="AA282" s="29">
        <f t="shared" si="2257"/>
        <v>37</v>
      </c>
      <c r="AB282" s="29">
        <f t="shared" ref="AB282:AB283" si="2258">SUM(AC282:AD282)</f>
        <v>2287</v>
      </c>
      <c r="AC282" s="29">
        <f t="shared" ref="AC282:AD282" si="2259">AC283+AC287+AC290+AC291+AC295+AC299+AC300</f>
        <v>2274</v>
      </c>
      <c r="AD282" s="29">
        <f t="shared" si="2259"/>
        <v>13</v>
      </c>
      <c r="AE282" s="29">
        <f t="shared" ref="AE282:AE283" si="2260">SUM(AF282:AG282)</f>
        <v>2057</v>
      </c>
      <c r="AF282" s="29">
        <f t="shared" ref="AF282:AG282" si="2261">AF283+AF287+AF290+AF291+AF295+AF299+AF300</f>
        <v>2047</v>
      </c>
      <c r="AG282" s="29">
        <f t="shared" si="2261"/>
        <v>10</v>
      </c>
      <c r="AH282" s="29">
        <f t="shared" ref="AH282:AH283" si="2262">SUM(AI282:AJ282)</f>
        <v>2236</v>
      </c>
      <c r="AI282" s="29">
        <f t="shared" ref="AI282:AJ282" si="2263">AI283+AI287+AI290+AI291+AI295+AI299+AI300</f>
        <v>2222</v>
      </c>
      <c r="AJ282" s="29">
        <f t="shared" si="2263"/>
        <v>14</v>
      </c>
      <c r="AK282" s="29">
        <f t="shared" ref="AK282:AK283" si="2264">SUM(AL282:AM282)</f>
        <v>6580</v>
      </c>
      <c r="AL282" s="29">
        <f t="shared" ref="AL282:AM282" si="2265">AL283+AL287+AL290+AL291+AL295+AL299+AL300</f>
        <v>6543</v>
      </c>
      <c r="AM282" s="29">
        <f t="shared" si="2265"/>
        <v>37</v>
      </c>
      <c r="AN282" s="29">
        <f t="shared" ref="AN282:AN283" si="2266">SUM(AO282:AP282)</f>
        <v>2185</v>
      </c>
      <c r="AO282" s="29">
        <f t="shared" ref="AO282:AP282" si="2267">AO283+AO287+AO290+AO291+AO295+AO299+AO300</f>
        <v>2174</v>
      </c>
      <c r="AP282" s="29">
        <f t="shared" si="2267"/>
        <v>11</v>
      </c>
      <c r="AQ282" s="29">
        <f t="shared" ref="AQ282:AQ283" si="2268">SUM(AR282:AS282)</f>
        <v>2436</v>
      </c>
      <c r="AR282" s="29">
        <f t="shared" ref="AR282:AS282" si="2269">AR283+AR287+AR290+AR291+AR295+AR299+AR300</f>
        <v>2427</v>
      </c>
      <c r="AS282" s="29">
        <f t="shared" si="2269"/>
        <v>9</v>
      </c>
      <c r="AT282" s="29">
        <f t="shared" ref="AT282:AT283" si="2270">SUM(AU282:AV282)</f>
        <v>2619</v>
      </c>
      <c r="AU282" s="29">
        <f t="shared" ref="AU282:AV282" si="2271">AU283+AU287+AU290+AU291+AU295+AU299+AU300</f>
        <v>2604</v>
      </c>
      <c r="AV282" s="29">
        <f t="shared" si="2271"/>
        <v>15</v>
      </c>
      <c r="AW282" s="29">
        <f t="shared" ref="AW282:AW283" si="2272">SUM(AX282:AY282)</f>
        <v>7240</v>
      </c>
      <c r="AX282" s="29">
        <f t="shared" ref="AX282:AY282" si="2273">AX283+AX287+AX290+AX291+AX295+AX299+AX300</f>
        <v>7205</v>
      </c>
      <c r="AY282" s="29">
        <f t="shared" si="2273"/>
        <v>35</v>
      </c>
      <c r="AZ282" s="29">
        <f>SUM(BA282:BB282)</f>
        <v>26516</v>
      </c>
      <c r="BA282" s="29">
        <f>BA283+BA287+BA290+BA291+BA295+BA299+BA300</f>
        <v>26385</v>
      </c>
      <c r="BB282" s="29">
        <f>BB283+BB287+BB290+BB291+BB295+BB299+BB300</f>
        <v>131</v>
      </c>
    </row>
    <row r="283" spans="1:54" s="3" customFormat="1" ht="15" customHeight="1" x14ac:dyDescent="0.3">
      <c r="A283" s="33"/>
      <c r="B283" s="31"/>
      <c r="C283" s="32" t="s">
        <v>237</v>
      </c>
      <c r="D283" s="29">
        <f>SUM(E283:F283)</f>
        <v>88</v>
      </c>
      <c r="E283" s="29">
        <f>SUM(E284:E286)</f>
        <v>88</v>
      </c>
      <c r="F283" s="29">
        <f>SUM(F284:F286)</f>
        <v>0</v>
      </c>
      <c r="G283" s="29">
        <f t="shared" si="2246"/>
        <v>85</v>
      </c>
      <c r="H283" s="29">
        <f t="shared" ref="H283:I283" si="2274">SUM(H284:H286)</f>
        <v>85</v>
      </c>
      <c r="I283" s="29">
        <f t="shared" si="2274"/>
        <v>0</v>
      </c>
      <c r="J283" s="29">
        <f t="shared" si="2248"/>
        <v>105</v>
      </c>
      <c r="K283" s="29">
        <f t="shared" ref="K283:L283" si="2275">SUM(K284:K286)</f>
        <v>105</v>
      </c>
      <c r="L283" s="29">
        <f t="shared" si="2275"/>
        <v>0</v>
      </c>
      <c r="M283" s="29">
        <f>SUM(N283:O283)</f>
        <v>278</v>
      </c>
      <c r="N283" s="29">
        <f>SUM(N284:N286)</f>
        <v>278</v>
      </c>
      <c r="O283" s="29">
        <f>SUM(O284:O286)</f>
        <v>0</v>
      </c>
      <c r="P283" s="29">
        <f t="shared" si="2250"/>
        <v>131</v>
      </c>
      <c r="Q283" s="29">
        <f t="shared" ref="Q283:R283" si="2276">SUM(Q284:Q286)</f>
        <v>131</v>
      </c>
      <c r="R283" s="29">
        <f t="shared" si="2276"/>
        <v>0</v>
      </c>
      <c r="S283" s="29">
        <f t="shared" si="2252"/>
        <v>157</v>
      </c>
      <c r="T283" s="29">
        <f t="shared" ref="T283:U283" si="2277">SUM(T284:T286)</f>
        <v>156</v>
      </c>
      <c r="U283" s="29">
        <f t="shared" si="2277"/>
        <v>1</v>
      </c>
      <c r="V283" s="29">
        <f t="shared" si="2254"/>
        <v>167</v>
      </c>
      <c r="W283" s="29">
        <f t="shared" ref="W283:X283" si="2278">SUM(W284:W286)</f>
        <v>167</v>
      </c>
      <c r="X283" s="29">
        <f t="shared" si="2278"/>
        <v>0</v>
      </c>
      <c r="Y283" s="29">
        <f t="shared" si="2256"/>
        <v>455</v>
      </c>
      <c r="Z283" s="29">
        <f t="shared" ref="Z283:AA283" si="2279">SUM(Z284:Z286)</f>
        <v>454</v>
      </c>
      <c r="AA283" s="29">
        <f t="shared" si="2279"/>
        <v>1</v>
      </c>
      <c r="AB283" s="29">
        <f t="shared" si="2258"/>
        <v>162</v>
      </c>
      <c r="AC283" s="29">
        <f t="shared" ref="AC283:AD283" si="2280">SUM(AC284:AC286)</f>
        <v>161</v>
      </c>
      <c r="AD283" s="29">
        <f t="shared" si="2280"/>
        <v>1</v>
      </c>
      <c r="AE283" s="29">
        <f t="shared" si="2260"/>
        <v>143</v>
      </c>
      <c r="AF283" s="29">
        <f t="shared" ref="AF283:AG283" si="2281">SUM(AF284:AF286)</f>
        <v>143</v>
      </c>
      <c r="AG283" s="29">
        <f t="shared" si="2281"/>
        <v>0</v>
      </c>
      <c r="AH283" s="29">
        <f t="shared" si="2262"/>
        <v>161</v>
      </c>
      <c r="AI283" s="29">
        <f t="shared" ref="AI283:AJ283" si="2282">SUM(AI284:AI286)</f>
        <v>161</v>
      </c>
      <c r="AJ283" s="29">
        <f t="shared" si="2282"/>
        <v>0</v>
      </c>
      <c r="AK283" s="29">
        <f t="shared" si="2264"/>
        <v>466</v>
      </c>
      <c r="AL283" s="29">
        <f t="shared" ref="AL283:AM283" si="2283">SUM(AL284:AL286)</f>
        <v>465</v>
      </c>
      <c r="AM283" s="29">
        <f t="shared" si="2283"/>
        <v>1</v>
      </c>
      <c r="AN283" s="29">
        <f t="shared" si="2266"/>
        <v>170</v>
      </c>
      <c r="AO283" s="29">
        <f t="shared" ref="AO283:AP283" si="2284">SUM(AO284:AO286)</f>
        <v>169</v>
      </c>
      <c r="AP283" s="29">
        <f t="shared" si="2284"/>
        <v>1</v>
      </c>
      <c r="AQ283" s="29">
        <f t="shared" si="2268"/>
        <v>181</v>
      </c>
      <c r="AR283" s="29">
        <f t="shared" ref="AR283:AS283" si="2285">SUM(AR284:AR286)</f>
        <v>181</v>
      </c>
      <c r="AS283" s="29">
        <f t="shared" si="2285"/>
        <v>0</v>
      </c>
      <c r="AT283" s="29">
        <f t="shared" si="2270"/>
        <v>200</v>
      </c>
      <c r="AU283" s="29">
        <f t="shared" ref="AU283:AV283" si="2286">SUM(AU284:AU286)</f>
        <v>200</v>
      </c>
      <c r="AV283" s="29">
        <f t="shared" si="2286"/>
        <v>0</v>
      </c>
      <c r="AW283" s="29">
        <f t="shared" si="2272"/>
        <v>551</v>
      </c>
      <c r="AX283" s="29">
        <f t="shared" ref="AX283:AY283" si="2287">SUM(AX284:AX286)</f>
        <v>550</v>
      </c>
      <c r="AY283" s="29">
        <f t="shared" si="2287"/>
        <v>1</v>
      </c>
      <c r="AZ283" s="29">
        <f>SUM(BA283:BB283)</f>
        <v>1750</v>
      </c>
      <c r="BA283" s="29">
        <f>SUM(BA284:BA286)</f>
        <v>1747</v>
      </c>
      <c r="BB283" s="29">
        <f>SUM(BB284:BB286)</f>
        <v>3</v>
      </c>
    </row>
    <row r="284" spans="1:54" s="3" customFormat="1" ht="15" customHeight="1" x14ac:dyDescent="0.3">
      <c r="A284" s="33"/>
      <c r="B284" s="31"/>
      <c r="C284" s="35" t="s">
        <v>238</v>
      </c>
      <c r="D284" s="54">
        <f>E284+F284</f>
        <v>83</v>
      </c>
      <c r="E284" s="54">
        <v>83</v>
      </c>
      <c r="F284" s="54">
        <v>0</v>
      </c>
      <c r="G284" s="54">
        <f>H284+I284</f>
        <v>80</v>
      </c>
      <c r="H284" s="54">
        <v>80</v>
      </c>
      <c r="I284" s="54">
        <v>0</v>
      </c>
      <c r="J284" s="54">
        <f>K284+L284</f>
        <v>100</v>
      </c>
      <c r="K284" s="54">
        <v>100</v>
      </c>
      <c r="L284" s="54">
        <v>0</v>
      </c>
      <c r="M284" s="54">
        <f>N284+O284</f>
        <v>263</v>
      </c>
      <c r="N284" s="54">
        <f t="shared" ref="N284:O286" si="2288">+E284+H284+K284</f>
        <v>263</v>
      </c>
      <c r="O284" s="54">
        <f t="shared" si="2288"/>
        <v>0</v>
      </c>
      <c r="P284" s="54">
        <f>Q284+R284</f>
        <v>122</v>
      </c>
      <c r="Q284" s="54">
        <v>122</v>
      </c>
      <c r="R284" s="54">
        <v>0</v>
      </c>
      <c r="S284" s="54">
        <f>T284+U284</f>
        <v>144</v>
      </c>
      <c r="T284" s="54">
        <v>144</v>
      </c>
      <c r="U284" s="54">
        <v>0</v>
      </c>
      <c r="V284" s="54">
        <f>W284+X284</f>
        <v>153</v>
      </c>
      <c r="W284" s="54">
        <v>153</v>
      </c>
      <c r="X284" s="54">
        <v>0</v>
      </c>
      <c r="Y284" s="54">
        <f>Z284+AA284</f>
        <v>419</v>
      </c>
      <c r="Z284" s="54">
        <f t="shared" ref="Z284:AA286" si="2289">+Q284+T284+W284</f>
        <v>419</v>
      </c>
      <c r="AA284" s="54">
        <f t="shared" si="2289"/>
        <v>0</v>
      </c>
      <c r="AB284" s="54">
        <f>AC284+AD284</f>
        <v>151</v>
      </c>
      <c r="AC284" s="54">
        <v>151</v>
      </c>
      <c r="AD284" s="54">
        <v>0</v>
      </c>
      <c r="AE284" s="54">
        <f>AF284+AG284</f>
        <v>133</v>
      </c>
      <c r="AF284" s="54">
        <v>133</v>
      </c>
      <c r="AG284" s="54">
        <v>0</v>
      </c>
      <c r="AH284" s="54">
        <f>AI284+AJ284</f>
        <v>149</v>
      </c>
      <c r="AI284" s="54">
        <v>149</v>
      </c>
      <c r="AJ284" s="54">
        <v>0</v>
      </c>
      <c r="AK284" s="54">
        <f>AL284+AM284</f>
        <v>433</v>
      </c>
      <c r="AL284" s="54">
        <f t="shared" ref="AL284:AM286" si="2290">+AC284+AF284+AI284</f>
        <v>433</v>
      </c>
      <c r="AM284" s="54">
        <f t="shared" si="2290"/>
        <v>0</v>
      </c>
      <c r="AN284" s="54">
        <f>AO284+AP284</f>
        <v>158</v>
      </c>
      <c r="AO284" s="54">
        <v>158</v>
      </c>
      <c r="AP284" s="54">
        <v>0</v>
      </c>
      <c r="AQ284" s="54">
        <f>AR284+AS284</f>
        <v>171</v>
      </c>
      <c r="AR284" s="54">
        <v>171</v>
      </c>
      <c r="AS284" s="54">
        <v>0</v>
      </c>
      <c r="AT284" s="54">
        <f>AU284+AV284</f>
        <v>190</v>
      </c>
      <c r="AU284" s="54">
        <v>190</v>
      </c>
      <c r="AV284" s="54">
        <v>0</v>
      </c>
      <c r="AW284" s="54">
        <f>AX284+AY284</f>
        <v>519</v>
      </c>
      <c r="AX284" s="54">
        <f t="shared" ref="AX284:AY286" si="2291">+AO284+AR284+AU284</f>
        <v>519</v>
      </c>
      <c r="AY284" s="54">
        <f t="shared" si="2291"/>
        <v>0</v>
      </c>
      <c r="AZ284" s="54">
        <f>BA284+BB284</f>
        <v>1634</v>
      </c>
      <c r="BA284" s="54">
        <f t="shared" ref="BA284:BB286" si="2292">N284+Z284+AL284+AX284</f>
        <v>1634</v>
      </c>
      <c r="BB284" s="54">
        <f t="shared" si="2292"/>
        <v>0</v>
      </c>
    </row>
    <row r="285" spans="1:54" s="3" customFormat="1" ht="15" customHeight="1" x14ac:dyDescent="0.3">
      <c r="A285" s="33"/>
      <c r="B285" s="31"/>
      <c r="C285" s="35" t="s">
        <v>237</v>
      </c>
      <c r="D285" s="54">
        <f>E285+F285</f>
        <v>5</v>
      </c>
      <c r="E285" s="54">
        <v>5</v>
      </c>
      <c r="F285" s="54">
        <v>0</v>
      </c>
      <c r="G285" s="54">
        <f>H285+I285</f>
        <v>5</v>
      </c>
      <c r="H285" s="54">
        <v>5</v>
      </c>
      <c r="I285" s="54">
        <v>0</v>
      </c>
      <c r="J285" s="54">
        <f>K285+L285</f>
        <v>5</v>
      </c>
      <c r="K285" s="54">
        <v>5</v>
      </c>
      <c r="L285" s="54">
        <v>0</v>
      </c>
      <c r="M285" s="54">
        <f>N285+O285</f>
        <v>15</v>
      </c>
      <c r="N285" s="54">
        <f t="shared" si="2288"/>
        <v>15</v>
      </c>
      <c r="O285" s="54">
        <f t="shared" si="2288"/>
        <v>0</v>
      </c>
      <c r="P285" s="54">
        <f>Q285+R285</f>
        <v>9</v>
      </c>
      <c r="Q285" s="54">
        <v>9</v>
      </c>
      <c r="R285" s="54">
        <v>0</v>
      </c>
      <c r="S285" s="54">
        <f>T285+U285</f>
        <v>12</v>
      </c>
      <c r="T285" s="54">
        <v>12</v>
      </c>
      <c r="U285" s="54">
        <v>0</v>
      </c>
      <c r="V285" s="54">
        <f>W285+X285</f>
        <v>13</v>
      </c>
      <c r="W285" s="54">
        <v>13</v>
      </c>
      <c r="X285" s="54">
        <v>0</v>
      </c>
      <c r="Y285" s="54">
        <f>Z285+AA285</f>
        <v>34</v>
      </c>
      <c r="Z285" s="54">
        <f t="shared" si="2289"/>
        <v>34</v>
      </c>
      <c r="AA285" s="54">
        <f t="shared" si="2289"/>
        <v>0</v>
      </c>
      <c r="AB285" s="54">
        <f>AC285+AD285</f>
        <v>10</v>
      </c>
      <c r="AC285" s="54">
        <v>10</v>
      </c>
      <c r="AD285" s="54">
        <v>0</v>
      </c>
      <c r="AE285" s="54">
        <f>AF285+AG285</f>
        <v>10</v>
      </c>
      <c r="AF285" s="54">
        <v>10</v>
      </c>
      <c r="AG285" s="54">
        <v>0</v>
      </c>
      <c r="AH285" s="54">
        <f>AI285+AJ285</f>
        <v>9</v>
      </c>
      <c r="AI285" s="54">
        <v>9</v>
      </c>
      <c r="AJ285" s="54">
        <v>0</v>
      </c>
      <c r="AK285" s="54">
        <f>AL285+AM285</f>
        <v>29</v>
      </c>
      <c r="AL285" s="54">
        <f t="shared" si="2290"/>
        <v>29</v>
      </c>
      <c r="AM285" s="54">
        <f t="shared" si="2290"/>
        <v>0</v>
      </c>
      <c r="AN285" s="54">
        <f>AO285+AP285</f>
        <v>11</v>
      </c>
      <c r="AO285" s="54">
        <v>11</v>
      </c>
      <c r="AP285" s="54">
        <v>0</v>
      </c>
      <c r="AQ285" s="54">
        <f>AR285+AS285</f>
        <v>10</v>
      </c>
      <c r="AR285" s="54">
        <v>10</v>
      </c>
      <c r="AS285" s="54">
        <v>0</v>
      </c>
      <c r="AT285" s="54">
        <f>AU285+AV285</f>
        <v>10</v>
      </c>
      <c r="AU285" s="54">
        <v>10</v>
      </c>
      <c r="AV285" s="54">
        <v>0</v>
      </c>
      <c r="AW285" s="54">
        <f>AX285+AY285</f>
        <v>31</v>
      </c>
      <c r="AX285" s="54">
        <f t="shared" si="2291"/>
        <v>31</v>
      </c>
      <c r="AY285" s="54">
        <f t="shared" si="2291"/>
        <v>0</v>
      </c>
      <c r="AZ285" s="54">
        <f>BA285+BB285</f>
        <v>109</v>
      </c>
      <c r="BA285" s="54">
        <f t="shared" si="2292"/>
        <v>109</v>
      </c>
      <c r="BB285" s="54">
        <f t="shared" si="2292"/>
        <v>0</v>
      </c>
    </row>
    <row r="286" spans="1:54" s="3" customFormat="1" ht="15" customHeight="1" x14ac:dyDescent="0.3">
      <c r="A286" s="33"/>
      <c r="B286" s="31"/>
      <c r="C286" s="35" t="s">
        <v>239</v>
      </c>
      <c r="D286" s="54">
        <f>E286+F286</f>
        <v>0</v>
      </c>
      <c r="E286" s="54">
        <v>0</v>
      </c>
      <c r="F286" s="54">
        <v>0</v>
      </c>
      <c r="G286" s="54">
        <f>H286+I286</f>
        <v>0</v>
      </c>
      <c r="H286" s="54">
        <v>0</v>
      </c>
      <c r="I286" s="54">
        <v>0</v>
      </c>
      <c r="J286" s="54">
        <f>K286+L286</f>
        <v>0</v>
      </c>
      <c r="K286" s="54">
        <v>0</v>
      </c>
      <c r="L286" s="54">
        <v>0</v>
      </c>
      <c r="M286" s="54">
        <f>N286+O286</f>
        <v>0</v>
      </c>
      <c r="N286" s="54">
        <f t="shared" si="2288"/>
        <v>0</v>
      </c>
      <c r="O286" s="54">
        <f t="shared" si="2288"/>
        <v>0</v>
      </c>
      <c r="P286" s="54">
        <f>Q286+R286</f>
        <v>0</v>
      </c>
      <c r="Q286" s="54">
        <v>0</v>
      </c>
      <c r="R286" s="54">
        <v>0</v>
      </c>
      <c r="S286" s="54">
        <f>T286+U286</f>
        <v>1</v>
      </c>
      <c r="T286" s="54">
        <v>0</v>
      </c>
      <c r="U286" s="54">
        <v>1</v>
      </c>
      <c r="V286" s="54">
        <f>W286+X286</f>
        <v>1</v>
      </c>
      <c r="W286" s="54">
        <v>1</v>
      </c>
      <c r="X286" s="54">
        <v>0</v>
      </c>
      <c r="Y286" s="54">
        <f>Z286+AA286</f>
        <v>2</v>
      </c>
      <c r="Z286" s="54">
        <f t="shared" si="2289"/>
        <v>1</v>
      </c>
      <c r="AA286" s="54">
        <f t="shared" si="2289"/>
        <v>1</v>
      </c>
      <c r="AB286" s="54">
        <f>AC286+AD286</f>
        <v>1</v>
      </c>
      <c r="AC286" s="54">
        <v>0</v>
      </c>
      <c r="AD286" s="54">
        <v>1</v>
      </c>
      <c r="AE286" s="54">
        <f>AF286+AG286</f>
        <v>0</v>
      </c>
      <c r="AF286" s="54">
        <v>0</v>
      </c>
      <c r="AG286" s="54">
        <v>0</v>
      </c>
      <c r="AH286" s="54">
        <f>AI286+AJ286</f>
        <v>3</v>
      </c>
      <c r="AI286" s="54">
        <v>3</v>
      </c>
      <c r="AJ286" s="54">
        <v>0</v>
      </c>
      <c r="AK286" s="54">
        <f>AL286+AM286</f>
        <v>4</v>
      </c>
      <c r="AL286" s="54">
        <f t="shared" si="2290"/>
        <v>3</v>
      </c>
      <c r="AM286" s="54">
        <f t="shared" si="2290"/>
        <v>1</v>
      </c>
      <c r="AN286" s="54">
        <f>AO286+AP286</f>
        <v>1</v>
      </c>
      <c r="AO286" s="54">
        <v>0</v>
      </c>
      <c r="AP286" s="54">
        <v>1</v>
      </c>
      <c r="AQ286" s="54">
        <f>AR286+AS286</f>
        <v>0</v>
      </c>
      <c r="AR286" s="54">
        <v>0</v>
      </c>
      <c r="AS286" s="54">
        <v>0</v>
      </c>
      <c r="AT286" s="54">
        <f>AU286+AV286</f>
        <v>0</v>
      </c>
      <c r="AU286" s="54">
        <v>0</v>
      </c>
      <c r="AV286" s="54">
        <v>0</v>
      </c>
      <c r="AW286" s="54">
        <f>AX286+AY286</f>
        <v>1</v>
      </c>
      <c r="AX286" s="54">
        <f t="shared" si="2291"/>
        <v>0</v>
      </c>
      <c r="AY286" s="54">
        <f t="shared" si="2291"/>
        <v>1</v>
      </c>
      <c r="AZ286" s="54">
        <f>BA286+BB286</f>
        <v>7</v>
      </c>
      <c r="BA286" s="54">
        <f t="shared" si="2292"/>
        <v>4</v>
      </c>
      <c r="BB286" s="54">
        <f t="shared" si="2292"/>
        <v>3</v>
      </c>
    </row>
    <row r="287" spans="1:54" s="3" customFormat="1" ht="15" customHeight="1" x14ac:dyDescent="0.3">
      <c r="A287" s="33"/>
      <c r="B287" s="31"/>
      <c r="C287" s="32" t="s">
        <v>240</v>
      </c>
      <c r="D287" s="29">
        <f>SUM(E287:F287)</f>
        <v>53</v>
      </c>
      <c r="E287" s="29">
        <f>SUM(E288:E289)</f>
        <v>53</v>
      </c>
      <c r="F287" s="29">
        <f>SUM(F288:F289)</f>
        <v>0</v>
      </c>
      <c r="G287" s="29">
        <f t="shared" ref="G287" si="2293">SUM(H287:I287)</f>
        <v>52</v>
      </c>
      <c r="H287" s="29">
        <f t="shared" ref="H287:I287" si="2294">SUM(H288:H289)</f>
        <v>52</v>
      </c>
      <c r="I287" s="29">
        <f t="shared" si="2294"/>
        <v>0</v>
      </c>
      <c r="J287" s="29">
        <f t="shared" ref="J287" si="2295">SUM(K287:L287)</f>
        <v>61</v>
      </c>
      <c r="K287" s="29">
        <f t="shared" ref="K287:L287" si="2296">SUM(K288:K289)</f>
        <v>61</v>
      </c>
      <c r="L287" s="29">
        <f t="shared" si="2296"/>
        <v>0</v>
      </c>
      <c r="M287" s="29">
        <f>SUM(N287:O287)</f>
        <v>166</v>
      </c>
      <c r="N287" s="29">
        <f>SUM(N288:N289)</f>
        <v>166</v>
      </c>
      <c r="O287" s="29">
        <f>SUM(O288:O289)</f>
        <v>0</v>
      </c>
      <c r="P287" s="29">
        <f t="shared" ref="P287" si="2297">SUM(Q287:R287)</f>
        <v>50</v>
      </c>
      <c r="Q287" s="29">
        <f t="shared" ref="Q287:R287" si="2298">SUM(Q288:Q289)</f>
        <v>50</v>
      </c>
      <c r="R287" s="29">
        <f t="shared" si="2298"/>
        <v>0</v>
      </c>
      <c r="S287" s="29">
        <f t="shared" ref="S287" si="2299">SUM(T287:U287)</f>
        <v>59</v>
      </c>
      <c r="T287" s="29">
        <f t="shared" ref="T287:U287" si="2300">SUM(T288:T289)</f>
        <v>59</v>
      </c>
      <c r="U287" s="29">
        <f t="shared" si="2300"/>
        <v>0</v>
      </c>
      <c r="V287" s="29">
        <f t="shared" ref="V287" si="2301">SUM(W287:X287)</f>
        <v>59</v>
      </c>
      <c r="W287" s="29">
        <f t="shared" ref="W287:X287" si="2302">SUM(W288:W289)</f>
        <v>59</v>
      </c>
      <c r="X287" s="29">
        <f t="shared" si="2302"/>
        <v>0</v>
      </c>
      <c r="Y287" s="29">
        <f t="shared" ref="Y287" si="2303">SUM(Z287:AA287)</f>
        <v>168</v>
      </c>
      <c r="Z287" s="29">
        <f t="shared" ref="Z287:AA287" si="2304">SUM(Z288:Z289)</f>
        <v>168</v>
      </c>
      <c r="AA287" s="29">
        <f t="shared" si="2304"/>
        <v>0</v>
      </c>
      <c r="AB287" s="29">
        <f t="shared" ref="AB287" si="2305">SUM(AC287:AD287)</f>
        <v>60</v>
      </c>
      <c r="AC287" s="29">
        <f t="shared" ref="AC287:AD287" si="2306">SUM(AC288:AC289)</f>
        <v>60</v>
      </c>
      <c r="AD287" s="29">
        <f t="shared" si="2306"/>
        <v>0</v>
      </c>
      <c r="AE287" s="29">
        <f t="shared" ref="AE287" si="2307">SUM(AF287:AG287)</f>
        <v>59</v>
      </c>
      <c r="AF287" s="29">
        <f t="shared" ref="AF287:AG287" si="2308">SUM(AF288:AF289)</f>
        <v>59</v>
      </c>
      <c r="AG287" s="29">
        <f t="shared" si="2308"/>
        <v>0</v>
      </c>
      <c r="AH287" s="29">
        <f t="shared" ref="AH287" si="2309">SUM(AI287:AJ287)</f>
        <v>59</v>
      </c>
      <c r="AI287" s="29">
        <f t="shared" ref="AI287:AJ287" si="2310">SUM(AI288:AI289)</f>
        <v>59</v>
      </c>
      <c r="AJ287" s="29">
        <f t="shared" si="2310"/>
        <v>0</v>
      </c>
      <c r="AK287" s="29">
        <f t="shared" ref="AK287" si="2311">SUM(AL287:AM287)</f>
        <v>178</v>
      </c>
      <c r="AL287" s="29">
        <f t="shared" ref="AL287:AM287" si="2312">SUM(AL288:AL289)</f>
        <v>178</v>
      </c>
      <c r="AM287" s="29">
        <f t="shared" si="2312"/>
        <v>0</v>
      </c>
      <c r="AN287" s="29">
        <f t="shared" ref="AN287" si="2313">SUM(AO287:AP287)</f>
        <v>56</v>
      </c>
      <c r="AO287" s="29">
        <f t="shared" ref="AO287:AP287" si="2314">SUM(AO288:AO289)</f>
        <v>56</v>
      </c>
      <c r="AP287" s="29">
        <f t="shared" si="2314"/>
        <v>0</v>
      </c>
      <c r="AQ287" s="29">
        <f t="shared" ref="AQ287" si="2315">SUM(AR287:AS287)</f>
        <v>57</v>
      </c>
      <c r="AR287" s="29">
        <f t="shared" ref="AR287:AS287" si="2316">SUM(AR288:AR289)</f>
        <v>57</v>
      </c>
      <c r="AS287" s="29">
        <f t="shared" si="2316"/>
        <v>0</v>
      </c>
      <c r="AT287" s="29">
        <f t="shared" ref="AT287" si="2317">SUM(AU287:AV287)</f>
        <v>57</v>
      </c>
      <c r="AU287" s="29">
        <f t="shared" ref="AU287:AV287" si="2318">SUM(AU288:AU289)</f>
        <v>57</v>
      </c>
      <c r="AV287" s="29">
        <f t="shared" si="2318"/>
        <v>0</v>
      </c>
      <c r="AW287" s="29">
        <f t="shared" ref="AW287" si="2319">SUM(AX287:AY287)</f>
        <v>170</v>
      </c>
      <c r="AX287" s="29">
        <f t="shared" ref="AX287:AY287" si="2320">SUM(AX288:AX289)</f>
        <v>170</v>
      </c>
      <c r="AY287" s="29">
        <f t="shared" si="2320"/>
        <v>0</v>
      </c>
      <c r="AZ287" s="29">
        <f>SUM(BA287:BB287)</f>
        <v>682</v>
      </c>
      <c r="BA287" s="29">
        <f>SUM(BA288:BA289)</f>
        <v>682</v>
      </c>
      <c r="BB287" s="29">
        <f>SUM(BB288:BB289)</f>
        <v>0</v>
      </c>
    </row>
    <row r="288" spans="1:54" s="3" customFormat="1" ht="15" customHeight="1" x14ac:dyDescent="0.3">
      <c r="A288" s="33"/>
      <c r="B288" s="31"/>
      <c r="C288" s="35" t="s">
        <v>241</v>
      </c>
      <c r="D288" s="54">
        <f>E288+F288</f>
        <v>53</v>
      </c>
      <c r="E288" s="54">
        <v>53</v>
      </c>
      <c r="F288" s="54">
        <v>0</v>
      </c>
      <c r="G288" s="54">
        <f>H288+I288</f>
        <v>52</v>
      </c>
      <c r="H288" s="54">
        <v>52</v>
      </c>
      <c r="I288" s="54">
        <v>0</v>
      </c>
      <c r="J288" s="54">
        <f>K288+L288</f>
        <v>61</v>
      </c>
      <c r="K288" s="54">
        <v>61</v>
      </c>
      <c r="L288" s="54">
        <v>0</v>
      </c>
      <c r="M288" s="54">
        <f>N288+O288</f>
        <v>166</v>
      </c>
      <c r="N288" s="54">
        <f>+E288+H288+K288</f>
        <v>166</v>
      </c>
      <c r="O288" s="54">
        <f>+F288+I288+L288</f>
        <v>0</v>
      </c>
      <c r="P288" s="54">
        <f>Q288+R288</f>
        <v>50</v>
      </c>
      <c r="Q288" s="54">
        <v>50</v>
      </c>
      <c r="R288" s="54">
        <v>0</v>
      </c>
      <c r="S288" s="54">
        <f>T288+U288</f>
        <v>59</v>
      </c>
      <c r="T288" s="54">
        <v>59</v>
      </c>
      <c r="U288" s="54">
        <v>0</v>
      </c>
      <c r="V288" s="54">
        <f>W288+X288</f>
        <v>59</v>
      </c>
      <c r="W288" s="54">
        <v>59</v>
      </c>
      <c r="X288" s="54">
        <v>0</v>
      </c>
      <c r="Y288" s="54">
        <f>Z288+AA288</f>
        <v>168</v>
      </c>
      <c r="Z288" s="54">
        <f>+Q288+T288+W288</f>
        <v>168</v>
      </c>
      <c r="AA288" s="54">
        <f>+R288+U288+X288</f>
        <v>0</v>
      </c>
      <c r="AB288" s="54">
        <f>AC288+AD288</f>
        <v>60</v>
      </c>
      <c r="AC288" s="54">
        <v>60</v>
      </c>
      <c r="AD288" s="54">
        <v>0</v>
      </c>
      <c r="AE288" s="54">
        <f>AF288+AG288</f>
        <v>59</v>
      </c>
      <c r="AF288" s="54">
        <v>59</v>
      </c>
      <c r="AG288" s="54">
        <v>0</v>
      </c>
      <c r="AH288" s="54">
        <f>AI288+AJ288</f>
        <v>59</v>
      </c>
      <c r="AI288" s="54">
        <v>59</v>
      </c>
      <c r="AJ288" s="54">
        <v>0</v>
      </c>
      <c r="AK288" s="54">
        <f>AL288+AM288</f>
        <v>178</v>
      </c>
      <c r="AL288" s="54">
        <f>+AC288+AF288+AI288</f>
        <v>178</v>
      </c>
      <c r="AM288" s="54">
        <f>+AD288+AG288+AJ288</f>
        <v>0</v>
      </c>
      <c r="AN288" s="54">
        <f>AO288+AP288</f>
        <v>56</v>
      </c>
      <c r="AO288" s="54">
        <v>56</v>
      </c>
      <c r="AP288" s="54">
        <v>0</v>
      </c>
      <c r="AQ288" s="54">
        <f>AR288+AS288</f>
        <v>57</v>
      </c>
      <c r="AR288" s="54">
        <v>57</v>
      </c>
      <c r="AS288" s="54">
        <v>0</v>
      </c>
      <c r="AT288" s="54">
        <f>AU288+AV288</f>
        <v>57</v>
      </c>
      <c r="AU288" s="54">
        <v>57</v>
      </c>
      <c r="AV288" s="54">
        <v>0</v>
      </c>
      <c r="AW288" s="54">
        <f>AX288+AY288</f>
        <v>170</v>
      </c>
      <c r="AX288" s="54">
        <f>+AO288+AR288+AU288</f>
        <v>170</v>
      </c>
      <c r="AY288" s="54">
        <f>+AP288+AS288+AV288</f>
        <v>0</v>
      </c>
      <c r="AZ288" s="54">
        <f>BA288+BB288</f>
        <v>682</v>
      </c>
      <c r="BA288" s="54">
        <f>N288+Z288+AL288+AX288</f>
        <v>682</v>
      </c>
      <c r="BB288" s="54">
        <f>O288+AA288+AM288+AY288</f>
        <v>0</v>
      </c>
    </row>
    <row r="289" spans="1:54" s="3" customFormat="1" ht="15" customHeight="1" x14ac:dyDescent="0.3">
      <c r="A289" s="33"/>
      <c r="B289" s="31"/>
      <c r="C289" s="35" t="s">
        <v>242</v>
      </c>
      <c r="D289" s="29">
        <f>E289+F289</f>
        <v>0</v>
      </c>
      <c r="E289" s="29">
        <v>0</v>
      </c>
      <c r="F289" s="29">
        <v>0</v>
      </c>
      <c r="G289" s="29">
        <f t="shared" ref="G289" si="2321">H289+I289</f>
        <v>0</v>
      </c>
      <c r="H289" s="29">
        <v>0</v>
      </c>
      <c r="I289" s="29">
        <v>0</v>
      </c>
      <c r="J289" s="29">
        <f t="shared" ref="J289" si="2322">K289+L289</f>
        <v>0</v>
      </c>
      <c r="K289" s="29">
        <v>0</v>
      </c>
      <c r="L289" s="29">
        <v>0</v>
      </c>
      <c r="M289" s="29">
        <f>N289+O289</f>
        <v>0</v>
      </c>
      <c r="N289" s="29">
        <f t="shared" ref="N289:O289" si="2323">+E289+H289+K289</f>
        <v>0</v>
      </c>
      <c r="O289" s="29">
        <f t="shared" si="2323"/>
        <v>0</v>
      </c>
      <c r="P289" s="29">
        <f t="shared" ref="P289" si="2324">Q289+R289</f>
        <v>0</v>
      </c>
      <c r="Q289" s="29">
        <v>0</v>
      </c>
      <c r="R289" s="29">
        <v>0</v>
      </c>
      <c r="S289" s="29">
        <f t="shared" ref="S289" si="2325">T289+U289</f>
        <v>0</v>
      </c>
      <c r="T289" s="29">
        <v>0</v>
      </c>
      <c r="U289" s="29">
        <v>0</v>
      </c>
      <c r="V289" s="29">
        <f t="shared" ref="V289" si="2326">W289+X289</f>
        <v>0</v>
      </c>
      <c r="W289" s="29">
        <v>0</v>
      </c>
      <c r="X289" s="29">
        <v>0</v>
      </c>
      <c r="Y289" s="29">
        <f t="shared" ref="Y289" si="2327">Z289+AA289</f>
        <v>0</v>
      </c>
      <c r="Z289" s="29">
        <f t="shared" ref="Z289:AA289" si="2328">+Q289+T289+W289</f>
        <v>0</v>
      </c>
      <c r="AA289" s="29">
        <f t="shared" si="2328"/>
        <v>0</v>
      </c>
      <c r="AB289" s="29">
        <f t="shared" ref="AB289" si="2329">AC289+AD289</f>
        <v>0</v>
      </c>
      <c r="AC289" s="29">
        <v>0</v>
      </c>
      <c r="AD289" s="29">
        <v>0</v>
      </c>
      <c r="AE289" s="29">
        <f t="shared" ref="AE289" si="2330">AF289+AG289</f>
        <v>0</v>
      </c>
      <c r="AF289" s="29">
        <v>0</v>
      </c>
      <c r="AG289" s="29">
        <v>0</v>
      </c>
      <c r="AH289" s="29">
        <f t="shared" ref="AH289" si="2331">AI289+AJ289</f>
        <v>0</v>
      </c>
      <c r="AI289" s="29">
        <v>0</v>
      </c>
      <c r="AJ289" s="29">
        <v>0</v>
      </c>
      <c r="AK289" s="29">
        <f t="shared" ref="AK289" si="2332">AL289+AM289</f>
        <v>0</v>
      </c>
      <c r="AL289" s="29">
        <f t="shared" ref="AL289:AM289" si="2333">+AC289+AF289+AI289</f>
        <v>0</v>
      </c>
      <c r="AM289" s="29">
        <f t="shared" si="2333"/>
        <v>0</v>
      </c>
      <c r="AN289" s="29">
        <f t="shared" ref="AN289" si="2334">AO289+AP289</f>
        <v>0</v>
      </c>
      <c r="AO289" s="29">
        <v>0</v>
      </c>
      <c r="AP289" s="29">
        <v>0</v>
      </c>
      <c r="AQ289" s="29">
        <f t="shared" ref="AQ289" si="2335">AR289+AS289</f>
        <v>0</v>
      </c>
      <c r="AR289" s="29">
        <v>0</v>
      </c>
      <c r="AS289" s="29">
        <v>0</v>
      </c>
      <c r="AT289" s="29">
        <f t="shared" ref="AT289" si="2336">AU289+AV289</f>
        <v>0</v>
      </c>
      <c r="AU289" s="29">
        <v>0</v>
      </c>
      <c r="AV289" s="29">
        <v>0</v>
      </c>
      <c r="AW289" s="29">
        <f t="shared" ref="AW289" si="2337">AX289+AY289</f>
        <v>0</v>
      </c>
      <c r="AX289" s="29">
        <f t="shared" ref="AX289:AY289" si="2338">+AO289+AR289+AU289</f>
        <v>0</v>
      </c>
      <c r="AY289" s="29">
        <f t="shared" si="2338"/>
        <v>0</v>
      </c>
      <c r="AZ289" s="29">
        <f>BA289+BB289</f>
        <v>0</v>
      </c>
      <c r="BA289" s="29">
        <f t="shared" ref="BA289:BB289" si="2339">N289+Z289+AL289+AX289</f>
        <v>0</v>
      </c>
      <c r="BB289" s="29">
        <f t="shared" si="2339"/>
        <v>0</v>
      </c>
    </row>
    <row r="290" spans="1:54" s="3" customFormat="1" ht="15" customHeight="1" x14ac:dyDescent="0.3">
      <c r="A290" s="33"/>
      <c r="B290" s="31"/>
      <c r="C290" s="32" t="s">
        <v>243</v>
      </c>
      <c r="D290" s="54">
        <f>E290+F290</f>
        <v>2</v>
      </c>
      <c r="E290" s="54">
        <v>2</v>
      </c>
      <c r="F290" s="54">
        <v>0</v>
      </c>
      <c r="G290" s="54">
        <f>H290+I290</f>
        <v>3</v>
      </c>
      <c r="H290" s="54">
        <v>3</v>
      </c>
      <c r="I290" s="54">
        <v>0</v>
      </c>
      <c r="J290" s="54">
        <f>K290+L290</f>
        <v>4</v>
      </c>
      <c r="K290" s="54">
        <v>4</v>
      </c>
      <c r="L290" s="54">
        <v>0</v>
      </c>
      <c r="M290" s="54">
        <f>N290+O290</f>
        <v>9</v>
      </c>
      <c r="N290" s="54">
        <f>+E290+H290+K290</f>
        <v>9</v>
      </c>
      <c r="O290" s="54">
        <f>+F290+I290+L290</f>
        <v>0</v>
      </c>
      <c r="P290" s="54">
        <f>Q290+R290</f>
        <v>1</v>
      </c>
      <c r="Q290" s="54">
        <v>1</v>
      </c>
      <c r="R290" s="54">
        <v>0</v>
      </c>
      <c r="S290" s="54">
        <f>T290+U290</f>
        <v>2</v>
      </c>
      <c r="T290" s="54">
        <v>2</v>
      </c>
      <c r="U290" s="54">
        <v>0</v>
      </c>
      <c r="V290" s="54">
        <f>W290+X290</f>
        <v>3</v>
      </c>
      <c r="W290" s="54">
        <v>3</v>
      </c>
      <c r="X290" s="54">
        <v>0</v>
      </c>
      <c r="Y290" s="54">
        <f>Z290+AA290</f>
        <v>6</v>
      </c>
      <c r="Z290" s="54">
        <f>+Q290+T290+W290</f>
        <v>6</v>
      </c>
      <c r="AA290" s="54">
        <f>+R290+U290+X290</f>
        <v>0</v>
      </c>
      <c r="AB290" s="54">
        <f>AC290+AD290</f>
        <v>2</v>
      </c>
      <c r="AC290" s="54">
        <v>2</v>
      </c>
      <c r="AD290" s="54">
        <v>0</v>
      </c>
      <c r="AE290" s="54">
        <f>AF290+AG290</f>
        <v>2</v>
      </c>
      <c r="AF290" s="54">
        <v>2</v>
      </c>
      <c r="AG290" s="54">
        <v>0</v>
      </c>
      <c r="AH290" s="54">
        <f>AI290+AJ290</f>
        <v>2</v>
      </c>
      <c r="AI290" s="54">
        <v>2</v>
      </c>
      <c r="AJ290" s="54">
        <v>0</v>
      </c>
      <c r="AK290" s="54">
        <f>AL290+AM290</f>
        <v>6</v>
      </c>
      <c r="AL290" s="54">
        <f>+AC290+AF290+AI290</f>
        <v>6</v>
      </c>
      <c r="AM290" s="54">
        <f>+AD290+AG290+AJ290</f>
        <v>0</v>
      </c>
      <c r="AN290" s="54">
        <f>AO290+AP290</f>
        <v>0</v>
      </c>
      <c r="AO290" s="54">
        <v>0</v>
      </c>
      <c r="AP290" s="54">
        <v>0</v>
      </c>
      <c r="AQ290" s="54">
        <f>AR290+AS290</f>
        <v>0</v>
      </c>
      <c r="AR290" s="54">
        <v>0</v>
      </c>
      <c r="AS290" s="54">
        <v>0</v>
      </c>
      <c r="AT290" s="54">
        <f>AU290+AV290</f>
        <v>2</v>
      </c>
      <c r="AU290" s="54">
        <v>2</v>
      </c>
      <c r="AV290" s="54">
        <v>0</v>
      </c>
      <c r="AW290" s="54">
        <f>AX290+AY290</f>
        <v>2</v>
      </c>
      <c r="AX290" s="54">
        <f>+AO290+AR290+AU290</f>
        <v>2</v>
      </c>
      <c r="AY290" s="54">
        <f>+AP290+AS290+AV290</f>
        <v>0</v>
      </c>
      <c r="AZ290" s="54">
        <f>BA290+BB290</f>
        <v>23</v>
      </c>
      <c r="BA290" s="54">
        <f>N290+Z290+AL290+AX290</f>
        <v>23</v>
      </c>
      <c r="BB290" s="54">
        <f>O290+AA290+AM290+AY290</f>
        <v>0</v>
      </c>
    </row>
    <row r="291" spans="1:54" s="3" customFormat="1" ht="15" customHeight="1" x14ac:dyDescent="0.3">
      <c r="A291" s="33"/>
      <c r="B291" s="31"/>
      <c r="C291" s="32" t="s">
        <v>244</v>
      </c>
      <c r="D291" s="54">
        <f>SUM(E291:F291)</f>
        <v>2</v>
      </c>
      <c r="E291" s="54">
        <f>SUM(E292:E294)</f>
        <v>2</v>
      </c>
      <c r="F291" s="54">
        <f>SUM(F292:F294)</f>
        <v>0</v>
      </c>
      <c r="G291" s="54">
        <f t="shared" ref="G291" si="2340">SUM(H291:I291)</f>
        <v>3</v>
      </c>
      <c r="H291" s="54">
        <f t="shared" ref="H291:I291" si="2341">SUM(H292:H294)</f>
        <v>3</v>
      </c>
      <c r="I291" s="54">
        <f t="shared" si="2341"/>
        <v>0</v>
      </c>
      <c r="J291" s="54">
        <f t="shared" ref="J291" si="2342">SUM(K291:L291)</f>
        <v>2</v>
      </c>
      <c r="K291" s="54">
        <f t="shared" ref="K291:L291" si="2343">SUM(K292:K294)</f>
        <v>2</v>
      </c>
      <c r="L291" s="54">
        <f t="shared" si="2343"/>
        <v>0</v>
      </c>
      <c r="M291" s="54">
        <f t="shared" ref="M291" si="2344">SUM(N291:O291)</f>
        <v>7</v>
      </c>
      <c r="N291" s="54">
        <f t="shared" ref="N291:O291" si="2345">SUM(N292:N294)</f>
        <v>7</v>
      </c>
      <c r="O291" s="54">
        <f t="shared" si="2345"/>
        <v>0</v>
      </c>
      <c r="P291" s="54">
        <f t="shared" ref="P291" si="2346">SUM(Q291:R291)</f>
        <v>2</v>
      </c>
      <c r="Q291" s="54">
        <f t="shared" ref="Q291:R291" si="2347">SUM(Q292:Q294)</f>
        <v>2</v>
      </c>
      <c r="R291" s="54">
        <f t="shared" si="2347"/>
        <v>0</v>
      </c>
      <c r="S291" s="54">
        <f t="shared" ref="S291" si="2348">SUM(T291:U291)</f>
        <v>3</v>
      </c>
      <c r="T291" s="54">
        <f t="shared" ref="T291:U291" si="2349">SUM(T292:T294)</f>
        <v>3</v>
      </c>
      <c r="U291" s="54">
        <f t="shared" si="2349"/>
        <v>0</v>
      </c>
      <c r="V291" s="54">
        <f t="shared" ref="V291" si="2350">SUM(W291:X291)</f>
        <v>3</v>
      </c>
      <c r="W291" s="54">
        <f t="shared" ref="W291:X291" si="2351">SUM(W292:W294)</f>
        <v>3</v>
      </c>
      <c r="X291" s="54">
        <f t="shared" si="2351"/>
        <v>0</v>
      </c>
      <c r="Y291" s="54">
        <f t="shared" ref="Y291" si="2352">SUM(Z291:AA291)</f>
        <v>8</v>
      </c>
      <c r="Z291" s="54">
        <f t="shared" ref="Z291:AA291" si="2353">SUM(Z292:Z294)</f>
        <v>8</v>
      </c>
      <c r="AA291" s="54">
        <f t="shared" si="2353"/>
        <v>0</v>
      </c>
      <c r="AB291" s="54">
        <f t="shared" ref="AB291" si="2354">SUM(AC291:AD291)</f>
        <v>0</v>
      </c>
      <c r="AC291" s="54">
        <f t="shared" ref="AC291:AD291" si="2355">SUM(AC292:AC294)</f>
        <v>0</v>
      </c>
      <c r="AD291" s="54">
        <f t="shared" si="2355"/>
        <v>0</v>
      </c>
      <c r="AE291" s="54">
        <f t="shared" ref="AE291" si="2356">SUM(AF291:AG291)</f>
        <v>0</v>
      </c>
      <c r="AF291" s="54">
        <f t="shared" ref="AF291:AG291" si="2357">SUM(AF292:AF294)</f>
        <v>0</v>
      </c>
      <c r="AG291" s="54">
        <f t="shared" si="2357"/>
        <v>0</v>
      </c>
      <c r="AH291" s="54">
        <f t="shared" ref="AH291" si="2358">SUM(AI291:AJ291)</f>
        <v>0</v>
      </c>
      <c r="AI291" s="54">
        <f t="shared" ref="AI291:AJ291" si="2359">SUM(AI292:AI294)</f>
        <v>0</v>
      </c>
      <c r="AJ291" s="54">
        <f t="shared" si="2359"/>
        <v>0</v>
      </c>
      <c r="AK291" s="54">
        <f t="shared" ref="AK291" si="2360">SUM(AL291:AM291)</f>
        <v>0</v>
      </c>
      <c r="AL291" s="54">
        <f t="shared" ref="AL291:AM291" si="2361">SUM(AL292:AL294)</f>
        <v>0</v>
      </c>
      <c r="AM291" s="54">
        <f t="shared" si="2361"/>
        <v>0</v>
      </c>
      <c r="AN291" s="54">
        <f t="shared" ref="AN291" si="2362">SUM(AO291:AP291)</f>
        <v>0</v>
      </c>
      <c r="AO291" s="54">
        <f t="shared" ref="AO291:AP291" si="2363">SUM(AO292:AO294)</f>
        <v>0</v>
      </c>
      <c r="AP291" s="54">
        <f t="shared" si="2363"/>
        <v>0</v>
      </c>
      <c r="AQ291" s="54">
        <f t="shared" ref="AQ291" si="2364">SUM(AR291:AS291)</f>
        <v>0</v>
      </c>
      <c r="AR291" s="54">
        <f t="shared" ref="AR291:AS291" si="2365">SUM(AR292:AR294)</f>
        <v>0</v>
      </c>
      <c r="AS291" s="54">
        <f t="shared" si="2365"/>
        <v>0</v>
      </c>
      <c r="AT291" s="54">
        <f t="shared" ref="AT291" si="2366">SUM(AU291:AV291)</f>
        <v>4</v>
      </c>
      <c r="AU291" s="54">
        <f t="shared" ref="AU291:AV291" si="2367">SUM(AU292:AU294)</f>
        <v>4</v>
      </c>
      <c r="AV291" s="54">
        <f t="shared" si="2367"/>
        <v>0</v>
      </c>
      <c r="AW291" s="54">
        <f t="shared" ref="AW291" si="2368">SUM(AX291:AY291)</f>
        <v>4</v>
      </c>
      <c r="AX291" s="54">
        <f t="shared" ref="AX291:AY291" si="2369">SUM(AX292:AX294)</f>
        <v>4</v>
      </c>
      <c r="AY291" s="54">
        <f t="shared" si="2369"/>
        <v>0</v>
      </c>
      <c r="AZ291" s="54">
        <f t="shared" ref="AZ291" si="2370">SUM(BA291:BB291)</f>
        <v>19</v>
      </c>
      <c r="BA291" s="54">
        <f t="shared" ref="BA291:BB291" si="2371">SUM(BA292:BA294)</f>
        <v>19</v>
      </c>
      <c r="BB291" s="54">
        <f t="shared" si="2371"/>
        <v>0</v>
      </c>
    </row>
    <row r="292" spans="1:54" s="3" customFormat="1" ht="15" customHeight="1" x14ac:dyDescent="0.3">
      <c r="A292" s="33"/>
      <c r="B292" s="31"/>
      <c r="C292" s="35" t="s">
        <v>245</v>
      </c>
      <c r="D292" s="29">
        <f>E292+F292</f>
        <v>0</v>
      </c>
      <c r="E292" s="29">
        <v>0</v>
      </c>
      <c r="F292" s="29">
        <v>0</v>
      </c>
      <c r="G292" s="29">
        <f t="shared" ref="G292:G294" si="2372">H292+I292</f>
        <v>0</v>
      </c>
      <c r="H292" s="29">
        <v>0</v>
      </c>
      <c r="I292" s="29">
        <v>0</v>
      </c>
      <c r="J292" s="29">
        <f t="shared" ref="J292:J294" si="2373">K292+L292</f>
        <v>0</v>
      </c>
      <c r="K292" s="29">
        <v>0</v>
      </c>
      <c r="L292" s="29">
        <v>0</v>
      </c>
      <c r="M292" s="29">
        <f>N292+O292</f>
        <v>0</v>
      </c>
      <c r="N292" s="29">
        <f t="shared" ref="N292:O292" si="2374">+E292+H292+K292</f>
        <v>0</v>
      </c>
      <c r="O292" s="29">
        <f t="shared" si="2374"/>
        <v>0</v>
      </c>
      <c r="P292" s="29">
        <f t="shared" ref="P292:P294" si="2375">Q292+R292</f>
        <v>0</v>
      </c>
      <c r="Q292" s="29">
        <v>0</v>
      </c>
      <c r="R292" s="29">
        <v>0</v>
      </c>
      <c r="S292" s="29">
        <f t="shared" ref="S292:S294" si="2376">T292+U292</f>
        <v>0</v>
      </c>
      <c r="T292" s="29">
        <v>0</v>
      </c>
      <c r="U292" s="29">
        <v>0</v>
      </c>
      <c r="V292" s="29">
        <f t="shared" ref="V292:V294" si="2377">W292+X292</f>
        <v>0</v>
      </c>
      <c r="W292" s="29">
        <v>0</v>
      </c>
      <c r="X292" s="29">
        <v>0</v>
      </c>
      <c r="Y292" s="29">
        <f t="shared" ref="Y292:Y294" si="2378">Z292+AA292</f>
        <v>0</v>
      </c>
      <c r="Z292" s="29">
        <f t="shared" ref="Z292:AA294" si="2379">+Q292+T292+W292</f>
        <v>0</v>
      </c>
      <c r="AA292" s="29">
        <f t="shared" si="2379"/>
        <v>0</v>
      </c>
      <c r="AB292" s="29">
        <f t="shared" ref="AB292:AB294" si="2380">AC292+AD292</f>
        <v>0</v>
      </c>
      <c r="AC292" s="29">
        <v>0</v>
      </c>
      <c r="AD292" s="29">
        <v>0</v>
      </c>
      <c r="AE292" s="29">
        <f t="shared" ref="AE292:AE294" si="2381">AF292+AG292</f>
        <v>0</v>
      </c>
      <c r="AF292" s="29">
        <v>0</v>
      </c>
      <c r="AG292" s="29">
        <v>0</v>
      </c>
      <c r="AH292" s="29">
        <f t="shared" ref="AH292:AH294" si="2382">AI292+AJ292</f>
        <v>0</v>
      </c>
      <c r="AI292" s="29">
        <v>0</v>
      </c>
      <c r="AJ292" s="29">
        <v>0</v>
      </c>
      <c r="AK292" s="29">
        <f t="shared" ref="AK292:AK294" si="2383">AL292+AM292</f>
        <v>0</v>
      </c>
      <c r="AL292" s="29">
        <f t="shared" ref="AL292:AM294" si="2384">+AC292+AF292+AI292</f>
        <v>0</v>
      </c>
      <c r="AM292" s="29">
        <f t="shared" si="2384"/>
        <v>0</v>
      </c>
      <c r="AN292" s="29">
        <f t="shared" ref="AN292:AN294" si="2385">AO292+AP292</f>
        <v>0</v>
      </c>
      <c r="AO292" s="29">
        <v>0</v>
      </c>
      <c r="AP292" s="29">
        <v>0</v>
      </c>
      <c r="AQ292" s="29">
        <f t="shared" ref="AQ292:AQ294" si="2386">AR292+AS292</f>
        <v>0</v>
      </c>
      <c r="AR292" s="29">
        <v>0</v>
      </c>
      <c r="AS292" s="29">
        <v>0</v>
      </c>
      <c r="AT292" s="29">
        <f t="shared" ref="AT292:AT294" si="2387">AU292+AV292</f>
        <v>0</v>
      </c>
      <c r="AU292" s="29">
        <v>0</v>
      </c>
      <c r="AV292" s="29">
        <v>0</v>
      </c>
      <c r="AW292" s="29">
        <f t="shared" ref="AW292:AW294" si="2388">AX292+AY292</f>
        <v>0</v>
      </c>
      <c r="AX292" s="29">
        <f t="shared" ref="AX292:AY294" si="2389">+AO292+AR292+AU292</f>
        <v>0</v>
      </c>
      <c r="AY292" s="29">
        <f t="shared" si="2389"/>
        <v>0</v>
      </c>
      <c r="AZ292" s="29">
        <f>BA292+BB292</f>
        <v>0</v>
      </c>
      <c r="BA292" s="29">
        <f t="shared" ref="BA292:BB292" si="2390">N292+Z292+AL292+AX292</f>
        <v>0</v>
      </c>
      <c r="BB292" s="29">
        <f t="shared" si="2390"/>
        <v>0</v>
      </c>
    </row>
    <row r="293" spans="1:54" s="3" customFormat="1" ht="15" customHeight="1" x14ac:dyDescent="0.3">
      <c r="A293" s="33"/>
      <c r="B293" s="31"/>
      <c r="C293" s="35" t="s">
        <v>246</v>
      </c>
      <c r="D293" s="54">
        <f>E293+F293</f>
        <v>2</v>
      </c>
      <c r="E293" s="54">
        <v>2</v>
      </c>
      <c r="F293" s="54">
        <v>0</v>
      </c>
      <c r="G293" s="54">
        <f>H293+I293</f>
        <v>3</v>
      </c>
      <c r="H293" s="54">
        <v>3</v>
      </c>
      <c r="I293" s="54">
        <v>0</v>
      </c>
      <c r="J293" s="54">
        <f>K293+L293</f>
        <v>2</v>
      </c>
      <c r="K293" s="54">
        <v>2</v>
      </c>
      <c r="L293" s="54">
        <v>0</v>
      </c>
      <c r="M293" s="54">
        <f>N293+O293</f>
        <v>7</v>
      </c>
      <c r="N293" s="54">
        <f>+E293+H293+K293</f>
        <v>7</v>
      </c>
      <c r="O293" s="54">
        <f>+F293+I293+L293</f>
        <v>0</v>
      </c>
      <c r="P293" s="54">
        <f>Q293+R293</f>
        <v>2</v>
      </c>
      <c r="Q293" s="54">
        <v>2</v>
      </c>
      <c r="R293" s="54">
        <v>0</v>
      </c>
      <c r="S293" s="54">
        <f>T293+U293</f>
        <v>3</v>
      </c>
      <c r="T293" s="54">
        <v>3</v>
      </c>
      <c r="U293" s="54">
        <v>0</v>
      </c>
      <c r="V293" s="54">
        <f>W293+X293</f>
        <v>3</v>
      </c>
      <c r="W293" s="54">
        <v>3</v>
      </c>
      <c r="X293" s="54">
        <v>0</v>
      </c>
      <c r="Y293" s="54">
        <f>Z293+AA293</f>
        <v>8</v>
      </c>
      <c r="Z293" s="54">
        <f>+Q293+T293+W293</f>
        <v>8</v>
      </c>
      <c r="AA293" s="54">
        <f>+R293+U293+X293</f>
        <v>0</v>
      </c>
      <c r="AB293" s="54">
        <f>AC293+AD293</f>
        <v>0</v>
      </c>
      <c r="AC293" s="54">
        <v>0</v>
      </c>
      <c r="AD293" s="54">
        <v>0</v>
      </c>
      <c r="AE293" s="54">
        <f>AF293+AG293</f>
        <v>0</v>
      </c>
      <c r="AF293" s="54">
        <v>0</v>
      </c>
      <c r="AG293" s="54">
        <v>0</v>
      </c>
      <c r="AH293" s="54">
        <f>AI293+AJ293</f>
        <v>0</v>
      </c>
      <c r="AI293" s="54">
        <v>0</v>
      </c>
      <c r="AJ293" s="54">
        <v>0</v>
      </c>
      <c r="AK293" s="54">
        <f>AL293+AM293</f>
        <v>0</v>
      </c>
      <c r="AL293" s="54">
        <f>+AC293+AF293+AI293</f>
        <v>0</v>
      </c>
      <c r="AM293" s="54">
        <f>+AD293+AG293+AJ293</f>
        <v>0</v>
      </c>
      <c r="AN293" s="54">
        <f>AO293+AP293</f>
        <v>0</v>
      </c>
      <c r="AO293" s="54">
        <v>0</v>
      </c>
      <c r="AP293" s="54">
        <v>0</v>
      </c>
      <c r="AQ293" s="54">
        <f>AR293+AS293</f>
        <v>0</v>
      </c>
      <c r="AR293" s="54">
        <v>0</v>
      </c>
      <c r="AS293" s="54">
        <v>0</v>
      </c>
      <c r="AT293" s="54">
        <f>AU293+AV293</f>
        <v>4</v>
      </c>
      <c r="AU293" s="54">
        <v>4</v>
      </c>
      <c r="AV293" s="54">
        <v>0</v>
      </c>
      <c r="AW293" s="54">
        <f>AX293+AY293</f>
        <v>4</v>
      </c>
      <c r="AX293" s="54">
        <f>+AO293+AR293+AU293</f>
        <v>4</v>
      </c>
      <c r="AY293" s="54">
        <f>+AP293+AS293+AV293</f>
        <v>0</v>
      </c>
      <c r="AZ293" s="54">
        <f>BA293+BB293</f>
        <v>19</v>
      </c>
      <c r="BA293" s="54">
        <f>N293+Z293+AL293+AX293</f>
        <v>19</v>
      </c>
      <c r="BB293" s="54">
        <f>O293+AA293+AM293+AY293</f>
        <v>0</v>
      </c>
    </row>
    <row r="294" spans="1:54" s="3" customFormat="1" ht="15" customHeight="1" x14ac:dyDescent="0.3">
      <c r="A294" s="33"/>
      <c r="B294" s="31"/>
      <c r="C294" s="35" t="s">
        <v>247</v>
      </c>
      <c r="D294" s="54">
        <f>E294+F294</f>
        <v>0</v>
      </c>
      <c r="E294" s="54">
        <v>0</v>
      </c>
      <c r="F294" s="54">
        <v>0</v>
      </c>
      <c r="G294" s="54">
        <f t="shared" si="2372"/>
        <v>0</v>
      </c>
      <c r="H294" s="54">
        <v>0</v>
      </c>
      <c r="I294" s="54">
        <v>0</v>
      </c>
      <c r="J294" s="54">
        <f t="shared" si="2373"/>
        <v>0</v>
      </c>
      <c r="K294" s="54">
        <v>0</v>
      </c>
      <c r="L294" s="54">
        <v>0</v>
      </c>
      <c r="M294" s="54">
        <f>N294+O294</f>
        <v>0</v>
      </c>
      <c r="N294" s="54">
        <f>+E294+H294+K294</f>
        <v>0</v>
      </c>
      <c r="O294" s="54">
        <f>+F294+I294+L294</f>
        <v>0</v>
      </c>
      <c r="P294" s="54">
        <f t="shared" si="2375"/>
        <v>0</v>
      </c>
      <c r="Q294" s="54">
        <v>0</v>
      </c>
      <c r="R294" s="54">
        <v>0</v>
      </c>
      <c r="S294" s="54">
        <f t="shared" si="2376"/>
        <v>0</v>
      </c>
      <c r="T294" s="54">
        <v>0</v>
      </c>
      <c r="U294" s="54">
        <v>0</v>
      </c>
      <c r="V294" s="54">
        <f t="shared" si="2377"/>
        <v>0</v>
      </c>
      <c r="W294" s="54">
        <v>0</v>
      </c>
      <c r="X294" s="54">
        <v>0</v>
      </c>
      <c r="Y294" s="54">
        <f t="shared" si="2378"/>
        <v>0</v>
      </c>
      <c r="Z294" s="54">
        <f t="shared" si="2379"/>
        <v>0</v>
      </c>
      <c r="AA294" s="54">
        <f t="shared" si="2379"/>
        <v>0</v>
      </c>
      <c r="AB294" s="54">
        <f t="shared" si="2380"/>
        <v>0</v>
      </c>
      <c r="AC294" s="54">
        <v>0</v>
      </c>
      <c r="AD294" s="54">
        <v>0</v>
      </c>
      <c r="AE294" s="54">
        <f t="shared" si="2381"/>
        <v>0</v>
      </c>
      <c r="AF294" s="54">
        <v>0</v>
      </c>
      <c r="AG294" s="54">
        <v>0</v>
      </c>
      <c r="AH294" s="54">
        <f t="shared" si="2382"/>
        <v>0</v>
      </c>
      <c r="AI294" s="54">
        <v>0</v>
      </c>
      <c r="AJ294" s="54">
        <v>0</v>
      </c>
      <c r="AK294" s="54">
        <f t="shared" si="2383"/>
        <v>0</v>
      </c>
      <c r="AL294" s="54">
        <f t="shared" si="2384"/>
        <v>0</v>
      </c>
      <c r="AM294" s="54">
        <f t="shared" si="2384"/>
        <v>0</v>
      </c>
      <c r="AN294" s="54">
        <f t="shared" si="2385"/>
        <v>0</v>
      </c>
      <c r="AO294" s="54">
        <v>0</v>
      </c>
      <c r="AP294" s="54">
        <v>0</v>
      </c>
      <c r="AQ294" s="54">
        <f t="shared" si="2386"/>
        <v>0</v>
      </c>
      <c r="AR294" s="54">
        <v>0</v>
      </c>
      <c r="AS294" s="54">
        <v>0</v>
      </c>
      <c r="AT294" s="54">
        <f t="shared" si="2387"/>
        <v>0</v>
      </c>
      <c r="AU294" s="54">
        <v>0</v>
      </c>
      <c r="AV294" s="54">
        <v>0</v>
      </c>
      <c r="AW294" s="54">
        <f t="shared" si="2388"/>
        <v>0</v>
      </c>
      <c r="AX294" s="54">
        <f t="shared" si="2389"/>
        <v>0</v>
      </c>
      <c r="AY294" s="54">
        <f t="shared" si="2389"/>
        <v>0</v>
      </c>
      <c r="AZ294" s="54">
        <f>BA294+BB294</f>
        <v>0</v>
      </c>
      <c r="BA294" s="54">
        <f>N294+Z294+AL294+AX294</f>
        <v>0</v>
      </c>
      <c r="BB294" s="54">
        <f>O294+AA294+AM294+AY294</f>
        <v>0</v>
      </c>
    </row>
    <row r="295" spans="1:54" s="3" customFormat="1" ht="15" customHeight="1" x14ac:dyDescent="0.3">
      <c r="A295" s="33"/>
      <c r="B295" s="31"/>
      <c r="C295" s="32" t="s">
        <v>248</v>
      </c>
      <c r="D295" s="29">
        <f>SUM(E295:F295)</f>
        <v>76</v>
      </c>
      <c r="E295" s="29">
        <f>SUM(E296:E298)</f>
        <v>76</v>
      </c>
      <c r="F295" s="29">
        <f>SUM(F296:F298)</f>
        <v>0</v>
      </c>
      <c r="G295" s="29">
        <f t="shared" ref="G295" si="2391">SUM(H295:I295)</f>
        <v>96</v>
      </c>
      <c r="H295" s="29">
        <f t="shared" ref="H295:I295" si="2392">SUM(H296:H298)</f>
        <v>96</v>
      </c>
      <c r="I295" s="29">
        <f t="shared" si="2392"/>
        <v>0</v>
      </c>
      <c r="J295" s="29">
        <f t="shared" ref="J295" si="2393">SUM(K295:L295)</f>
        <v>154</v>
      </c>
      <c r="K295" s="29">
        <f t="shared" ref="K295:L295" si="2394">SUM(K296:K298)</f>
        <v>154</v>
      </c>
      <c r="L295" s="29">
        <f t="shared" si="2394"/>
        <v>0</v>
      </c>
      <c r="M295" s="29">
        <f>SUM(N295:O295)</f>
        <v>326</v>
      </c>
      <c r="N295" s="29">
        <f>SUM(N296:N298)</f>
        <v>326</v>
      </c>
      <c r="O295" s="29">
        <f>SUM(O296:O298)</f>
        <v>0</v>
      </c>
      <c r="P295" s="29">
        <f t="shared" ref="P295" si="2395">SUM(Q295:R295)</f>
        <v>114</v>
      </c>
      <c r="Q295" s="29">
        <f t="shared" ref="Q295:R295" si="2396">SUM(Q296:Q298)</f>
        <v>114</v>
      </c>
      <c r="R295" s="29">
        <f t="shared" si="2396"/>
        <v>0</v>
      </c>
      <c r="S295" s="29">
        <f t="shared" ref="S295" si="2397">SUM(T295:U295)</f>
        <v>136</v>
      </c>
      <c r="T295" s="29">
        <f t="shared" ref="T295:U295" si="2398">SUM(T296:T298)</f>
        <v>136</v>
      </c>
      <c r="U295" s="29">
        <f t="shared" si="2398"/>
        <v>0</v>
      </c>
      <c r="V295" s="29">
        <f t="shared" ref="V295" si="2399">SUM(W295:X295)</f>
        <v>150</v>
      </c>
      <c r="W295" s="29">
        <f t="shared" ref="W295:X295" si="2400">SUM(W296:W298)</f>
        <v>150</v>
      </c>
      <c r="X295" s="29">
        <f t="shared" si="2400"/>
        <v>0</v>
      </c>
      <c r="Y295" s="29">
        <f t="shared" ref="Y295" si="2401">SUM(Z295:AA295)</f>
        <v>400</v>
      </c>
      <c r="Z295" s="29">
        <f t="shared" ref="Z295:AA295" si="2402">SUM(Z296:Z298)</f>
        <v>400</v>
      </c>
      <c r="AA295" s="29">
        <f t="shared" si="2402"/>
        <v>0</v>
      </c>
      <c r="AB295" s="29">
        <f t="shared" ref="AB295" si="2403">SUM(AC295:AD295)</f>
        <v>177</v>
      </c>
      <c r="AC295" s="29">
        <f t="shared" ref="AC295:AD295" si="2404">SUM(AC296:AC298)</f>
        <v>177</v>
      </c>
      <c r="AD295" s="29">
        <f t="shared" si="2404"/>
        <v>0</v>
      </c>
      <c r="AE295" s="29">
        <f t="shared" ref="AE295" si="2405">SUM(AF295:AG295)</f>
        <v>186</v>
      </c>
      <c r="AF295" s="29">
        <f t="shared" ref="AF295:AG295" si="2406">SUM(AF296:AF298)</f>
        <v>186</v>
      </c>
      <c r="AG295" s="29">
        <f t="shared" si="2406"/>
        <v>0</v>
      </c>
      <c r="AH295" s="29">
        <f t="shared" ref="AH295" si="2407">SUM(AI295:AJ295)</f>
        <v>166</v>
      </c>
      <c r="AI295" s="29">
        <f t="shared" ref="AI295:AJ295" si="2408">SUM(AI296:AI298)</f>
        <v>166</v>
      </c>
      <c r="AJ295" s="29">
        <f t="shared" si="2408"/>
        <v>0</v>
      </c>
      <c r="AK295" s="29">
        <f t="shared" ref="AK295" si="2409">SUM(AL295:AM295)</f>
        <v>529</v>
      </c>
      <c r="AL295" s="29">
        <f t="shared" ref="AL295:AM295" si="2410">SUM(AL296:AL298)</f>
        <v>529</v>
      </c>
      <c r="AM295" s="29">
        <f t="shared" si="2410"/>
        <v>0</v>
      </c>
      <c r="AN295" s="29">
        <f t="shared" ref="AN295" si="2411">SUM(AO295:AP295)</f>
        <v>173</v>
      </c>
      <c r="AO295" s="29">
        <f t="shared" ref="AO295:AP295" si="2412">SUM(AO296:AO298)</f>
        <v>173</v>
      </c>
      <c r="AP295" s="29">
        <f t="shared" si="2412"/>
        <v>0</v>
      </c>
      <c r="AQ295" s="29">
        <f t="shared" ref="AQ295" si="2413">SUM(AR295:AS295)</f>
        <v>244</v>
      </c>
      <c r="AR295" s="29">
        <f t="shared" ref="AR295:AS295" si="2414">SUM(AR296:AR298)</f>
        <v>244</v>
      </c>
      <c r="AS295" s="29">
        <f t="shared" si="2414"/>
        <v>0</v>
      </c>
      <c r="AT295" s="29">
        <f t="shared" ref="AT295" si="2415">SUM(AU295:AV295)</f>
        <v>216</v>
      </c>
      <c r="AU295" s="29">
        <f t="shared" ref="AU295:AV295" si="2416">SUM(AU296:AU298)</f>
        <v>216</v>
      </c>
      <c r="AV295" s="29">
        <f t="shared" si="2416"/>
        <v>0</v>
      </c>
      <c r="AW295" s="29">
        <f t="shared" ref="AW295" si="2417">SUM(AX295:AY295)</f>
        <v>633</v>
      </c>
      <c r="AX295" s="29">
        <f t="shared" ref="AX295:AY295" si="2418">SUM(AX296:AX298)</f>
        <v>633</v>
      </c>
      <c r="AY295" s="29">
        <f t="shared" si="2418"/>
        <v>0</v>
      </c>
      <c r="AZ295" s="29">
        <f>SUM(BA295:BB295)</f>
        <v>1888</v>
      </c>
      <c r="BA295" s="29">
        <f>SUM(BA296:BA298)</f>
        <v>1888</v>
      </c>
      <c r="BB295" s="29">
        <f>SUM(BB296:BB298)</f>
        <v>0</v>
      </c>
    </row>
    <row r="296" spans="1:54" s="3" customFormat="1" ht="15" customHeight="1" x14ac:dyDescent="0.3">
      <c r="A296" s="33"/>
      <c r="B296" s="31"/>
      <c r="C296" s="35" t="s">
        <v>249</v>
      </c>
      <c r="D296" s="54">
        <f>E296+F296</f>
        <v>73</v>
      </c>
      <c r="E296" s="54">
        <v>73</v>
      </c>
      <c r="F296" s="54">
        <v>0</v>
      </c>
      <c r="G296" s="54">
        <f>H296+I296</f>
        <v>94</v>
      </c>
      <c r="H296" s="54">
        <v>94</v>
      </c>
      <c r="I296" s="54">
        <v>0</v>
      </c>
      <c r="J296" s="54">
        <f>K296+L296</f>
        <v>148</v>
      </c>
      <c r="K296" s="54">
        <v>148</v>
      </c>
      <c r="L296" s="54">
        <v>0</v>
      </c>
      <c r="M296" s="54">
        <f>N296+O296</f>
        <v>315</v>
      </c>
      <c r="N296" s="54">
        <f t="shared" ref="N296:O300" si="2419">+E296+H296+K296</f>
        <v>315</v>
      </c>
      <c r="O296" s="54">
        <f t="shared" si="2419"/>
        <v>0</v>
      </c>
      <c r="P296" s="54">
        <f>Q296+R296</f>
        <v>109</v>
      </c>
      <c r="Q296" s="54">
        <v>109</v>
      </c>
      <c r="R296" s="54">
        <v>0</v>
      </c>
      <c r="S296" s="54">
        <f>T296+U296</f>
        <v>136</v>
      </c>
      <c r="T296" s="54">
        <v>136</v>
      </c>
      <c r="U296" s="54">
        <v>0</v>
      </c>
      <c r="V296" s="54">
        <f>W296+X296</f>
        <v>147</v>
      </c>
      <c r="W296" s="54">
        <v>147</v>
      </c>
      <c r="X296" s="54">
        <v>0</v>
      </c>
      <c r="Y296" s="54">
        <f>Z296+AA296</f>
        <v>392</v>
      </c>
      <c r="Z296" s="54">
        <f t="shared" ref="Z296:AA300" si="2420">+Q296+T296+W296</f>
        <v>392</v>
      </c>
      <c r="AA296" s="54">
        <f t="shared" si="2420"/>
        <v>0</v>
      </c>
      <c r="AB296" s="54">
        <f>AC296+AD296</f>
        <v>177</v>
      </c>
      <c r="AC296" s="54">
        <v>177</v>
      </c>
      <c r="AD296" s="54">
        <v>0</v>
      </c>
      <c r="AE296" s="54">
        <f>AF296+AG296</f>
        <v>185</v>
      </c>
      <c r="AF296" s="54">
        <v>185</v>
      </c>
      <c r="AG296" s="54">
        <v>0</v>
      </c>
      <c r="AH296" s="54">
        <f>AI296+AJ296</f>
        <v>164</v>
      </c>
      <c r="AI296" s="54">
        <v>164</v>
      </c>
      <c r="AJ296" s="54">
        <v>0</v>
      </c>
      <c r="AK296" s="54">
        <f>AL296+AM296</f>
        <v>526</v>
      </c>
      <c r="AL296" s="54">
        <f t="shared" ref="AL296:AM300" si="2421">+AC296+AF296+AI296</f>
        <v>526</v>
      </c>
      <c r="AM296" s="54">
        <f t="shared" si="2421"/>
        <v>0</v>
      </c>
      <c r="AN296" s="54">
        <f>AO296+AP296</f>
        <v>165</v>
      </c>
      <c r="AO296" s="54">
        <v>165</v>
      </c>
      <c r="AP296" s="54">
        <v>0</v>
      </c>
      <c r="AQ296" s="54">
        <f>AR296+AS296</f>
        <v>174</v>
      </c>
      <c r="AR296" s="54">
        <v>174</v>
      </c>
      <c r="AS296" s="54">
        <v>0</v>
      </c>
      <c r="AT296" s="54">
        <f>AU296+AV296</f>
        <v>158</v>
      </c>
      <c r="AU296" s="54">
        <v>158</v>
      </c>
      <c r="AV296" s="54">
        <v>0</v>
      </c>
      <c r="AW296" s="54">
        <f>AX296+AY296</f>
        <v>497</v>
      </c>
      <c r="AX296" s="54">
        <f t="shared" ref="AX296:AY300" si="2422">+AO296+AR296+AU296</f>
        <v>497</v>
      </c>
      <c r="AY296" s="54">
        <f t="shared" si="2422"/>
        <v>0</v>
      </c>
      <c r="AZ296" s="54">
        <f>BA296+BB296</f>
        <v>1730</v>
      </c>
      <c r="BA296" s="54">
        <f t="shared" ref="BA296:BB300" si="2423">N296+Z296+AL296+AX296</f>
        <v>1730</v>
      </c>
      <c r="BB296" s="54">
        <f t="shared" si="2423"/>
        <v>0</v>
      </c>
    </row>
    <row r="297" spans="1:54" s="3" customFormat="1" ht="15" customHeight="1" x14ac:dyDescent="0.3">
      <c r="A297" s="33"/>
      <c r="B297" s="31"/>
      <c r="C297" s="35" t="s">
        <v>250</v>
      </c>
      <c r="D297" s="54">
        <f>E297+F297</f>
        <v>2</v>
      </c>
      <c r="E297" s="54">
        <v>2</v>
      </c>
      <c r="F297" s="54">
        <v>0</v>
      </c>
      <c r="G297" s="54">
        <f>H297+I297</f>
        <v>1</v>
      </c>
      <c r="H297" s="54">
        <v>1</v>
      </c>
      <c r="I297" s="54">
        <v>0</v>
      </c>
      <c r="J297" s="54">
        <f>K297+L297</f>
        <v>6</v>
      </c>
      <c r="K297" s="54">
        <v>6</v>
      </c>
      <c r="L297" s="54">
        <v>0</v>
      </c>
      <c r="M297" s="54">
        <f>N297+O297</f>
        <v>9</v>
      </c>
      <c r="N297" s="54">
        <f t="shared" si="2419"/>
        <v>9</v>
      </c>
      <c r="O297" s="54">
        <f t="shared" si="2419"/>
        <v>0</v>
      </c>
      <c r="P297" s="54">
        <f>Q297+R297</f>
        <v>2</v>
      </c>
      <c r="Q297" s="54">
        <v>2</v>
      </c>
      <c r="R297" s="54">
        <v>0</v>
      </c>
      <c r="S297" s="54">
        <f>T297+U297</f>
        <v>0</v>
      </c>
      <c r="T297" s="54">
        <v>0</v>
      </c>
      <c r="U297" s="54">
        <v>0</v>
      </c>
      <c r="V297" s="54">
        <f>W297+X297</f>
        <v>3</v>
      </c>
      <c r="W297" s="54">
        <v>3</v>
      </c>
      <c r="X297" s="54">
        <v>0</v>
      </c>
      <c r="Y297" s="54">
        <f>Z297+AA297</f>
        <v>5</v>
      </c>
      <c r="Z297" s="54">
        <f t="shared" si="2420"/>
        <v>5</v>
      </c>
      <c r="AA297" s="54">
        <f t="shared" si="2420"/>
        <v>0</v>
      </c>
      <c r="AB297" s="54">
        <f>AC297+AD297</f>
        <v>0</v>
      </c>
      <c r="AC297" s="54">
        <v>0</v>
      </c>
      <c r="AD297" s="54">
        <v>0</v>
      </c>
      <c r="AE297" s="54">
        <f>AF297+AG297</f>
        <v>1</v>
      </c>
      <c r="AF297" s="54">
        <v>1</v>
      </c>
      <c r="AG297" s="54">
        <v>0</v>
      </c>
      <c r="AH297" s="54">
        <f>AI297+AJ297</f>
        <v>2</v>
      </c>
      <c r="AI297" s="54">
        <v>2</v>
      </c>
      <c r="AJ297" s="54">
        <v>0</v>
      </c>
      <c r="AK297" s="54">
        <f>AL297+AM297</f>
        <v>3</v>
      </c>
      <c r="AL297" s="54">
        <f t="shared" si="2421"/>
        <v>3</v>
      </c>
      <c r="AM297" s="54">
        <f t="shared" si="2421"/>
        <v>0</v>
      </c>
      <c r="AN297" s="54">
        <f>AO297+AP297</f>
        <v>8</v>
      </c>
      <c r="AO297" s="54">
        <v>8</v>
      </c>
      <c r="AP297" s="54">
        <v>0</v>
      </c>
      <c r="AQ297" s="54">
        <f>AR297+AS297</f>
        <v>68</v>
      </c>
      <c r="AR297" s="54">
        <v>68</v>
      </c>
      <c r="AS297" s="54">
        <v>0</v>
      </c>
      <c r="AT297" s="54">
        <f>AU297+AV297</f>
        <v>57</v>
      </c>
      <c r="AU297" s="54">
        <v>57</v>
      </c>
      <c r="AV297" s="54">
        <v>0</v>
      </c>
      <c r="AW297" s="54">
        <f>AX297+AY297</f>
        <v>133</v>
      </c>
      <c r="AX297" s="54">
        <f t="shared" si="2422"/>
        <v>133</v>
      </c>
      <c r="AY297" s="54">
        <f t="shared" si="2422"/>
        <v>0</v>
      </c>
      <c r="AZ297" s="54">
        <f>BA297+BB297</f>
        <v>150</v>
      </c>
      <c r="BA297" s="54">
        <f t="shared" si="2423"/>
        <v>150</v>
      </c>
      <c r="BB297" s="54">
        <f t="shared" si="2423"/>
        <v>0</v>
      </c>
    </row>
    <row r="298" spans="1:54" s="3" customFormat="1" ht="15" customHeight="1" x14ac:dyDescent="0.3">
      <c r="A298" s="33"/>
      <c r="B298" s="31"/>
      <c r="C298" s="35" t="s">
        <v>251</v>
      </c>
      <c r="D298" s="54">
        <f>E298+F298</f>
        <v>1</v>
      </c>
      <c r="E298" s="54">
        <v>1</v>
      </c>
      <c r="F298" s="54">
        <v>0</v>
      </c>
      <c r="G298" s="54">
        <f>H298+I298</f>
        <v>1</v>
      </c>
      <c r="H298" s="54">
        <v>1</v>
      </c>
      <c r="I298" s="54">
        <v>0</v>
      </c>
      <c r="J298" s="54">
        <f>K298+L298</f>
        <v>0</v>
      </c>
      <c r="K298" s="54">
        <v>0</v>
      </c>
      <c r="L298" s="54">
        <v>0</v>
      </c>
      <c r="M298" s="54">
        <f>N298+O298</f>
        <v>2</v>
      </c>
      <c r="N298" s="54">
        <f t="shared" si="2419"/>
        <v>2</v>
      </c>
      <c r="O298" s="54">
        <f t="shared" si="2419"/>
        <v>0</v>
      </c>
      <c r="P298" s="54">
        <f>Q298+R298</f>
        <v>3</v>
      </c>
      <c r="Q298" s="54">
        <v>3</v>
      </c>
      <c r="R298" s="54">
        <v>0</v>
      </c>
      <c r="S298" s="54">
        <f>T298+U298</f>
        <v>0</v>
      </c>
      <c r="T298" s="54">
        <v>0</v>
      </c>
      <c r="U298" s="54">
        <v>0</v>
      </c>
      <c r="V298" s="54">
        <f>W298+X298</f>
        <v>0</v>
      </c>
      <c r="W298" s="54">
        <v>0</v>
      </c>
      <c r="X298" s="54">
        <v>0</v>
      </c>
      <c r="Y298" s="54">
        <f>Z298+AA298</f>
        <v>3</v>
      </c>
      <c r="Z298" s="54">
        <f t="shared" si="2420"/>
        <v>3</v>
      </c>
      <c r="AA298" s="54">
        <f t="shared" si="2420"/>
        <v>0</v>
      </c>
      <c r="AB298" s="54">
        <f>AC298+AD298</f>
        <v>0</v>
      </c>
      <c r="AC298" s="54">
        <v>0</v>
      </c>
      <c r="AD298" s="54">
        <v>0</v>
      </c>
      <c r="AE298" s="54">
        <f>AF298+AG298</f>
        <v>0</v>
      </c>
      <c r="AF298" s="54">
        <v>0</v>
      </c>
      <c r="AG298" s="54">
        <v>0</v>
      </c>
      <c r="AH298" s="54">
        <f>AI298+AJ298</f>
        <v>0</v>
      </c>
      <c r="AI298" s="54">
        <v>0</v>
      </c>
      <c r="AJ298" s="54">
        <v>0</v>
      </c>
      <c r="AK298" s="54">
        <f>AL298+AM298</f>
        <v>0</v>
      </c>
      <c r="AL298" s="54">
        <f t="shared" si="2421"/>
        <v>0</v>
      </c>
      <c r="AM298" s="54">
        <f t="shared" si="2421"/>
        <v>0</v>
      </c>
      <c r="AN298" s="54">
        <f>AO298+AP298</f>
        <v>0</v>
      </c>
      <c r="AO298" s="54">
        <v>0</v>
      </c>
      <c r="AP298" s="54">
        <v>0</v>
      </c>
      <c r="AQ298" s="54">
        <f>AR298+AS298</f>
        <v>2</v>
      </c>
      <c r="AR298" s="54">
        <v>2</v>
      </c>
      <c r="AS298" s="54">
        <v>0</v>
      </c>
      <c r="AT298" s="54">
        <f>AU298+AV298</f>
        <v>1</v>
      </c>
      <c r="AU298" s="54">
        <v>1</v>
      </c>
      <c r="AV298" s="54">
        <v>0</v>
      </c>
      <c r="AW298" s="54">
        <f>AX298+AY298</f>
        <v>3</v>
      </c>
      <c r="AX298" s="54">
        <f t="shared" si="2422"/>
        <v>3</v>
      </c>
      <c r="AY298" s="54">
        <f t="shared" si="2422"/>
        <v>0</v>
      </c>
      <c r="AZ298" s="54">
        <f>BA298+BB298</f>
        <v>8</v>
      </c>
      <c r="BA298" s="54">
        <f t="shared" si="2423"/>
        <v>8</v>
      </c>
      <c r="BB298" s="54">
        <f t="shared" si="2423"/>
        <v>0</v>
      </c>
    </row>
    <row r="299" spans="1:54" s="3" customFormat="1" ht="15" customHeight="1" x14ac:dyDescent="0.3">
      <c r="A299" s="33"/>
      <c r="B299" s="31"/>
      <c r="C299" s="32" t="s">
        <v>63</v>
      </c>
      <c r="D299" s="54">
        <f>E299+F299</f>
        <v>114</v>
      </c>
      <c r="E299" s="54">
        <v>114</v>
      </c>
      <c r="F299" s="54">
        <v>0</v>
      </c>
      <c r="G299" s="54">
        <f>H299+I299</f>
        <v>62</v>
      </c>
      <c r="H299" s="54">
        <v>62</v>
      </c>
      <c r="I299" s="54">
        <v>0</v>
      </c>
      <c r="J299" s="54">
        <f>K299+L299</f>
        <v>134</v>
      </c>
      <c r="K299" s="54">
        <v>134</v>
      </c>
      <c r="L299" s="54">
        <v>0</v>
      </c>
      <c r="M299" s="54">
        <f>N299+O299</f>
        <v>310</v>
      </c>
      <c r="N299" s="54">
        <f t="shared" si="2419"/>
        <v>310</v>
      </c>
      <c r="O299" s="54">
        <f t="shared" si="2419"/>
        <v>0</v>
      </c>
      <c r="P299" s="54">
        <f>Q299+R299</f>
        <v>113</v>
      </c>
      <c r="Q299" s="54">
        <v>113</v>
      </c>
      <c r="R299" s="54">
        <v>0</v>
      </c>
      <c r="S299" s="54">
        <f>T299+U299</f>
        <v>129</v>
      </c>
      <c r="T299" s="54">
        <v>129</v>
      </c>
      <c r="U299" s="54">
        <v>0</v>
      </c>
      <c r="V299" s="54">
        <f>W299+X299</f>
        <v>126</v>
      </c>
      <c r="W299" s="54">
        <v>126</v>
      </c>
      <c r="X299" s="54">
        <v>0</v>
      </c>
      <c r="Y299" s="54">
        <f>Z299+AA299</f>
        <v>368</v>
      </c>
      <c r="Z299" s="54">
        <f t="shared" si="2420"/>
        <v>368</v>
      </c>
      <c r="AA299" s="54">
        <f t="shared" si="2420"/>
        <v>0</v>
      </c>
      <c r="AB299" s="54">
        <f>AC299+AD299</f>
        <v>119</v>
      </c>
      <c r="AC299" s="54">
        <v>119</v>
      </c>
      <c r="AD299" s="54">
        <v>0</v>
      </c>
      <c r="AE299" s="54">
        <f>AF299+AG299</f>
        <v>83</v>
      </c>
      <c r="AF299" s="54">
        <v>83</v>
      </c>
      <c r="AG299" s="54">
        <v>0</v>
      </c>
      <c r="AH299" s="54">
        <f>AI299+AJ299</f>
        <v>183</v>
      </c>
      <c r="AI299" s="54">
        <v>183</v>
      </c>
      <c r="AJ299" s="54">
        <v>0</v>
      </c>
      <c r="AK299" s="54">
        <f>AL299+AM299</f>
        <v>385</v>
      </c>
      <c r="AL299" s="54">
        <f t="shared" si="2421"/>
        <v>385</v>
      </c>
      <c r="AM299" s="54">
        <f t="shared" si="2421"/>
        <v>0</v>
      </c>
      <c r="AN299" s="54">
        <f>AO299+AP299</f>
        <v>133</v>
      </c>
      <c r="AO299" s="54">
        <v>133</v>
      </c>
      <c r="AP299" s="54">
        <v>0</v>
      </c>
      <c r="AQ299" s="54">
        <f>AR299+AS299</f>
        <v>126</v>
      </c>
      <c r="AR299" s="54">
        <v>126</v>
      </c>
      <c r="AS299" s="54">
        <v>0</v>
      </c>
      <c r="AT299" s="54">
        <f>AU299+AV299</f>
        <v>166</v>
      </c>
      <c r="AU299" s="54">
        <v>166</v>
      </c>
      <c r="AV299" s="54">
        <v>0</v>
      </c>
      <c r="AW299" s="54">
        <f>AX299+AY299</f>
        <v>425</v>
      </c>
      <c r="AX299" s="54">
        <f t="shared" si="2422"/>
        <v>425</v>
      </c>
      <c r="AY299" s="54">
        <f t="shared" si="2422"/>
        <v>0</v>
      </c>
      <c r="AZ299" s="54">
        <f>BA299+BB299</f>
        <v>1488</v>
      </c>
      <c r="BA299" s="54">
        <f t="shared" si="2423"/>
        <v>1488</v>
      </c>
      <c r="BB299" s="54">
        <f t="shared" si="2423"/>
        <v>0</v>
      </c>
    </row>
    <row r="300" spans="1:54" s="3" customFormat="1" ht="15" customHeight="1" x14ac:dyDescent="0.3">
      <c r="A300" s="33"/>
      <c r="B300" s="31"/>
      <c r="C300" s="32" t="s">
        <v>25</v>
      </c>
      <c r="D300" s="54">
        <f>E300+F300</f>
        <v>1615</v>
      </c>
      <c r="E300" s="54">
        <v>1608</v>
      </c>
      <c r="F300" s="54">
        <v>7</v>
      </c>
      <c r="G300" s="54">
        <f>H300+I300</f>
        <v>1643</v>
      </c>
      <c r="H300" s="54">
        <v>1635</v>
      </c>
      <c r="I300" s="54">
        <v>8</v>
      </c>
      <c r="J300" s="54">
        <f>K300+L300</f>
        <v>1813</v>
      </c>
      <c r="K300" s="54">
        <v>1806</v>
      </c>
      <c r="L300" s="54">
        <v>7</v>
      </c>
      <c r="M300" s="54">
        <f>N300+O300</f>
        <v>5071</v>
      </c>
      <c r="N300" s="54">
        <f t="shared" si="2419"/>
        <v>5049</v>
      </c>
      <c r="O300" s="54">
        <f t="shared" si="2419"/>
        <v>22</v>
      </c>
      <c r="P300" s="54">
        <f>Q300+R300</f>
        <v>1643</v>
      </c>
      <c r="Q300" s="54">
        <v>1633</v>
      </c>
      <c r="R300" s="54">
        <v>10</v>
      </c>
      <c r="S300" s="54">
        <f>T300+U300</f>
        <v>1772</v>
      </c>
      <c r="T300" s="54">
        <v>1755</v>
      </c>
      <c r="U300" s="54">
        <v>17</v>
      </c>
      <c r="V300" s="54">
        <f>W300+X300</f>
        <v>1709</v>
      </c>
      <c r="W300" s="54">
        <v>1700</v>
      </c>
      <c r="X300" s="54">
        <v>9</v>
      </c>
      <c r="Y300" s="54">
        <f>Z300+AA300</f>
        <v>5124</v>
      </c>
      <c r="Z300" s="54">
        <f t="shared" si="2420"/>
        <v>5088</v>
      </c>
      <c r="AA300" s="54">
        <f t="shared" si="2420"/>
        <v>36</v>
      </c>
      <c r="AB300" s="54">
        <f>AC300+AD300</f>
        <v>1767</v>
      </c>
      <c r="AC300" s="54">
        <v>1755</v>
      </c>
      <c r="AD300" s="54">
        <v>12</v>
      </c>
      <c r="AE300" s="54">
        <f>AF300+AG300</f>
        <v>1584</v>
      </c>
      <c r="AF300" s="54">
        <v>1574</v>
      </c>
      <c r="AG300" s="54">
        <v>10</v>
      </c>
      <c r="AH300" s="54">
        <f>AI300+AJ300</f>
        <v>1665</v>
      </c>
      <c r="AI300" s="54">
        <v>1651</v>
      </c>
      <c r="AJ300" s="54">
        <v>14</v>
      </c>
      <c r="AK300" s="54">
        <f>AL300+AM300</f>
        <v>5016</v>
      </c>
      <c r="AL300" s="54">
        <f t="shared" si="2421"/>
        <v>4980</v>
      </c>
      <c r="AM300" s="54">
        <f t="shared" si="2421"/>
        <v>36</v>
      </c>
      <c r="AN300" s="54">
        <f>AO300+AP300</f>
        <v>1653</v>
      </c>
      <c r="AO300" s="54">
        <v>1643</v>
      </c>
      <c r="AP300" s="54">
        <v>10</v>
      </c>
      <c r="AQ300" s="54">
        <f>AR300+AS300</f>
        <v>1828</v>
      </c>
      <c r="AR300" s="54">
        <v>1819</v>
      </c>
      <c r="AS300" s="54">
        <v>9</v>
      </c>
      <c r="AT300" s="54">
        <f>AU300+AV300</f>
        <v>1974</v>
      </c>
      <c r="AU300" s="54">
        <v>1959</v>
      </c>
      <c r="AV300" s="54">
        <v>15</v>
      </c>
      <c r="AW300" s="54">
        <f>AX300+AY300</f>
        <v>5455</v>
      </c>
      <c r="AX300" s="54">
        <f t="shared" si="2422"/>
        <v>5421</v>
      </c>
      <c r="AY300" s="54">
        <f t="shared" si="2422"/>
        <v>34</v>
      </c>
      <c r="AZ300" s="54">
        <f>BA300+BB300</f>
        <v>20666</v>
      </c>
      <c r="BA300" s="54">
        <f t="shared" si="2423"/>
        <v>20538</v>
      </c>
      <c r="BB300" s="54">
        <f t="shared" si="2423"/>
        <v>128</v>
      </c>
    </row>
    <row r="301" spans="1:54" s="3" customFormat="1" ht="15" customHeight="1" x14ac:dyDescent="0.3">
      <c r="A301" s="33"/>
      <c r="B301" s="31"/>
      <c r="C301" s="35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</row>
    <row r="302" spans="1:54" s="3" customFormat="1" ht="15" customHeight="1" x14ac:dyDescent="0.3">
      <c r="A302" s="30"/>
      <c r="B302" s="31" t="s">
        <v>252</v>
      </c>
      <c r="C302" s="32"/>
      <c r="D302" s="29">
        <f>SUM(E302:F302)</f>
        <v>790</v>
      </c>
      <c r="E302" s="29">
        <f>E303+E307+E311++E315+E319+E323+E327+E328</f>
        <v>776</v>
      </c>
      <c r="F302" s="29">
        <f>F303+F307+F311++F315+F319+F323+F327+F328</f>
        <v>14</v>
      </c>
      <c r="G302" s="29">
        <f t="shared" ref="G302:G303" si="2424">SUM(H302:I302)</f>
        <v>855</v>
      </c>
      <c r="H302" s="29">
        <f t="shared" ref="H302:I302" si="2425">H303+H307+H311++H315+H319+H323+H327+H328</f>
        <v>840</v>
      </c>
      <c r="I302" s="29">
        <f t="shared" si="2425"/>
        <v>15</v>
      </c>
      <c r="J302" s="29">
        <f t="shared" ref="J302:J303" si="2426">SUM(K302:L302)</f>
        <v>969</v>
      </c>
      <c r="K302" s="29">
        <f t="shared" ref="K302:L302" si="2427">K303+K307+K311++K315+K319+K323+K327+K328</f>
        <v>954</v>
      </c>
      <c r="L302" s="29">
        <f t="shared" si="2427"/>
        <v>15</v>
      </c>
      <c r="M302" s="29">
        <f t="shared" ref="M302" si="2428">SUM(N302:O302)</f>
        <v>2614</v>
      </c>
      <c r="N302" s="29">
        <f>N303+N307+N311++N315+N319+N323+N327+N328</f>
        <v>2570</v>
      </c>
      <c r="O302" s="29">
        <f>O303+O307+O311++O315+O319+O323+O327+O328</f>
        <v>44</v>
      </c>
      <c r="P302" s="29">
        <f t="shared" ref="P302:P303" si="2429">SUM(Q302:R302)</f>
        <v>846</v>
      </c>
      <c r="Q302" s="29">
        <f t="shared" ref="Q302:R302" si="2430">Q303+Q307+Q311++Q315+Q319+Q323+Q327+Q328</f>
        <v>837</v>
      </c>
      <c r="R302" s="29">
        <f t="shared" si="2430"/>
        <v>9</v>
      </c>
      <c r="S302" s="29">
        <f t="shared" ref="S302:S303" si="2431">SUM(T302:U302)</f>
        <v>1052</v>
      </c>
      <c r="T302" s="29">
        <f t="shared" ref="T302:U302" si="2432">T303+T307+T311++T315+T319+T323+T327+T328</f>
        <v>1035</v>
      </c>
      <c r="U302" s="29">
        <f t="shared" si="2432"/>
        <v>17</v>
      </c>
      <c r="V302" s="29">
        <f t="shared" ref="V302:V303" si="2433">SUM(W302:X302)</f>
        <v>1050</v>
      </c>
      <c r="W302" s="29">
        <f t="shared" ref="W302:X302" si="2434">W303+W307+W311++W315+W319+W323+W327+W328</f>
        <v>1041</v>
      </c>
      <c r="X302" s="29">
        <f t="shared" si="2434"/>
        <v>9</v>
      </c>
      <c r="Y302" s="29">
        <f t="shared" ref="Y302:Y303" si="2435">SUM(Z302:AA302)</f>
        <v>2948</v>
      </c>
      <c r="Z302" s="29">
        <f t="shared" ref="Z302:AA302" si="2436">Z303+Z307+Z311++Z315+Z319+Z323+Z327+Z328</f>
        <v>2913</v>
      </c>
      <c r="AA302" s="29">
        <f t="shared" si="2436"/>
        <v>35</v>
      </c>
      <c r="AB302" s="29">
        <f t="shared" ref="AB302:AB303" si="2437">SUM(AC302:AD302)</f>
        <v>1185</v>
      </c>
      <c r="AC302" s="29">
        <f t="shared" ref="AC302:AD302" si="2438">AC303+AC307+AC311++AC315+AC319+AC323+AC327+AC328</f>
        <v>1180</v>
      </c>
      <c r="AD302" s="29">
        <f t="shared" si="2438"/>
        <v>5</v>
      </c>
      <c r="AE302" s="29">
        <f t="shared" ref="AE302:AE303" si="2439">SUM(AF302:AG302)</f>
        <v>1239</v>
      </c>
      <c r="AF302" s="29">
        <f t="shared" ref="AF302:AG302" si="2440">AF303+AF307+AF311++AF315+AF319+AF323+AF327+AF328</f>
        <v>1220</v>
      </c>
      <c r="AG302" s="29">
        <f t="shared" si="2440"/>
        <v>19</v>
      </c>
      <c r="AH302" s="29">
        <f t="shared" ref="AH302:AH303" si="2441">SUM(AI302:AJ302)</f>
        <v>1142</v>
      </c>
      <c r="AI302" s="29">
        <f t="shared" ref="AI302:AJ302" si="2442">AI303+AI307+AI311++AI315+AI319+AI323+AI327+AI328</f>
        <v>1129</v>
      </c>
      <c r="AJ302" s="29">
        <f t="shared" si="2442"/>
        <v>13</v>
      </c>
      <c r="AK302" s="29">
        <f t="shared" ref="AK302:AK303" si="2443">SUM(AL302:AM302)</f>
        <v>3566</v>
      </c>
      <c r="AL302" s="29">
        <f t="shared" ref="AL302:AM302" si="2444">AL303+AL307+AL311++AL315+AL319+AL323+AL327+AL328</f>
        <v>3529</v>
      </c>
      <c r="AM302" s="29">
        <f t="shared" si="2444"/>
        <v>37</v>
      </c>
      <c r="AN302" s="29">
        <f t="shared" ref="AN302:AN303" si="2445">SUM(AO302:AP302)</f>
        <v>1152</v>
      </c>
      <c r="AO302" s="29">
        <f t="shared" ref="AO302:AP302" si="2446">AO303+AO307+AO311++AO315+AO319+AO323+AO327+AO328</f>
        <v>1138</v>
      </c>
      <c r="AP302" s="29">
        <f t="shared" si="2446"/>
        <v>14</v>
      </c>
      <c r="AQ302" s="29">
        <f t="shared" ref="AQ302:AQ303" si="2447">SUM(AR302:AS302)</f>
        <v>1303</v>
      </c>
      <c r="AR302" s="29">
        <f t="shared" ref="AR302:AS302" si="2448">AR303+AR307+AR311++AR315+AR319+AR323+AR327+AR328</f>
        <v>1288</v>
      </c>
      <c r="AS302" s="29">
        <f t="shared" si="2448"/>
        <v>15</v>
      </c>
      <c r="AT302" s="29">
        <f t="shared" ref="AT302:AT303" si="2449">SUM(AU302:AV302)</f>
        <v>1408</v>
      </c>
      <c r="AU302" s="29">
        <f t="shared" ref="AU302:AV302" si="2450">AU303+AU307+AU311++AU315+AU319+AU323+AU327+AU328</f>
        <v>1396</v>
      </c>
      <c r="AV302" s="29">
        <f t="shared" si="2450"/>
        <v>12</v>
      </c>
      <c r="AW302" s="29">
        <f t="shared" ref="AW302:AW303" si="2451">SUM(AX302:AY302)</f>
        <v>3863</v>
      </c>
      <c r="AX302" s="29">
        <f t="shared" ref="AX302:AY302" si="2452">AX303+AX307+AX311++AX315+AX319+AX323+AX327+AX328</f>
        <v>3822</v>
      </c>
      <c r="AY302" s="29">
        <f t="shared" si="2452"/>
        <v>41</v>
      </c>
      <c r="AZ302" s="29">
        <f t="shared" ref="AZ302" si="2453">SUM(BA302:BB302)</f>
        <v>12991</v>
      </c>
      <c r="BA302" s="29">
        <f>BA303+BA307+BA311++BA315+BA319+BA323+BA327+BA328</f>
        <v>12834</v>
      </c>
      <c r="BB302" s="29">
        <f>BB303+BB307+BB311++BB315+BB319+BB323+BB327+BB328</f>
        <v>157</v>
      </c>
    </row>
    <row r="303" spans="1:54" s="3" customFormat="1" ht="15" customHeight="1" x14ac:dyDescent="0.3">
      <c r="A303" s="33"/>
      <c r="B303" s="31"/>
      <c r="C303" s="32" t="s">
        <v>253</v>
      </c>
      <c r="D303" s="29">
        <f>SUM(E303:F303)</f>
        <v>160</v>
      </c>
      <c r="E303" s="29">
        <f>SUM(E304:E306)</f>
        <v>160</v>
      </c>
      <c r="F303" s="29">
        <f>SUM(F304:F306)</f>
        <v>0</v>
      </c>
      <c r="G303" s="29">
        <f t="shared" si="2424"/>
        <v>171</v>
      </c>
      <c r="H303" s="29">
        <f t="shared" ref="H303:I303" si="2454">SUM(H304:H306)</f>
        <v>171</v>
      </c>
      <c r="I303" s="29">
        <f t="shared" si="2454"/>
        <v>0</v>
      </c>
      <c r="J303" s="29">
        <f t="shared" si="2426"/>
        <v>197</v>
      </c>
      <c r="K303" s="29">
        <f t="shared" ref="K303:L303" si="2455">SUM(K304:K306)</f>
        <v>197</v>
      </c>
      <c r="L303" s="29">
        <f t="shared" si="2455"/>
        <v>0</v>
      </c>
      <c r="M303" s="29">
        <f>SUM(N303:O303)</f>
        <v>528</v>
      </c>
      <c r="N303" s="29">
        <f>SUM(N304:N306)</f>
        <v>528</v>
      </c>
      <c r="O303" s="29">
        <f>SUM(O304:O306)</f>
        <v>0</v>
      </c>
      <c r="P303" s="29">
        <f t="shared" si="2429"/>
        <v>165</v>
      </c>
      <c r="Q303" s="29">
        <f t="shared" ref="Q303:R303" si="2456">SUM(Q304:Q306)</f>
        <v>165</v>
      </c>
      <c r="R303" s="29">
        <f t="shared" si="2456"/>
        <v>0</v>
      </c>
      <c r="S303" s="29">
        <f t="shared" si="2431"/>
        <v>202</v>
      </c>
      <c r="T303" s="29">
        <f t="shared" ref="T303:U303" si="2457">SUM(T304:T306)</f>
        <v>202</v>
      </c>
      <c r="U303" s="29">
        <f t="shared" si="2457"/>
        <v>0</v>
      </c>
      <c r="V303" s="29">
        <f t="shared" si="2433"/>
        <v>242</v>
      </c>
      <c r="W303" s="29">
        <f t="shared" ref="W303:X303" si="2458">SUM(W304:W306)</f>
        <v>242</v>
      </c>
      <c r="X303" s="29">
        <f t="shared" si="2458"/>
        <v>0</v>
      </c>
      <c r="Y303" s="29">
        <f t="shared" si="2435"/>
        <v>609</v>
      </c>
      <c r="Z303" s="29">
        <f t="shared" ref="Z303:AA303" si="2459">SUM(Z304:Z306)</f>
        <v>609</v>
      </c>
      <c r="AA303" s="29">
        <f t="shared" si="2459"/>
        <v>0</v>
      </c>
      <c r="AB303" s="29">
        <f t="shared" si="2437"/>
        <v>281</v>
      </c>
      <c r="AC303" s="29">
        <f t="shared" ref="AC303:AD303" si="2460">SUM(AC304:AC306)</f>
        <v>280</v>
      </c>
      <c r="AD303" s="29">
        <f t="shared" si="2460"/>
        <v>1</v>
      </c>
      <c r="AE303" s="29">
        <f t="shared" si="2439"/>
        <v>264</v>
      </c>
      <c r="AF303" s="29">
        <f t="shared" ref="AF303:AG303" si="2461">SUM(AF304:AF306)</f>
        <v>261</v>
      </c>
      <c r="AG303" s="29">
        <f t="shared" si="2461"/>
        <v>3</v>
      </c>
      <c r="AH303" s="29">
        <f t="shared" si="2441"/>
        <v>266</v>
      </c>
      <c r="AI303" s="29">
        <f t="shared" ref="AI303:AJ303" si="2462">SUM(AI304:AI306)</f>
        <v>265</v>
      </c>
      <c r="AJ303" s="29">
        <f t="shared" si="2462"/>
        <v>1</v>
      </c>
      <c r="AK303" s="29">
        <f t="shared" si="2443"/>
        <v>811</v>
      </c>
      <c r="AL303" s="29">
        <f t="shared" ref="AL303:AM303" si="2463">SUM(AL304:AL306)</f>
        <v>806</v>
      </c>
      <c r="AM303" s="29">
        <f t="shared" si="2463"/>
        <v>5</v>
      </c>
      <c r="AN303" s="29">
        <f t="shared" si="2445"/>
        <v>270</v>
      </c>
      <c r="AO303" s="29">
        <f t="shared" ref="AO303:AP303" si="2464">SUM(AO304:AO306)</f>
        <v>270</v>
      </c>
      <c r="AP303" s="29">
        <f t="shared" si="2464"/>
        <v>0</v>
      </c>
      <c r="AQ303" s="29">
        <f t="shared" si="2447"/>
        <v>316</v>
      </c>
      <c r="AR303" s="29">
        <f t="shared" ref="AR303:AS303" si="2465">SUM(AR304:AR306)</f>
        <v>313</v>
      </c>
      <c r="AS303" s="29">
        <f t="shared" si="2465"/>
        <v>3</v>
      </c>
      <c r="AT303" s="29">
        <f t="shared" si="2449"/>
        <v>323</v>
      </c>
      <c r="AU303" s="29">
        <f t="shared" ref="AU303:AV303" si="2466">SUM(AU304:AU306)</f>
        <v>322</v>
      </c>
      <c r="AV303" s="29">
        <f t="shared" si="2466"/>
        <v>1</v>
      </c>
      <c r="AW303" s="29">
        <f t="shared" si="2451"/>
        <v>909</v>
      </c>
      <c r="AX303" s="29">
        <f t="shared" ref="AX303:AY303" si="2467">SUM(AX304:AX306)</f>
        <v>905</v>
      </c>
      <c r="AY303" s="29">
        <f t="shared" si="2467"/>
        <v>4</v>
      </c>
      <c r="AZ303" s="29">
        <f>SUM(BA303:BB303)</f>
        <v>2857</v>
      </c>
      <c r="BA303" s="29">
        <f>SUM(BA304:BA306)</f>
        <v>2848</v>
      </c>
      <c r="BB303" s="29">
        <f>SUM(BB304:BB306)</f>
        <v>9</v>
      </c>
    </row>
    <row r="304" spans="1:54" s="3" customFormat="1" ht="15" customHeight="1" x14ac:dyDescent="0.3">
      <c r="A304" s="33"/>
      <c r="B304" s="31"/>
      <c r="C304" s="35" t="s">
        <v>254</v>
      </c>
      <c r="D304" s="54">
        <f>E304+F304</f>
        <v>63</v>
      </c>
      <c r="E304" s="54">
        <v>63</v>
      </c>
      <c r="F304" s="54">
        <v>0</v>
      </c>
      <c r="G304" s="54">
        <f>H304+I304</f>
        <v>72</v>
      </c>
      <c r="H304" s="54">
        <v>72</v>
      </c>
      <c r="I304" s="54">
        <v>0</v>
      </c>
      <c r="J304" s="54">
        <f>K304+L304</f>
        <v>67</v>
      </c>
      <c r="K304" s="54">
        <v>67</v>
      </c>
      <c r="L304" s="54">
        <v>0</v>
      </c>
      <c r="M304" s="54">
        <f>N304+O304</f>
        <v>202</v>
      </c>
      <c r="N304" s="54">
        <f t="shared" ref="N304:O306" si="2468">+E304+H304+K304</f>
        <v>202</v>
      </c>
      <c r="O304" s="54">
        <f t="shared" si="2468"/>
        <v>0</v>
      </c>
      <c r="P304" s="54">
        <f>Q304+R304</f>
        <v>56</v>
      </c>
      <c r="Q304" s="54">
        <v>56</v>
      </c>
      <c r="R304" s="54">
        <v>0</v>
      </c>
      <c r="S304" s="54">
        <f>T304+U304</f>
        <v>60</v>
      </c>
      <c r="T304" s="54">
        <v>60</v>
      </c>
      <c r="U304" s="54">
        <v>0</v>
      </c>
      <c r="V304" s="54">
        <f>W304+X304</f>
        <v>88</v>
      </c>
      <c r="W304" s="54">
        <v>88</v>
      </c>
      <c r="X304" s="54">
        <v>0</v>
      </c>
      <c r="Y304" s="54">
        <f>Z304+AA304</f>
        <v>204</v>
      </c>
      <c r="Z304" s="54">
        <f t="shared" ref="Z304:AA306" si="2469">+Q304+T304+W304</f>
        <v>204</v>
      </c>
      <c r="AA304" s="54">
        <f t="shared" si="2469"/>
        <v>0</v>
      </c>
      <c r="AB304" s="54">
        <f>AC304+AD304</f>
        <v>85</v>
      </c>
      <c r="AC304" s="54">
        <v>85</v>
      </c>
      <c r="AD304" s="54">
        <v>0</v>
      </c>
      <c r="AE304" s="54">
        <f>AF304+AG304</f>
        <v>90</v>
      </c>
      <c r="AF304" s="54">
        <v>90</v>
      </c>
      <c r="AG304" s="54">
        <v>0</v>
      </c>
      <c r="AH304" s="54">
        <f>AI304+AJ304</f>
        <v>92</v>
      </c>
      <c r="AI304" s="54">
        <v>92</v>
      </c>
      <c r="AJ304" s="54">
        <v>0</v>
      </c>
      <c r="AK304" s="54">
        <f>AL304+AM304</f>
        <v>267</v>
      </c>
      <c r="AL304" s="54">
        <f t="shared" ref="AL304:AM306" si="2470">+AC304+AF304+AI304</f>
        <v>267</v>
      </c>
      <c r="AM304" s="54">
        <f t="shared" si="2470"/>
        <v>0</v>
      </c>
      <c r="AN304" s="54">
        <f>AO304+AP304</f>
        <v>102</v>
      </c>
      <c r="AO304" s="54">
        <v>102</v>
      </c>
      <c r="AP304" s="54">
        <v>0</v>
      </c>
      <c r="AQ304" s="54">
        <f>AR304+AS304</f>
        <v>116</v>
      </c>
      <c r="AR304" s="54">
        <v>116</v>
      </c>
      <c r="AS304" s="54">
        <v>0</v>
      </c>
      <c r="AT304" s="54">
        <f>AU304+AV304</f>
        <v>120</v>
      </c>
      <c r="AU304" s="54">
        <v>120</v>
      </c>
      <c r="AV304" s="54">
        <v>0</v>
      </c>
      <c r="AW304" s="54">
        <f>AX304+AY304</f>
        <v>338</v>
      </c>
      <c r="AX304" s="54">
        <f t="shared" ref="AX304:AY306" si="2471">+AO304+AR304+AU304</f>
        <v>338</v>
      </c>
      <c r="AY304" s="54">
        <f t="shared" si="2471"/>
        <v>0</v>
      </c>
      <c r="AZ304" s="54">
        <f>BA304+BB304</f>
        <v>1011</v>
      </c>
      <c r="BA304" s="54">
        <f t="shared" ref="BA304:BB306" si="2472">N304+Z304+AL304+AX304</f>
        <v>1011</v>
      </c>
      <c r="BB304" s="54">
        <f t="shared" si="2472"/>
        <v>0</v>
      </c>
    </row>
    <row r="305" spans="1:54" s="3" customFormat="1" ht="15" customHeight="1" x14ac:dyDescent="0.3">
      <c r="A305" s="33"/>
      <c r="B305" s="31"/>
      <c r="C305" s="35" t="s">
        <v>255</v>
      </c>
      <c r="D305" s="54">
        <f>E305+F305</f>
        <v>97</v>
      </c>
      <c r="E305" s="54">
        <v>97</v>
      </c>
      <c r="F305" s="54">
        <v>0</v>
      </c>
      <c r="G305" s="54">
        <f>H305+I305</f>
        <v>99</v>
      </c>
      <c r="H305" s="54">
        <v>99</v>
      </c>
      <c r="I305" s="54">
        <v>0</v>
      </c>
      <c r="J305" s="54">
        <f>K305+L305</f>
        <v>129</v>
      </c>
      <c r="K305" s="54">
        <v>129</v>
      </c>
      <c r="L305" s="54">
        <v>0</v>
      </c>
      <c r="M305" s="54">
        <f>N305+O305</f>
        <v>325</v>
      </c>
      <c r="N305" s="54">
        <f t="shared" si="2468"/>
        <v>325</v>
      </c>
      <c r="O305" s="54">
        <f t="shared" si="2468"/>
        <v>0</v>
      </c>
      <c r="P305" s="54">
        <f>Q305+R305</f>
        <v>109</v>
      </c>
      <c r="Q305" s="54">
        <v>109</v>
      </c>
      <c r="R305" s="54">
        <v>0</v>
      </c>
      <c r="S305" s="54">
        <f>T305+U305</f>
        <v>142</v>
      </c>
      <c r="T305" s="54">
        <v>142</v>
      </c>
      <c r="U305" s="54">
        <v>0</v>
      </c>
      <c r="V305" s="54">
        <f>W305+X305</f>
        <v>154</v>
      </c>
      <c r="W305" s="54">
        <v>154</v>
      </c>
      <c r="X305" s="54">
        <v>0</v>
      </c>
      <c r="Y305" s="54">
        <f>Z305+AA305</f>
        <v>405</v>
      </c>
      <c r="Z305" s="54">
        <f t="shared" si="2469"/>
        <v>405</v>
      </c>
      <c r="AA305" s="54">
        <f t="shared" si="2469"/>
        <v>0</v>
      </c>
      <c r="AB305" s="54">
        <f>AC305+AD305</f>
        <v>196</v>
      </c>
      <c r="AC305" s="54">
        <v>195</v>
      </c>
      <c r="AD305" s="54">
        <v>1</v>
      </c>
      <c r="AE305" s="54">
        <f>AF305+AG305</f>
        <v>174</v>
      </c>
      <c r="AF305" s="54">
        <v>171</v>
      </c>
      <c r="AG305" s="54">
        <v>3</v>
      </c>
      <c r="AH305" s="54">
        <f>AI305+AJ305</f>
        <v>174</v>
      </c>
      <c r="AI305" s="54">
        <v>173</v>
      </c>
      <c r="AJ305" s="54">
        <v>1</v>
      </c>
      <c r="AK305" s="54">
        <f>AL305+AM305</f>
        <v>544</v>
      </c>
      <c r="AL305" s="54">
        <f t="shared" si="2470"/>
        <v>539</v>
      </c>
      <c r="AM305" s="54">
        <f t="shared" si="2470"/>
        <v>5</v>
      </c>
      <c r="AN305" s="54">
        <f>AO305+AP305</f>
        <v>168</v>
      </c>
      <c r="AO305" s="54">
        <v>168</v>
      </c>
      <c r="AP305" s="54">
        <v>0</v>
      </c>
      <c r="AQ305" s="54">
        <f>AR305+AS305</f>
        <v>200</v>
      </c>
      <c r="AR305" s="54">
        <v>197</v>
      </c>
      <c r="AS305" s="54">
        <v>3</v>
      </c>
      <c r="AT305" s="54">
        <f>AU305+AV305</f>
        <v>203</v>
      </c>
      <c r="AU305" s="54">
        <v>202</v>
      </c>
      <c r="AV305" s="54">
        <v>1</v>
      </c>
      <c r="AW305" s="54">
        <f>AX305+AY305</f>
        <v>571</v>
      </c>
      <c r="AX305" s="54">
        <f t="shared" si="2471"/>
        <v>567</v>
      </c>
      <c r="AY305" s="54">
        <f t="shared" si="2471"/>
        <v>4</v>
      </c>
      <c r="AZ305" s="54">
        <f>BA305+BB305</f>
        <v>1845</v>
      </c>
      <c r="BA305" s="54">
        <f t="shared" si="2472"/>
        <v>1836</v>
      </c>
      <c r="BB305" s="54">
        <f t="shared" si="2472"/>
        <v>9</v>
      </c>
    </row>
    <row r="306" spans="1:54" s="3" customFormat="1" ht="15" customHeight="1" x14ac:dyDescent="0.3">
      <c r="A306" s="33"/>
      <c r="B306" s="31"/>
      <c r="C306" s="35" t="s">
        <v>256</v>
      </c>
      <c r="D306" s="54">
        <f>E306+F306</f>
        <v>0</v>
      </c>
      <c r="E306" s="54">
        <v>0</v>
      </c>
      <c r="F306" s="54">
        <v>0</v>
      </c>
      <c r="G306" s="54">
        <f>H306+I306</f>
        <v>0</v>
      </c>
      <c r="H306" s="54">
        <v>0</v>
      </c>
      <c r="I306" s="54">
        <v>0</v>
      </c>
      <c r="J306" s="54">
        <f>K306+L306</f>
        <v>1</v>
      </c>
      <c r="K306" s="54">
        <v>1</v>
      </c>
      <c r="L306" s="54">
        <v>0</v>
      </c>
      <c r="M306" s="54">
        <f>N306+O306</f>
        <v>1</v>
      </c>
      <c r="N306" s="54">
        <f t="shared" si="2468"/>
        <v>1</v>
      </c>
      <c r="O306" s="54">
        <f t="shared" si="2468"/>
        <v>0</v>
      </c>
      <c r="P306" s="54">
        <f>Q306+R306</f>
        <v>0</v>
      </c>
      <c r="Q306" s="54">
        <v>0</v>
      </c>
      <c r="R306" s="54">
        <v>0</v>
      </c>
      <c r="S306" s="54">
        <f>T306+U306</f>
        <v>0</v>
      </c>
      <c r="T306" s="54">
        <v>0</v>
      </c>
      <c r="U306" s="54">
        <v>0</v>
      </c>
      <c r="V306" s="54">
        <f>W306+X306</f>
        <v>0</v>
      </c>
      <c r="W306" s="54">
        <v>0</v>
      </c>
      <c r="X306" s="54">
        <v>0</v>
      </c>
      <c r="Y306" s="54">
        <f>Z306+AA306</f>
        <v>0</v>
      </c>
      <c r="Z306" s="54">
        <f t="shared" si="2469"/>
        <v>0</v>
      </c>
      <c r="AA306" s="54">
        <f t="shared" si="2469"/>
        <v>0</v>
      </c>
      <c r="AB306" s="54">
        <f>AC306+AD306</f>
        <v>0</v>
      </c>
      <c r="AC306" s="54">
        <v>0</v>
      </c>
      <c r="AD306" s="54">
        <v>0</v>
      </c>
      <c r="AE306" s="54">
        <f>AF306+AG306</f>
        <v>0</v>
      </c>
      <c r="AF306" s="54">
        <v>0</v>
      </c>
      <c r="AG306" s="54">
        <v>0</v>
      </c>
      <c r="AH306" s="54">
        <f>AI306+AJ306</f>
        <v>0</v>
      </c>
      <c r="AI306" s="54">
        <v>0</v>
      </c>
      <c r="AJ306" s="54">
        <v>0</v>
      </c>
      <c r="AK306" s="54">
        <f>AL306+AM306</f>
        <v>0</v>
      </c>
      <c r="AL306" s="54">
        <f t="shared" si="2470"/>
        <v>0</v>
      </c>
      <c r="AM306" s="54">
        <f t="shared" si="2470"/>
        <v>0</v>
      </c>
      <c r="AN306" s="54">
        <f>AO306+AP306</f>
        <v>0</v>
      </c>
      <c r="AO306" s="54">
        <v>0</v>
      </c>
      <c r="AP306" s="54">
        <v>0</v>
      </c>
      <c r="AQ306" s="54">
        <f>AR306+AS306</f>
        <v>0</v>
      </c>
      <c r="AR306" s="54">
        <v>0</v>
      </c>
      <c r="AS306" s="54">
        <v>0</v>
      </c>
      <c r="AT306" s="54">
        <f>AU306+AV306</f>
        <v>0</v>
      </c>
      <c r="AU306" s="54">
        <v>0</v>
      </c>
      <c r="AV306" s="54">
        <v>0</v>
      </c>
      <c r="AW306" s="54">
        <f>AX306+AY306</f>
        <v>0</v>
      </c>
      <c r="AX306" s="54">
        <f t="shared" si="2471"/>
        <v>0</v>
      </c>
      <c r="AY306" s="54">
        <f t="shared" si="2471"/>
        <v>0</v>
      </c>
      <c r="AZ306" s="54">
        <f>BA306+BB306</f>
        <v>1</v>
      </c>
      <c r="BA306" s="54">
        <f t="shared" si="2472"/>
        <v>1</v>
      </c>
      <c r="BB306" s="54">
        <f t="shared" si="2472"/>
        <v>0</v>
      </c>
    </row>
    <row r="307" spans="1:54" s="3" customFormat="1" ht="15" customHeight="1" x14ac:dyDescent="0.3">
      <c r="A307" s="33"/>
      <c r="B307" s="31"/>
      <c r="C307" s="32" t="s">
        <v>257</v>
      </c>
      <c r="D307" s="29">
        <f>SUM(E307:F307)</f>
        <v>10</v>
      </c>
      <c r="E307" s="29">
        <f>SUM(E308:E310)</f>
        <v>10</v>
      </c>
      <c r="F307" s="29">
        <f>SUM(F308:F310)</f>
        <v>0</v>
      </c>
      <c r="G307" s="29">
        <f t="shared" ref="G307" si="2473">SUM(H307:I307)</f>
        <v>19</v>
      </c>
      <c r="H307" s="29">
        <f t="shared" ref="H307:I307" si="2474">SUM(H308:H310)</f>
        <v>19</v>
      </c>
      <c r="I307" s="29">
        <f t="shared" si="2474"/>
        <v>0</v>
      </c>
      <c r="J307" s="29">
        <f t="shared" ref="J307" si="2475">SUM(K307:L307)</f>
        <v>19</v>
      </c>
      <c r="K307" s="29">
        <f t="shared" ref="K307:L307" si="2476">SUM(K308:K310)</f>
        <v>19</v>
      </c>
      <c r="L307" s="29">
        <f t="shared" si="2476"/>
        <v>0</v>
      </c>
      <c r="M307" s="29">
        <f>SUM(N307:O307)</f>
        <v>48</v>
      </c>
      <c r="N307" s="29">
        <f>SUM(N308:N310)</f>
        <v>48</v>
      </c>
      <c r="O307" s="29">
        <f>SUM(O308:O310)</f>
        <v>0</v>
      </c>
      <c r="P307" s="29">
        <f t="shared" ref="P307" si="2477">SUM(Q307:R307)</f>
        <v>17</v>
      </c>
      <c r="Q307" s="29">
        <f t="shared" ref="Q307:R307" si="2478">SUM(Q308:Q310)</f>
        <v>17</v>
      </c>
      <c r="R307" s="29">
        <f t="shared" si="2478"/>
        <v>0</v>
      </c>
      <c r="S307" s="29">
        <f t="shared" ref="S307" si="2479">SUM(T307:U307)</f>
        <v>16</v>
      </c>
      <c r="T307" s="29">
        <f t="shared" ref="T307:U307" si="2480">SUM(T308:T310)</f>
        <v>16</v>
      </c>
      <c r="U307" s="29">
        <f t="shared" si="2480"/>
        <v>0</v>
      </c>
      <c r="V307" s="29">
        <f t="shared" ref="V307" si="2481">SUM(W307:X307)</f>
        <v>20</v>
      </c>
      <c r="W307" s="29">
        <f t="shared" ref="W307:X307" si="2482">SUM(W308:W310)</f>
        <v>20</v>
      </c>
      <c r="X307" s="29">
        <f t="shared" si="2482"/>
        <v>0</v>
      </c>
      <c r="Y307" s="29">
        <f t="shared" ref="Y307" si="2483">SUM(Z307:AA307)</f>
        <v>53</v>
      </c>
      <c r="Z307" s="29">
        <f t="shared" ref="Z307:AA307" si="2484">SUM(Z308:Z310)</f>
        <v>53</v>
      </c>
      <c r="AA307" s="29">
        <f t="shared" si="2484"/>
        <v>0</v>
      </c>
      <c r="AB307" s="29">
        <f t="shared" ref="AB307" si="2485">SUM(AC307:AD307)</f>
        <v>21</v>
      </c>
      <c r="AC307" s="29">
        <f t="shared" ref="AC307:AD307" si="2486">SUM(AC308:AC310)</f>
        <v>21</v>
      </c>
      <c r="AD307" s="29">
        <f t="shared" si="2486"/>
        <v>0</v>
      </c>
      <c r="AE307" s="29">
        <f t="shared" ref="AE307" si="2487">SUM(AF307:AG307)</f>
        <v>24</v>
      </c>
      <c r="AF307" s="29">
        <f t="shared" ref="AF307:AG307" si="2488">SUM(AF308:AF310)</f>
        <v>24</v>
      </c>
      <c r="AG307" s="29">
        <f t="shared" si="2488"/>
        <v>0</v>
      </c>
      <c r="AH307" s="29">
        <f t="shared" ref="AH307" si="2489">SUM(AI307:AJ307)</f>
        <v>19</v>
      </c>
      <c r="AI307" s="29">
        <f t="shared" ref="AI307:AJ307" si="2490">SUM(AI308:AI310)</f>
        <v>19</v>
      </c>
      <c r="AJ307" s="29">
        <f t="shared" si="2490"/>
        <v>0</v>
      </c>
      <c r="AK307" s="29">
        <f t="shared" ref="AK307" si="2491">SUM(AL307:AM307)</f>
        <v>64</v>
      </c>
      <c r="AL307" s="29">
        <f t="shared" ref="AL307:AM307" si="2492">SUM(AL308:AL310)</f>
        <v>64</v>
      </c>
      <c r="AM307" s="29">
        <f t="shared" si="2492"/>
        <v>0</v>
      </c>
      <c r="AN307" s="29">
        <f t="shared" ref="AN307" si="2493">SUM(AO307:AP307)</f>
        <v>28</v>
      </c>
      <c r="AO307" s="29">
        <f t="shared" ref="AO307:AP307" si="2494">SUM(AO308:AO310)</f>
        <v>28</v>
      </c>
      <c r="AP307" s="29">
        <f t="shared" si="2494"/>
        <v>0</v>
      </c>
      <c r="AQ307" s="29">
        <f t="shared" ref="AQ307" si="2495">SUM(AR307:AS307)</f>
        <v>36</v>
      </c>
      <c r="AR307" s="29">
        <f t="shared" ref="AR307:AS307" si="2496">SUM(AR308:AR310)</f>
        <v>36</v>
      </c>
      <c r="AS307" s="29">
        <f t="shared" si="2496"/>
        <v>0</v>
      </c>
      <c r="AT307" s="29">
        <f t="shared" ref="AT307" si="2497">SUM(AU307:AV307)</f>
        <v>37</v>
      </c>
      <c r="AU307" s="29">
        <f t="shared" ref="AU307:AV307" si="2498">SUM(AU308:AU310)</f>
        <v>37</v>
      </c>
      <c r="AV307" s="29">
        <f t="shared" si="2498"/>
        <v>0</v>
      </c>
      <c r="AW307" s="29">
        <f t="shared" ref="AW307" si="2499">SUM(AX307:AY307)</f>
        <v>101</v>
      </c>
      <c r="AX307" s="29">
        <f t="shared" ref="AX307:AY307" si="2500">SUM(AX308:AX310)</f>
        <v>101</v>
      </c>
      <c r="AY307" s="29">
        <f t="shared" si="2500"/>
        <v>0</v>
      </c>
      <c r="AZ307" s="29">
        <f>SUM(BA307:BB307)</f>
        <v>266</v>
      </c>
      <c r="BA307" s="29">
        <f>SUM(BA308:BA310)</f>
        <v>266</v>
      </c>
      <c r="BB307" s="29">
        <f>SUM(BB308:BB310)</f>
        <v>0</v>
      </c>
    </row>
    <row r="308" spans="1:54" s="3" customFormat="1" ht="15" customHeight="1" x14ac:dyDescent="0.3">
      <c r="A308" s="33"/>
      <c r="B308" s="31"/>
      <c r="C308" s="35" t="s">
        <v>258</v>
      </c>
      <c r="D308" s="54">
        <f>E308+F308</f>
        <v>0</v>
      </c>
      <c r="E308" s="54">
        <v>0</v>
      </c>
      <c r="F308" s="54">
        <v>0</v>
      </c>
      <c r="G308" s="54">
        <f>H308+I308</f>
        <v>0</v>
      </c>
      <c r="H308" s="54">
        <v>0</v>
      </c>
      <c r="I308" s="54">
        <v>0</v>
      </c>
      <c r="J308" s="54">
        <f>K308+L308</f>
        <v>0</v>
      </c>
      <c r="K308" s="54">
        <v>0</v>
      </c>
      <c r="L308" s="54">
        <v>0</v>
      </c>
      <c r="M308" s="54">
        <f>N308+O308</f>
        <v>0</v>
      </c>
      <c r="N308" s="54">
        <f t="shared" ref="N308:O310" si="2501">+E308+H308+K308</f>
        <v>0</v>
      </c>
      <c r="O308" s="54">
        <f t="shared" si="2501"/>
        <v>0</v>
      </c>
      <c r="P308" s="54">
        <f>Q308+R308</f>
        <v>0</v>
      </c>
      <c r="Q308" s="54">
        <v>0</v>
      </c>
      <c r="R308" s="54">
        <v>0</v>
      </c>
      <c r="S308" s="54">
        <f>T308+U308</f>
        <v>0</v>
      </c>
      <c r="T308" s="54">
        <v>0</v>
      </c>
      <c r="U308" s="54">
        <v>0</v>
      </c>
      <c r="V308" s="54">
        <f>W308+X308</f>
        <v>0</v>
      </c>
      <c r="W308" s="54">
        <v>0</v>
      </c>
      <c r="X308" s="54">
        <v>0</v>
      </c>
      <c r="Y308" s="54">
        <f>Z308+AA308</f>
        <v>0</v>
      </c>
      <c r="Z308" s="54">
        <f t="shared" ref="Z308:AA310" si="2502">+Q308+T308+W308</f>
        <v>0</v>
      </c>
      <c r="AA308" s="54">
        <f t="shared" si="2502"/>
        <v>0</v>
      </c>
      <c r="AB308" s="54">
        <f>AC308+AD308</f>
        <v>0</v>
      </c>
      <c r="AC308" s="54">
        <v>0</v>
      </c>
      <c r="AD308" s="54">
        <v>0</v>
      </c>
      <c r="AE308" s="54">
        <f>AF308+AG308</f>
        <v>0</v>
      </c>
      <c r="AF308" s="54">
        <v>0</v>
      </c>
      <c r="AG308" s="54">
        <v>0</v>
      </c>
      <c r="AH308" s="54">
        <f>AI308+AJ308</f>
        <v>0</v>
      </c>
      <c r="AI308" s="54">
        <v>0</v>
      </c>
      <c r="AJ308" s="54">
        <v>0</v>
      </c>
      <c r="AK308" s="54">
        <f>AL308+AM308</f>
        <v>0</v>
      </c>
      <c r="AL308" s="54">
        <f t="shared" ref="AL308:AM310" si="2503">+AC308+AF308+AI308</f>
        <v>0</v>
      </c>
      <c r="AM308" s="54">
        <f t="shared" si="2503"/>
        <v>0</v>
      </c>
      <c r="AN308" s="54">
        <f>AO308+AP308</f>
        <v>0</v>
      </c>
      <c r="AO308" s="54">
        <v>0</v>
      </c>
      <c r="AP308" s="54">
        <v>0</v>
      </c>
      <c r="AQ308" s="54">
        <f>AR308+AS308</f>
        <v>1</v>
      </c>
      <c r="AR308" s="54">
        <v>1</v>
      </c>
      <c r="AS308" s="54">
        <v>0</v>
      </c>
      <c r="AT308" s="54">
        <f>AU308+AV308</f>
        <v>0</v>
      </c>
      <c r="AU308" s="54">
        <v>0</v>
      </c>
      <c r="AV308" s="54">
        <v>0</v>
      </c>
      <c r="AW308" s="54">
        <f>AX308+AY308</f>
        <v>1</v>
      </c>
      <c r="AX308" s="54">
        <f t="shared" ref="AX308:AY310" si="2504">+AO308+AR308+AU308</f>
        <v>1</v>
      </c>
      <c r="AY308" s="54">
        <f t="shared" si="2504"/>
        <v>0</v>
      </c>
      <c r="AZ308" s="54">
        <f>BA308+BB308</f>
        <v>1</v>
      </c>
      <c r="BA308" s="54">
        <f t="shared" ref="BA308:BB310" si="2505">N308+Z308+AL308+AX308</f>
        <v>1</v>
      </c>
      <c r="BB308" s="54">
        <f t="shared" si="2505"/>
        <v>0</v>
      </c>
    </row>
    <row r="309" spans="1:54" s="3" customFormat="1" ht="15" customHeight="1" x14ac:dyDescent="0.3">
      <c r="A309" s="33"/>
      <c r="B309" s="31"/>
      <c r="C309" s="35" t="s">
        <v>259</v>
      </c>
      <c r="D309" s="54">
        <f>E309+F309</f>
        <v>10</v>
      </c>
      <c r="E309" s="54">
        <v>10</v>
      </c>
      <c r="F309" s="54">
        <v>0</v>
      </c>
      <c r="G309" s="54">
        <f>H309+I309</f>
        <v>18</v>
      </c>
      <c r="H309" s="54">
        <v>18</v>
      </c>
      <c r="I309" s="54">
        <v>0</v>
      </c>
      <c r="J309" s="54">
        <f>K309+L309</f>
        <v>19</v>
      </c>
      <c r="K309" s="54">
        <v>19</v>
      </c>
      <c r="L309" s="54">
        <v>0</v>
      </c>
      <c r="M309" s="54">
        <f>N309+O309</f>
        <v>47</v>
      </c>
      <c r="N309" s="54">
        <f t="shared" si="2501"/>
        <v>47</v>
      </c>
      <c r="O309" s="54">
        <f t="shared" si="2501"/>
        <v>0</v>
      </c>
      <c r="P309" s="54">
        <f>Q309+R309</f>
        <v>17</v>
      </c>
      <c r="Q309" s="54">
        <v>17</v>
      </c>
      <c r="R309" s="54">
        <v>0</v>
      </c>
      <c r="S309" s="54">
        <f>T309+U309</f>
        <v>16</v>
      </c>
      <c r="T309" s="54">
        <v>16</v>
      </c>
      <c r="U309" s="54">
        <v>0</v>
      </c>
      <c r="V309" s="54">
        <f>W309+X309</f>
        <v>20</v>
      </c>
      <c r="W309" s="54">
        <v>20</v>
      </c>
      <c r="X309" s="54">
        <v>0</v>
      </c>
      <c r="Y309" s="54">
        <f>Z309+AA309</f>
        <v>53</v>
      </c>
      <c r="Z309" s="54">
        <f t="shared" si="2502"/>
        <v>53</v>
      </c>
      <c r="AA309" s="54">
        <f t="shared" si="2502"/>
        <v>0</v>
      </c>
      <c r="AB309" s="54">
        <f>AC309+AD309</f>
        <v>19</v>
      </c>
      <c r="AC309" s="54">
        <v>19</v>
      </c>
      <c r="AD309" s="54">
        <v>0</v>
      </c>
      <c r="AE309" s="54">
        <f>AF309+AG309</f>
        <v>22</v>
      </c>
      <c r="AF309" s="54">
        <v>22</v>
      </c>
      <c r="AG309" s="54">
        <v>0</v>
      </c>
      <c r="AH309" s="54">
        <f>AI309+AJ309</f>
        <v>19</v>
      </c>
      <c r="AI309" s="54">
        <v>19</v>
      </c>
      <c r="AJ309" s="54">
        <v>0</v>
      </c>
      <c r="AK309" s="54">
        <f>AL309+AM309</f>
        <v>60</v>
      </c>
      <c r="AL309" s="54">
        <f t="shared" si="2503"/>
        <v>60</v>
      </c>
      <c r="AM309" s="54">
        <f t="shared" si="2503"/>
        <v>0</v>
      </c>
      <c r="AN309" s="54">
        <f>AO309+AP309</f>
        <v>28</v>
      </c>
      <c r="AO309" s="54">
        <v>28</v>
      </c>
      <c r="AP309" s="54">
        <v>0</v>
      </c>
      <c r="AQ309" s="54">
        <f>AR309+AS309</f>
        <v>35</v>
      </c>
      <c r="AR309" s="54">
        <v>35</v>
      </c>
      <c r="AS309" s="54">
        <v>0</v>
      </c>
      <c r="AT309" s="54">
        <f>AU309+AV309</f>
        <v>37</v>
      </c>
      <c r="AU309" s="54">
        <v>37</v>
      </c>
      <c r="AV309" s="54">
        <v>0</v>
      </c>
      <c r="AW309" s="54">
        <f>AX309+AY309</f>
        <v>100</v>
      </c>
      <c r="AX309" s="54">
        <f t="shared" si="2504"/>
        <v>100</v>
      </c>
      <c r="AY309" s="54">
        <f t="shared" si="2504"/>
        <v>0</v>
      </c>
      <c r="AZ309" s="54">
        <f>BA309+BB309</f>
        <v>260</v>
      </c>
      <c r="BA309" s="54">
        <f t="shared" si="2505"/>
        <v>260</v>
      </c>
      <c r="BB309" s="54">
        <f t="shared" si="2505"/>
        <v>0</v>
      </c>
    </row>
    <row r="310" spans="1:54" s="3" customFormat="1" ht="15" customHeight="1" x14ac:dyDescent="0.3">
      <c r="A310" s="33"/>
      <c r="B310" s="31"/>
      <c r="C310" s="35" t="s">
        <v>260</v>
      </c>
      <c r="D310" s="54">
        <f>E310+F310</f>
        <v>0</v>
      </c>
      <c r="E310" s="54">
        <v>0</v>
      </c>
      <c r="F310" s="54">
        <v>0</v>
      </c>
      <c r="G310" s="54">
        <f>H310+I310</f>
        <v>1</v>
      </c>
      <c r="H310" s="54">
        <v>1</v>
      </c>
      <c r="I310" s="54">
        <v>0</v>
      </c>
      <c r="J310" s="54">
        <f>K310+L310</f>
        <v>0</v>
      </c>
      <c r="K310" s="54">
        <v>0</v>
      </c>
      <c r="L310" s="54">
        <v>0</v>
      </c>
      <c r="M310" s="54">
        <f>N310+O310</f>
        <v>1</v>
      </c>
      <c r="N310" s="54">
        <f t="shared" si="2501"/>
        <v>1</v>
      </c>
      <c r="O310" s="54">
        <f t="shared" si="2501"/>
        <v>0</v>
      </c>
      <c r="P310" s="54">
        <f>Q310+R310</f>
        <v>0</v>
      </c>
      <c r="Q310" s="54">
        <v>0</v>
      </c>
      <c r="R310" s="54">
        <v>0</v>
      </c>
      <c r="S310" s="54">
        <f>T310+U310</f>
        <v>0</v>
      </c>
      <c r="T310" s="54">
        <v>0</v>
      </c>
      <c r="U310" s="54">
        <v>0</v>
      </c>
      <c r="V310" s="54">
        <f>W310+X310</f>
        <v>0</v>
      </c>
      <c r="W310" s="54">
        <v>0</v>
      </c>
      <c r="X310" s="54">
        <v>0</v>
      </c>
      <c r="Y310" s="54">
        <f>Z310+AA310</f>
        <v>0</v>
      </c>
      <c r="Z310" s="54">
        <f t="shared" si="2502"/>
        <v>0</v>
      </c>
      <c r="AA310" s="54">
        <f t="shared" si="2502"/>
        <v>0</v>
      </c>
      <c r="AB310" s="54">
        <f>AC310+AD310</f>
        <v>2</v>
      </c>
      <c r="AC310" s="54">
        <v>2</v>
      </c>
      <c r="AD310" s="54">
        <v>0</v>
      </c>
      <c r="AE310" s="54">
        <f>AF310+AG310</f>
        <v>2</v>
      </c>
      <c r="AF310" s="54">
        <v>2</v>
      </c>
      <c r="AG310" s="54">
        <v>0</v>
      </c>
      <c r="AH310" s="54">
        <f>AI310+AJ310</f>
        <v>0</v>
      </c>
      <c r="AI310" s="54">
        <v>0</v>
      </c>
      <c r="AJ310" s="54">
        <v>0</v>
      </c>
      <c r="AK310" s="54">
        <f>AL310+AM310</f>
        <v>4</v>
      </c>
      <c r="AL310" s="54">
        <f t="shared" si="2503"/>
        <v>4</v>
      </c>
      <c r="AM310" s="54">
        <f t="shared" si="2503"/>
        <v>0</v>
      </c>
      <c r="AN310" s="54">
        <f>AO310+AP310</f>
        <v>0</v>
      </c>
      <c r="AO310" s="54">
        <v>0</v>
      </c>
      <c r="AP310" s="54">
        <v>0</v>
      </c>
      <c r="AQ310" s="54">
        <f>AR310+AS310</f>
        <v>0</v>
      </c>
      <c r="AR310" s="54">
        <v>0</v>
      </c>
      <c r="AS310" s="54">
        <v>0</v>
      </c>
      <c r="AT310" s="54">
        <f>AU310+AV310</f>
        <v>0</v>
      </c>
      <c r="AU310" s="54">
        <v>0</v>
      </c>
      <c r="AV310" s="54">
        <v>0</v>
      </c>
      <c r="AW310" s="54">
        <f>AX310+AY310</f>
        <v>0</v>
      </c>
      <c r="AX310" s="54">
        <f t="shared" si="2504"/>
        <v>0</v>
      </c>
      <c r="AY310" s="54">
        <f t="shared" si="2504"/>
        <v>0</v>
      </c>
      <c r="AZ310" s="54">
        <f>BA310+BB310</f>
        <v>5</v>
      </c>
      <c r="BA310" s="54">
        <f t="shared" si="2505"/>
        <v>5</v>
      </c>
      <c r="BB310" s="54">
        <f t="shared" si="2505"/>
        <v>0</v>
      </c>
    </row>
    <row r="311" spans="1:54" s="3" customFormat="1" ht="15" customHeight="1" x14ac:dyDescent="0.3">
      <c r="A311" s="33"/>
      <c r="B311" s="31"/>
      <c r="C311" s="32" t="s">
        <v>261</v>
      </c>
      <c r="D311" s="29">
        <f>SUM(E311:F311)</f>
        <v>61</v>
      </c>
      <c r="E311" s="29">
        <f>SUM(E312:E314)</f>
        <v>61</v>
      </c>
      <c r="F311" s="29">
        <f>SUM(F312:F314)</f>
        <v>0</v>
      </c>
      <c r="G311" s="29">
        <f t="shared" ref="G311" si="2506">SUM(H311:I311)</f>
        <v>59</v>
      </c>
      <c r="H311" s="29">
        <f t="shared" ref="H311:I311" si="2507">SUM(H312:H314)</f>
        <v>59</v>
      </c>
      <c r="I311" s="29">
        <f t="shared" si="2507"/>
        <v>0</v>
      </c>
      <c r="J311" s="29">
        <f t="shared" ref="J311" si="2508">SUM(K311:L311)</f>
        <v>78</v>
      </c>
      <c r="K311" s="29">
        <f t="shared" ref="K311:L311" si="2509">SUM(K312:K314)</f>
        <v>78</v>
      </c>
      <c r="L311" s="29">
        <f t="shared" si="2509"/>
        <v>0</v>
      </c>
      <c r="M311" s="29">
        <f>SUM(N311:O311)</f>
        <v>198</v>
      </c>
      <c r="N311" s="29">
        <f>SUM(N312:N314)</f>
        <v>198</v>
      </c>
      <c r="O311" s="29">
        <f>SUM(O312:O314)</f>
        <v>0</v>
      </c>
      <c r="P311" s="29">
        <f t="shared" ref="P311" si="2510">SUM(Q311:R311)</f>
        <v>90</v>
      </c>
      <c r="Q311" s="29">
        <f t="shared" ref="Q311:R311" si="2511">SUM(Q312:Q314)</f>
        <v>90</v>
      </c>
      <c r="R311" s="29">
        <f t="shared" si="2511"/>
        <v>0</v>
      </c>
      <c r="S311" s="29">
        <f t="shared" ref="S311" si="2512">SUM(T311:U311)</f>
        <v>112</v>
      </c>
      <c r="T311" s="29">
        <f t="shared" ref="T311:U311" si="2513">SUM(T312:T314)</f>
        <v>112</v>
      </c>
      <c r="U311" s="29">
        <f t="shared" si="2513"/>
        <v>0</v>
      </c>
      <c r="V311" s="29">
        <f t="shared" ref="V311" si="2514">SUM(W311:X311)</f>
        <v>99</v>
      </c>
      <c r="W311" s="29">
        <f t="shared" ref="W311:X311" si="2515">SUM(W312:W314)</f>
        <v>99</v>
      </c>
      <c r="X311" s="29">
        <f t="shared" si="2515"/>
        <v>0</v>
      </c>
      <c r="Y311" s="29">
        <f t="shared" ref="Y311" si="2516">SUM(Z311:AA311)</f>
        <v>301</v>
      </c>
      <c r="Z311" s="29">
        <f t="shared" ref="Z311:AA311" si="2517">SUM(Z312:Z314)</f>
        <v>301</v>
      </c>
      <c r="AA311" s="29">
        <f t="shared" si="2517"/>
        <v>0</v>
      </c>
      <c r="AB311" s="29">
        <f t="shared" ref="AB311" si="2518">SUM(AC311:AD311)</f>
        <v>102</v>
      </c>
      <c r="AC311" s="29">
        <f t="shared" ref="AC311:AD311" si="2519">SUM(AC312:AC314)</f>
        <v>102</v>
      </c>
      <c r="AD311" s="29">
        <f t="shared" si="2519"/>
        <v>0</v>
      </c>
      <c r="AE311" s="29">
        <f t="shared" ref="AE311" si="2520">SUM(AF311:AG311)</f>
        <v>102</v>
      </c>
      <c r="AF311" s="29">
        <f t="shared" ref="AF311:AG311" si="2521">SUM(AF312:AF314)</f>
        <v>102</v>
      </c>
      <c r="AG311" s="29">
        <f t="shared" si="2521"/>
        <v>0</v>
      </c>
      <c r="AH311" s="29">
        <f t="shared" ref="AH311" si="2522">SUM(AI311:AJ311)</f>
        <v>95</v>
      </c>
      <c r="AI311" s="29">
        <f t="shared" ref="AI311:AJ311" si="2523">SUM(AI312:AI314)</f>
        <v>95</v>
      </c>
      <c r="AJ311" s="29">
        <f t="shared" si="2523"/>
        <v>0</v>
      </c>
      <c r="AK311" s="29">
        <f t="shared" ref="AK311" si="2524">SUM(AL311:AM311)</f>
        <v>299</v>
      </c>
      <c r="AL311" s="29">
        <f t="shared" ref="AL311:AM311" si="2525">SUM(AL312:AL314)</f>
        <v>299</v>
      </c>
      <c r="AM311" s="29">
        <f t="shared" si="2525"/>
        <v>0</v>
      </c>
      <c r="AN311" s="29">
        <f t="shared" ref="AN311" si="2526">SUM(AO311:AP311)</f>
        <v>146</v>
      </c>
      <c r="AO311" s="29">
        <f t="shared" ref="AO311:AP311" si="2527">SUM(AO312:AO314)</f>
        <v>146</v>
      </c>
      <c r="AP311" s="29">
        <f t="shared" si="2527"/>
        <v>0</v>
      </c>
      <c r="AQ311" s="29">
        <f t="shared" ref="AQ311" si="2528">SUM(AR311:AS311)</f>
        <v>145</v>
      </c>
      <c r="AR311" s="29">
        <f t="shared" ref="AR311:AS311" si="2529">SUM(AR312:AR314)</f>
        <v>145</v>
      </c>
      <c r="AS311" s="29">
        <f t="shared" si="2529"/>
        <v>0</v>
      </c>
      <c r="AT311" s="29">
        <f t="shared" ref="AT311" si="2530">SUM(AU311:AV311)</f>
        <v>148</v>
      </c>
      <c r="AU311" s="29">
        <f t="shared" ref="AU311:AV311" si="2531">SUM(AU312:AU314)</f>
        <v>148</v>
      </c>
      <c r="AV311" s="29">
        <f t="shared" si="2531"/>
        <v>0</v>
      </c>
      <c r="AW311" s="29">
        <f t="shared" ref="AW311" si="2532">SUM(AX311:AY311)</f>
        <v>439</v>
      </c>
      <c r="AX311" s="29">
        <f t="shared" ref="AX311:AY311" si="2533">SUM(AX312:AX314)</f>
        <v>439</v>
      </c>
      <c r="AY311" s="29">
        <f t="shared" si="2533"/>
        <v>0</v>
      </c>
      <c r="AZ311" s="29">
        <f>SUM(BA311:BB311)</f>
        <v>1237</v>
      </c>
      <c r="BA311" s="29">
        <f>SUM(BA312:BA314)</f>
        <v>1237</v>
      </c>
      <c r="BB311" s="29">
        <f>SUM(BB312:BB314)</f>
        <v>0</v>
      </c>
    </row>
    <row r="312" spans="1:54" s="3" customFormat="1" ht="15" customHeight="1" x14ac:dyDescent="0.3">
      <c r="A312" s="33"/>
      <c r="B312" s="31"/>
      <c r="C312" s="35" t="s">
        <v>262</v>
      </c>
      <c r="D312" s="54">
        <f>E312+F312</f>
        <v>53</v>
      </c>
      <c r="E312" s="54">
        <v>53</v>
      </c>
      <c r="F312" s="54">
        <v>0</v>
      </c>
      <c r="G312" s="54">
        <f>H312+I312</f>
        <v>48</v>
      </c>
      <c r="H312" s="54">
        <v>48</v>
      </c>
      <c r="I312" s="54">
        <v>0</v>
      </c>
      <c r="J312" s="54">
        <f>K312+L312</f>
        <v>54</v>
      </c>
      <c r="K312" s="54">
        <v>54</v>
      </c>
      <c r="L312" s="54">
        <v>0</v>
      </c>
      <c r="M312" s="54">
        <f>N312+O312</f>
        <v>155</v>
      </c>
      <c r="N312" s="54">
        <f>+E312+H312+K312</f>
        <v>155</v>
      </c>
      <c r="O312" s="54">
        <f>+F312+I312+L312</f>
        <v>0</v>
      </c>
      <c r="P312" s="54">
        <f>Q312+R312</f>
        <v>53</v>
      </c>
      <c r="Q312" s="54">
        <v>53</v>
      </c>
      <c r="R312" s="54">
        <v>0</v>
      </c>
      <c r="S312" s="54">
        <f>T312+U312</f>
        <v>57</v>
      </c>
      <c r="T312" s="54">
        <v>57</v>
      </c>
      <c r="U312" s="54">
        <v>0</v>
      </c>
      <c r="V312" s="54">
        <f>W312+X312</f>
        <v>47</v>
      </c>
      <c r="W312" s="54">
        <v>47</v>
      </c>
      <c r="X312" s="54">
        <v>0</v>
      </c>
      <c r="Y312" s="54">
        <f>Z312+AA312</f>
        <v>157</v>
      </c>
      <c r="Z312" s="54">
        <f>+Q312+T312+W312</f>
        <v>157</v>
      </c>
      <c r="AA312" s="54">
        <f>+R312+U312+X312</f>
        <v>0</v>
      </c>
      <c r="AB312" s="54">
        <f>AC312+AD312</f>
        <v>49</v>
      </c>
      <c r="AC312" s="54">
        <v>49</v>
      </c>
      <c r="AD312" s="54">
        <v>0</v>
      </c>
      <c r="AE312" s="54">
        <f>AF312+AG312</f>
        <v>49</v>
      </c>
      <c r="AF312" s="54">
        <v>49</v>
      </c>
      <c r="AG312" s="54">
        <v>0</v>
      </c>
      <c r="AH312" s="54">
        <f>AI312+AJ312</f>
        <v>47</v>
      </c>
      <c r="AI312" s="54">
        <v>47</v>
      </c>
      <c r="AJ312" s="54">
        <v>0</v>
      </c>
      <c r="AK312" s="54">
        <f>AL312+AM312</f>
        <v>145</v>
      </c>
      <c r="AL312" s="54">
        <f>+AC312+AF312+AI312</f>
        <v>145</v>
      </c>
      <c r="AM312" s="54">
        <f>+AD312+AG312+AJ312</f>
        <v>0</v>
      </c>
      <c r="AN312" s="54">
        <f>AO312+AP312</f>
        <v>91</v>
      </c>
      <c r="AO312" s="54">
        <v>91</v>
      </c>
      <c r="AP312" s="54">
        <v>0</v>
      </c>
      <c r="AQ312" s="54">
        <f>AR312+AS312</f>
        <v>93</v>
      </c>
      <c r="AR312" s="54">
        <v>93</v>
      </c>
      <c r="AS312" s="54">
        <v>0</v>
      </c>
      <c r="AT312" s="54">
        <f>AU312+AV312</f>
        <v>91</v>
      </c>
      <c r="AU312" s="54">
        <v>91</v>
      </c>
      <c r="AV312" s="54">
        <v>0</v>
      </c>
      <c r="AW312" s="54">
        <f>AX312+AY312</f>
        <v>275</v>
      </c>
      <c r="AX312" s="54">
        <f>+AO312+AR312+AU312</f>
        <v>275</v>
      </c>
      <c r="AY312" s="54">
        <f>+AP312+AS312+AV312</f>
        <v>0</v>
      </c>
      <c r="AZ312" s="54">
        <f>BA312+BB312</f>
        <v>732</v>
      </c>
      <c r="BA312" s="54">
        <f>N312+Z312+AL312+AX312</f>
        <v>732</v>
      </c>
      <c r="BB312" s="54">
        <f>O312+AA312+AM312+AY312</f>
        <v>0</v>
      </c>
    </row>
    <row r="313" spans="1:54" s="3" customFormat="1" ht="15" customHeight="1" x14ac:dyDescent="0.3">
      <c r="A313" s="33"/>
      <c r="B313" s="31"/>
      <c r="C313" s="35" t="s">
        <v>263</v>
      </c>
      <c r="D313" s="54">
        <f>E313+F313</f>
        <v>8</v>
      </c>
      <c r="E313" s="54">
        <v>8</v>
      </c>
      <c r="F313" s="54">
        <v>0</v>
      </c>
      <c r="G313" s="54">
        <f>H313+I313</f>
        <v>11</v>
      </c>
      <c r="H313" s="54">
        <v>11</v>
      </c>
      <c r="I313" s="54">
        <v>0</v>
      </c>
      <c r="J313" s="54">
        <f>K313+L313</f>
        <v>24</v>
      </c>
      <c r="K313" s="54">
        <v>24</v>
      </c>
      <c r="L313" s="54">
        <v>0</v>
      </c>
      <c r="M313" s="54">
        <f>N313+O313</f>
        <v>43</v>
      </c>
      <c r="N313" s="54">
        <f>+E313+H313+K313</f>
        <v>43</v>
      </c>
      <c r="O313" s="54">
        <f>+F313+I313+L313</f>
        <v>0</v>
      </c>
      <c r="P313" s="54">
        <f>Q313+R313</f>
        <v>37</v>
      </c>
      <c r="Q313" s="54">
        <v>37</v>
      </c>
      <c r="R313" s="54">
        <v>0</v>
      </c>
      <c r="S313" s="54">
        <f>T313+U313</f>
        <v>55</v>
      </c>
      <c r="T313" s="54">
        <v>55</v>
      </c>
      <c r="U313" s="54">
        <v>0</v>
      </c>
      <c r="V313" s="54">
        <f>W313+X313</f>
        <v>52</v>
      </c>
      <c r="W313" s="54">
        <v>52</v>
      </c>
      <c r="X313" s="54">
        <v>0</v>
      </c>
      <c r="Y313" s="54">
        <f>Z313+AA313</f>
        <v>144</v>
      </c>
      <c r="Z313" s="54">
        <f>+Q313+T313+W313</f>
        <v>144</v>
      </c>
      <c r="AA313" s="54">
        <f>+R313+U313+X313</f>
        <v>0</v>
      </c>
      <c r="AB313" s="54">
        <f>AC313+AD313</f>
        <v>53</v>
      </c>
      <c r="AC313" s="54">
        <v>53</v>
      </c>
      <c r="AD313" s="54">
        <v>0</v>
      </c>
      <c r="AE313" s="54">
        <f>AF313+AG313</f>
        <v>53</v>
      </c>
      <c r="AF313" s="54">
        <v>53</v>
      </c>
      <c r="AG313" s="54">
        <v>0</v>
      </c>
      <c r="AH313" s="54">
        <f>AI313+AJ313</f>
        <v>48</v>
      </c>
      <c r="AI313" s="54">
        <v>48</v>
      </c>
      <c r="AJ313" s="54">
        <v>0</v>
      </c>
      <c r="AK313" s="54">
        <f>AL313+AM313</f>
        <v>154</v>
      </c>
      <c r="AL313" s="54">
        <f>+AC313+AF313+AI313</f>
        <v>154</v>
      </c>
      <c r="AM313" s="54">
        <f>+AD313+AG313+AJ313</f>
        <v>0</v>
      </c>
      <c r="AN313" s="54">
        <f>AO313+AP313</f>
        <v>55</v>
      </c>
      <c r="AO313" s="54">
        <v>55</v>
      </c>
      <c r="AP313" s="54">
        <v>0</v>
      </c>
      <c r="AQ313" s="54">
        <f>AR313+AS313</f>
        <v>52</v>
      </c>
      <c r="AR313" s="54">
        <v>52</v>
      </c>
      <c r="AS313" s="54">
        <v>0</v>
      </c>
      <c r="AT313" s="54">
        <f>AU313+AV313</f>
        <v>57</v>
      </c>
      <c r="AU313" s="54">
        <v>57</v>
      </c>
      <c r="AV313" s="54">
        <v>0</v>
      </c>
      <c r="AW313" s="54">
        <f>AX313+AY313</f>
        <v>164</v>
      </c>
      <c r="AX313" s="54">
        <f>+AO313+AR313+AU313</f>
        <v>164</v>
      </c>
      <c r="AY313" s="54">
        <f>+AP313+AS313+AV313</f>
        <v>0</v>
      </c>
      <c r="AZ313" s="54">
        <f>BA313+BB313</f>
        <v>505</v>
      </c>
      <c r="BA313" s="54">
        <f>N313+Z313+AL313+AX313</f>
        <v>505</v>
      </c>
      <c r="BB313" s="54">
        <f>O313+AA313+AM313+AY313</f>
        <v>0</v>
      </c>
    </row>
    <row r="314" spans="1:54" s="3" customFormat="1" ht="15" customHeight="1" x14ac:dyDescent="0.3">
      <c r="A314" s="33"/>
      <c r="B314" s="31"/>
      <c r="C314" s="35" t="s">
        <v>264</v>
      </c>
      <c r="D314" s="54">
        <f>E314+F314</f>
        <v>0</v>
      </c>
      <c r="E314" s="54">
        <v>0</v>
      </c>
      <c r="F314" s="54">
        <v>0</v>
      </c>
      <c r="G314" s="54">
        <f t="shared" ref="G314" si="2534">H314+I314</f>
        <v>0</v>
      </c>
      <c r="H314" s="54">
        <v>0</v>
      </c>
      <c r="I314" s="54">
        <v>0</v>
      </c>
      <c r="J314" s="54">
        <f t="shared" ref="J314" si="2535">K314+L314</f>
        <v>0</v>
      </c>
      <c r="K314" s="54">
        <v>0</v>
      </c>
      <c r="L314" s="54">
        <v>0</v>
      </c>
      <c r="M314" s="54">
        <f>N314+O314</f>
        <v>0</v>
      </c>
      <c r="N314" s="54">
        <f t="shared" ref="N314:O314" si="2536">+E314+H314+K314</f>
        <v>0</v>
      </c>
      <c r="O314" s="54">
        <f t="shared" si="2536"/>
        <v>0</v>
      </c>
      <c r="P314" s="54">
        <f t="shared" ref="P314" si="2537">Q314+R314</f>
        <v>0</v>
      </c>
      <c r="Q314" s="54">
        <v>0</v>
      </c>
      <c r="R314" s="54">
        <v>0</v>
      </c>
      <c r="S314" s="54">
        <f t="shared" ref="S314" si="2538">T314+U314</f>
        <v>0</v>
      </c>
      <c r="T314" s="54">
        <v>0</v>
      </c>
      <c r="U314" s="54">
        <v>0</v>
      </c>
      <c r="V314" s="54">
        <f t="shared" ref="V314" si="2539">W314+X314</f>
        <v>0</v>
      </c>
      <c r="W314" s="54">
        <v>0</v>
      </c>
      <c r="X314" s="54">
        <v>0</v>
      </c>
      <c r="Y314" s="54">
        <f t="shared" ref="Y314" si="2540">Z314+AA314</f>
        <v>0</v>
      </c>
      <c r="Z314" s="54">
        <f t="shared" ref="Z314:AA314" si="2541">+Q314+T314+W314</f>
        <v>0</v>
      </c>
      <c r="AA314" s="54">
        <f t="shared" si="2541"/>
        <v>0</v>
      </c>
      <c r="AB314" s="54">
        <f t="shared" ref="AB314" si="2542">AC314+AD314</f>
        <v>0</v>
      </c>
      <c r="AC314" s="54">
        <v>0</v>
      </c>
      <c r="AD314" s="54">
        <v>0</v>
      </c>
      <c r="AE314" s="54">
        <f t="shared" ref="AE314" si="2543">AF314+AG314</f>
        <v>0</v>
      </c>
      <c r="AF314" s="54">
        <v>0</v>
      </c>
      <c r="AG314" s="54">
        <v>0</v>
      </c>
      <c r="AH314" s="54">
        <f t="shared" ref="AH314" si="2544">AI314+AJ314</f>
        <v>0</v>
      </c>
      <c r="AI314" s="54">
        <v>0</v>
      </c>
      <c r="AJ314" s="54">
        <v>0</v>
      </c>
      <c r="AK314" s="54">
        <f t="shared" ref="AK314" si="2545">AL314+AM314</f>
        <v>0</v>
      </c>
      <c r="AL314" s="54">
        <f t="shared" ref="AL314:AM314" si="2546">+AC314+AF314+AI314</f>
        <v>0</v>
      </c>
      <c r="AM314" s="54">
        <f t="shared" si="2546"/>
        <v>0</v>
      </c>
      <c r="AN314" s="54">
        <f t="shared" ref="AN314" si="2547">AO314+AP314</f>
        <v>0</v>
      </c>
      <c r="AO314" s="54">
        <v>0</v>
      </c>
      <c r="AP314" s="54">
        <v>0</v>
      </c>
      <c r="AQ314" s="54">
        <f t="shared" ref="AQ314" si="2548">AR314+AS314</f>
        <v>0</v>
      </c>
      <c r="AR314" s="54">
        <v>0</v>
      </c>
      <c r="AS314" s="54">
        <v>0</v>
      </c>
      <c r="AT314" s="54">
        <f t="shared" ref="AT314" si="2549">AU314+AV314</f>
        <v>0</v>
      </c>
      <c r="AU314" s="54">
        <v>0</v>
      </c>
      <c r="AV314" s="54">
        <v>0</v>
      </c>
      <c r="AW314" s="54">
        <f t="shared" ref="AW314" si="2550">AX314+AY314</f>
        <v>0</v>
      </c>
      <c r="AX314" s="54">
        <f t="shared" ref="AX314:AY314" si="2551">+AO314+AR314+AU314</f>
        <v>0</v>
      </c>
      <c r="AY314" s="54">
        <f t="shared" si="2551"/>
        <v>0</v>
      </c>
      <c r="AZ314" s="54">
        <f>BA314+BB314</f>
        <v>0</v>
      </c>
      <c r="BA314" s="54">
        <f t="shared" ref="BA314:BB314" si="2552">N314+Z314+AL314+AX314</f>
        <v>0</v>
      </c>
      <c r="BB314" s="54">
        <f t="shared" si="2552"/>
        <v>0</v>
      </c>
    </row>
    <row r="315" spans="1:54" s="3" customFormat="1" ht="15" customHeight="1" x14ac:dyDescent="0.3">
      <c r="A315" s="33"/>
      <c r="B315" s="31"/>
      <c r="C315" s="32" t="s">
        <v>265</v>
      </c>
      <c r="D315" s="29">
        <f>SUM(E315:F315)</f>
        <v>46</v>
      </c>
      <c r="E315" s="29">
        <f>SUM(E316:E318)</f>
        <v>46</v>
      </c>
      <c r="F315" s="29">
        <f>SUM(F316:F318)</f>
        <v>0</v>
      </c>
      <c r="G315" s="29">
        <f t="shared" ref="G315" si="2553">SUM(H315:I315)</f>
        <v>44</v>
      </c>
      <c r="H315" s="29">
        <f t="shared" ref="H315:I315" si="2554">SUM(H316:H318)</f>
        <v>44</v>
      </c>
      <c r="I315" s="29">
        <f t="shared" si="2554"/>
        <v>0</v>
      </c>
      <c r="J315" s="29">
        <f t="shared" ref="J315" si="2555">SUM(K315:L315)</f>
        <v>41</v>
      </c>
      <c r="K315" s="29">
        <f t="shared" ref="K315:L315" si="2556">SUM(K316:K318)</f>
        <v>41</v>
      </c>
      <c r="L315" s="29">
        <f t="shared" si="2556"/>
        <v>0</v>
      </c>
      <c r="M315" s="29">
        <f>SUM(N315:O315)</f>
        <v>131</v>
      </c>
      <c r="N315" s="29">
        <f>SUM(N316:N318)</f>
        <v>131</v>
      </c>
      <c r="O315" s="29">
        <f>SUM(O316:O318)</f>
        <v>0</v>
      </c>
      <c r="P315" s="29">
        <f t="shared" ref="P315" si="2557">SUM(Q315:R315)</f>
        <v>43</v>
      </c>
      <c r="Q315" s="29">
        <f t="shared" ref="Q315:R315" si="2558">SUM(Q316:Q318)</f>
        <v>43</v>
      </c>
      <c r="R315" s="29">
        <f t="shared" si="2558"/>
        <v>0</v>
      </c>
      <c r="S315" s="29">
        <f t="shared" ref="S315" si="2559">SUM(T315:U315)</f>
        <v>50</v>
      </c>
      <c r="T315" s="29">
        <f t="shared" ref="T315:U315" si="2560">SUM(T316:T318)</f>
        <v>50</v>
      </c>
      <c r="U315" s="29">
        <f t="shared" si="2560"/>
        <v>0</v>
      </c>
      <c r="V315" s="29">
        <f t="shared" ref="V315" si="2561">SUM(W315:X315)</f>
        <v>51</v>
      </c>
      <c r="W315" s="29">
        <f t="shared" ref="W315:X315" si="2562">SUM(W316:W318)</f>
        <v>51</v>
      </c>
      <c r="X315" s="29">
        <f t="shared" si="2562"/>
        <v>0</v>
      </c>
      <c r="Y315" s="29">
        <f t="shared" ref="Y315" si="2563">SUM(Z315:AA315)</f>
        <v>144</v>
      </c>
      <c r="Z315" s="29">
        <f t="shared" ref="Z315:AA315" si="2564">SUM(Z316:Z318)</f>
        <v>144</v>
      </c>
      <c r="AA315" s="29">
        <f t="shared" si="2564"/>
        <v>0</v>
      </c>
      <c r="AB315" s="29">
        <f t="shared" ref="AB315" si="2565">SUM(AC315:AD315)</f>
        <v>52</v>
      </c>
      <c r="AC315" s="29">
        <f t="shared" ref="AC315:AD315" si="2566">SUM(AC316:AC318)</f>
        <v>52</v>
      </c>
      <c r="AD315" s="29">
        <f t="shared" si="2566"/>
        <v>0</v>
      </c>
      <c r="AE315" s="29">
        <f t="shared" ref="AE315" si="2567">SUM(AF315:AG315)</f>
        <v>53</v>
      </c>
      <c r="AF315" s="29">
        <f t="shared" ref="AF315:AG315" si="2568">SUM(AF316:AF318)</f>
        <v>53</v>
      </c>
      <c r="AG315" s="29">
        <f t="shared" si="2568"/>
        <v>0</v>
      </c>
      <c r="AH315" s="29">
        <f t="shared" ref="AH315" si="2569">SUM(AI315:AJ315)</f>
        <v>48</v>
      </c>
      <c r="AI315" s="29">
        <f t="shared" ref="AI315:AJ315" si="2570">SUM(AI316:AI318)</f>
        <v>48</v>
      </c>
      <c r="AJ315" s="29">
        <f t="shared" si="2570"/>
        <v>0</v>
      </c>
      <c r="AK315" s="29">
        <f t="shared" ref="AK315" si="2571">SUM(AL315:AM315)</f>
        <v>153</v>
      </c>
      <c r="AL315" s="29">
        <f t="shared" ref="AL315:AM315" si="2572">SUM(AL316:AL318)</f>
        <v>153</v>
      </c>
      <c r="AM315" s="29">
        <f t="shared" si="2572"/>
        <v>0</v>
      </c>
      <c r="AN315" s="29">
        <f t="shared" ref="AN315" si="2573">SUM(AO315:AP315)</f>
        <v>42</v>
      </c>
      <c r="AO315" s="29">
        <f t="shared" ref="AO315:AP315" si="2574">SUM(AO316:AO318)</f>
        <v>42</v>
      </c>
      <c r="AP315" s="29">
        <f t="shared" si="2574"/>
        <v>0</v>
      </c>
      <c r="AQ315" s="29">
        <f t="shared" ref="AQ315" si="2575">SUM(AR315:AS315)</f>
        <v>78</v>
      </c>
      <c r="AR315" s="29">
        <f t="shared" ref="AR315:AS315" si="2576">SUM(AR316:AR318)</f>
        <v>78</v>
      </c>
      <c r="AS315" s="29">
        <f t="shared" si="2576"/>
        <v>0</v>
      </c>
      <c r="AT315" s="29">
        <f t="shared" ref="AT315" si="2577">SUM(AU315:AV315)</f>
        <v>98</v>
      </c>
      <c r="AU315" s="29">
        <f t="shared" ref="AU315:AV315" si="2578">SUM(AU316:AU318)</f>
        <v>98</v>
      </c>
      <c r="AV315" s="29">
        <f t="shared" si="2578"/>
        <v>0</v>
      </c>
      <c r="AW315" s="29">
        <f t="shared" ref="AW315" si="2579">SUM(AX315:AY315)</f>
        <v>218</v>
      </c>
      <c r="AX315" s="29">
        <f t="shared" ref="AX315:AY315" si="2580">SUM(AX316:AX318)</f>
        <v>218</v>
      </c>
      <c r="AY315" s="29">
        <f t="shared" si="2580"/>
        <v>0</v>
      </c>
      <c r="AZ315" s="29">
        <f>SUM(BA315:BB315)</f>
        <v>646</v>
      </c>
      <c r="BA315" s="29">
        <f>SUM(BA316:BA318)</f>
        <v>646</v>
      </c>
      <c r="BB315" s="29">
        <f>SUM(BB316:BB318)</f>
        <v>0</v>
      </c>
    </row>
    <row r="316" spans="1:54" s="3" customFormat="1" ht="15" customHeight="1" x14ac:dyDescent="0.3">
      <c r="A316" s="33"/>
      <c r="B316" s="31"/>
      <c r="C316" s="35" t="s">
        <v>266</v>
      </c>
      <c r="D316" s="54">
        <f>E316+F316</f>
        <v>0</v>
      </c>
      <c r="E316" s="54">
        <v>0</v>
      </c>
      <c r="F316" s="54">
        <v>0</v>
      </c>
      <c r="G316" s="54">
        <f t="shared" ref="G316:G318" si="2581">H316+I316</f>
        <v>0</v>
      </c>
      <c r="H316" s="54">
        <v>0</v>
      </c>
      <c r="I316" s="54">
        <v>0</v>
      </c>
      <c r="J316" s="54">
        <f t="shared" ref="J316:J318" si="2582">K316+L316</f>
        <v>0</v>
      </c>
      <c r="K316" s="54">
        <v>0</v>
      </c>
      <c r="L316" s="54">
        <v>0</v>
      </c>
      <c r="M316" s="54">
        <f>N316+O316</f>
        <v>0</v>
      </c>
      <c r="N316" s="54">
        <f t="shared" ref="N316:O318" si="2583">+E316+H316+K316</f>
        <v>0</v>
      </c>
      <c r="O316" s="54">
        <f t="shared" si="2583"/>
        <v>0</v>
      </c>
      <c r="P316" s="54">
        <f t="shared" ref="P316:P318" si="2584">Q316+R316</f>
        <v>0</v>
      </c>
      <c r="Q316" s="54">
        <v>0</v>
      </c>
      <c r="R316" s="54">
        <v>0</v>
      </c>
      <c r="S316" s="54">
        <f t="shared" ref="S316:S318" si="2585">T316+U316</f>
        <v>0</v>
      </c>
      <c r="T316" s="54">
        <v>0</v>
      </c>
      <c r="U316" s="54">
        <v>0</v>
      </c>
      <c r="V316" s="54">
        <f t="shared" ref="V316:V318" si="2586">W316+X316</f>
        <v>0</v>
      </c>
      <c r="W316" s="54">
        <v>0</v>
      </c>
      <c r="X316" s="54">
        <v>0</v>
      </c>
      <c r="Y316" s="54">
        <f t="shared" ref="Y316:Y318" si="2587">Z316+AA316</f>
        <v>0</v>
      </c>
      <c r="Z316" s="54">
        <f t="shared" ref="Z316:AA318" si="2588">+Q316+T316+W316</f>
        <v>0</v>
      </c>
      <c r="AA316" s="54">
        <f t="shared" si="2588"/>
        <v>0</v>
      </c>
      <c r="AB316" s="54">
        <f t="shared" ref="AB316:AB318" si="2589">AC316+AD316</f>
        <v>0</v>
      </c>
      <c r="AC316" s="54">
        <v>0</v>
      </c>
      <c r="AD316" s="54">
        <v>0</v>
      </c>
      <c r="AE316" s="54">
        <f t="shared" ref="AE316:AE318" si="2590">AF316+AG316</f>
        <v>0</v>
      </c>
      <c r="AF316" s="54">
        <v>0</v>
      </c>
      <c r="AG316" s="54">
        <v>0</v>
      </c>
      <c r="AH316" s="54">
        <f t="shared" ref="AH316:AH318" si="2591">AI316+AJ316</f>
        <v>0</v>
      </c>
      <c r="AI316" s="54">
        <v>0</v>
      </c>
      <c r="AJ316" s="54">
        <v>0</v>
      </c>
      <c r="AK316" s="54">
        <f t="shared" ref="AK316:AK318" si="2592">AL316+AM316</f>
        <v>0</v>
      </c>
      <c r="AL316" s="54">
        <f t="shared" ref="AL316:AM318" si="2593">+AC316+AF316+AI316</f>
        <v>0</v>
      </c>
      <c r="AM316" s="54">
        <f t="shared" si="2593"/>
        <v>0</v>
      </c>
      <c r="AN316" s="54">
        <f t="shared" ref="AN316:AN318" si="2594">AO316+AP316</f>
        <v>0</v>
      </c>
      <c r="AO316" s="54">
        <v>0</v>
      </c>
      <c r="AP316" s="54">
        <v>0</v>
      </c>
      <c r="AQ316" s="54">
        <f t="shared" ref="AQ316:AQ318" si="2595">AR316+AS316</f>
        <v>0</v>
      </c>
      <c r="AR316" s="54">
        <v>0</v>
      </c>
      <c r="AS316" s="54">
        <v>0</v>
      </c>
      <c r="AT316" s="54">
        <f t="shared" ref="AT316:AT318" si="2596">AU316+AV316</f>
        <v>0</v>
      </c>
      <c r="AU316" s="54">
        <v>0</v>
      </c>
      <c r="AV316" s="54">
        <v>0</v>
      </c>
      <c r="AW316" s="54">
        <f t="shared" ref="AW316:AW318" si="2597">AX316+AY316</f>
        <v>0</v>
      </c>
      <c r="AX316" s="54">
        <f t="shared" ref="AX316:AY318" si="2598">+AO316+AR316+AU316</f>
        <v>0</v>
      </c>
      <c r="AY316" s="54">
        <f t="shared" si="2598"/>
        <v>0</v>
      </c>
      <c r="AZ316" s="54">
        <f>BA316+BB316</f>
        <v>0</v>
      </c>
      <c r="BA316" s="54">
        <f t="shared" ref="BA316:BB318" si="2599">N316+Z316+AL316+AX316</f>
        <v>0</v>
      </c>
      <c r="BB316" s="54">
        <f t="shared" si="2599"/>
        <v>0</v>
      </c>
    </row>
    <row r="317" spans="1:54" s="3" customFormat="1" ht="15" customHeight="1" x14ac:dyDescent="0.3">
      <c r="A317" s="33"/>
      <c r="B317" s="31"/>
      <c r="C317" s="35" t="s">
        <v>267</v>
      </c>
      <c r="D317" s="54">
        <f>E317+F317</f>
        <v>46</v>
      </c>
      <c r="E317" s="54">
        <v>46</v>
      </c>
      <c r="F317" s="54">
        <v>0</v>
      </c>
      <c r="G317" s="54">
        <f>H317+I317</f>
        <v>44</v>
      </c>
      <c r="H317" s="54">
        <v>44</v>
      </c>
      <c r="I317" s="54">
        <v>0</v>
      </c>
      <c r="J317" s="54">
        <f>K317+L317</f>
        <v>41</v>
      </c>
      <c r="K317" s="54">
        <v>41</v>
      </c>
      <c r="L317" s="54">
        <v>0</v>
      </c>
      <c r="M317" s="54">
        <f>N317+O317</f>
        <v>131</v>
      </c>
      <c r="N317" s="54">
        <f>+E317+H317+K317</f>
        <v>131</v>
      </c>
      <c r="O317" s="54">
        <f>+F317+I317+L317</f>
        <v>0</v>
      </c>
      <c r="P317" s="54">
        <f>Q317+R317</f>
        <v>43</v>
      </c>
      <c r="Q317" s="54">
        <v>43</v>
      </c>
      <c r="R317" s="54">
        <v>0</v>
      </c>
      <c r="S317" s="54">
        <f>T317+U317</f>
        <v>50</v>
      </c>
      <c r="T317" s="54">
        <v>50</v>
      </c>
      <c r="U317" s="54">
        <v>0</v>
      </c>
      <c r="V317" s="54">
        <f>W317+X317</f>
        <v>51</v>
      </c>
      <c r="W317" s="54">
        <v>51</v>
      </c>
      <c r="X317" s="54">
        <v>0</v>
      </c>
      <c r="Y317" s="54">
        <f>Z317+AA317</f>
        <v>144</v>
      </c>
      <c r="Z317" s="54">
        <f>+Q317+T317+W317</f>
        <v>144</v>
      </c>
      <c r="AA317" s="54">
        <f>+R317+U317+X317</f>
        <v>0</v>
      </c>
      <c r="AB317" s="54">
        <f>AC317+AD317</f>
        <v>52</v>
      </c>
      <c r="AC317" s="54">
        <v>52</v>
      </c>
      <c r="AD317" s="54">
        <v>0</v>
      </c>
      <c r="AE317" s="54">
        <f>AF317+AG317</f>
        <v>53</v>
      </c>
      <c r="AF317" s="54">
        <v>53</v>
      </c>
      <c r="AG317" s="54">
        <v>0</v>
      </c>
      <c r="AH317" s="54">
        <f>AI317+AJ317</f>
        <v>48</v>
      </c>
      <c r="AI317" s="54">
        <v>48</v>
      </c>
      <c r="AJ317" s="54">
        <v>0</v>
      </c>
      <c r="AK317" s="54">
        <f>AL317+AM317</f>
        <v>153</v>
      </c>
      <c r="AL317" s="54">
        <f>+AC317+AF317+AI317</f>
        <v>153</v>
      </c>
      <c r="AM317" s="54">
        <f>+AD317+AG317+AJ317</f>
        <v>0</v>
      </c>
      <c r="AN317" s="54">
        <f>AO317+AP317</f>
        <v>42</v>
      </c>
      <c r="AO317" s="54">
        <v>42</v>
      </c>
      <c r="AP317" s="54">
        <v>0</v>
      </c>
      <c r="AQ317" s="54">
        <f>AR317+AS317</f>
        <v>78</v>
      </c>
      <c r="AR317" s="54">
        <v>78</v>
      </c>
      <c r="AS317" s="54">
        <v>0</v>
      </c>
      <c r="AT317" s="54">
        <f>AU317+AV317</f>
        <v>98</v>
      </c>
      <c r="AU317" s="54">
        <v>98</v>
      </c>
      <c r="AV317" s="54">
        <v>0</v>
      </c>
      <c r="AW317" s="54">
        <f>AX317+AY317</f>
        <v>218</v>
      </c>
      <c r="AX317" s="54">
        <f>+AO317+AR317+AU317</f>
        <v>218</v>
      </c>
      <c r="AY317" s="54">
        <f>+AP317+AS317+AV317</f>
        <v>0</v>
      </c>
      <c r="AZ317" s="54">
        <f>BA317+BB317</f>
        <v>646</v>
      </c>
      <c r="BA317" s="54">
        <f>N317+Z317+AL317+AX317</f>
        <v>646</v>
      </c>
      <c r="BB317" s="54">
        <f>O317+AA317+AM317+AY317</f>
        <v>0</v>
      </c>
    </row>
    <row r="318" spans="1:54" s="3" customFormat="1" ht="15" customHeight="1" x14ac:dyDescent="0.3">
      <c r="A318" s="33"/>
      <c r="B318" s="31"/>
      <c r="C318" s="35" t="s">
        <v>268</v>
      </c>
      <c r="D318" s="54">
        <f>E318+F318</f>
        <v>0</v>
      </c>
      <c r="E318" s="54">
        <v>0</v>
      </c>
      <c r="F318" s="54">
        <v>0</v>
      </c>
      <c r="G318" s="54">
        <f t="shared" si="2581"/>
        <v>0</v>
      </c>
      <c r="H318" s="54">
        <v>0</v>
      </c>
      <c r="I318" s="54">
        <v>0</v>
      </c>
      <c r="J318" s="54">
        <f t="shared" si="2582"/>
        <v>0</v>
      </c>
      <c r="K318" s="54">
        <v>0</v>
      </c>
      <c r="L318" s="54">
        <v>0</v>
      </c>
      <c r="M318" s="54">
        <f>N318+O318</f>
        <v>0</v>
      </c>
      <c r="N318" s="54">
        <f t="shared" si="2583"/>
        <v>0</v>
      </c>
      <c r="O318" s="54">
        <f t="shared" si="2583"/>
        <v>0</v>
      </c>
      <c r="P318" s="54">
        <f t="shared" si="2584"/>
        <v>0</v>
      </c>
      <c r="Q318" s="54">
        <v>0</v>
      </c>
      <c r="R318" s="54">
        <v>0</v>
      </c>
      <c r="S318" s="54">
        <f t="shared" si="2585"/>
        <v>0</v>
      </c>
      <c r="T318" s="54">
        <v>0</v>
      </c>
      <c r="U318" s="54">
        <v>0</v>
      </c>
      <c r="V318" s="54">
        <f t="shared" si="2586"/>
        <v>0</v>
      </c>
      <c r="W318" s="54">
        <v>0</v>
      </c>
      <c r="X318" s="54">
        <v>0</v>
      </c>
      <c r="Y318" s="54">
        <f t="shared" si="2587"/>
        <v>0</v>
      </c>
      <c r="Z318" s="54">
        <f t="shared" si="2588"/>
        <v>0</v>
      </c>
      <c r="AA318" s="54">
        <f t="shared" si="2588"/>
        <v>0</v>
      </c>
      <c r="AB318" s="54">
        <f t="shared" si="2589"/>
        <v>0</v>
      </c>
      <c r="AC318" s="54">
        <v>0</v>
      </c>
      <c r="AD318" s="54">
        <v>0</v>
      </c>
      <c r="AE318" s="54">
        <f t="shared" si="2590"/>
        <v>0</v>
      </c>
      <c r="AF318" s="54">
        <v>0</v>
      </c>
      <c r="AG318" s="54">
        <v>0</v>
      </c>
      <c r="AH318" s="54">
        <f t="shared" si="2591"/>
        <v>0</v>
      </c>
      <c r="AI318" s="54">
        <v>0</v>
      </c>
      <c r="AJ318" s="54">
        <v>0</v>
      </c>
      <c r="AK318" s="54">
        <f t="shared" si="2592"/>
        <v>0</v>
      </c>
      <c r="AL318" s="54">
        <f t="shared" si="2593"/>
        <v>0</v>
      </c>
      <c r="AM318" s="54">
        <f t="shared" si="2593"/>
        <v>0</v>
      </c>
      <c r="AN318" s="54">
        <f t="shared" si="2594"/>
        <v>0</v>
      </c>
      <c r="AO318" s="54">
        <v>0</v>
      </c>
      <c r="AP318" s="54">
        <v>0</v>
      </c>
      <c r="AQ318" s="54">
        <f t="shared" si="2595"/>
        <v>0</v>
      </c>
      <c r="AR318" s="54">
        <v>0</v>
      </c>
      <c r="AS318" s="54">
        <v>0</v>
      </c>
      <c r="AT318" s="54">
        <f t="shared" si="2596"/>
        <v>0</v>
      </c>
      <c r="AU318" s="54">
        <v>0</v>
      </c>
      <c r="AV318" s="54">
        <v>0</v>
      </c>
      <c r="AW318" s="54">
        <f t="shared" si="2597"/>
        <v>0</v>
      </c>
      <c r="AX318" s="54">
        <f t="shared" si="2598"/>
        <v>0</v>
      </c>
      <c r="AY318" s="54">
        <f t="shared" si="2598"/>
        <v>0</v>
      </c>
      <c r="AZ318" s="54">
        <f>BA318+BB318</f>
        <v>0</v>
      </c>
      <c r="BA318" s="54">
        <f t="shared" si="2599"/>
        <v>0</v>
      </c>
      <c r="BB318" s="54">
        <f t="shared" si="2599"/>
        <v>0</v>
      </c>
    </row>
    <row r="319" spans="1:54" s="3" customFormat="1" ht="15" customHeight="1" x14ac:dyDescent="0.3">
      <c r="A319" s="33"/>
      <c r="B319" s="31"/>
      <c r="C319" s="32" t="s">
        <v>269</v>
      </c>
      <c r="D319" s="29">
        <f>SUM(E319:F319)</f>
        <v>11</v>
      </c>
      <c r="E319" s="29">
        <f>SUM(E320:E322)</f>
        <v>11</v>
      </c>
      <c r="F319" s="29">
        <f>SUM(F320:F322)</f>
        <v>0</v>
      </c>
      <c r="G319" s="29">
        <f t="shared" ref="G319" si="2600">SUM(H319:I319)</f>
        <v>10</v>
      </c>
      <c r="H319" s="29">
        <f t="shared" ref="H319:I319" si="2601">SUM(H320:H322)</f>
        <v>10</v>
      </c>
      <c r="I319" s="29">
        <f t="shared" si="2601"/>
        <v>0</v>
      </c>
      <c r="J319" s="29">
        <f t="shared" ref="J319" si="2602">SUM(K319:L319)</f>
        <v>10</v>
      </c>
      <c r="K319" s="29">
        <f t="shared" ref="K319:L319" si="2603">SUM(K320:K322)</f>
        <v>10</v>
      </c>
      <c r="L319" s="29">
        <f t="shared" si="2603"/>
        <v>0</v>
      </c>
      <c r="M319" s="29">
        <f>SUM(N319:O319)</f>
        <v>31</v>
      </c>
      <c r="N319" s="29">
        <f>SUM(N320:N322)</f>
        <v>31</v>
      </c>
      <c r="O319" s="29">
        <f>SUM(O320:O322)</f>
        <v>0</v>
      </c>
      <c r="P319" s="29">
        <f t="shared" ref="P319" si="2604">SUM(Q319:R319)</f>
        <v>7</v>
      </c>
      <c r="Q319" s="29">
        <f t="shared" ref="Q319:R319" si="2605">SUM(Q320:Q322)</f>
        <v>7</v>
      </c>
      <c r="R319" s="29">
        <f t="shared" si="2605"/>
        <v>0</v>
      </c>
      <c r="S319" s="29">
        <f t="shared" ref="S319" si="2606">SUM(T319:U319)</f>
        <v>11</v>
      </c>
      <c r="T319" s="29">
        <f t="shared" ref="T319:U319" si="2607">SUM(T320:T322)</f>
        <v>11</v>
      </c>
      <c r="U319" s="29">
        <f t="shared" si="2607"/>
        <v>0</v>
      </c>
      <c r="V319" s="29">
        <f t="shared" ref="V319" si="2608">SUM(W319:X319)</f>
        <v>9</v>
      </c>
      <c r="W319" s="29">
        <f t="shared" ref="W319:X319" si="2609">SUM(W320:W322)</f>
        <v>9</v>
      </c>
      <c r="X319" s="29">
        <f t="shared" si="2609"/>
        <v>0</v>
      </c>
      <c r="Y319" s="29">
        <f t="shared" ref="Y319" si="2610">SUM(Z319:AA319)</f>
        <v>27</v>
      </c>
      <c r="Z319" s="29">
        <f t="shared" ref="Z319:AA319" si="2611">SUM(Z320:Z322)</f>
        <v>27</v>
      </c>
      <c r="AA319" s="29">
        <f t="shared" si="2611"/>
        <v>0</v>
      </c>
      <c r="AB319" s="29">
        <f t="shared" ref="AB319" si="2612">SUM(AC319:AD319)</f>
        <v>12</v>
      </c>
      <c r="AC319" s="29">
        <f t="shared" ref="AC319:AD319" si="2613">SUM(AC320:AC322)</f>
        <v>12</v>
      </c>
      <c r="AD319" s="29">
        <f t="shared" si="2613"/>
        <v>0</v>
      </c>
      <c r="AE319" s="29">
        <f t="shared" ref="AE319" si="2614">SUM(AF319:AG319)</f>
        <v>9</v>
      </c>
      <c r="AF319" s="29">
        <f t="shared" ref="AF319:AG319" si="2615">SUM(AF320:AF322)</f>
        <v>9</v>
      </c>
      <c r="AG319" s="29">
        <f t="shared" si="2615"/>
        <v>0</v>
      </c>
      <c r="AH319" s="29">
        <f t="shared" ref="AH319" si="2616">SUM(AI319:AJ319)</f>
        <v>9</v>
      </c>
      <c r="AI319" s="29">
        <f t="shared" ref="AI319:AJ319" si="2617">SUM(AI320:AI322)</f>
        <v>9</v>
      </c>
      <c r="AJ319" s="29">
        <f t="shared" si="2617"/>
        <v>0</v>
      </c>
      <c r="AK319" s="29">
        <f t="shared" ref="AK319" si="2618">SUM(AL319:AM319)</f>
        <v>30</v>
      </c>
      <c r="AL319" s="29">
        <f t="shared" ref="AL319:AM319" si="2619">SUM(AL320:AL322)</f>
        <v>30</v>
      </c>
      <c r="AM319" s="29">
        <f t="shared" si="2619"/>
        <v>0</v>
      </c>
      <c r="AN319" s="29">
        <f t="shared" ref="AN319" si="2620">SUM(AO319:AP319)</f>
        <v>12</v>
      </c>
      <c r="AO319" s="29">
        <f t="shared" ref="AO319:AP319" si="2621">SUM(AO320:AO322)</f>
        <v>12</v>
      </c>
      <c r="AP319" s="29">
        <f t="shared" si="2621"/>
        <v>0</v>
      </c>
      <c r="AQ319" s="29">
        <f t="shared" ref="AQ319" si="2622">SUM(AR319:AS319)</f>
        <v>23</v>
      </c>
      <c r="AR319" s="29">
        <f t="shared" ref="AR319:AS319" si="2623">SUM(AR320:AR322)</f>
        <v>23</v>
      </c>
      <c r="AS319" s="29">
        <f t="shared" si="2623"/>
        <v>0</v>
      </c>
      <c r="AT319" s="29">
        <f t="shared" ref="AT319" si="2624">SUM(AU319:AV319)</f>
        <v>27</v>
      </c>
      <c r="AU319" s="29">
        <f t="shared" ref="AU319:AV319" si="2625">SUM(AU320:AU322)</f>
        <v>27</v>
      </c>
      <c r="AV319" s="29">
        <f t="shared" si="2625"/>
        <v>0</v>
      </c>
      <c r="AW319" s="29">
        <f t="shared" ref="AW319" si="2626">SUM(AX319:AY319)</f>
        <v>62</v>
      </c>
      <c r="AX319" s="29">
        <f t="shared" ref="AX319:AY319" si="2627">SUM(AX320:AX322)</f>
        <v>62</v>
      </c>
      <c r="AY319" s="29">
        <f t="shared" si="2627"/>
        <v>0</v>
      </c>
      <c r="AZ319" s="29">
        <f>SUM(BA319:BB319)</f>
        <v>150</v>
      </c>
      <c r="BA319" s="29">
        <f>SUM(BA320:BA322)</f>
        <v>150</v>
      </c>
      <c r="BB319" s="29">
        <f>SUM(BB320:BB322)</f>
        <v>0</v>
      </c>
    </row>
    <row r="320" spans="1:54" s="3" customFormat="1" ht="15" customHeight="1" x14ac:dyDescent="0.3">
      <c r="A320" s="33"/>
      <c r="B320" s="31"/>
      <c r="C320" s="35" t="s">
        <v>270</v>
      </c>
      <c r="D320" s="54">
        <f>E320+F320</f>
        <v>4</v>
      </c>
      <c r="E320" s="54">
        <v>4</v>
      </c>
      <c r="F320" s="54">
        <v>0</v>
      </c>
      <c r="G320" s="54">
        <f>H320+I320</f>
        <v>4</v>
      </c>
      <c r="H320" s="54">
        <v>4</v>
      </c>
      <c r="I320" s="54">
        <v>0</v>
      </c>
      <c r="J320" s="54">
        <f>K320+L320</f>
        <v>5</v>
      </c>
      <c r="K320" s="54">
        <v>5</v>
      </c>
      <c r="L320" s="54">
        <v>0</v>
      </c>
      <c r="M320" s="54">
        <f>N320+O320</f>
        <v>13</v>
      </c>
      <c r="N320" s="54">
        <f t="shared" ref="N320:O322" si="2628">+E320+H320+K320</f>
        <v>13</v>
      </c>
      <c r="O320" s="54">
        <f t="shared" si="2628"/>
        <v>0</v>
      </c>
      <c r="P320" s="54">
        <f>Q320+R320</f>
        <v>3</v>
      </c>
      <c r="Q320" s="54">
        <v>3</v>
      </c>
      <c r="R320" s="54">
        <v>0</v>
      </c>
      <c r="S320" s="54">
        <f>T320+U320</f>
        <v>5</v>
      </c>
      <c r="T320" s="54">
        <v>5</v>
      </c>
      <c r="U320" s="54">
        <v>0</v>
      </c>
      <c r="V320" s="54">
        <f>W320+X320</f>
        <v>4</v>
      </c>
      <c r="W320" s="54">
        <v>4</v>
      </c>
      <c r="X320" s="54">
        <v>0</v>
      </c>
      <c r="Y320" s="54">
        <f>Z320+AA320</f>
        <v>12</v>
      </c>
      <c r="Z320" s="54">
        <f t="shared" ref="Z320:AA322" si="2629">+Q320+T320+W320</f>
        <v>12</v>
      </c>
      <c r="AA320" s="54">
        <f t="shared" si="2629"/>
        <v>0</v>
      </c>
      <c r="AB320" s="54">
        <f>AC320+AD320</f>
        <v>4</v>
      </c>
      <c r="AC320" s="54">
        <v>4</v>
      </c>
      <c r="AD320" s="54">
        <v>0</v>
      </c>
      <c r="AE320" s="54">
        <f>AF320+AG320</f>
        <v>6</v>
      </c>
      <c r="AF320" s="54">
        <v>6</v>
      </c>
      <c r="AG320" s="54">
        <v>0</v>
      </c>
      <c r="AH320" s="54">
        <f>AI320+AJ320</f>
        <v>4</v>
      </c>
      <c r="AI320" s="54">
        <v>4</v>
      </c>
      <c r="AJ320" s="54">
        <v>0</v>
      </c>
      <c r="AK320" s="54">
        <f>AL320+AM320</f>
        <v>14</v>
      </c>
      <c r="AL320" s="54">
        <f t="shared" ref="AL320:AM322" si="2630">+AC320+AF320+AI320</f>
        <v>14</v>
      </c>
      <c r="AM320" s="54">
        <f t="shared" si="2630"/>
        <v>0</v>
      </c>
      <c r="AN320" s="54">
        <f>AO320+AP320</f>
        <v>5</v>
      </c>
      <c r="AO320" s="54">
        <v>5</v>
      </c>
      <c r="AP320" s="54">
        <v>0</v>
      </c>
      <c r="AQ320" s="54">
        <f>AR320+AS320</f>
        <v>15</v>
      </c>
      <c r="AR320" s="54">
        <v>15</v>
      </c>
      <c r="AS320" s="54">
        <v>0</v>
      </c>
      <c r="AT320" s="54">
        <f>AU320+AV320</f>
        <v>19</v>
      </c>
      <c r="AU320" s="54">
        <v>19</v>
      </c>
      <c r="AV320" s="54">
        <v>0</v>
      </c>
      <c r="AW320" s="54">
        <f>AX320+AY320</f>
        <v>39</v>
      </c>
      <c r="AX320" s="54">
        <f t="shared" ref="AX320:AY322" si="2631">+AO320+AR320+AU320</f>
        <v>39</v>
      </c>
      <c r="AY320" s="54">
        <f t="shared" si="2631"/>
        <v>0</v>
      </c>
      <c r="AZ320" s="54">
        <f>BA320+BB320</f>
        <v>78</v>
      </c>
      <c r="BA320" s="54">
        <f t="shared" ref="BA320:BB322" si="2632">N320+Z320+AL320+AX320</f>
        <v>78</v>
      </c>
      <c r="BB320" s="54">
        <f t="shared" si="2632"/>
        <v>0</v>
      </c>
    </row>
    <row r="321" spans="1:54" s="3" customFormat="1" ht="15" customHeight="1" x14ac:dyDescent="0.3">
      <c r="A321" s="33"/>
      <c r="B321" s="31"/>
      <c r="C321" s="35" t="s">
        <v>271</v>
      </c>
      <c r="D321" s="54">
        <f>E321+F321</f>
        <v>7</v>
      </c>
      <c r="E321" s="54">
        <v>7</v>
      </c>
      <c r="F321" s="54">
        <v>0</v>
      </c>
      <c r="G321" s="54">
        <f>H321+I321</f>
        <v>6</v>
      </c>
      <c r="H321" s="54">
        <v>6</v>
      </c>
      <c r="I321" s="54">
        <v>0</v>
      </c>
      <c r="J321" s="54">
        <f>K321+L321</f>
        <v>5</v>
      </c>
      <c r="K321" s="54">
        <v>5</v>
      </c>
      <c r="L321" s="54">
        <v>0</v>
      </c>
      <c r="M321" s="54">
        <f>N321+O321</f>
        <v>18</v>
      </c>
      <c r="N321" s="54">
        <f t="shared" si="2628"/>
        <v>18</v>
      </c>
      <c r="O321" s="54">
        <f t="shared" si="2628"/>
        <v>0</v>
      </c>
      <c r="P321" s="54">
        <f>Q321+R321</f>
        <v>4</v>
      </c>
      <c r="Q321" s="54">
        <v>4</v>
      </c>
      <c r="R321" s="54">
        <v>0</v>
      </c>
      <c r="S321" s="54">
        <f>T321+U321</f>
        <v>5</v>
      </c>
      <c r="T321" s="54">
        <v>5</v>
      </c>
      <c r="U321" s="54">
        <v>0</v>
      </c>
      <c r="V321" s="54">
        <f>W321+X321</f>
        <v>5</v>
      </c>
      <c r="W321" s="54">
        <v>5</v>
      </c>
      <c r="X321" s="54">
        <v>0</v>
      </c>
      <c r="Y321" s="54">
        <f>Z321+AA321</f>
        <v>14</v>
      </c>
      <c r="Z321" s="54">
        <f t="shared" si="2629"/>
        <v>14</v>
      </c>
      <c r="AA321" s="54">
        <f t="shared" si="2629"/>
        <v>0</v>
      </c>
      <c r="AB321" s="54">
        <f>AC321+AD321</f>
        <v>8</v>
      </c>
      <c r="AC321" s="54">
        <v>8</v>
      </c>
      <c r="AD321" s="54">
        <v>0</v>
      </c>
      <c r="AE321" s="54">
        <f>AF321+AG321</f>
        <v>3</v>
      </c>
      <c r="AF321" s="54">
        <v>3</v>
      </c>
      <c r="AG321" s="54">
        <v>0</v>
      </c>
      <c r="AH321" s="54">
        <f>AI321+AJ321</f>
        <v>5</v>
      </c>
      <c r="AI321" s="54">
        <v>5</v>
      </c>
      <c r="AJ321" s="54">
        <v>0</v>
      </c>
      <c r="AK321" s="54">
        <f>AL321+AM321</f>
        <v>16</v>
      </c>
      <c r="AL321" s="54">
        <f t="shared" si="2630"/>
        <v>16</v>
      </c>
      <c r="AM321" s="54">
        <f t="shared" si="2630"/>
        <v>0</v>
      </c>
      <c r="AN321" s="54">
        <f>AO321+AP321</f>
        <v>7</v>
      </c>
      <c r="AO321" s="54">
        <v>7</v>
      </c>
      <c r="AP321" s="54">
        <v>0</v>
      </c>
      <c r="AQ321" s="54">
        <f>AR321+AS321</f>
        <v>8</v>
      </c>
      <c r="AR321" s="54">
        <v>8</v>
      </c>
      <c r="AS321" s="54">
        <v>0</v>
      </c>
      <c r="AT321" s="54">
        <f>AU321+AV321</f>
        <v>8</v>
      </c>
      <c r="AU321" s="54">
        <v>8</v>
      </c>
      <c r="AV321" s="54">
        <v>0</v>
      </c>
      <c r="AW321" s="54">
        <f>AX321+AY321</f>
        <v>23</v>
      </c>
      <c r="AX321" s="54">
        <f t="shared" si="2631"/>
        <v>23</v>
      </c>
      <c r="AY321" s="54">
        <f t="shared" si="2631"/>
        <v>0</v>
      </c>
      <c r="AZ321" s="54">
        <f>BA321+BB321</f>
        <v>71</v>
      </c>
      <c r="BA321" s="54">
        <f t="shared" si="2632"/>
        <v>71</v>
      </c>
      <c r="BB321" s="54">
        <f t="shared" si="2632"/>
        <v>0</v>
      </c>
    </row>
    <row r="322" spans="1:54" s="3" customFormat="1" ht="15" customHeight="1" x14ac:dyDescent="0.3">
      <c r="A322" s="33"/>
      <c r="B322" s="31"/>
      <c r="C322" s="35" t="s">
        <v>272</v>
      </c>
      <c r="D322" s="54">
        <f>E322+F322</f>
        <v>0</v>
      </c>
      <c r="E322" s="54">
        <v>0</v>
      </c>
      <c r="F322" s="54">
        <v>0</v>
      </c>
      <c r="G322" s="54">
        <f>H322+I322</f>
        <v>0</v>
      </c>
      <c r="H322" s="54">
        <v>0</v>
      </c>
      <c r="I322" s="54">
        <v>0</v>
      </c>
      <c r="J322" s="54">
        <f>K322+L322</f>
        <v>0</v>
      </c>
      <c r="K322" s="54">
        <v>0</v>
      </c>
      <c r="L322" s="54">
        <v>0</v>
      </c>
      <c r="M322" s="54">
        <f>N322+O322</f>
        <v>0</v>
      </c>
      <c r="N322" s="54">
        <f t="shared" si="2628"/>
        <v>0</v>
      </c>
      <c r="O322" s="54">
        <f t="shared" si="2628"/>
        <v>0</v>
      </c>
      <c r="P322" s="54">
        <f>Q322+R322</f>
        <v>0</v>
      </c>
      <c r="Q322" s="54">
        <v>0</v>
      </c>
      <c r="R322" s="54">
        <v>0</v>
      </c>
      <c r="S322" s="54">
        <f>T322+U322</f>
        <v>1</v>
      </c>
      <c r="T322" s="54">
        <v>1</v>
      </c>
      <c r="U322" s="54">
        <v>0</v>
      </c>
      <c r="V322" s="54">
        <f>W322+X322</f>
        <v>0</v>
      </c>
      <c r="W322" s="54">
        <v>0</v>
      </c>
      <c r="X322" s="54">
        <v>0</v>
      </c>
      <c r="Y322" s="54">
        <f>Z322+AA322</f>
        <v>1</v>
      </c>
      <c r="Z322" s="54">
        <f t="shared" si="2629"/>
        <v>1</v>
      </c>
      <c r="AA322" s="54">
        <f t="shared" si="2629"/>
        <v>0</v>
      </c>
      <c r="AB322" s="54">
        <f>AC322+AD322</f>
        <v>0</v>
      </c>
      <c r="AC322" s="54">
        <v>0</v>
      </c>
      <c r="AD322" s="54">
        <v>0</v>
      </c>
      <c r="AE322" s="54">
        <f>AF322+AG322</f>
        <v>0</v>
      </c>
      <c r="AF322" s="54">
        <v>0</v>
      </c>
      <c r="AG322" s="54">
        <v>0</v>
      </c>
      <c r="AH322" s="54">
        <f>AI322+AJ322</f>
        <v>0</v>
      </c>
      <c r="AI322" s="54">
        <v>0</v>
      </c>
      <c r="AJ322" s="54">
        <v>0</v>
      </c>
      <c r="AK322" s="54">
        <f>AL322+AM322</f>
        <v>0</v>
      </c>
      <c r="AL322" s="54">
        <f t="shared" si="2630"/>
        <v>0</v>
      </c>
      <c r="AM322" s="54">
        <f t="shared" si="2630"/>
        <v>0</v>
      </c>
      <c r="AN322" s="54">
        <f>AO322+AP322</f>
        <v>0</v>
      </c>
      <c r="AO322" s="54">
        <v>0</v>
      </c>
      <c r="AP322" s="54">
        <v>0</v>
      </c>
      <c r="AQ322" s="54">
        <f>AR322+AS322</f>
        <v>0</v>
      </c>
      <c r="AR322" s="54">
        <v>0</v>
      </c>
      <c r="AS322" s="54">
        <v>0</v>
      </c>
      <c r="AT322" s="54">
        <f>AU322+AV322</f>
        <v>0</v>
      </c>
      <c r="AU322" s="54">
        <v>0</v>
      </c>
      <c r="AV322" s="54">
        <v>0</v>
      </c>
      <c r="AW322" s="54">
        <f>AX322+AY322</f>
        <v>0</v>
      </c>
      <c r="AX322" s="54">
        <f t="shared" si="2631"/>
        <v>0</v>
      </c>
      <c r="AY322" s="54">
        <f t="shared" si="2631"/>
        <v>0</v>
      </c>
      <c r="AZ322" s="54">
        <f>BA322+BB322</f>
        <v>1</v>
      </c>
      <c r="BA322" s="54">
        <f t="shared" si="2632"/>
        <v>1</v>
      </c>
      <c r="BB322" s="54">
        <f t="shared" si="2632"/>
        <v>0</v>
      </c>
    </row>
    <row r="323" spans="1:54" s="3" customFormat="1" ht="15" customHeight="1" x14ac:dyDescent="0.3">
      <c r="A323" s="33"/>
      <c r="B323" s="31"/>
      <c r="C323" s="32" t="s">
        <v>273</v>
      </c>
      <c r="D323" s="29">
        <f>SUM(E323:F323)</f>
        <v>40</v>
      </c>
      <c r="E323" s="29">
        <f>SUM(E324:E326)</f>
        <v>40</v>
      </c>
      <c r="F323" s="29">
        <f>SUM(F324:F326)</f>
        <v>0</v>
      </c>
      <c r="G323" s="29">
        <f t="shared" ref="G323" si="2633">SUM(H323:I323)</f>
        <v>46</v>
      </c>
      <c r="H323" s="29">
        <f t="shared" ref="H323:I323" si="2634">SUM(H324:H326)</f>
        <v>46</v>
      </c>
      <c r="I323" s="29">
        <f t="shared" si="2634"/>
        <v>0</v>
      </c>
      <c r="J323" s="29">
        <f t="shared" ref="J323" si="2635">SUM(K323:L323)</f>
        <v>38</v>
      </c>
      <c r="K323" s="29">
        <f t="shared" ref="K323:L323" si="2636">SUM(K324:K326)</f>
        <v>38</v>
      </c>
      <c r="L323" s="29">
        <f t="shared" si="2636"/>
        <v>0</v>
      </c>
      <c r="M323" s="29">
        <f>SUM(N323:O323)</f>
        <v>124</v>
      </c>
      <c r="N323" s="29">
        <f>SUM(N324:N326)</f>
        <v>124</v>
      </c>
      <c r="O323" s="29">
        <f>SUM(O324:O326)</f>
        <v>0</v>
      </c>
      <c r="P323" s="29">
        <f t="shared" ref="P323" si="2637">SUM(Q323:R323)</f>
        <v>44</v>
      </c>
      <c r="Q323" s="29">
        <f t="shared" ref="Q323:R323" si="2638">SUM(Q324:Q326)</f>
        <v>44</v>
      </c>
      <c r="R323" s="29">
        <f t="shared" si="2638"/>
        <v>0</v>
      </c>
      <c r="S323" s="29">
        <f t="shared" ref="S323" si="2639">SUM(T323:U323)</f>
        <v>55</v>
      </c>
      <c r="T323" s="29">
        <f t="shared" ref="T323:U323" si="2640">SUM(T324:T326)</f>
        <v>55</v>
      </c>
      <c r="U323" s="29">
        <f t="shared" si="2640"/>
        <v>0</v>
      </c>
      <c r="V323" s="29">
        <f t="shared" ref="V323" si="2641">SUM(W323:X323)</f>
        <v>44</v>
      </c>
      <c r="W323" s="29">
        <f t="shared" ref="W323:X323" si="2642">SUM(W324:W326)</f>
        <v>44</v>
      </c>
      <c r="X323" s="29">
        <f t="shared" si="2642"/>
        <v>0</v>
      </c>
      <c r="Y323" s="29">
        <f t="shared" ref="Y323" si="2643">SUM(Z323:AA323)</f>
        <v>143</v>
      </c>
      <c r="Z323" s="29">
        <f t="shared" ref="Z323:AA323" si="2644">SUM(Z324:Z326)</f>
        <v>143</v>
      </c>
      <c r="AA323" s="29">
        <f t="shared" si="2644"/>
        <v>0</v>
      </c>
      <c r="AB323" s="29">
        <f t="shared" ref="AB323" si="2645">SUM(AC323:AD323)</f>
        <v>49</v>
      </c>
      <c r="AC323" s="29">
        <f t="shared" ref="AC323:AD323" si="2646">SUM(AC324:AC326)</f>
        <v>49</v>
      </c>
      <c r="AD323" s="29">
        <f t="shared" si="2646"/>
        <v>0</v>
      </c>
      <c r="AE323" s="29">
        <f t="shared" ref="AE323" si="2647">SUM(AF323:AG323)</f>
        <v>49</v>
      </c>
      <c r="AF323" s="29">
        <f t="shared" ref="AF323:AG323" si="2648">SUM(AF324:AF326)</f>
        <v>49</v>
      </c>
      <c r="AG323" s="29">
        <f t="shared" si="2648"/>
        <v>0</v>
      </c>
      <c r="AH323" s="29">
        <f t="shared" ref="AH323" si="2649">SUM(AI323:AJ323)</f>
        <v>41</v>
      </c>
      <c r="AI323" s="29">
        <f t="shared" ref="AI323:AJ323" si="2650">SUM(AI324:AI326)</f>
        <v>41</v>
      </c>
      <c r="AJ323" s="29">
        <f t="shared" si="2650"/>
        <v>0</v>
      </c>
      <c r="AK323" s="29">
        <f t="shared" ref="AK323" si="2651">SUM(AL323:AM323)</f>
        <v>139</v>
      </c>
      <c r="AL323" s="29">
        <f t="shared" ref="AL323:AM323" si="2652">SUM(AL324:AL326)</f>
        <v>139</v>
      </c>
      <c r="AM323" s="29">
        <f t="shared" si="2652"/>
        <v>0</v>
      </c>
      <c r="AN323" s="29">
        <f t="shared" ref="AN323" si="2653">SUM(AO323:AP323)</f>
        <v>36</v>
      </c>
      <c r="AO323" s="29">
        <f t="shared" ref="AO323:AP323" si="2654">SUM(AO324:AO326)</f>
        <v>35</v>
      </c>
      <c r="AP323" s="29">
        <f t="shared" si="2654"/>
        <v>1</v>
      </c>
      <c r="AQ323" s="29">
        <f t="shared" ref="AQ323" si="2655">SUM(AR323:AS323)</f>
        <v>43</v>
      </c>
      <c r="AR323" s="29">
        <f t="shared" ref="AR323:AS323" si="2656">SUM(AR324:AR326)</f>
        <v>43</v>
      </c>
      <c r="AS323" s="29">
        <f t="shared" si="2656"/>
        <v>0</v>
      </c>
      <c r="AT323" s="29">
        <f t="shared" ref="AT323" si="2657">SUM(AU323:AV323)</f>
        <v>64</v>
      </c>
      <c r="AU323" s="29">
        <f t="shared" ref="AU323:AV323" si="2658">SUM(AU324:AU326)</f>
        <v>64</v>
      </c>
      <c r="AV323" s="29">
        <f t="shared" si="2658"/>
        <v>0</v>
      </c>
      <c r="AW323" s="29">
        <f t="shared" ref="AW323" si="2659">SUM(AX323:AY323)</f>
        <v>143</v>
      </c>
      <c r="AX323" s="29">
        <f t="shared" ref="AX323:AY323" si="2660">SUM(AX324:AX326)</f>
        <v>142</v>
      </c>
      <c r="AY323" s="29">
        <f t="shared" si="2660"/>
        <v>1</v>
      </c>
      <c r="AZ323" s="29">
        <f>SUM(BA323:BB323)</f>
        <v>549</v>
      </c>
      <c r="BA323" s="29">
        <f>SUM(BA324:BA326)</f>
        <v>548</v>
      </c>
      <c r="BB323" s="29">
        <f>SUM(BB324:BB326)</f>
        <v>1</v>
      </c>
    </row>
    <row r="324" spans="1:54" s="3" customFormat="1" ht="15" customHeight="1" x14ac:dyDescent="0.3">
      <c r="A324" s="33"/>
      <c r="B324" s="31"/>
      <c r="C324" s="35" t="s">
        <v>274</v>
      </c>
      <c r="D324" s="54">
        <f>E324+F324</f>
        <v>32</v>
      </c>
      <c r="E324" s="54">
        <v>32</v>
      </c>
      <c r="F324" s="54">
        <v>0</v>
      </c>
      <c r="G324" s="54">
        <f>H324+I324</f>
        <v>32</v>
      </c>
      <c r="H324" s="54">
        <v>32</v>
      </c>
      <c r="I324" s="54">
        <v>0</v>
      </c>
      <c r="J324" s="54">
        <f>K324+L324</f>
        <v>33</v>
      </c>
      <c r="K324" s="54">
        <v>33</v>
      </c>
      <c r="L324" s="54">
        <v>0</v>
      </c>
      <c r="M324" s="54">
        <f>N324+O324</f>
        <v>97</v>
      </c>
      <c r="N324" s="54">
        <f t="shared" ref="N324:O328" si="2661">+E324+H324+K324</f>
        <v>97</v>
      </c>
      <c r="O324" s="54">
        <f t="shared" si="2661"/>
        <v>0</v>
      </c>
      <c r="P324" s="54">
        <f>Q324+R324</f>
        <v>34</v>
      </c>
      <c r="Q324" s="54">
        <v>34</v>
      </c>
      <c r="R324" s="54">
        <v>0</v>
      </c>
      <c r="S324" s="54">
        <f>T324+U324</f>
        <v>44</v>
      </c>
      <c r="T324" s="54">
        <v>44</v>
      </c>
      <c r="U324" s="54">
        <v>0</v>
      </c>
      <c r="V324" s="54">
        <f>W324+X324</f>
        <v>35</v>
      </c>
      <c r="W324" s="54">
        <v>35</v>
      </c>
      <c r="X324" s="54">
        <v>0</v>
      </c>
      <c r="Y324" s="54">
        <f>Z324+AA324</f>
        <v>113</v>
      </c>
      <c r="Z324" s="54">
        <f t="shared" ref="Z324:AA328" si="2662">+Q324+T324+W324</f>
        <v>113</v>
      </c>
      <c r="AA324" s="54">
        <f t="shared" si="2662"/>
        <v>0</v>
      </c>
      <c r="AB324" s="54">
        <f>AC324+AD324</f>
        <v>41</v>
      </c>
      <c r="AC324" s="54">
        <v>41</v>
      </c>
      <c r="AD324" s="54">
        <v>0</v>
      </c>
      <c r="AE324" s="54">
        <f>AF324+AG324</f>
        <v>38</v>
      </c>
      <c r="AF324" s="54">
        <v>38</v>
      </c>
      <c r="AG324" s="54">
        <v>0</v>
      </c>
      <c r="AH324" s="54">
        <f>AI324+AJ324</f>
        <v>34</v>
      </c>
      <c r="AI324" s="54">
        <v>34</v>
      </c>
      <c r="AJ324" s="54">
        <v>0</v>
      </c>
      <c r="AK324" s="54">
        <f>AL324+AM324</f>
        <v>113</v>
      </c>
      <c r="AL324" s="54">
        <f t="shared" ref="AL324:AM328" si="2663">+AC324+AF324+AI324</f>
        <v>113</v>
      </c>
      <c r="AM324" s="54">
        <f t="shared" si="2663"/>
        <v>0</v>
      </c>
      <c r="AN324" s="54">
        <f>AO324+AP324</f>
        <v>29</v>
      </c>
      <c r="AO324" s="54">
        <v>29</v>
      </c>
      <c r="AP324" s="54">
        <v>0</v>
      </c>
      <c r="AQ324" s="54">
        <f>AR324+AS324</f>
        <v>34</v>
      </c>
      <c r="AR324" s="54">
        <v>34</v>
      </c>
      <c r="AS324" s="54">
        <v>0</v>
      </c>
      <c r="AT324" s="54">
        <f>AU324+AV324</f>
        <v>32</v>
      </c>
      <c r="AU324" s="54">
        <v>32</v>
      </c>
      <c r="AV324" s="54">
        <v>0</v>
      </c>
      <c r="AW324" s="54">
        <f>AX324+AY324</f>
        <v>95</v>
      </c>
      <c r="AX324" s="54">
        <f t="shared" ref="AX324:AY328" si="2664">+AO324+AR324+AU324</f>
        <v>95</v>
      </c>
      <c r="AY324" s="54">
        <f t="shared" si="2664"/>
        <v>0</v>
      </c>
      <c r="AZ324" s="54">
        <f>BA324+BB324</f>
        <v>418</v>
      </c>
      <c r="BA324" s="54">
        <f t="shared" ref="BA324:BB328" si="2665">N324+Z324+AL324+AX324</f>
        <v>418</v>
      </c>
      <c r="BB324" s="54">
        <f t="shared" si="2665"/>
        <v>0</v>
      </c>
    </row>
    <row r="325" spans="1:54" s="3" customFormat="1" ht="15" customHeight="1" x14ac:dyDescent="0.3">
      <c r="A325" s="33"/>
      <c r="B325" s="31"/>
      <c r="C325" s="35" t="s">
        <v>275</v>
      </c>
      <c r="D325" s="54">
        <f>E325+F325</f>
        <v>8</v>
      </c>
      <c r="E325" s="54">
        <v>8</v>
      </c>
      <c r="F325" s="54">
        <v>0</v>
      </c>
      <c r="G325" s="54">
        <f>H325+I325</f>
        <v>14</v>
      </c>
      <c r="H325" s="54">
        <v>14</v>
      </c>
      <c r="I325" s="54">
        <v>0</v>
      </c>
      <c r="J325" s="54">
        <f>K325+L325</f>
        <v>5</v>
      </c>
      <c r="K325" s="54">
        <v>5</v>
      </c>
      <c r="L325" s="54">
        <v>0</v>
      </c>
      <c r="M325" s="54">
        <f>N325+O325</f>
        <v>27</v>
      </c>
      <c r="N325" s="54">
        <f t="shared" si="2661"/>
        <v>27</v>
      </c>
      <c r="O325" s="54">
        <f t="shared" si="2661"/>
        <v>0</v>
      </c>
      <c r="P325" s="54">
        <f>Q325+R325</f>
        <v>10</v>
      </c>
      <c r="Q325" s="54">
        <v>10</v>
      </c>
      <c r="R325" s="54">
        <v>0</v>
      </c>
      <c r="S325" s="54">
        <f>T325+U325</f>
        <v>11</v>
      </c>
      <c r="T325" s="54">
        <v>11</v>
      </c>
      <c r="U325" s="54">
        <v>0</v>
      </c>
      <c r="V325" s="54">
        <f>W325+X325</f>
        <v>9</v>
      </c>
      <c r="W325" s="54">
        <v>9</v>
      </c>
      <c r="X325" s="54">
        <v>0</v>
      </c>
      <c r="Y325" s="54">
        <f>Z325+AA325</f>
        <v>30</v>
      </c>
      <c r="Z325" s="54">
        <f t="shared" si="2662"/>
        <v>30</v>
      </c>
      <c r="AA325" s="54">
        <f t="shared" si="2662"/>
        <v>0</v>
      </c>
      <c r="AB325" s="54">
        <f>AC325+AD325</f>
        <v>8</v>
      </c>
      <c r="AC325" s="54">
        <v>8</v>
      </c>
      <c r="AD325" s="54">
        <v>0</v>
      </c>
      <c r="AE325" s="54">
        <f>AF325+AG325</f>
        <v>11</v>
      </c>
      <c r="AF325" s="54">
        <v>11</v>
      </c>
      <c r="AG325" s="54">
        <v>0</v>
      </c>
      <c r="AH325" s="54">
        <f>AI325+AJ325</f>
        <v>7</v>
      </c>
      <c r="AI325" s="54">
        <v>7</v>
      </c>
      <c r="AJ325" s="54">
        <v>0</v>
      </c>
      <c r="AK325" s="54">
        <f>AL325+AM325</f>
        <v>26</v>
      </c>
      <c r="AL325" s="54">
        <f t="shared" si="2663"/>
        <v>26</v>
      </c>
      <c r="AM325" s="54">
        <f t="shared" si="2663"/>
        <v>0</v>
      </c>
      <c r="AN325" s="54">
        <f>AO325+AP325</f>
        <v>6</v>
      </c>
      <c r="AO325" s="54">
        <v>6</v>
      </c>
      <c r="AP325" s="54">
        <v>0</v>
      </c>
      <c r="AQ325" s="54">
        <f>AR325+AS325</f>
        <v>9</v>
      </c>
      <c r="AR325" s="54">
        <v>9</v>
      </c>
      <c r="AS325" s="54">
        <v>0</v>
      </c>
      <c r="AT325" s="54">
        <f>AU325+AV325</f>
        <v>32</v>
      </c>
      <c r="AU325" s="54">
        <v>32</v>
      </c>
      <c r="AV325" s="54">
        <v>0</v>
      </c>
      <c r="AW325" s="54">
        <f>AX325+AY325</f>
        <v>47</v>
      </c>
      <c r="AX325" s="54">
        <f t="shared" si="2664"/>
        <v>47</v>
      </c>
      <c r="AY325" s="54">
        <f t="shared" si="2664"/>
        <v>0</v>
      </c>
      <c r="AZ325" s="54">
        <f>BA325+BB325</f>
        <v>130</v>
      </c>
      <c r="BA325" s="54">
        <f t="shared" si="2665"/>
        <v>130</v>
      </c>
      <c r="BB325" s="54">
        <f t="shared" si="2665"/>
        <v>0</v>
      </c>
    </row>
    <row r="326" spans="1:54" s="3" customFormat="1" ht="15" customHeight="1" x14ac:dyDescent="0.3">
      <c r="A326" s="33"/>
      <c r="B326" s="31"/>
      <c r="C326" s="35" t="s">
        <v>276</v>
      </c>
      <c r="D326" s="54">
        <f>E326+F326</f>
        <v>0</v>
      </c>
      <c r="E326" s="54">
        <v>0</v>
      </c>
      <c r="F326" s="54">
        <v>0</v>
      </c>
      <c r="G326" s="54">
        <f>H326+I326</f>
        <v>0</v>
      </c>
      <c r="H326" s="54">
        <v>0</v>
      </c>
      <c r="I326" s="54">
        <v>0</v>
      </c>
      <c r="J326" s="54">
        <f>K326+L326</f>
        <v>0</v>
      </c>
      <c r="K326" s="54">
        <v>0</v>
      </c>
      <c r="L326" s="54">
        <v>0</v>
      </c>
      <c r="M326" s="54">
        <f>N326+O326</f>
        <v>0</v>
      </c>
      <c r="N326" s="54">
        <f t="shared" si="2661"/>
        <v>0</v>
      </c>
      <c r="O326" s="54">
        <f t="shared" si="2661"/>
        <v>0</v>
      </c>
      <c r="P326" s="54">
        <f>Q326+R326</f>
        <v>0</v>
      </c>
      <c r="Q326" s="54">
        <v>0</v>
      </c>
      <c r="R326" s="54">
        <v>0</v>
      </c>
      <c r="S326" s="54">
        <f>T326+U326</f>
        <v>0</v>
      </c>
      <c r="T326" s="54">
        <v>0</v>
      </c>
      <c r="U326" s="54">
        <v>0</v>
      </c>
      <c r="V326" s="54">
        <f>W326+X326</f>
        <v>0</v>
      </c>
      <c r="W326" s="54">
        <v>0</v>
      </c>
      <c r="X326" s="54">
        <v>0</v>
      </c>
      <c r="Y326" s="54">
        <f>Z326+AA326</f>
        <v>0</v>
      </c>
      <c r="Z326" s="54">
        <f t="shared" si="2662"/>
        <v>0</v>
      </c>
      <c r="AA326" s="54">
        <f t="shared" si="2662"/>
        <v>0</v>
      </c>
      <c r="AB326" s="54">
        <f>AC326+AD326</f>
        <v>0</v>
      </c>
      <c r="AC326" s="54">
        <v>0</v>
      </c>
      <c r="AD326" s="54">
        <v>0</v>
      </c>
      <c r="AE326" s="54">
        <f>AF326+AG326</f>
        <v>0</v>
      </c>
      <c r="AF326" s="54">
        <v>0</v>
      </c>
      <c r="AG326" s="54">
        <v>0</v>
      </c>
      <c r="AH326" s="54">
        <f>AI326+AJ326</f>
        <v>0</v>
      </c>
      <c r="AI326" s="54">
        <v>0</v>
      </c>
      <c r="AJ326" s="54">
        <v>0</v>
      </c>
      <c r="AK326" s="54">
        <f>AL326+AM326</f>
        <v>0</v>
      </c>
      <c r="AL326" s="54">
        <f t="shared" si="2663"/>
        <v>0</v>
      </c>
      <c r="AM326" s="54">
        <f t="shared" si="2663"/>
        <v>0</v>
      </c>
      <c r="AN326" s="54">
        <f>AO326+AP326</f>
        <v>1</v>
      </c>
      <c r="AO326" s="54">
        <v>0</v>
      </c>
      <c r="AP326" s="54">
        <v>1</v>
      </c>
      <c r="AQ326" s="54">
        <f>AR326+AS326</f>
        <v>0</v>
      </c>
      <c r="AR326" s="54">
        <v>0</v>
      </c>
      <c r="AS326" s="54">
        <v>0</v>
      </c>
      <c r="AT326" s="54">
        <f>AU326+AV326</f>
        <v>0</v>
      </c>
      <c r="AU326" s="54">
        <v>0</v>
      </c>
      <c r="AV326" s="54">
        <v>0</v>
      </c>
      <c r="AW326" s="54">
        <f>AX326+AY326</f>
        <v>1</v>
      </c>
      <c r="AX326" s="54">
        <f t="shared" si="2664"/>
        <v>0</v>
      </c>
      <c r="AY326" s="54">
        <f t="shared" si="2664"/>
        <v>1</v>
      </c>
      <c r="AZ326" s="54">
        <f>BA326+BB326</f>
        <v>1</v>
      </c>
      <c r="BA326" s="54">
        <f t="shared" si="2665"/>
        <v>0</v>
      </c>
      <c r="BB326" s="54">
        <f t="shared" si="2665"/>
        <v>1</v>
      </c>
    </row>
    <row r="327" spans="1:54" s="3" customFormat="1" ht="15" customHeight="1" x14ac:dyDescent="0.3">
      <c r="A327" s="33"/>
      <c r="B327" s="31"/>
      <c r="C327" s="32" t="s">
        <v>63</v>
      </c>
      <c r="D327" s="54">
        <f>E327+F327</f>
        <v>109</v>
      </c>
      <c r="E327" s="54">
        <v>109</v>
      </c>
      <c r="F327" s="54">
        <v>0</v>
      </c>
      <c r="G327" s="54">
        <f>H327+I327</f>
        <v>123</v>
      </c>
      <c r="H327" s="54">
        <v>123</v>
      </c>
      <c r="I327" s="54">
        <v>0</v>
      </c>
      <c r="J327" s="54">
        <f>K327+L327</f>
        <v>174</v>
      </c>
      <c r="K327" s="54">
        <v>174</v>
      </c>
      <c r="L327" s="54">
        <v>0</v>
      </c>
      <c r="M327" s="54">
        <f>N327+O327</f>
        <v>406</v>
      </c>
      <c r="N327" s="54">
        <f t="shared" si="2661"/>
        <v>406</v>
      </c>
      <c r="O327" s="54">
        <f t="shared" si="2661"/>
        <v>0</v>
      </c>
      <c r="P327" s="54">
        <f>Q327+R327</f>
        <v>138</v>
      </c>
      <c r="Q327" s="54">
        <v>138</v>
      </c>
      <c r="R327" s="54">
        <v>0</v>
      </c>
      <c r="S327" s="54">
        <f>T327+U327</f>
        <v>207</v>
      </c>
      <c r="T327" s="54">
        <v>207</v>
      </c>
      <c r="U327" s="54">
        <v>0</v>
      </c>
      <c r="V327" s="54">
        <f>W327+X327</f>
        <v>190</v>
      </c>
      <c r="W327" s="54">
        <v>190</v>
      </c>
      <c r="X327" s="54">
        <v>0</v>
      </c>
      <c r="Y327" s="54">
        <f>Z327+AA327</f>
        <v>535</v>
      </c>
      <c r="Z327" s="54">
        <f t="shared" si="2662"/>
        <v>535</v>
      </c>
      <c r="AA327" s="54">
        <f t="shared" si="2662"/>
        <v>0</v>
      </c>
      <c r="AB327" s="54">
        <f>AC327+AD327</f>
        <v>265</v>
      </c>
      <c r="AC327" s="54">
        <v>265</v>
      </c>
      <c r="AD327" s="54">
        <v>0</v>
      </c>
      <c r="AE327" s="54">
        <f>AF327+AG327</f>
        <v>325</v>
      </c>
      <c r="AF327" s="54">
        <v>324</v>
      </c>
      <c r="AG327" s="54">
        <v>1</v>
      </c>
      <c r="AH327" s="54">
        <f>AI327+AJ327</f>
        <v>252</v>
      </c>
      <c r="AI327" s="54">
        <v>252</v>
      </c>
      <c r="AJ327" s="54">
        <v>0</v>
      </c>
      <c r="AK327" s="54">
        <f>AL327+AM327</f>
        <v>842</v>
      </c>
      <c r="AL327" s="54">
        <f t="shared" si="2663"/>
        <v>841</v>
      </c>
      <c r="AM327" s="54">
        <f t="shared" si="2663"/>
        <v>1</v>
      </c>
      <c r="AN327" s="54">
        <f>AO327+AP327</f>
        <v>236</v>
      </c>
      <c r="AO327" s="54">
        <v>236</v>
      </c>
      <c r="AP327" s="54">
        <v>0</v>
      </c>
      <c r="AQ327" s="54">
        <f>AR327+AS327</f>
        <v>275</v>
      </c>
      <c r="AR327" s="54">
        <v>275</v>
      </c>
      <c r="AS327" s="54">
        <v>0</v>
      </c>
      <c r="AT327" s="54">
        <f>AU327+AV327</f>
        <v>312</v>
      </c>
      <c r="AU327" s="54">
        <v>312</v>
      </c>
      <c r="AV327" s="54">
        <v>0</v>
      </c>
      <c r="AW327" s="54">
        <f>AX327+AY327</f>
        <v>823</v>
      </c>
      <c r="AX327" s="54">
        <f t="shared" si="2664"/>
        <v>823</v>
      </c>
      <c r="AY327" s="54">
        <f t="shared" si="2664"/>
        <v>0</v>
      </c>
      <c r="AZ327" s="54">
        <f>BA327+BB327</f>
        <v>2606</v>
      </c>
      <c r="BA327" s="54">
        <f t="shared" si="2665"/>
        <v>2605</v>
      </c>
      <c r="BB327" s="54">
        <f t="shared" si="2665"/>
        <v>1</v>
      </c>
    </row>
    <row r="328" spans="1:54" s="3" customFormat="1" ht="15" customHeight="1" x14ac:dyDescent="0.3">
      <c r="A328" s="33"/>
      <c r="B328" s="31"/>
      <c r="C328" s="32" t="s">
        <v>25</v>
      </c>
      <c r="D328" s="54">
        <f>E328+F328</f>
        <v>353</v>
      </c>
      <c r="E328" s="54">
        <v>339</v>
      </c>
      <c r="F328" s="54">
        <v>14</v>
      </c>
      <c r="G328" s="54">
        <f>H328+I328</f>
        <v>383</v>
      </c>
      <c r="H328" s="54">
        <v>368</v>
      </c>
      <c r="I328" s="54">
        <v>15</v>
      </c>
      <c r="J328" s="54">
        <f>K328+L328</f>
        <v>412</v>
      </c>
      <c r="K328" s="54">
        <v>397</v>
      </c>
      <c r="L328" s="54">
        <v>15</v>
      </c>
      <c r="M328" s="54">
        <f>N328+O328</f>
        <v>1148</v>
      </c>
      <c r="N328" s="54">
        <f t="shared" si="2661"/>
        <v>1104</v>
      </c>
      <c r="O328" s="54">
        <f t="shared" si="2661"/>
        <v>44</v>
      </c>
      <c r="P328" s="54">
        <f>Q328+R328</f>
        <v>342</v>
      </c>
      <c r="Q328" s="54">
        <v>333</v>
      </c>
      <c r="R328" s="54">
        <v>9</v>
      </c>
      <c r="S328" s="54">
        <f>T328+U328</f>
        <v>399</v>
      </c>
      <c r="T328" s="54">
        <v>382</v>
      </c>
      <c r="U328" s="54">
        <v>17</v>
      </c>
      <c r="V328" s="54">
        <f>W328+X328</f>
        <v>395</v>
      </c>
      <c r="W328" s="54">
        <v>386</v>
      </c>
      <c r="X328" s="54">
        <v>9</v>
      </c>
      <c r="Y328" s="54">
        <f>Z328+AA328</f>
        <v>1136</v>
      </c>
      <c r="Z328" s="54">
        <f t="shared" si="2662"/>
        <v>1101</v>
      </c>
      <c r="AA328" s="54">
        <f t="shared" si="2662"/>
        <v>35</v>
      </c>
      <c r="AB328" s="54">
        <f>AC328+AD328</f>
        <v>403</v>
      </c>
      <c r="AC328" s="54">
        <v>399</v>
      </c>
      <c r="AD328" s="54">
        <v>4</v>
      </c>
      <c r="AE328" s="54">
        <f>AF328+AG328</f>
        <v>413</v>
      </c>
      <c r="AF328" s="54">
        <v>398</v>
      </c>
      <c r="AG328" s="54">
        <v>15</v>
      </c>
      <c r="AH328" s="54">
        <f>AI328+AJ328</f>
        <v>412</v>
      </c>
      <c r="AI328" s="54">
        <v>400</v>
      </c>
      <c r="AJ328" s="54">
        <v>12</v>
      </c>
      <c r="AK328" s="54">
        <f>AL328+AM328</f>
        <v>1228</v>
      </c>
      <c r="AL328" s="54">
        <f t="shared" si="2663"/>
        <v>1197</v>
      </c>
      <c r="AM328" s="54">
        <f t="shared" si="2663"/>
        <v>31</v>
      </c>
      <c r="AN328" s="54">
        <f>AO328+AP328</f>
        <v>382</v>
      </c>
      <c r="AO328" s="54">
        <v>369</v>
      </c>
      <c r="AP328" s="54">
        <v>13</v>
      </c>
      <c r="AQ328" s="54">
        <f>AR328+AS328</f>
        <v>387</v>
      </c>
      <c r="AR328" s="54">
        <v>375</v>
      </c>
      <c r="AS328" s="54">
        <v>12</v>
      </c>
      <c r="AT328" s="54">
        <f>AU328+AV328</f>
        <v>399</v>
      </c>
      <c r="AU328" s="54">
        <v>388</v>
      </c>
      <c r="AV328" s="54">
        <v>11</v>
      </c>
      <c r="AW328" s="54">
        <f>AX328+AY328</f>
        <v>1168</v>
      </c>
      <c r="AX328" s="54">
        <f t="shared" si="2664"/>
        <v>1132</v>
      </c>
      <c r="AY328" s="54">
        <f t="shared" si="2664"/>
        <v>36</v>
      </c>
      <c r="AZ328" s="54">
        <f>BA328+BB328</f>
        <v>4680</v>
      </c>
      <c r="BA328" s="54">
        <f t="shared" si="2665"/>
        <v>4534</v>
      </c>
      <c r="BB328" s="54">
        <f t="shared" si="2665"/>
        <v>146</v>
      </c>
    </row>
    <row r="329" spans="1:54" s="3" customFormat="1" ht="15" customHeight="1" x14ac:dyDescent="0.3">
      <c r="A329" s="33"/>
      <c r="B329" s="31"/>
      <c r="C329" s="35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</row>
    <row r="330" spans="1:54" s="3" customFormat="1" ht="15" customHeight="1" x14ac:dyDescent="0.3">
      <c r="A330" s="30"/>
      <c r="B330" s="31" t="s">
        <v>277</v>
      </c>
      <c r="C330" s="32"/>
      <c r="D330" s="29">
        <f>SUM(E330:F330)</f>
        <v>948</v>
      </c>
      <c r="E330" s="29">
        <f>E331+E335+E343+E347+E351+E355+E359+E360+E339</f>
        <v>941</v>
      </c>
      <c r="F330" s="29">
        <f>F331+F335+F343+F347+F351+F355+F359+F360+F339</f>
        <v>7</v>
      </c>
      <c r="G330" s="29">
        <f t="shared" ref="G330:G331" si="2666">SUM(H330:I330)</f>
        <v>1271</v>
      </c>
      <c r="H330" s="29">
        <f t="shared" ref="H330:I330" si="2667">H331+H335+H343+H347+H351+H355+H359+H360+H339</f>
        <v>1269</v>
      </c>
      <c r="I330" s="29">
        <f t="shared" si="2667"/>
        <v>2</v>
      </c>
      <c r="J330" s="29">
        <f t="shared" ref="J330:J331" si="2668">SUM(K330:L330)</f>
        <v>1538</v>
      </c>
      <c r="K330" s="29">
        <f t="shared" ref="K330:L330" si="2669">K331+K335+K343+K347+K351+K355+K359+K360+K339</f>
        <v>1536</v>
      </c>
      <c r="L330" s="29">
        <f t="shared" si="2669"/>
        <v>2</v>
      </c>
      <c r="M330" s="29">
        <f t="shared" ref="M330" si="2670">SUM(N330:O330)</f>
        <v>3757</v>
      </c>
      <c r="N330" s="29">
        <f>N331+N335+N343+N347+N351+N355+N359+N360+N339</f>
        <v>3746</v>
      </c>
      <c r="O330" s="29">
        <f>O331+O335+O343+O347+O351+O355+O359+O360+O339</f>
        <v>11</v>
      </c>
      <c r="P330" s="29">
        <f t="shared" ref="P330:P331" si="2671">SUM(Q330:R330)</f>
        <v>1528</v>
      </c>
      <c r="Q330" s="29">
        <f t="shared" ref="Q330:R330" si="2672">Q331+Q335+Q343+Q347+Q351+Q355+Q359+Q360+Q339</f>
        <v>1524</v>
      </c>
      <c r="R330" s="29">
        <f t="shared" si="2672"/>
        <v>4</v>
      </c>
      <c r="S330" s="29">
        <f t="shared" ref="S330:S331" si="2673">SUM(T330:U330)</f>
        <v>1846</v>
      </c>
      <c r="T330" s="29">
        <f t="shared" ref="T330:U330" si="2674">T331+T335+T343+T347+T351+T355+T359+T360+T339</f>
        <v>1844</v>
      </c>
      <c r="U330" s="29">
        <f t="shared" si="2674"/>
        <v>2</v>
      </c>
      <c r="V330" s="29">
        <f t="shared" ref="V330:V331" si="2675">SUM(W330:X330)</f>
        <v>1855</v>
      </c>
      <c r="W330" s="29">
        <f t="shared" ref="W330:X330" si="2676">W331+W335+W343+W347+W351+W355+W359+W360+W339</f>
        <v>1852</v>
      </c>
      <c r="X330" s="29">
        <f t="shared" si="2676"/>
        <v>3</v>
      </c>
      <c r="Y330" s="29">
        <f t="shared" ref="Y330:Y331" si="2677">SUM(Z330:AA330)</f>
        <v>5229</v>
      </c>
      <c r="Z330" s="29">
        <f t="shared" ref="Z330:AA330" si="2678">Z331+Z335+Z343+Z347+Z351+Z355+Z359+Z360+Z339</f>
        <v>5220</v>
      </c>
      <c r="AA330" s="29">
        <f t="shared" si="2678"/>
        <v>9</v>
      </c>
      <c r="AB330" s="29">
        <f t="shared" ref="AB330:AB331" si="2679">SUM(AC330:AD330)</f>
        <v>1863</v>
      </c>
      <c r="AC330" s="29">
        <f t="shared" ref="AC330:AD330" si="2680">AC331+AC335+AC343+AC347+AC351+AC355+AC359+AC360+AC339</f>
        <v>1860</v>
      </c>
      <c r="AD330" s="29">
        <f t="shared" si="2680"/>
        <v>3</v>
      </c>
      <c r="AE330" s="29">
        <f t="shared" ref="AE330:AE331" si="2681">SUM(AF330:AG330)</f>
        <v>1804</v>
      </c>
      <c r="AF330" s="29">
        <f t="shared" ref="AF330:AG330" si="2682">AF331+AF335+AF343+AF347+AF351+AF355+AF359+AF360+AF339</f>
        <v>1801</v>
      </c>
      <c r="AG330" s="29">
        <f t="shared" si="2682"/>
        <v>3</v>
      </c>
      <c r="AH330" s="29">
        <f t="shared" ref="AH330:AH331" si="2683">SUM(AI330:AJ330)</f>
        <v>1783</v>
      </c>
      <c r="AI330" s="29">
        <f t="shared" ref="AI330:AJ330" si="2684">AI331+AI335+AI343+AI347+AI351+AI355+AI359+AI360+AI339</f>
        <v>1780</v>
      </c>
      <c r="AJ330" s="29">
        <f t="shared" si="2684"/>
        <v>3</v>
      </c>
      <c r="AK330" s="29">
        <f t="shared" ref="AK330:AK331" si="2685">SUM(AL330:AM330)</f>
        <v>5450</v>
      </c>
      <c r="AL330" s="29">
        <f t="shared" ref="AL330:AM330" si="2686">AL331+AL335+AL343+AL347+AL351+AL355+AL359+AL360+AL339</f>
        <v>5441</v>
      </c>
      <c r="AM330" s="29">
        <f t="shared" si="2686"/>
        <v>9</v>
      </c>
      <c r="AN330" s="29">
        <f t="shared" ref="AN330:AN331" si="2687">SUM(AO330:AP330)</f>
        <v>1829</v>
      </c>
      <c r="AO330" s="29">
        <f t="shared" ref="AO330:AP330" si="2688">AO331+AO335+AO343+AO347+AO351+AO355+AO359+AO360+AO339</f>
        <v>1822</v>
      </c>
      <c r="AP330" s="29">
        <f t="shared" si="2688"/>
        <v>7</v>
      </c>
      <c r="AQ330" s="29">
        <f t="shared" ref="AQ330:AQ331" si="2689">SUM(AR330:AS330)</f>
        <v>1810</v>
      </c>
      <c r="AR330" s="29">
        <f t="shared" ref="AR330:AS330" si="2690">AR331+AR335+AR343+AR347+AR351+AR355+AR359+AR360+AR339</f>
        <v>1807</v>
      </c>
      <c r="AS330" s="29">
        <f t="shared" si="2690"/>
        <v>3</v>
      </c>
      <c r="AT330" s="29">
        <f t="shared" ref="AT330:AT331" si="2691">SUM(AU330:AV330)</f>
        <v>1945</v>
      </c>
      <c r="AU330" s="29">
        <f t="shared" ref="AU330:AV330" si="2692">AU331+AU335+AU343+AU347+AU351+AU355+AU359+AU360+AU339</f>
        <v>1943</v>
      </c>
      <c r="AV330" s="29">
        <f t="shared" si="2692"/>
        <v>2</v>
      </c>
      <c r="AW330" s="29">
        <f t="shared" ref="AW330:AW331" si="2693">SUM(AX330:AY330)</f>
        <v>5584</v>
      </c>
      <c r="AX330" s="29">
        <f t="shared" ref="AX330:AY330" si="2694">AX331+AX335+AX343+AX347+AX351+AX355+AX359+AX360+AX339</f>
        <v>5572</v>
      </c>
      <c r="AY330" s="29">
        <f t="shared" si="2694"/>
        <v>12</v>
      </c>
      <c r="AZ330" s="29">
        <f t="shared" ref="AZ330" si="2695">SUM(BA330:BB330)</f>
        <v>20020</v>
      </c>
      <c r="BA330" s="29">
        <f>BA331+BA335+BA343+BA347+BA351+BA355+BA359+BA360+BA339</f>
        <v>19979</v>
      </c>
      <c r="BB330" s="29">
        <f>BB331+BB335+BB343+BB347+BB351+BB355+BB359+BB360+BB339</f>
        <v>41</v>
      </c>
    </row>
    <row r="331" spans="1:54" s="3" customFormat="1" ht="15" customHeight="1" x14ac:dyDescent="0.3">
      <c r="A331" s="33"/>
      <c r="B331" s="31"/>
      <c r="C331" s="32" t="s">
        <v>278</v>
      </c>
      <c r="D331" s="29">
        <f>SUM(E331:F331)</f>
        <v>250</v>
      </c>
      <c r="E331" s="29">
        <f>SUM(E332:E334)</f>
        <v>246</v>
      </c>
      <c r="F331" s="29">
        <f>SUM(F332:F334)</f>
        <v>4</v>
      </c>
      <c r="G331" s="29">
        <f t="shared" si="2666"/>
        <v>235</v>
      </c>
      <c r="H331" s="29">
        <f t="shared" ref="H331:I331" si="2696">SUM(H332:H334)</f>
        <v>234</v>
      </c>
      <c r="I331" s="29">
        <f t="shared" si="2696"/>
        <v>1</v>
      </c>
      <c r="J331" s="29">
        <f t="shared" si="2668"/>
        <v>327</v>
      </c>
      <c r="K331" s="29">
        <f t="shared" ref="K331:L331" si="2697">SUM(K332:K334)</f>
        <v>327</v>
      </c>
      <c r="L331" s="29">
        <f t="shared" si="2697"/>
        <v>0</v>
      </c>
      <c r="M331" s="29">
        <f>SUM(N331:O331)</f>
        <v>812</v>
      </c>
      <c r="N331" s="29">
        <f>SUM(N332:N334)</f>
        <v>807</v>
      </c>
      <c r="O331" s="29">
        <f>SUM(O332:O334)</f>
        <v>5</v>
      </c>
      <c r="P331" s="29">
        <f t="shared" si="2671"/>
        <v>361</v>
      </c>
      <c r="Q331" s="29">
        <f t="shared" ref="Q331:R331" si="2698">SUM(Q332:Q334)</f>
        <v>359</v>
      </c>
      <c r="R331" s="29">
        <f t="shared" si="2698"/>
        <v>2</v>
      </c>
      <c r="S331" s="29">
        <f t="shared" si="2673"/>
        <v>399</v>
      </c>
      <c r="T331" s="29">
        <f t="shared" ref="T331:U331" si="2699">SUM(T332:T334)</f>
        <v>398</v>
      </c>
      <c r="U331" s="29">
        <f t="shared" si="2699"/>
        <v>1</v>
      </c>
      <c r="V331" s="29">
        <f t="shared" si="2675"/>
        <v>376</v>
      </c>
      <c r="W331" s="29">
        <f t="shared" ref="W331:X331" si="2700">SUM(W332:W334)</f>
        <v>374</v>
      </c>
      <c r="X331" s="29">
        <f t="shared" si="2700"/>
        <v>2</v>
      </c>
      <c r="Y331" s="29">
        <f t="shared" si="2677"/>
        <v>1136</v>
      </c>
      <c r="Z331" s="29">
        <f t="shared" ref="Z331:AA331" si="2701">SUM(Z332:Z334)</f>
        <v>1131</v>
      </c>
      <c r="AA331" s="29">
        <f t="shared" si="2701"/>
        <v>5</v>
      </c>
      <c r="AB331" s="29">
        <f t="shared" si="2679"/>
        <v>380</v>
      </c>
      <c r="AC331" s="29">
        <f t="shared" ref="AC331:AD331" si="2702">SUM(AC332:AC334)</f>
        <v>379</v>
      </c>
      <c r="AD331" s="29">
        <f t="shared" si="2702"/>
        <v>1</v>
      </c>
      <c r="AE331" s="29">
        <f t="shared" si="2681"/>
        <v>385</v>
      </c>
      <c r="AF331" s="29">
        <f t="shared" ref="AF331:AG331" si="2703">SUM(AF332:AF334)</f>
        <v>384</v>
      </c>
      <c r="AG331" s="29">
        <f t="shared" si="2703"/>
        <v>1</v>
      </c>
      <c r="AH331" s="29">
        <f t="shared" si="2683"/>
        <v>365</v>
      </c>
      <c r="AI331" s="29">
        <f t="shared" ref="AI331:AJ331" si="2704">SUM(AI332:AI334)</f>
        <v>363</v>
      </c>
      <c r="AJ331" s="29">
        <f t="shared" si="2704"/>
        <v>2</v>
      </c>
      <c r="AK331" s="29">
        <f t="shared" si="2685"/>
        <v>1130</v>
      </c>
      <c r="AL331" s="29">
        <f t="shared" ref="AL331:AM331" si="2705">SUM(AL332:AL334)</f>
        <v>1126</v>
      </c>
      <c r="AM331" s="29">
        <f t="shared" si="2705"/>
        <v>4</v>
      </c>
      <c r="AN331" s="29">
        <f t="shared" si="2687"/>
        <v>368</v>
      </c>
      <c r="AO331" s="29">
        <f t="shared" ref="AO331:AP331" si="2706">SUM(AO332:AO334)</f>
        <v>363</v>
      </c>
      <c r="AP331" s="29">
        <f t="shared" si="2706"/>
        <v>5</v>
      </c>
      <c r="AQ331" s="29">
        <f t="shared" si="2689"/>
        <v>386</v>
      </c>
      <c r="AR331" s="29">
        <f t="shared" ref="AR331:AS331" si="2707">SUM(AR332:AR334)</f>
        <v>384</v>
      </c>
      <c r="AS331" s="29">
        <f t="shared" si="2707"/>
        <v>2</v>
      </c>
      <c r="AT331" s="29">
        <f t="shared" si="2691"/>
        <v>436</v>
      </c>
      <c r="AU331" s="29">
        <f t="shared" ref="AU331:AV331" si="2708">SUM(AU332:AU334)</f>
        <v>436</v>
      </c>
      <c r="AV331" s="29">
        <f t="shared" si="2708"/>
        <v>0</v>
      </c>
      <c r="AW331" s="29">
        <f t="shared" si="2693"/>
        <v>1190</v>
      </c>
      <c r="AX331" s="29">
        <f t="shared" ref="AX331:AY331" si="2709">SUM(AX332:AX334)</f>
        <v>1183</v>
      </c>
      <c r="AY331" s="29">
        <f t="shared" si="2709"/>
        <v>7</v>
      </c>
      <c r="AZ331" s="29">
        <f>SUM(BA331:BB331)</f>
        <v>4268</v>
      </c>
      <c r="BA331" s="29">
        <f>SUM(BA332:BA334)</f>
        <v>4247</v>
      </c>
      <c r="BB331" s="29">
        <f>SUM(BB332:BB334)</f>
        <v>21</v>
      </c>
    </row>
    <row r="332" spans="1:54" s="3" customFormat="1" ht="15" customHeight="1" x14ac:dyDescent="0.3">
      <c r="A332" s="33"/>
      <c r="B332" s="31"/>
      <c r="C332" s="35" t="s">
        <v>279</v>
      </c>
      <c r="D332" s="54">
        <f>E332+F332</f>
        <v>110</v>
      </c>
      <c r="E332" s="54">
        <v>110</v>
      </c>
      <c r="F332" s="54">
        <v>0</v>
      </c>
      <c r="G332" s="54">
        <f>H332+I332</f>
        <v>83</v>
      </c>
      <c r="H332" s="54">
        <v>83</v>
      </c>
      <c r="I332" s="54">
        <v>0</v>
      </c>
      <c r="J332" s="54">
        <f>K332+L332</f>
        <v>100</v>
      </c>
      <c r="K332" s="54">
        <v>100</v>
      </c>
      <c r="L332" s="54">
        <v>0</v>
      </c>
      <c r="M332" s="54">
        <f>N332+O332</f>
        <v>293</v>
      </c>
      <c r="N332" s="54">
        <f t="shared" ref="N332:O334" si="2710">+E332+H332+K332</f>
        <v>293</v>
      </c>
      <c r="O332" s="54">
        <f t="shared" si="2710"/>
        <v>0</v>
      </c>
      <c r="P332" s="54">
        <f>Q332+R332</f>
        <v>91</v>
      </c>
      <c r="Q332" s="54">
        <v>91</v>
      </c>
      <c r="R332" s="54">
        <v>0</v>
      </c>
      <c r="S332" s="54">
        <f>T332+U332</f>
        <v>99</v>
      </c>
      <c r="T332" s="54">
        <v>99</v>
      </c>
      <c r="U332" s="54">
        <v>0</v>
      </c>
      <c r="V332" s="54">
        <f>W332+X332</f>
        <v>90</v>
      </c>
      <c r="W332" s="54">
        <v>90</v>
      </c>
      <c r="X332" s="54">
        <v>0</v>
      </c>
      <c r="Y332" s="54">
        <f>Z332+AA332</f>
        <v>280</v>
      </c>
      <c r="Z332" s="54">
        <f t="shared" ref="Z332:AA334" si="2711">+Q332+T332+W332</f>
        <v>280</v>
      </c>
      <c r="AA332" s="54">
        <f t="shared" si="2711"/>
        <v>0</v>
      </c>
      <c r="AB332" s="54">
        <f>AC332+AD332</f>
        <v>81</v>
      </c>
      <c r="AC332" s="54">
        <v>81</v>
      </c>
      <c r="AD332" s="54">
        <v>0</v>
      </c>
      <c r="AE332" s="54">
        <f>AF332+AG332</f>
        <v>86</v>
      </c>
      <c r="AF332" s="54">
        <v>86</v>
      </c>
      <c r="AG332" s="54">
        <v>0</v>
      </c>
      <c r="AH332" s="54">
        <f>AI332+AJ332</f>
        <v>75</v>
      </c>
      <c r="AI332" s="54">
        <v>75</v>
      </c>
      <c r="AJ332" s="54">
        <v>0</v>
      </c>
      <c r="AK332" s="54">
        <f>AL332+AM332</f>
        <v>242</v>
      </c>
      <c r="AL332" s="54">
        <f t="shared" ref="AL332:AM334" si="2712">+AC332+AF332+AI332</f>
        <v>242</v>
      </c>
      <c r="AM332" s="54">
        <f t="shared" si="2712"/>
        <v>0</v>
      </c>
      <c r="AN332" s="54">
        <f>AO332+AP332</f>
        <v>75</v>
      </c>
      <c r="AO332" s="54">
        <v>75</v>
      </c>
      <c r="AP332" s="54">
        <v>0</v>
      </c>
      <c r="AQ332" s="54">
        <f>AR332+AS332</f>
        <v>79</v>
      </c>
      <c r="AR332" s="54">
        <v>79</v>
      </c>
      <c r="AS332" s="54">
        <v>0</v>
      </c>
      <c r="AT332" s="54">
        <f>AU332+AV332</f>
        <v>75</v>
      </c>
      <c r="AU332" s="54">
        <v>75</v>
      </c>
      <c r="AV332" s="54">
        <v>0</v>
      </c>
      <c r="AW332" s="54">
        <f>AX332+AY332</f>
        <v>229</v>
      </c>
      <c r="AX332" s="54">
        <f t="shared" ref="AX332:AY334" si="2713">+AO332+AR332+AU332</f>
        <v>229</v>
      </c>
      <c r="AY332" s="54">
        <f t="shared" si="2713"/>
        <v>0</v>
      </c>
      <c r="AZ332" s="54">
        <f>BA332+BB332</f>
        <v>1044</v>
      </c>
      <c r="BA332" s="54">
        <f t="shared" ref="BA332:BB334" si="2714">N332+Z332+AL332+AX332</f>
        <v>1044</v>
      </c>
      <c r="BB332" s="54">
        <f t="shared" si="2714"/>
        <v>0</v>
      </c>
    </row>
    <row r="333" spans="1:54" s="3" customFormat="1" ht="15" customHeight="1" x14ac:dyDescent="0.3">
      <c r="A333" s="33"/>
      <c r="B333" s="31"/>
      <c r="C333" s="35" t="s">
        <v>278</v>
      </c>
      <c r="D333" s="54">
        <f>E333+F333</f>
        <v>140</v>
      </c>
      <c r="E333" s="54">
        <v>136</v>
      </c>
      <c r="F333" s="54">
        <v>4</v>
      </c>
      <c r="G333" s="54">
        <f>H333+I333</f>
        <v>152</v>
      </c>
      <c r="H333" s="54">
        <v>151</v>
      </c>
      <c r="I333" s="54">
        <v>1</v>
      </c>
      <c r="J333" s="54">
        <f>K333+L333</f>
        <v>226</v>
      </c>
      <c r="K333" s="54">
        <v>226</v>
      </c>
      <c r="L333" s="54">
        <v>0</v>
      </c>
      <c r="M333" s="54">
        <f>N333+O333</f>
        <v>518</v>
      </c>
      <c r="N333" s="54">
        <f t="shared" si="2710"/>
        <v>513</v>
      </c>
      <c r="O333" s="54">
        <f t="shared" si="2710"/>
        <v>5</v>
      </c>
      <c r="P333" s="54">
        <f>Q333+R333</f>
        <v>269</v>
      </c>
      <c r="Q333" s="54">
        <v>268</v>
      </c>
      <c r="R333" s="54">
        <v>1</v>
      </c>
      <c r="S333" s="54">
        <f>T333+U333</f>
        <v>300</v>
      </c>
      <c r="T333" s="54">
        <v>299</v>
      </c>
      <c r="U333" s="54">
        <v>1</v>
      </c>
      <c r="V333" s="54">
        <f>W333+X333</f>
        <v>286</v>
      </c>
      <c r="W333" s="54">
        <v>284</v>
      </c>
      <c r="X333" s="54">
        <v>2</v>
      </c>
      <c r="Y333" s="54">
        <f>Z333+AA333</f>
        <v>855</v>
      </c>
      <c r="Z333" s="54">
        <f t="shared" si="2711"/>
        <v>851</v>
      </c>
      <c r="AA333" s="54">
        <f t="shared" si="2711"/>
        <v>4</v>
      </c>
      <c r="AB333" s="54">
        <f>AC333+AD333</f>
        <v>299</v>
      </c>
      <c r="AC333" s="54">
        <v>298</v>
      </c>
      <c r="AD333" s="54">
        <v>1</v>
      </c>
      <c r="AE333" s="54">
        <f>AF333+AG333</f>
        <v>298</v>
      </c>
      <c r="AF333" s="54">
        <v>297</v>
      </c>
      <c r="AG333" s="54">
        <v>1</v>
      </c>
      <c r="AH333" s="54">
        <f>AI333+AJ333</f>
        <v>289</v>
      </c>
      <c r="AI333" s="54">
        <v>287</v>
      </c>
      <c r="AJ333" s="54">
        <v>2</v>
      </c>
      <c r="AK333" s="54">
        <f>AL333+AM333</f>
        <v>886</v>
      </c>
      <c r="AL333" s="54">
        <f t="shared" si="2712"/>
        <v>882</v>
      </c>
      <c r="AM333" s="54">
        <f t="shared" si="2712"/>
        <v>4</v>
      </c>
      <c r="AN333" s="54">
        <f>AO333+AP333</f>
        <v>292</v>
      </c>
      <c r="AO333" s="54">
        <v>288</v>
      </c>
      <c r="AP333" s="54">
        <v>4</v>
      </c>
      <c r="AQ333" s="54">
        <f>AR333+AS333</f>
        <v>307</v>
      </c>
      <c r="AR333" s="54">
        <v>305</v>
      </c>
      <c r="AS333" s="54">
        <v>2</v>
      </c>
      <c r="AT333" s="54">
        <f>AU333+AV333</f>
        <v>361</v>
      </c>
      <c r="AU333" s="54">
        <v>361</v>
      </c>
      <c r="AV333" s="54">
        <v>0</v>
      </c>
      <c r="AW333" s="54">
        <f>AX333+AY333</f>
        <v>960</v>
      </c>
      <c r="AX333" s="54">
        <f t="shared" si="2713"/>
        <v>954</v>
      </c>
      <c r="AY333" s="54">
        <f t="shared" si="2713"/>
        <v>6</v>
      </c>
      <c r="AZ333" s="54">
        <f>BA333+BB333</f>
        <v>3219</v>
      </c>
      <c r="BA333" s="54">
        <f t="shared" si="2714"/>
        <v>3200</v>
      </c>
      <c r="BB333" s="54">
        <f t="shared" si="2714"/>
        <v>19</v>
      </c>
    </row>
    <row r="334" spans="1:54" s="3" customFormat="1" ht="15" customHeight="1" x14ac:dyDescent="0.3">
      <c r="A334" s="33"/>
      <c r="B334" s="31"/>
      <c r="C334" s="35" t="s">
        <v>280</v>
      </c>
      <c r="D334" s="54">
        <f>E334+F334</f>
        <v>0</v>
      </c>
      <c r="E334" s="54">
        <v>0</v>
      </c>
      <c r="F334" s="54">
        <v>0</v>
      </c>
      <c r="G334" s="54">
        <f>H334+I334</f>
        <v>0</v>
      </c>
      <c r="H334" s="54">
        <v>0</v>
      </c>
      <c r="I334" s="54">
        <v>0</v>
      </c>
      <c r="J334" s="54">
        <f>K334+L334</f>
        <v>1</v>
      </c>
      <c r="K334" s="54">
        <v>1</v>
      </c>
      <c r="L334" s="54">
        <v>0</v>
      </c>
      <c r="M334" s="54">
        <f>N334+O334</f>
        <v>1</v>
      </c>
      <c r="N334" s="54">
        <f t="shared" si="2710"/>
        <v>1</v>
      </c>
      <c r="O334" s="54">
        <f t="shared" si="2710"/>
        <v>0</v>
      </c>
      <c r="P334" s="54">
        <f>Q334+R334</f>
        <v>1</v>
      </c>
      <c r="Q334" s="54">
        <v>0</v>
      </c>
      <c r="R334" s="54">
        <v>1</v>
      </c>
      <c r="S334" s="54">
        <f>T334+U334</f>
        <v>0</v>
      </c>
      <c r="T334" s="54">
        <v>0</v>
      </c>
      <c r="U334" s="54">
        <v>0</v>
      </c>
      <c r="V334" s="54">
        <f>W334+X334</f>
        <v>0</v>
      </c>
      <c r="W334" s="54">
        <v>0</v>
      </c>
      <c r="X334" s="54">
        <v>0</v>
      </c>
      <c r="Y334" s="54">
        <f>Z334+AA334</f>
        <v>1</v>
      </c>
      <c r="Z334" s="54">
        <f t="shared" si="2711"/>
        <v>0</v>
      </c>
      <c r="AA334" s="54">
        <f t="shared" si="2711"/>
        <v>1</v>
      </c>
      <c r="AB334" s="54">
        <f>AC334+AD334</f>
        <v>0</v>
      </c>
      <c r="AC334" s="54">
        <v>0</v>
      </c>
      <c r="AD334" s="54">
        <v>0</v>
      </c>
      <c r="AE334" s="54">
        <f>AF334+AG334</f>
        <v>1</v>
      </c>
      <c r="AF334" s="54">
        <v>1</v>
      </c>
      <c r="AG334" s="54">
        <v>0</v>
      </c>
      <c r="AH334" s="54">
        <f>AI334+AJ334</f>
        <v>1</v>
      </c>
      <c r="AI334" s="54">
        <v>1</v>
      </c>
      <c r="AJ334" s="54">
        <v>0</v>
      </c>
      <c r="AK334" s="54">
        <f>AL334+AM334</f>
        <v>2</v>
      </c>
      <c r="AL334" s="54">
        <f t="shared" si="2712"/>
        <v>2</v>
      </c>
      <c r="AM334" s="54">
        <f t="shared" si="2712"/>
        <v>0</v>
      </c>
      <c r="AN334" s="54">
        <f>AO334+AP334</f>
        <v>1</v>
      </c>
      <c r="AO334" s="54">
        <v>0</v>
      </c>
      <c r="AP334" s="54">
        <v>1</v>
      </c>
      <c r="AQ334" s="54">
        <f>AR334+AS334</f>
        <v>0</v>
      </c>
      <c r="AR334" s="54">
        <v>0</v>
      </c>
      <c r="AS334" s="54">
        <v>0</v>
      </c>
      <c r="AT334" s="54">
        <f>AU334+AV334</f>
        <v>0</v>
      </c>
      <c r="AU334" s="54">
        <v>0</v>
      </c>
      <c r="AV334" s="54">
        <v>0</v>
      </c>
      <c r="AW334" s="54">
        <f>AX334+AY334</f>
        <v>1</v>
      </c>
      <c r="AX334" s="54">
        <f t="shared" si="2713"/>
        <v>0</v>
      </c>
      <c r="AY334" s="54">
        <f t="shared" si="2713"/>
        <v>1</v>
      </c>
      <c r="AZ334" s="54">
        <f>BA334+BB334</f>
        <v>5</v>
      </c>
      <c r="BA334" s="54">
        <f t="shared" si="2714"/>
        <v>3</v>
      </c>
      <c r="BB334" s="54">
        <f t="shared" si="2714"/>
        <v>2</v>
      </c>
    </row>
    <row r="335" spans="1:54" s="3" customFormat="1" ht="15" customHeight="1" x14ac:dyDescent="0.3">
      <c r="A335" s="33"/>
      <c r="B335" s="31"/>
      <c r="C335" s="32" t="s">
        <v>281</v>
      </c>
      <c r="D335" s="29">
        <f>SUM(E335:F335)</f>
        <v>23</v>
      </c>
      <c r="E335" s="29">
        <f>SUM(E336:E338)</f>
        <v>22</v>
      </c>
      <c r="F335" s="29">
        <f>SUM(F336:F338)</f>
        <v>1</v>
      </c>
      <c r="G335" s="29">
        <f t="shared" ref="G335" si="2715">SUM(H335:I335)</f>
        <v>26</v>
      </c>
      <c r="H335" s="29">
        <f t="shared" ref="H335:I335" si="2716">SUM(H336:H338)</f>
        <v>26</v>
      </c>
      <c r="I335" s="29">
        <f t="shared" si="2716"/>
        <v>0</v>
      </c>
      <c r="J335" s="29">
        <f t="shared" ref="J335" si="2717">SUM(K335:L335)</f>
        <v>51</v>
      </c>
      <c r="K335" s="29">
        <f t="shared" ref="K335:L335" si="2718">SUM(K336:K338)</f>
        <v>51</v>
      </c>
      <c r="L335" s="29">
        <f t="shared" si="2718"/>
        <v>0</v>
      </c>
      <c r="M335" s="29">
        <f>SUM(N335:O335)</f>
        <v>100</v>
      </c>
      <c r="N335" s="29">
        <f>SUM(N336:N338)</f>
        <v>99</v>
      </c>
      <c r="O335" s="29">
        <f>SUM(O336:O338)</f>
        <v>1</v>
      </c>
      <c r="P335" s="29">
        <f t="shared" ref="P335" si="2719">SUM(Q335:R335)</f>
        <v>63</v>
      </c>
      <c r="Q335" s="29">
        <f t="shared" ref="Q335:R335" si="2720">SUM(Q336:Q338)</f>
        <v>63</v>
      </c>
      <c r="R335" s="29">
        <f t="shared" si="2720"/>
        <v>0</v>
      </c>
      <c r="S335" s="29">
        <f t="shared" ref="S335" si="2721">SUM(T335:U335)</f>
        <v>64</v>
      </c>
      <c r="T335" s="29">
        <f t="shared" ref="T335:U335" si="2722">SUM(T336:T338)</f>
        <v>64</v>
      </c>
      <c r="U335" s="29">
        <f t="shared" si="2722"/>
        <v>0</v>
      </c>
      <c r="V335" s="29">
        <f t="shared" ref="V335" si="2723">SUM(W335:X335)</f>
        <v>61</v>
      </c>
      <c r="W335" s="29">
        <f t="shared" ref="W335:X335" si="2724">SUM(W336:W338)</f>
        <v>61</v>
      </c>
      <c r="X335" s="29">
        <f t="shared" si="2724"/>
        <v>0</v>
      </c>
      <c r="Y335" s="29">
        <f t="shared" ref="Y335" si="2725">SUM(Z335:AA335)</f>
        <v>188</v>
      </c>
      <c r="Z335" s="29">
        <f t="shared" ref="Z335:AA335" si="2726">SUM(Z336:Z338)</f>
        <v>188</v>
      </c>
      <c r="AA335" s="29">
        <f t="shared" si="2726"/>
        <v>0</v>
      </c>
      <c r="AB335" s="29">
        <f t="shared" ref="AB335" si="2727">SUM(AC335:AD335)</f>
        <v>62</v>
      </c>
      <c r="AC335" s="29">
        <f t="shared" ref="AC335:AD335" si="2728">SUM(AC336:AC338)</f>
        <v>62</v>
      </c>
      <c r="AD335" s="29">
        <f t="shared" si="2728"/>
        <v>0</v>
      </c>
      <c r="AE335" s="29">
        <f t="shared" ref="AE335" si="2729">SUM(AF335:AG335)</f>
        <v>68</v>
      </c>
      <c r="AF335" s="29">
        <f t="shared" ref="AF335:AG335" si="2730">SUM(AF336:AF338)</f>
        <v>68</v>
      </c>
      <c r="AG335" s="29">
        <f t="shared" si="2730"/>
        <v>0</v>
      </c>
      <c r="AH335" s="29">
        <f t="shared" ref="AH335" si="2731">SUM(AI335:AJ335)</f>
        <v>63</v>
      </c>
      <c r="AI335" s="29">
        <f t="shared" ref="AI335:AJ335" si="2732">SUM(AI336:AI338)</f>
        <v>63</v>
      </c>
      <c r="AJ335" s="29">
        <f t="shared" si="2732"/>
        <v>0</v>
      </c>
      <c r="AK335" s="29">
        <f t="shared" ref="AK335" si="2733">SUM(AL335:AM335)</f>
        <v>193</v>
      </c>
      <c r="AL335" s="29">
        <f t="shared" ref="AL335:AM335" si="2734">SUM(AL336:AL338)</f>
        <v>193</v>
      </c>
      <c r="AM335" s="29">
        <f t="shared" si="2734"/>
        <v>0</v>
      </c>
      <c r="AN335" s="29">
        <f t="shared" ref="AN335" si="2735">SUM(AO335:AP335)</f>
        <v>57</v>
      </c>
      <c r="AO335" s="29">
        <f t="shared" ref="AO335:AP335" si="2736">SUM(AO336:AO338)</f>
        <v>57</v>
      </c>
      <c r="AP335" s="29">
        <f t="shared" si="2736"/>
        <v>0</v>
      </c>
      <c r="AQ335" s="29">
        <f t="shared" ref="AQ335" si="2737">SUM(AR335:AS335)</f>
        <v>59</v>
      </c>
      <c r="AR335" s="29">
        <f t="shared" ref="AR335:AS335" si="2738">SUM(AR336:AR338)</f>
        <v>59</v>
      </c>
      <c r="AS335" s="29">
        <f t="shared" si="2738"/>
        <v>0</v>
      </c>
      <c r="AT335" s="29">
        <f t="shared" ref="AT335" si="2739">SUM(AU335:AV335)</f>
        <v>60</v>
      </c>
      <c r="AU335" s="29">
        <f t="shared" ref="AU335:AV335" si="2740">SUM(AU336:AU338)</f>
        <v>59</v>
      </c>
      <c r="AV335" s="29">
        <f t="shared" si="2740"/>
        <v>1</v>
      </c>
      <c r="AW335" s="29">
        <f t="shared" ref="AW335" si="2741">SUM(AX335:AY335)</f>
        <v>176</v>
      </c>
      <c r="AX335" s="29">
        <f t="shared" ref="AX335:AY335" si="2742">SUM(AX336:AX338)</f>
        <v>175</v>
      </c>
      <c r="AY335" s="29">
        <f t="shared" si="2742"/>
        <v>1</v>
      </c>
      <c r="AZ335" s="29">
        <f>SUM(BA335:BB335)</f>
        <v>657</v>
      </c>
      <c r="BA335" s="29">
        <f>SUM(BA336:BA338)</f>
        <v>655</v>
      </c>
      <c r="BB335" s="29">
        <f>SUM(BB336:BB338)</f>
        <v>2</v>
      </c>
    </row>
    <row r="336" spans="1:54" s="3" customFormat="1" ht="15" customHeight="1" x14ac:dyDescent="0.3">
      <c r="A336" s="33"/>
      <c r="B336" s="31"/>
      <c r="C336" s="35" t="s">
        <v>282</v>
      </c>
      <c r="D336" s="54">
        <f>E336+F336</f>
        <v>18</v>
      </c>
      <c r="E336" s="54">
        <v>18</v>
      </c>
      <c r="F336" s="54">
        <v>0</v>
      </c>
      <c r="G336" s="54">
        <f>H336+I336</f>
        <v>16</v>
      </c>
      <c r="H336" s="54">
        <v>16</v>
      </c>
      <c r="I336" s="54">
        <v>0</v>
      </c>
      <c r="J336" s="54">
        <f>K336+L336</f>
        <v>37</v>
      </c>
      <c r="K336" s="54">
        <v>37</v>
      </c>
      <c r="L336" s="54">
        <v>0</v>
      </c>
      <c r="M336" s="54">
        <f>N336+O336</f>
        <v>71</v>
      </c>
      <c r="N336" s="54">
        <f>+E336+H336+K336</f>
        <v>71</v>
      </c>
      <c r="O336" s="54">
        <f>+F336+I336+L336</f>
        <v>0</v>
      </c>
      <c r="P336" s="54">
        <f>Q336+R336</f>
        <v>59</v>
      </c>
      <c r="Q336" s="54">
        <v>59</v>
      </c>
      <c r="R336" s="54">
        <v>0</v>
      </c>
      <c r="S336" s="54">
        <f>T336+U336</f>
        <v>58</v>
      </c>
      <c r="T336" s="54">
        <v>58</v>
      </c>
      <c r="U336" s="54">
        <v>0</v>
      </c>
      <c r="V336" s="54">
        <f>W336+X336</f>
        <v>56</v>
      </c>
      <c r="W336" s="54">
        <v>56</v>
      </c>
      <c r="X336" s="54">
        <v>0</v>
      </c>
      <c r="Y336" s="54">
        <f>Z336+AA336</f>
        <v>173</v>
      </c>
      <c r="Z336" s="54">
        <f>+Q336+T336+W336</f>
        <v>173</v>
      </c>
      <c r="AA336" s="54">
        <f>+R336+U336+X336</f>
        <v>0</v>
      </c>
      <c r="AB336" s="54">
        <f>AC336+AD336</f>
        <v>57</v>
      </c>
      <c r="AC336" s="54">
        <v>57</v>
      </c>
      <c r="AD336" s="54">
        <v>0</v>
      </c>
      <c r="AE336" s="54">
        <f>AF336+AG336</f>
        <v>65</v>
      </c>
      <c r="AF336" s="54">
        <v>65</v>
      </c>
      <c r="AG336" s="54">
        <v>0</v>
      </c>
      <c r="AH336" s="54">
        <f>AI336+AJ336</f>
        <v>53</v>
      </c>
      <c r="AI336" s="54">
        <v>53</v>
      </c>
      <c r="AJ336" s="54">
        <v>0</v>
      </c>
      <c r="AK336" s="54">
        <f>AL336+AM336</f>
        <v>175</v>
      </c>
      <c r="AL336" s="54">
        <f>+AC336+AF336+AI336</f>
        <v>175</v>
      </c>
      <c r="AM336" s="54">
        <f>+AD336+AG336+AJ336</f>
        <v>0</v>
      </c>
      <c r="AN336" s="54">
        <f>AO336+AP336</f>
        <v>52</v>
      </c>
      <c r="AO336" s="54">
        <v>52</v>
      </c>
      <c r="AP336" s="54">
        <v>0</v>
      </c>
      <c r="AQ336" s="54">
        <f>AR336+AS336</f>
        <v>57</v>
      </c>
      <c r="AR336" s="54">
        <v>57</v>
      </c>
      <c r="AS336" s="54">
        <v>0</v>
      </c>
      <c r="AT336" s="54">
        <f>AU336+AV336</f>
        <v>54</v>
      </c>
      <c r="AU336" s="54">
        <v>54</v>
      </c>
      <c r="AV336" s="54">
        <v>0</v>
      </c>
      <c r="AW336" s="54">
        <f>AX336+AY336</f>
        <v>163</v>
      </c>
      <c r="AX336" s="54">
        <f>+AO336+AR336+AU336</f>
        <v>163</v>
      </c>
      <c r="AY336" s="54">
        <f>+AP336+AS336+AV336</f>
        <v>0</v>
      </c>
      <c r="AZ336" s="54">
        <f>BA336+BB336</f>
        <v>582</v>
      </c>
      <c r="BA336" s="54">
        <f>N336+Z336+AL336+AX336</f>
        <v>582</v>
      </c>
      <c r="BB336" s="54">
        <f>O336+AA336+AM336+AY336</f>
        <v>0</v>
      </c>
    </row>
    <row r="337" spans="1:54" s="3" customFormat="1" ht="15" customHeight="1" x14ac:dyDescent="0.3">
      <c r="A337" s="33"/>
      <c r="B337" s="31"/>
      <c r="C337" s="35" t="s">
        <v>283</v>
      </c>
      <c r="D337" s="54">
        <f>E337+F337</f>
        <v>5</v>
      </c>
      <c r="E337" s="54">
        <v>4</v>
      </c>
      <c r="F337" s="54">
        <v>1</v>
      </c>
      <c r="G337" s="54">
        <f>H337+I337</f>
        <v>10</v>
      </c>
      <c r="H337" s="54">
        <v>10</v>
      </c>
      <c r="I337" s="54">
        <v>0</v>
      </c>
      <c r="J337" s="54">
        <f>K337+L337</f>
        <v>14</v>
      </c>
      <c r="K337" s="54">
        <v>14</v>
      </c>
      <c r="L337" s="54">
        <v>0</v>
      </c>
      <c r="M337" s="54">
        <f>N337+O337</f>
        <v>29</v>
      </c>
      <c r="N337" s="54">
        <f>+E337+H337+K337</f>
        <v>28</v>
      </c>
      <c r="O337" s="54">
        <f>+F337+I337+L337</f>
        <v>1</v>
      </c>
      <c r="P337" s="54">
        <f>Q337+R337</f>
        <v>4</v>
      </c>
      <c r="Q337" s="54">
        <v>4</v>
      </c>
      <c r="R337" s="54">
        <v>0</v>
      </c>
      <c r="S337" s="54">
        <f>T337+U337</f>
        <v>6</v>
      </c>
      <c r="T337" s="54">
        <v>6</v>
      </c>
      <c r="U337" s="54">
        <v>0</v>
      </c>
      <c r="V337" s="54">
        <f>W337+X337</f>
        <v>5</v>
      </c>
      <c r="W337" s="54">
        <v>5</v>
      </c>
      <c r="X337" s="54">
        <v>0</v>
      </c>
      <c r="Y337" s="54">
        <f>Z337+AA337</f>
        <v>15</v>
      </c>
      <c r="Z337" s="54">
        <f>+Q337+T337+W337</f>
        <v>15</v>
      </c>
      <c r="AA337" s="54">
        <f>+R337+U337+X337</f>
        <v>0</v>
      </c>
      <c r="AB337" s="54">
        <f>AC337+AD337</f>
        <v>5</v>
      </c>
      <c r="AC337" s="54">
        <v>5</v>
      </c>
      <c r="AD337" s="54">
        <v>0</v>
      </c>
      <c r="AE337" s="54">
        <f>AF337+AG337</f>
        <v>3</v>
      </c>
      <c r="AF337" s="54">
        <v>3</v>
      </c>
      <c r="AG337" s="54">
        <v>0</v>
      </c>
      <c r="AH337" s="54">
        <f>AI337+AJ337</f>
        <v>10</v>
      </c>
      <c r="AI337" s="54">
        <v>10</v>
      </c>
      <c r="AJ337" s="54">
        <v>0</v>
      </c>
      <c r="AK337" s="54">
        <f>AL337+AM337</f>
        <v>18</v>
      </c>
      <c r="AL337" s="54">
        <f>+AC337+AF337+AI337</f>
        <v>18</v>
      </c>
      <c r="AM337" s="54">
        <f>+AD337+AG337+AJ337</f>
        <v>0</v>
      </c>
      <c r="AN337" s="54">
        <f>AO337+AP337</f>
        <v>5</v>
      </c>
      <c r="AO337" s="54">
        <v>5</v>
      </c>
      <c r="AP337" s="54">
        <v>0</v>
      </c>
      <c r="AQ337" s="54">
        <f>AR337+AS337</f>
        <v>2</v>
      </c>
      <c r="AR337" s="54">
        <v>2</v>
      </c>
      <c r="AS337" s="54">
        <v>0</v>
      </c>
      <c r="AT337" s="54">
        <f>AU337+AV337</f>
        <v>6</v>
      </c>
      <c r="AU337" s="54">
        <v>5</v>
      </c>
      <c r="AV337" s="54">
        <v>1</v>
      </c>
      <c r="AW337" s="54">
        <f>AX337+AY337</f>
        <v>13</v>
      </c>
      <c r="AX337" s="54">
        <f>+AO337+AR337+AU337</f>
        <v>12</v>
      </c>
      <c r="AY337" s="54">
        <f>+AP337+AS337+AV337</f>
        <v>1</v>
      </c>
      <c r="AZ337" s="54">
        <f>BA337+BB337</f>
        <v>75</v>
      </c>
      <c r="BA337" s="54">
        <f>N337+Z337+AL337+AX337</f>
        <v>73</v>
      </c>
      <c r="BB337" s="54">
        <f>O337+AA337+AM337+AY337</f>
        <v>2</v>
      </c>
    </row>
    <row r="338" spans="1:54" s="3" customFormat="1" ht="15" customHeight="1" x14ac:dyDescent="0.3">
      <c r="A338" s="33"/>
      <c r="B338" s="31"/>
      <c r="C338" s="35" t="s">
        <v>284</v>
      </c>
      <c r="D338" s="54">
        <f t="shared" ref="D338:D339" si="2743">E338+F338</f>
        <v>0</v>
      </c>
      <c r="E338" s="54">
        <v>0</v>
      </c>
      <c r="F338" s="54">
        <v>0</v>
      </c>
      <c r="G338" s="54">
        <f t="shared" ref="G338:G346" si="2744">H338+I338</f>
        <v>0</v>
      </c>
      <c r="H338" s="54">
        <v>0</v>
      </c>
      <c r="I338" s="54">
        <v>0</v>
      </c>
      <c r="J338" s="54">
        <f t="shared" ref="J338:J346" si="2745">K338+L338</f>
        <v>0</v>
      </c>
      <c r="K338" s="54">
        <v>0</v>
      </c>
      <c r="L338" s="54">
        <v>0</v>
      </c>
      <c r="M338" s="54">
        <f>N338+O338</f>
        <v>0</v>
      </c>
      <c r="N338" s="54">
        <f t="shared" ref="N338:O338" si="2746">+E338+H338+K338</f>
        <v>0</v>
      </c>
      <c r="O338" s="54">
        <f t="shared" si="2746"/>
        <v>0</v>
      </c>
      <c r="P338" s="54">
        <f t="shared" ref="P338:P346" si="2747">Q338+R338</f>
        <v>0</v>
      </c>
      <c r="Q338" s="54">
        <v>0</v>
      </c>
      <c r="R338" s="54">
        <v>0</v>
      </c>
      <c r="S338" s="54">
        <f t="shared" ref="S338:S346" si="2748">T338+U338</f>
        <v>0</v>
      </c>
      <c r="T338" s="54">
        <v>0</v>
      </c>
      <c r="U338" s="54">
        <v>0</v>
      </c>
      <c r="V338" s="54">
        <f t="shared" ref="V338:V346" si="2749">W338+X338</f>
        <v>0</v>
      </c>
      <c r="W338" s="54">
        <v>0</v>
      </c>
      <c r="X338" s="54">
        <v>0</v>
      </c>
      <c r="Y338" s="54">
        <f t="shared" ref="Y338:Y346" si="2750">Z338+AA338</f>
        <v>0</v>
      </c>
      <c r="Z338" s="54">
        <f t="shared" ref="Z338:AA338" si="2751">+Q338+T338+W338</f>
        <v>0</v>
      </c>
      <c r="AA338" s="54">
        <f t="shared" si="2751"/>
        <v>0</v>
      </c>
      <c r="AB338" s="54">
        <f t="shared" ref="AB338:AB346" si="2752">AC338+AD338</f>
        <v>0</v>
      </c>
      <c r="AC338" s="54">
        <v>0</v>
      </c>
      <c r="AD338" s="54">
        <v>0</v>
      </c>
      <c r="AE338" s="54">
        <f t="shared" ref="AE338:AE346" si="2753">AF338+AG338</f>
        <v>0</v>
      </c>
      <c r="AF338" s="54">
        <v>0</v>
      </c>
      <c r="AG338" s="54">
        <v>0</v>
      </c>
      <c r="AH338" s="54">
        <f t="shared" ref="AH338:AH346" si="2754">AI338+AJ338</f>
        <v>0</v>
      </c>
      <c r="AI338" s="54">
        <v>0</v>
      </c>
      <c r="AJ338" s="54">
        <v>0</v>
      </c>
      <c r="AK338" s="54">
        <f t="shared" ref="AK338:AK346" si="2755">AL338+AM338</f>
        <v>0</v>
      </c>
      <c r="AL338" s="54">
        <f t="shared" ref="AL338:AM338" si="2756">+AC338+AF338+AI338</f>
        <v>0</v>
      </c>
      <c r="AM338" s="54">
        <f t="shared" si="2756"/>
        <v>0</v>
      </c>
      <c r="AN338" s="54">
        <f t="shared" ref="AN338:AN346" si="2757">AO338+AP338</f>
        <v>0</v>
      </c>
      <c r="AO338" s="54">
        <v>0</v>
      </c>
      <c r="AP338" s="54">
        <v>0</v>
      </c>
      <c r="AQ338" s="54">
        <f t="shared" ref="AQ338:AQ346" si="2758">AR338+AS338</f>
        <v>0</v>
      </c>
      <c r="AR338" s="54">
        <v>0</v>
      </c>
      <c r="AS338" s="54">
        <v>0</v>
      </c>
      <c r="AT338" s="54">
        <f t="shared" ref="AT338:AT346" si="2759">AU338+AV338</f>
        <v>0</v>
      </c>
      <c r="AU338" s="54">
        <v>0</v>
      </c>
      <c r="AV338" s="54">
        <v>0</v>
      </c>
      <c r="AW338" s="54">
        <f t="shared" ref="AW338:AW346" si="2760">AX338+AY338</f>
        <v>0</v>
      </c>
      <c r="AX338" s="54">
        <f t="shared" ref="AX338:AY338" si="2761">+AO338+AR338+AU338</f>
        <v>0</v>
      </c>
      <c r="AY338" s="54">
        <f t="shared" si="2761"/>
        <v>0</v>
      </c>
      <c r="AZ338" s="54">
        <f>BA338+BB338</f>
        <v>0</v>
      </c>
      <c r="BA338" s="54">
        <f t="shared" ref="BA338:BB338" si="2762">N338+Z338+AL338+AX338</f>
        <v>0</v>
      </c>
      <c r="BB338" s="54">
        <f t="shared" si="2762"/>
        <v>0</v>
      </c>
    </row>
    <row r="339" spans="1:54" s="3" customFormat="1" ht="15" customHeight="1" x14ac:dyDescent="0.3">
      <c r="A339" s="33"/>
      <c r="B339" s="31"/>
      <c r="C339" s="32" t="s">
        <v>285</v>
      </c>
      <c r="D339" s="29">
        <f t="shared" si="2743"/>
        <v>51</v>
      </c>
      <c r="E339" s="29">
        <f>SUM(E340:E342)</f>
        <v>51</v>
      </c>
      <c r="F339" s="29">
        <f>SUM(F340:F342)</f>
        <v>0</v>
      </c>
      <c r="G339" s="29">
        <f t="shared" si="2744"/>
        <v>155</v>
      </c>
      <c r="H339" s="29">
        <f t="shared" ref="H339:I339" si="2763">SUM(H340:H342)</f>
        <v>155</v>
      </c>
      <c r="I339" s="29">
        <f t="shared" si="2763"/>
        <v>0</v>
      </c>
      <c r="J339" s="29">
        <f t="shared" si="2745"/>
        <v>214</v>
      </c>
      <c r="K339" s="29">
        <f t="shared" ref="K339:L339" si="2764">SUM(K340:K342)</f>
        <v>214</v>
      </c>
      <c r="L339" s="29">
        <f t="shared" si="2764"/>
        <v>0</v>
      </c>
      <c r="M339" s="29">
        <f t="shared" ref="M339" si="2765">N339+O339</f>
        <v>420</v>
      </c>
      <c r="N339" s="29">
        <f t="shared" ref="N339:O339" si="2766">SUM(N340:N342)</f>
        <v>420</v>
      </c>
      <c r="O339" s="29">
        <f t="shared" si="2766"/>
        <v>0</v>
      </c>
      <c r="P339" s="29">
        <f>Q339+R339</f>
        <v>155</v>
      </c>
      <c r="Q339" s="29">
        <f t="shared" ref="Q339:R339" si="2767">SUM(Q340:Q342)</f>
        <v>155</v>
      </c>
      <c r="R339" s="29">
        <f t="shared" si="2767"/>
        <v>0</v>
      </c>
      <c r="S339" s="29">
        <f t="shared" si="2748"/>
        <v>228</v>
      </c>
      <c r="T339" s="29">
        <f t="shared" ref="T339:U339" si="2768">SUM(T340:T342)</f>
        <v>228</v>
      </c>
      <c r="U339" s="29">
        <f t="shared" si="2768"/>
        <v>0</v>
      </c>
      <c r="V339" s="29">
        <f t="shared" si="2749"/>
        <v>265</v>
      </c>
      <c r="W339" s="29">
        <f t="shared" ref="W339:X339" si="2769">SUM(W340:W342)</f>
        <v>265</v>
      </c>
      <c r="X339" s="29">
        <f t="shared" si="2769"/>
        <v>0</v>
      </c>
      <c r="Y339" s="29">
        <f t="shared" si="2750"/>
        <v>648</v>
      </c>
      <c r="Z339" s="29">
        <f t="shared" ref="Z339:AA339" si="2770">SUM(Z340:Z342)</f>
        <v>648</v>
      </c>
      <c r="AA339" s="29">
        <f t="shared" si="2770"/>
        <v>0</v>
      </c>
      <c r="AB339" s="29">
        <f t="shared" si="2752"/>
        <v>258</v>
      </c>
      <c r="AC339" s="29">
        <f t="shared" ref="AC339:AD339" si="2771">SUM(AC340:AC342)</f>
        <v>258</v>
      </c>
      <c r="AD339" s="29">
        <f t="shared" si="2771"/>
        <v>0</v>
      </c>
      <c r="AE339" s="29">
        <f t="shared" si="2753"/>
        <v>274</v>
      </c>
      <c r="AF339" s="29">
        <f t="shared" ref="AF339:AG339" si="2772">SUM(AF340:AF342)</f>
        <v>274</v>
      </c>
      <c r="AG339" s="29">
        <f t="shared" si="2772"/>
        <v>0</v>
      </c>
      <c r="AH339" s="29">
        <f t="shared" si="2754"/>
        <v>269</v>
      </c>
      <c r="AI339" s="29">
        <f t="shared" ref="AI339:AJ339" si="2773">SUM(AI340:AI342)</f>
        <v>269</v>
      </c>
      <c r="AJ339" s="29">
        <f t="shared" si="2773"/>
        <v>0</v>
      </c>
      <c r="AK339" s="29">
        <f t="shared" si="2755"/>
        <v>801</v>
      </c>
      <c r="AL339" s="29">
        <f t="shared" ref="AL339:AM339" si="2774">SUM(AL340:AL342)</f>
        <v>801</v>
      </c>
      <c r="AM339" s="29">
        <f t="shared" si="2774"/>
        <v>0</v>
      </c>
      <c r="AN339" s="29">
        <f t="shared" si="2757"/>
        <v>304</v>
      </c>
      <c r="AO339" s="29">
        <f t="shared" ref="AO339:AP339" si="2775">SUM(AO340:AO342)</f>
        <v>304</v>
      </c>
      <c r="AP339" s="29">
        <f t="shared" si="2775"/>
        <v>0</v>
      </c>
      <c r="AQ339" s="29">
        <f t="shared" si="2758"/>
        <v>311</v>
      </c>
      <c r="AR339" s="29">
        <f t="shared" ref="AR339:AS339" si="2776">SUM(AR340:AR342)</f>
        <v>311</v>
      </c>
      <c r="AS339" s="29">
        <f t="shared" si="2776"/>
        <v>0</v>
      </c>
      <c r="AT339" s="29">
        <f t="shared" si="2759"/>
        <v>300</v>
      </c>
      <c r="AU339" s="29">
        <f t="shared" ref="AU339:AV339" si="2777">SUM(AU340:AU342)</f>
        <v>300</v>
      </c>
      <c r="AV339" s="29">
        <f t="shared" si="2777"/>
        <v>0</v>
      </c>
      <c r="AW339" s="29">
        <f t="shared" si="2760"/>
        <v>915</v>
      </c>
      <c r="AX339" s="29">
        <f t="shared" ref="AX339:AY339" si="2778">SUM(AX340:AX342)</f>
        <v>915</v>
      </c>
      <c r="AY339" s="29">
        <f t="shared" si="2778"/>
        <v>0</v>
      </c>
      <c r="AZ339" s="29">
        <f t="shared" ref="AZ339" si="2779">BA339+BB339</f>
        <v>2784</v>
      </c>
      <c r="BA339" s="29">
        <f>SUM(BA340:BA342)</f>
        <v>2784</v>
      </c>
      <c r="BB339" s="29">
        <f t="shared" ref="BB339" si="2780">SUM(BB340:BB342)</f>
        <v>0</v>
      </c>
    </row>
    <row r="340" spans="1:54" s="3" customFormat="1" ht="15" customHeight="1" x14ac:dyDescent="0.3">
      <c r="A340" s="33"/>
      <c r="B340" s="31"/>
      <c r="C340" s="35" t="s">
        <v>286</v>
      </c>
      <c r="D340" s="54">
        <f>E340+F340</f>
        <v>0</v>
      </c>
      <c r="E340" s="54">
        <v>0</v>
      </c>
      <c r="F340" s="54">
        <v>0</v>
      </c>
      <c r="G340" s="54">
        <f>H340+I340</f>
        <v>0</v>
      </c>
      <c r="H340" s="54">
        <v>0</v>
      </c>
      <c r="I340" s="54">
        <v>0</v>
      </c>
      <c r="J340" s="54">
        <f>K340+L340</f>
        <v>0</v>
      </c>
      <c r="K340" s="54">
        <v>0</v>
      </c>
      <c r="L340" s="54">
        <v>0</v>
      </c>
      <c r="M340" s="54">
        <f>N340+O340</f>
        <v>0</v>
      </c>
      <c r="N340" s="54">
        <f t="shared" ref="N340:O342" si="2781">+E340+H340+K340</f>
        <v>0</v>
      </c>
      <c r="O340" s="54">
        <f t="shared" si="2781"/>
        <v>0</v>
      </c>
      <c r="P340" s="54">
        <f>Q340+R340</f>
        <v>0</v>
      </c>
      <c r="Q340" s="54">
        <v>0</v>
      </c>
      <c r="R340" s="54">
        <v>0</v>
      </c>
      <c r="S340" s="54">
        <f>T340+U340</f>
        <v>1</v>
      </c>
      <c r="T340" s="54">
        <v>1</v>
      </c>
      <c r="U340" s="54">
        <v>0</v>
      </c>
      <c r="V340" s="54">
        <f>W340+X340</f>
        <v>29</v>
      </c>
      <c r="W340" s="54">
        <v>29</v>
      </c>
      <c r="X340" s="54">
        <v>0</v>
      </c>
      <c r="Y340" s="54">
        <f>Z340+AA340</f>
        <v>30</v>
      </c>
      <c r="Z340" s="54">
        <f t="shared" ref="Z340:AA342" si="2782">+Q340+T340+W340</f>
        <v>30</v>
      </c>
      <c r="AA340" s="54">
        <f t="shared" si="2782"/>
        <v>0</v>
      </c>
      <c r="AB340" s="54">
        <f>AC340+AD340</f>
        <v>32</v>
      </c>
      <c r="AC340" s="54">
        <v>32</v>
      </c>
      <c r="AD340" s="54">
        <v>0</v>
      </c>
      <c r="AE340" s="54">
        <f>AF340+AG340</f>
        <v>56</v>
      </c>
      <c r="AF340" s="54">
        <v>56</v>
      </c>
      <c r="AG340" s="54">
        <v>0</v>
      </c>
      <c r="AH340" s="54">
        <f>AI340+AJ340</f>
        <v>52</v>
      </c>
      <c r="AI340" s="54">
        <v>52</v>
      </c>
      <c r="AJ340" s="54">
        <v>0</v>
      </c>
      <c r="AK340" s="54">
        <f>AL340+AM340</f>
        <v>140</v>
      </c>
      <c r="AL340" s="54">
        <f t="shared" ref="AL340:AM342" si="2783">+AC340+AF340+AI340</f>
        <v>140</v>
      </c>
      <c r="AM340" s="54">
        <f t="shared" si="2783"/>
        <v>0</v>
      </c>
      <c r="AN340" s="54">
        <f>AO340+AP340</f>
        <v>52</v>
      </c>
      <c r="AO340" s="54">
        <v>52</v>
      </c>
      <c r="AP340" s="54">
        <v>0</v>
      </c>
      <c r="AQ340" s="54">
        <f>AR340+AS340</f>
        <v>39</v>
      </c>
      <c r="AR340" s="54">
        <v>39</v>
      </c>
      <c r="AS340" s="54">
        <v>0</v>
      </c>
      <c r="AT340" s="54">
        <f>AU340+AV340</f>
        <v>50</v>
      </c>
      <c r="AU340" s="54">
        <v>50</v>
      </c>
      <c r="AV340" s="54">
        <v>0</v>
      </c>
      <c r="AW340" s="54">
        <f>AX340+AY340</f>
        <v>141</v>
      </c>
      <c r="AX340" s="54">
        <f t="shared" ref="AX340:AY342" si="2784">+AO340+AR340+AU340</f>
        <v>141</v>
      </c>
      <c r="AY340" s="54">
        <f t="shared" si="2784"/>
        <v>0</v>
      </c>
      <c r="AZ340" s="54">
        <f>BA340+BB340</f>
        <v>311</v>
      </c>
      <c r="BA340" s="54">
        <f t="shared" ref="BA340:BB342" si="2785">N340+Z340+AL340+AX340</f>
        <v>311</v>
      </c>
      <c r="BB340" s="54">
        <f t="shared" si="2785"/>
        <v>0</v>
      </c>
    </row>
    <row r="341" spans="1:54" s="3" customFormat="1" ht="15" customHeight="1" x14ac:dyDescent="0.3">
      <c r="A341" s="33"/>
      <c r="B341" s="31"/>
      <c r="C341" s="35" t="s">
        <v>287</v>
      </c>
      <c r="D341" s="54">
        <f>E341+F341</f>
        <v>49</v>
      </c>
      <c r="E341" s="54">
        <v>49</v>
      </c>
      <c r="F341" s="54">
        <v>0</v>
      </c>
      <c r="G341" s="54">
        <f>H341+I341</f>
        <v>155</v>
      </c>
      <c r="H341" s="54">
        <v>155</v>
      </c>
      <c r="I341" s="54">
        <v>0</v>
      </c>
      <c r="J341" s="54">
        <f>K341+L341</f>
        <v>214</v>
      </c>
      <c r="K341" s="54">
        <v>214</v>
      </c>
      <c r="L341" s="54">
        <v>0</v>
      </c>
      <c r="M341" s="54">
        <f>N341+O341</f>
        <v>418</v>
      </c>
      <c r="N341" s="54">
        <f t="shared" si="2781"/>
        <v>418</v>
      </c>
      <c r="O341" s="54">
        <f t="shared" si="2781"/>
        <v>0</v>
      </c>
      <c r="P341" s="54">
        <f>Q341+R341</f>
        <v>155</v>
      </c>
      <c r="Q341" s="54">
        <v>155</v>
      </c>
      <c r="R341" s="54">
        <v>0</v>
      </c>
      <c r="S341" s="54">
        <f>T341+U341</f>
        <v>227</v>
      </c>
      <c r="T341" s="54">
        <v>227</v>
      </c>
      <c r="U341" s="54">
        <v>0</v>
      </c>
      <c r="V341" s="54">
        <f>W341+X341</f>
        <v>236</v>
      </c>
      <c r="W341" s="54">
        <v>236</v>
      </c>
      <c r="X341" s="54">
        <v>0</v>
      </c>
      <c r="Y341" s="54">
        <f>Z341+AA341</f>
        <v>618</v>
      </c>
      <c r="Z341" s="54">
        <f t="shared" si="2782"/>
        <v>618</v>
      </c>
      <c r="AA341" s="54">
        <f t="shared" si="2782"/>
        <v>0</v>
      </c>
      <c r="AB341" s="54">
        <f>AC341+AD341</f>
        <v>226</v>
      </c>
      <c r="AC341" s="54">
        <v>226</v>
      </c>
      <c r="AD341" s="54">
        <v>0</v>
      </c>
      <c r="AE341" s="54">
        <f>AF341+AG341</f>
        <v>218</v>
      </c>
      <c r="AF341" s="54">
        <v>218</v>
      </c>
      <c r="AG341" s="54">
        <v>0</v>
      </c>
      <c r="AH341" s="54">
        <f>AI341+AJ341</f>
        <v>217</v>
      </c>
      <c r="AI341" s="54">
        <v>217</v>
      </c>
      <c r="AJ341" s="54">
        <v>0</v>
      </c>
      <c r="AK341" s="54">
        <f>AL341+AM341</f>
        <v>661</v>
      </c>
      <c r="AL341" s="54">
        <f t="shared" si="2783"/>
        <v>661</v>
      </c>
      <c r="AM341" s="54">
        <f t="shared" si="2783"/>
        <v>0</v>
      </c>
      <c r="AN341" s="54">
        <f>AO341+AP341</f>
        <v>252</v>
      </c>
      <c r="AO341" s="54">
        <v>252</v>
      </c>
      <c r="AP341" s="54">
        <v>0</v>
      </c>
      <c r="AQ341" s="54">
        <f>AR341+AS341</f>
        <v>272</v>
      </c>
      <c r="AR341" s="54">
        <v>272</v>
      </c>
      <c r="AS341" s="54">
        <v>0</v>
      </c>
      <c r="AT341" s="54">
        <f>AU341+AV341</f>
        <v>250</v>
      </c>
      <c r="AU341" s="54">
        <v>250</v>
      </c>
      <c r="AV341" s="54">
        <v>0</v>
      </c>
      <c r="AW341" s="54">
        <f>AX341+AY341</f>
        <v>774</v>
      </c>
      <c r="AX341" s="54">
        <f t="shared" si="2784"/>
        <v>774</v>
      </c>
      <c r="AY341" s="54">
        <f t="shared" si="2784"/>
        <v>0</v>
      </c>
      <c r="AZ341" s="54">
        <f>BA341+BB341</f>
        <v>2471</v>
      </c>
      <c r="BA341" s="54">
        <f t="shared" si="2785"/>
        <v>2471</v>
      </c>
      <c r="BB341" s="54">
        <f t="shared" si="2785"/>
        <v>0</v>
      </c>
    </row>
    <row r="342" spans="1:54" s="3" customFormat="1" ht="15" customHeight="1" x14ac:dyDescent="0.3">
      <c r="A342" s="33"/>
      <c r="B342" s="31"/>
      <c r="C342" s="35" t="s">
        <v>288</v>
      </c>
      <c r="D342" s="54">
        <f>E342+F342</f>
        <v>2</v>
      </c>
      <c r="E342" s="54">
        <v>2</v>
      </c>
      <c r="F342" s="54">
        <v>0</v>
      </c>
      <c r="G342" s="54">
        <f>H342+I342</f>
        <v>0</v>
      </c>
      <c r="H342" s="54">
        <v>0</v>
      </c>
      <c r="I342" s="54">
        <v>0</v>
      </c>
      <c r="J342" s="54">
        <f>K342+L342</f>
        <v>0</v>
      </c>
      <c r="K342" s="54">
        <v>0</v>
      </c>
      <c r="L342" s="54">
        <v>0</v>
      </c>
      <c r="M342" s="54">
        <f>N342+O342</f>
        <v>2</v>
      </c>
      <c r="N342" s="54">
        <f t="shared" si="2781"/>
        <v>2</v>
      </c>
      <c r="O342" s="54">
        <f t="shared" si="2781"/>
        <v>0</v>
      </c>
      <c r="P342" s="54">
        <f>Q342+R342</f>
        <v>0</v>
      </c>
      <c r="Q342" s="54">
        <v>0</v>
      </c>
      <c r="R342" s="54">
        <v>0</v>
      </c>
      <c r="S342" s="54">
        <f>T342+U342</f>
        <v>0</v>
      </c>
      <c r="T342" s="54">
        <v>0</v>
      </c>
      <c r="U342" s="54">
        <v>0</v>
      </c>
      <c r="V342" s="54">
        <f>W342+X342</f>
        <v>0</v>
      </c>
      <c r="W342" s="54">
        <v>0</v>
      </c>
      <c r="X342" s="54">
        <v>0</v>
      </c>
      <c r="Y342" s="54">
        <f>Z342+AA342</f>
        <v>0</v>
      </c>
      <c r="Z342" s="54">
        <f t="shared" si="2782"/>
        <v>0</v>
      </c>
      <c r="AA342" s="54">
        <f t="shared" si="2782"/>
        <v>0</v>
      </c>
      <c r="AB342" s="54">
        <f>AC342+AD342</f>
        <v>0</v>
      </c>
      <c r="AC342" s="54">
        <v>0</v>
      </c>
      <c r="AD342" s="54">
        <v>0</v>
      </c>
      <c r="AE342" s="54">
        <f>AF342+AG342</f>
        <v>0</v>
      </c>
      <c r="AF342" s="54">
        <v>0</v>
      </c>
      <c r="AG342" s="54">
        <v>0</v>
      </c>
      <c r="AH342" s="54">
        <f>AI342+AJ342</f>
        <v>0</v>
      </c>
      <c r="AI342" s="54">
        <v>0</v>
      </c>
      <c r="AJ342" s="54">
        <v>0</v>
      </c>
      <c r="AK342" s="54">
        <f>AL342+AM342</f>
        <v>0</v>
      </c>
      <c r="AL342" s="54">
        <f t="shared" si="2783"/>
        <v>0</v>
      </c>
      <c r="AM342" s="54">
        <f t="shared" si="2783"/>
        <v>0</v>
      </c>
      <c r="AN342" s="54">
        <f>AO342+AP342</f>
        <v>0</v>
      </c>
      <c r="AO342" s="54">
        <v>0</v>
      </c>
      <c r="AP342" s="54">
        <v>0</v>
      </c>
      <c r="AQ342" s="54">
        <f>AR342+AS342</f>
        <v>0</v>
      </c>
      <c r="AR342" s="54">
        <v>0</v>
      </c>
      <c r="AS342" s="54">
        <v>0</v>
      </c>
      <c r="AT342" s="54">
        <f>AU342+AV342</f>
        <v>0</v>
      </c>
      <c r="AU342" s="54">
        <v>0</v>
      </c>
      <c r="AV342" s="54">
        <v>0</v>
      </c>
      <c r="AW342" s="54">
        <f>AX342+AY342</f>
        <v>0</v>
      </c>
      <c r="AX342" s="54">
        <f t="shared" si="2784"/>
        <v>0</v>
      </c>
      <c r="AY342" s="54">
        <f t="shared" si="2784"/>
        <v>0</v>
      </c>
      <c r="AZ342" s="54">
        <f>BA342+BB342</f>
        <v>2</v>
      </c>
      <c r="BA342" s="54">
        <f t="shared" si="2785"/>
        <v>2</v>
      </c>
      <c r="BB342" s="54">
        <f t="shared" si="2785"/>
        <v>0</v>
      </c>
    </row>
    <row r="343" spans="1:54" s="3" customFormat="1" ht="15" customHeight="1" x14ac:dyDescent="0.3">
      <c r="A343" s="33"/>
      <c r="B343" s="31"/>
      <c r="C343" s="32" t="s">
        <v>289</v>
      </c>
      <c r="D343" s="29">
        <f t="shared" ref="D343" si="2786">E343+F343</f>
        <v>93</v>
      </c>
      <c r="E343" s="29">
        <f>SUM(E344:E346)</f>
        <v>93</v>
      </c>
      <c r="F343" s="29">
        <f>SUM(F344:F346)</f>
        <v>0</v>
      </c>
      <c r="G343" s="29">
        <f t="shared" si="2744"/>
        <v>99</v>
      </c>
      <c r="H343" s="29">
        <f t="shared" ref="H343:I343" si="2787">SUM(H344:H346)</f>
        <v>99</v>
      </c>
      <c r="I343" s="29">
        <f t="shared" si="2787"/>
        <v>0</v>
      </c>
      <c r="J343" s="29">
        <f t="shared" si="2745"/>
        <v>108</v>
      </c>
      <c r="K343" s="29">
        <f t="shared" ref="K343:L343" si="2788">SUM(K344:K346)</f>
        <v>108</v>
      </c>
      <c r="L343" s="29">
        <f t="shared" si="2788"/>
        <v>0</v>
      </c>
      <c r="M343" s="29">
        <f t="shared" ref="M343" si="2789">N343+O343</f>
        <v>300</v>
      </c>
      <c r="N343" s="29">
        <f t="shared" ref="N343:O343" si="2790">SUM(N344:N346)</f>
        <v>300</v>
      </c>
      <c r="O343" s="29">
        <f t="shared" si="2790"/>
        <v>0</v>
      </c>
      <c r="P343" s="29">
        <f t="shared" si="2747"/>
        <v>123</v>
      </c>
      <c r="Q343" s="29">
        <f t="shared" ref="Q343:R343" si="2791">SUM(Q344:Q346)</f>
        <v>123</v>
      </c>
      <c r="R343" s="29">
        <f t="shared" si="2791"/>
        <v>0</v>
      </c>
      <c r="S343" s="29">
        <f t="shared" si="2748"/>
        <v>142</v>
      </c>
      <c r="T343" s="29">
        <f t="shared" ref="T343:U343" si="2792">SUM(T344:T346)</f>
        <v>142</v>
      </c>
      <c r="U343" s="29">
        <f t="shared" si="2792"/>
        <v>0</v>
      </c>
      <c r="V343" s="29">
        <f t="shared" si="2749"/>
        <v>165</v>
      </c>
      <c r="W343" s="29">
        <f t="shared" ref="W343:X343" si="2793">SUM(W344:W346)</f>
        <v>165</v>
      </c>
      <c r="X343" s="29">
        <f t="shared" si="2793"/>
        <v>0</v>
      </c>
      <c r="Y343" s="29">
        <f t="shared" si="2750"/>
        <v>430</v>
      </c>
      <c r="Z343" s="29">
        <f t="shared" ref="Z343:AA343" si="2794">SUM(Z344:Z346)</f>
        <v>430</v>
      </c>
      <c r="AA343" s="29">
        <f t="shared" si="2794"/>
        <v>0</v>
      </c>
      <c r="AB343" s="29">
        <f t="shared" si="2752"/>
        <v>163</v>
      </c>
      <c r="AC343" s="29">
        <f t="shared" ref="AC343:AD343" si="2795">SUM(AC344:AC346)</f>
        <v>163</v>
      </c>
      <c r="AD343" s="29">
        <f t="shared" si="2795"/>
        <v>0</v>
      </c>
      <c r="AE343" s="29">
        <f t="shared" si="2753"/>
        <v>135</v>
      </c>
      <c r="AF343" s="29">
        <f t="shared" ref="AF343:AG343" si="2796">SUM(AF344:AF346)</f>
        <v>135</v>
      </c>
      <c r="AG343" s="29">
        <f t="shared" si="2796"/>
        <v>0</v>
      </c>
      <c r="AH343" s="29">
        <f t="shared" si="2754"/>
        <v>187</v>
      </c>
      <c r="AI343" s="29">
        <f t="shared" ref="AI343:AJ343" si="2797">SUM(AI344:AI346)</f>
        <v>187</v>
      </c>
      <c r="AJ343" s="29">
        <f t="shared" si="2797"/>
        <v>0</v>
      </c>
      <c r="AK343" s="29">
        <f t="shared" si="2755"/>
        <v>485</v>
      </c>
      <c r="AL343" s="29">
        <f t="shared" ref="AL343:AM343" si="2798">SUM(AL344:AL346)</f>
        <v>485</v>
      </c>
      <c r="AM343" s="29">
        <f t="shared" si="2798"/>
        <v>0</v>
      </c>
      <c r="AN343" s="29">
        <f t="shared" si="2757"/>
        <v>179</v>
      </c>
      <c r="AO343" s="29">
        <f t="shared" ref="AO343:AP343" si="2799">SUM(AO344:AO346)</f>
        <v>179</v>
      </c>
      <c r="AP343" s="29">
        <f t="shared" si="2799"/>
        <v>0</v>
      </c>
      <c r="AQ343" s="29">
        <f t="shared" si="2758"/>
        <v>156</v>
      </c>
      <c r="AR343" s="29">
        <f t="shared" ref="AR343:AS343" si="2800">SUM(AR344:AR346)</f>
        <v>156</v>
      </c>
      <c r="AS343" s="29">
        <f t="shared" si="2800"/>
        <v>0</v>
      </c>
      <c r="AT343" s="29">
        <f t="shared" si="2759"/>
        <v>147</v>
      </c>
      <c r="AU343" s="29">
        <f t="shared" ref="AU343:AV343" si="2801">SUM(AU344:AU346)</f>
        <v>147</v>
      </c>
      <c r="AV343" s="29">
        <f t="shared" si="2801"/>
        <v>0</v>
      </c>
      <c r="AW343" s="29">
        <f t="shared" si="2760"/>
        <v>482</v>
      </c>
      <c r="AX343" s="29">
        <f t="shared" ref="AX343:AY343" si="2802">SUM(AX344:AX346)</f>
        <v>482</v>
      </c>
      <c r="AY343" s="29">
        <f t="shared" si="2802"/>
        <v>0</v>
      </c>
      <c r="AZ343" s="29">
        <f t="shared" ref="AZ343" si="2803">BA343+BB343</f>
        <v>1697</v>
      </c>
      <c r="BA343" s="29">
        <f t="shared" ref="BA343:BB343" si="2804">SUM(BA344:BA346)</f>
        <v>1697</v>
      </c>
      <c r="BB343" s="29">
        <f t="shared" si="2804"/>
        <v>0</v>
      </c>
    </row>
    <row r="344" spans="1:54" s="3" customFormat="1" ht="15" customHeight="1" x14ac:dyDescent="0.3">
      <c r="A344" s="33"/>
      <c r="B344" s="31"/>
      <c r="C344" s="35" t="s">
        <v>290</v>
      </c>
      <c r="D344" s="54">
        <f>E344+F344</f>
        <v>89</v>
      </c>
      <c r="E344" s="54">
        <v>89</v>
      </c>
      <c r="F344" s="54">
        <v>0</v>
      </c>
      <c r="G344" s="54">
        <f>H344+I344</f>
        <v>95</v>
      </c>
      <c r="H344" s="54">
        <v>95</v>
      </c>
      <c r="I344" s="54">
        <v>0</v>
      </c>
      <c r="J344" s="54">
        <f>K344+L344</f>
        <v>99</v>
      </c>
      <c r="K344" s="54">
        <v>99</v>
      </c>
      <c r="L344" s="54">
        <v>0</v>
      </c>
      <c r="M344" s="54">
        <f>N344+O344</f>
        <v>283</v>
      </c>
      <c r="N344" s="54">
        <f>+E344+H344+K344</f>
        <v>283</v>
      </c>
      <c r="O344" s="54">
        <f>+F344+I344+L344</f>
        <v>0</v>
      </c>
      <c r="P344" s="54">
        <f>Q344+R344</f>
        <v>108</v>
      </c>
      <c r="Q344" s="54">
        <v>108</v>
      </c>
      <c r="R344" s="54">
        <v>0</v>
      </c>
      <c r="S344" s="54">
        <f>T344+U344</f>
        <v>131</v>
      </c>
      <c r="T344" s="54">
        <v>131</v>
      </c>
      <c r="U344" s="54">
        <v>0</v>
      </c>
      <c r="V344" s="54">
        <f>W344+X344</f>
        <v>140</v>
      </c>
      <c r="W344" s="54">
        <v>140</v>
      </c>
      <c r="X344" s="54">
        <v>0</v>
      </c>
      <c r="Y344" s="54">
        <f>Z344+AA344</f>
        <v>379</v>
      </c>
      <c r="Z344" s="54">
        <f>+Q344+T344+W344</f>
        <v>379</v>
      </c>
      <c r="AA344" s="54">
        <f>+R344+U344+X344</f>
        <v>0</v>
      </c>
      <c r="AB344" s="54">
        <f>AC344+AD344</f>
        <v>129</v>
      </c>
      <c r="AC344" s="54">
        <v>129</v>
      </c>
      <c r="AD344" s="54">
        <v>0</v>
      </c>
      <c r="AE344" s="54">
        <f>AF344+AG344</f>
        <v>125</v>
      </c>
      <c r="AF344" s="54">
        <v>125</v>
      </c>
      <c r="AG344" s="54">
        <v>0</v>
      </c>
      <c r="AH344" s="54">
        <f>AI344+AJ344</f>
        <v>172</v>
      </c>
      <c r="AI344" s="54">
        <v>172</v>
      </c>
      <c r="AJ344" s="54">
        <v>0</v>
      </c>
      <c r="AK344" s="54">
        <f>AL344+AM344</f>
        <v>426</v>
      </c>
      <c r="AL344" s="54">
        <f>+AC344+AF344+AI344</f>
        <v>426</v>
      </c>
      <c r="AM344" s="54">
        <f>+AD344+AG344+AJ344</f>
        <v>0</v>
      </c>
      <c r="AN344" s="54">
        <f>AO344+AP344</f>
        <v>160</v>
      </c>
      <c r="AO344" s="54">
        <v>160</v>
      </c>
      <c r="AP344" s="54">
        <v>0</v>
      </c>
      <c r="AQ344" s="54">
        <f>AR344+AS344</f>
        <v>136</v>
      </c>
      <c r="AR344" s="54">
        <v>136</v>
      </c>
      <c r="AS344" s="54">
        <v>0</v>
      </c>
      <c r="AT344" s="54">
        <f>AU344+AV344</f>
        <v>135</v>
      </c>
      <c r="AU344" s="54">
        <v>135</v>
      </c>
      <c r="AV344" s="54">
        <v>0</v>
      </c>
      <c r="AW344" s="54">
        <f>AX344+AY344</f>
        <v>431</v>
      </c>
      <c r="AX344" s="54">
        <f>+AO344+AR344+AU344</f>
        <v>431</v>
      </c>
      <c r="AY344" s="54">
        <f>+AP344+AS344+AV344</f>
        <v>0</v>
      </c>
      <c r="AZ344" s="54">
        <f>BA344+BB344</f>
        <v>1519</v>
      </c>
      <c r="BA344" s="54">
        <f>N344+Z344+AL344+AX344</f>
        <v>1519</v>
      </c>
      <c r="BB344" s="54">
        <f>O344+AA344+AM344+AY344</f>
        <v>0</v>
      </c>
    </row>
    <row r="345" spans="1:54" s="3" customFormat="1" ht="15" customHeight="1" x14ac:dyDescent="0.3">
      <c r="A345" s="33"/>
      <c r="B345" s="31"/>
      <c r="C345" s="35" t="s">
        <v>291</v>
      </c>
      <c r="D345" s="54">
        <f>E345+F345</f>
        <v>4</v>
      </c>
      <c r="E345" s="54">
        <v>4</v>
      </c>
      <c r="F345" s="54">
        <v>0</v>
      </c>
      <c r="G345" s="54">
        <f>H345+I345</f>
        <v>4</v>
      </c>
      <c r="H345" s="54">
        <v>4</v>
      </c>
      <c r="I345" s="54">
        <v>0</v>
      </c>
      <c r="J345" s="54">
        <f>K345+L345</f>
        <v>9</v>
      </c>
      <c r="K345" s="54">
        <v>9</v>
      </c>
      <c r="L345" s="54">
        <v>0</v>
      </c>
      <c r="M345" s="54">
        <f>N345+O345</f>
        <v>17</v>
      </c>
      <c r="N345" s="54">
        <f>+E345+H345+K345</f>
        <v>17</v>
      </c>
      <c r="O345" s="54">
        <f>+F345+I345+L345</f>
        <v>0</v>
      </c>
      <c r="P345" s="54">
        <f>Q345+R345</f>
        <v>15</v>
      </c>
      <c r="Q345" s="54">
        <v>15</v>
      </c>
      <c r="R345" s="54">
        <v>0</v>
      </c>
      <c r="S345" s="54">
        <f>T345+U345</f>
        <v>11</v>
      </c>
      <c r="T345" s="54">
        <v>11</v>
      </c>
      <c r="U345" s="54">
        <v>0</v>
      </c>
      <c r="V345" s="54">
        <f>W345+X345</f>
        <v>25</v>
      </c>
      <c r="W345" s="54">
        <v>25</v>
      </c>
      <c r="X345" s="54">
        <v>0</v>
      </c>
      <c r="Y345" s="54">
        <f>Z345+AA345</f>
        <v>51</v>
      </c>
      <c r="Z345" s="54">
        <f>+Q345+T345+W345</f>
        <v>51</v>
      </c>
      <c r="AA345" s="54">
        <f>+R345+U345+X345</f>
        <v>0</v>
      </c>
      <c r="AB345" s="54">
        <f>AC345+AD345</f>
        <v>34</v>
      </c>
      <c r="AC345" s="54">
        <v>34</v>
      </c>
      <c r="AD345" s="54">
        <v>0</v>
      </c>
      <c r="AE345" s="54">
        <f>AF345+AG345</f>
        <v>10</v>
      </c>
      <c r="AF345" s="54">
        <v>10</v>
      </c>
      <c r="AG345" s="54">
        <v>0</v>
      </c>
      <c r="AH345" s="54">
        <f>AI345+AJ345</f>
        <v>15</v>
      </c>
      <c r="AI345" s="54">
        <v>15</v>
      </c>
      <c r="AJ345" s="54">
        <v>0</v>
      </c>
      <c r="AK345" s="54">
        <f>AL345+AM345</f>
        <v>59</v>
      </c>
      <c r="AL345" s="54">
        <f>+AC345+AF345+AI345</f>
        <v>59</v>
      </c>
      <c r="AM345" s="54">
        <f>+AD345+AG345+AJ345</f>
        <v>0</v>
      </c>
      <c r="AN345" s="54">
        <f>AO345+AP345</f>
        <v>19</v>
      </c>
      <c r="AO345" s="54">
        <v>19</v>
      </c>
      <c r="AP345" s="54">
        <v>0</v>
      </c>
      <c r="AQ345" s="54">
        <f>AR345+AS345</f>
        <v>20</v>
      </c>
      <c r="AR345" s="54">
        <v>20</v>
      </c>
      <c r="AS345" s="54">
        <v>0</v>
      </c>
      <c r="AT345" s="54">
        <f>AU345+AV345</f>
        <v>12</v>
      </c>
      <c r="AU345" s="54">
        <v>12</v>
      </c>
      <c r="AV345" s="54">
        <v>0</v>
      </c>
      <c r="AW345" s="54">
        <f>AX345+AY345</f>
        <v>51</v>
      </c>
      <c r="AX345" s="54">
        <f>+AO345+AR345+AU345</f>
        <v>51</v>
      </c>
      <c r="AY345" s="54">
        <f>+AP345+AS345+AV345</f>
        <v>0</v>
      </c>
      <c r="AZ345" s="54">
        <f>BA345+BB345</f>
        <v>178</v>
      </c>
      <c r="BA345" s="54">
        <f>N345+Z345+AL345+AX345</f>
        <v>178</v>
      </c>
      <c r="BB345" s="54">
        <f>O345+AA345+AM345+AY345</f>
        <v>0</v>
      </c>
    </row>
    <row r="346" spans="1:54" s="3" customFormat="1" ht="15" customHeight="1" x14ac:dyDescent="0.3">
      <c r="A346" s="33"/>
      <c r="B346" s="31"/>
      <c r="C346" s="35" t="s">
        <v>292</v>
      </c>
      <c r="D346" s="54">
        <f>E346+F346</f>
        <v>0</v>
      </c>
      <c r="E346" s="54">
        <v>0</v>
      </c>
      <c r="F346" s="54">
        <v>0</v>
      </c>
      <c r="G346" s="54">
        <f t="shared" si="2744"/>
        <v>0</v>
      </c>
      <c r="H346" s="54">
        <v>0</v>
      </c>
      <c r="I346" s="54">
        <v>0</v>
      </c>
      <c r="J346" s="54">
        <f t="shared" si="2745"/>
        <v>0</v>
      </c>
      <c r="K346" s="54">
        <v>0</v>
      </c>
      <c r="L346" s="54">
        <v>0</v>
      </c>
      <c r="M346" s="54">
        <f>N346+O346</f>
        <v>0</v>
      </c>
      <c r="N346" s="54">
        <f t="shared" ref="N346:O346" si="2805">+E346+H346+K346</f>
        <v>0</v>
      </c>
      <c r="O346" s="54">
        <f t="shared" si="2805"/>
        <v>0</v>
      </c>
      <c r="P346" s="54">
        <f t="shared" si="2747"/>
        <v>0</v>
      </c>
      <c r="Q346" s="54">
        <v>0</v>
      </c>
      <c r="R346" s="54">
        <v>0</v>
      </c>
      <c r="S346" s="54">
        <f t="shared" si="2748"/>
        <v>0</v>
      </c>
      <c r="T346" s="54">
        <v>0</v>
      </c>
      <c r="U346" s="54">
        <v>0</v>
      </c>
      <c r="V346" s="54">
        <f t="shared" si="2749"/>
        <v>0</v>
      </c>
      <c r="W346" s="54">
        <v>0</v>
      </c>
      <c r="X346" s="54">
        <v>0</v>
      </c>
      <c r="Y346" s="54">
        <f t="shared" si="2750"/>
        <v>0</v>
      </c>
      <c r="Z346" s="54">
        <f t="shared" ref="Z346:AA346" si="2806">+Q346+T346+W346</f>
        <v>0</v>
      </c>
      <c r="AA346" s="54">
        <f t="shared" si="2806"/>
        <v>0</v>
      </c>
      <c r="AB346" s="54">
        <f t="shared" si="2752"/>
        <v>0</v>
      </c>
      <c r="AC346" s="54">
        <v>0</v>
      </c>
      <c r="AD346" s="54">
        <v>0</v>
      </c>
      <c r="AE346" s="54">
        <f t="shared" si="2753"/>
        <v>0</v>
      </c>
      <c r="AF346" s="54">
        <v>0</v>
      </c>
      <c r="AG346" s="54">
        <v>0</v>
      </c>
      <c r="AH346" s="54">
        <f t="shared" si="2754"/>
        <v>0</v>
      </c>
      <c r="AI346" s="54">
        <v>0</v>
      </c>
      <c r="AJ346" s="54">
        <v>0</v>
      </c>
      <c r="AK346" s="54">
        <f t="shared" si="2755"/>
        <v>0</v>
      </c>
      <c r="AL346" s="54">
        <f t="shared" ref="AL346:AM346" si="2807">+AC346+AF346+AI346</f>
        <v>0</v>
      </c>
      <c r="AM346" s="54">
        <f t="shared" si="2807"/>
        <v>0</v>
      </c>
      <c r="AN346" s="54">
        <f t="shared" si="2757"/>
        <v>0</v>
      </c>
      <c r="AO346" s="54">
        <v>0</v>
      </c>
      <c r="AP346" s="54">
        <v>0</v>
      </c>
      <c r="AQ346" s="54">
        <f t="shared" si="2758"/>
        <v>0</v>
      </c>
      <c r="AR346" s="54">
        <v>0</v>
      </c>
      <c r="AS346" s="54">
        <v>0</v>
      </c>
      <c r="AT346" s="54">
        <f t="shared" si="2759"/>
        <v>0</v>
      </c>
      <c r="AU346" s="54">
        <v>0</v>
      </c>
      <c r="AV346" s="54">
        <v>0</v>
      </c>
      <c r="AW346" s="54">
        <f t="shared" si="2760"/>
        <v>0</v>
      </c>
      <c r="AX346" s="54">
        <f t="shared" ref="AX346:AY346" si="2808">+AO346+AR346+AU346</f>
        <v>0</v>
      </c>
      <c r="AY346" s="54">
        <f t="shared" si="2808"/>
        <v>0</v>
      </c>
      <c r="AZ346" s="54">
        <f>BA346+BB346</f>
        <v>0</v>
      </c>
      <c r="BA346" s="54">
        <f t="shared" ref="BA346:BB346" si="2809">N346+Z346+AL346+AX346</f>
        <v>0</v>
      </c>
      <c r="BB346" s="54">
        <f t="shared" si="2809"/>
        <v>0</v>
      </c>
    </row>
    <row r="347" spans="1:54" s="3" customFormat="1" ht="15" customHeight="1" x14ac:dyDescent="0.3">
      <c r="A347" s="33"/>
      <c r="B347" s="31"/>
      <c r="C347" s="32" t="s">
        <v>293</v>
      </c>
      <c r="D347" s="29">
        <f>SUM(E347:F347)</f>
        <v>77</v>
      </c>
      <c r="E347" s="29">
        <f>SUM(E348:E350)</f>
        <v>77</v>
      </c>
      <c r="F347" s="29">
        <f>SUM(F348:F350)</f>
        <v>0</v>
      </c>
      <c r="G347" s="29">
        <f t="shared" ref="G347" si="2810">SUM(H347:I347)</f>
        <v>114</v>
      </c>
      <c r="H347" s="29">
        <f t="shared" ref="H347:I347" si="2811">SUM(H348:H350)</f>
        <v>114</v>
      </c>
      <c r="I347" s="29">
        <f t="shared" si="2811"/>
        <v>0</v>
      </c>
      <c r="J347" s="29">
        <f t="shared" ref="J347" si="2812">SUM(K347:L347)</f>
        <v>158</v>
      </c>
      <c r="K347" s="29">
        <f t="shared" ref="K347:L347" si="2813">SUM(K348:K350)</f>
        <v>158</v>
      </c>
      <c r="L347" s="29">
        <f t="shared" si="2813"/>
        <v>0</v>
      </c>
      <c r="M347" s="29">
        <f>SUM(N347:O347)</f>
        <v>349</v>
      </c>
      <c r="N347" s="29">
        <f>SUM(N348:N350)</f>
        <v>349</v>
      </c>
      <c r="O347" s="29">
        <f>SUM(O348:O350)</f>
        <v>0</v>
      </c>
      <c r="P347" s="29">
        <f t="shared" ref="P347" si="2814">SUM(Q347:R347)</f>
        <v>141</v>
      </c>
      <c r="Q347" s="29">
        <f t="shared" ref="Q347:R347" si="2815">SUM(Q348:Q350)</f>
        <v>141</v>
      </c>
      <c r="R347" s="29">
        <f t="shared" si="2815"/>
        <v>0</v>
      </c>
      <c r="S347" s="29">
        <f t="shared" ref="S347" si="2816">SUM(T347:U347)</f>
        <v>179</v>
      </c>
      <c r="T347" s="29">
        <f t="shared" ref="T347:U347" si="2817">SUM(T348:T350)</f>
        <v>179</v>
      </c>
      <c r="U347" s="29">
        <f t="shared" si="2817"/>
        <v>0</v>
      </c>
      <c r="V347" s="29">
        <f t="shared" ref="V347" si="2818">SUM(W347:X347)</f>
        <v>209</v>
      </c>
      <c r="W347" s="29">
        <f t="shared" ref="W347:X347" si="2819">SUM(W348:W350)</f>
        <v>209</v>
      </c>
      <c r="X347" s="29">
        <f t="shared" si="2819"/>
        <v>0</v>
      </c>
      <c r="Y347" s="29">
        <f t="shared" ref="Y347" si="2820">SUM(Z347:AA347)</f>
        <v>529</v>
      </c>
      <c r="Z347" s="29">
        <f t="shared" ref="Z347:AA347" si="2821">SUM(Z348:Z350)</f>
        <v>529</v>
      </c>
      <c r="AA347" s="29">
        <f t="shared" si="2821"/>
        <v>0</v>
      </c>
      <c r="AB347" s="29">
        <f t="shared" ref="AB347" si="2822">SUM(AC347:AD347)</f>
        <v>200</v>
      </c>
      <c r="AC347" s="29">
        <f t="shared" ref="AC347:AD347" si="2823">SUM(AC348:AC350)</f>
        <v>200</v>
      </c>
      <c r="AD347" s="29">
        <f t="shared" si="2823"/>
        <v>0</v>
      </c>
      <c r="AE347" s="29">
        <f t="shared" ref="AE347" si="2824">SUM(AF347:AG347)</f>
        <v>211</v>
      </c>
      <c r="AF347" s="29">
        <f t="shared" ref="AF347:AG347" si="2825">SUM(AF348:AF350)</f>
        <v>211</v>
      </c>
      <c r="AG347" s="29">
        <f t="shared" si="2825"/>
        <v>0</v>
      </c>
      <c r="AH347" s="29">
        <f t="shared" ref="AH347" si="2826">SUM(AI347:AJ347)</f>
        <v>196</v>
      </c>
      <c r="AI347" s="29">
        <f t="shared" ref="AI347:AJ347" si="2827">SUM(AI348:AI350)</f>
        <v>196</v>
      </c>
      <c r="AJ347" s="29">
        <f t="shared" si="2827"/>
        <v>0</v>
      </c>
      <c r="AK347" s="29">
        <f t="shared" ref="AK347" si="2828">SUM(AL347:AM347)</f>
        <v>607</v>
      </c>
      <c r="AL347" s="29">
        <f t="shared" ref="AL347:AM347" si="2829">SUM(AL348:AL350)</f>
        <v>607</v>
      </c>
      <c r="AM347" s="29">
        <f t="shared" si="2829"/>
        <v>0</v>
      </c>
      <c r="AN347" s="29">
        <f t="shared" ref="AN347" si="2830">SUM(AO347:AP347)</f>
        <v>183</v>
      </c>
      <c r="AO347" s="29">
        <f t="shared" ref="AO347:AP347" si="2831">SUM(AO348:AO350)</f>
        <v>183</v>
      </c>
      <c r="AP347" s="29">
        <f t="shared" si="2831"/>
        <v>0</v>
      </c>
      <c r="AQ347" s="29">
        <f t="shared" ref="AQ347" si="2832">SUM(AR347:AS347)</f>
        <v>202</v>
      </c>
      <c r="AR347" s="29">
        <f t="shared" ref="AR347:AS347" si="2833">SUM(AR348:AR350)</f>
        <v>202</v>
      </c>
      <c r="AS347" s="29">
        <f t="shared" si="2833"/>
        <v>0</v>
      </c>
      <c r="AT347" s="29">
        <f t="shared" ref="AT347" si="2834">SUM(AU347:AV347)</f>
        <v>172</v>
      </c>
      <c r="AU347" s="29">
        <f t="shared" ref="AU347:AV347" si="2835">SUM(AU348:AU350)</f>
        <v>172</v>
      </c>
      <c r="AV347" s="29">
        <f t="shared" si="2835"/>
        <v>0</v>
      </c>
      <c r="AW347" s="29">
        <f t="shared" ref="AW347" si="2836">SUM(AX347:AY347)</f>
        <v>557</v>
      </c>
      <c r="AX347" s="29">
        <f t="shared" ref="AX347:AY347" si="2837">SUM(AX348:AX350)</f>
        <v>557</v>
      </c>
      <c r="AY347" s="29">
        <f t="shared" si="2837"/>
        <v>0</v>
      </c>
      <c r="AZ347" s="29">
        <f>SUM(BA347:BB347)</f>
        <v>2042</v>
      </c>
      <c r="BA347" s="29">
        <f>SUM(BA348:BA350)</f>
        <v>2042</v>
      </c>
      <c r="BB347" s="29">
        <f>SUM(BB348:BB350)</f>
        <v>0</v>
      </c>
    </row>
    <row r="348" spans="1:54" s="3" customFormat="1" ht="15" customHeight="1" x14ac:dyDescent="0.3">
      <c r="A348" s="33"/>
      <c r="B348" s="31"/>
      <c r="C348" s="35" t="s">
        <v>294</v>
      </c>
      <c r="D348" s="54">
        <f>E348+F348</f>
        <v>0</v>
      </c>
      <c r="E348" s="54">
        <v>0</v>
      </c>
      <c r="F348" s="54">
        <v>0</v>
      </c>
      <c r="G348" s="54">
        <f>H348+I348</f>
        <v>0</v>
      </c>
      <c r="H348" s="54">
        <v>0</v>
      </c>
      <c r="I348" s="54">
        <v>0</v>
      </c>
      <c r="J348" s="54">
        <f>K348+L348</f>
        <v>0</v>
      </c>
      <c r="K348" s="54">
        <v>0</v>
      </c>
      <c r="L348" s="54">
        <v>0</v>
      </c>
      <c r="M348" s="54">
        <f>N348+O348</f>
        <v>0</v>
      </c>
      <c r="N348" s="54">
        <f>+E348+H348+K348</f>
        <v>0</v>
      </c>
      <c r="O348" s="54">
        <f>+F348+I348+L348</f>
        <v>0</v>
      </c>
      <c r="P348" s="54">
        <f>Q348+R348</f>
        <v>0</v>
      </c>
      <c r="Q348" s="54">
        <v>0</v>
      </c>
      <c r="R348" s="54">
        <v>0</v>
      </c>
      <c r="S348" s="54">
        <f>T348+U348</f>
        <v>0</v>
      </c>
      <c r="T348" s="54">
        <v>0</v>
      </c>
      <c r="U348" s="54">
        <v>0</v>
      </c>
      <c r="V348" s="54">
        <f>W348+X348</f>
        <v>0</v>
      </c>
      <c r="W348" s="54">
        <v>0</v>
      </c>
      <c r="X348" s="54">
        <v>0</v>
      </c>
      <c r="Y348" s="54">
        <f>Z348+AA348</f>
        <v>0</v>
      </c>
      <c r="Z348" s="54">
        <f>+Q348+T348+W348</f>
        <v>0</v>
      </c>
      <c r="AA348" s="54">
        <f>+R348+U348+X348</f>
        <v>0</v>
      </c>
      <c r="AB348" s="54">
        <f>AC348+AD348</f>
        <v>0</v>
      </c>
      <c r="AC348" s="54">
        <v>0</v>
      </c>
      <c r="AD348" s="54">
        <v>0</v>
      </c>
      <c r="AE348" s="54">
        <f>AF348+AG348</f>
        <v>0</v>
      </c>
      <c r="AF348" s="54">
        <v>0</v>
      </c>
      <c r="AG348" s="54">
        <v>0</v>
      </c>
      <c r="AH348" s="54">
        <f>AI348+AJ348</f>
        <v>1</v>
      </c>
      <c r="AI348" s="54">
        <v>1</v>
      </c>
      <c r="AJ348" s="54">
        <v>0</v>
      </c>
      <c r="AK348" s="54">
        <f>AL348+AM348</f>
        <v>1</v>
      </c>
      <c r="AL348" s="54">
        <f>+AC348+AF348+AI348</f>
        <v>1</v>
      </c>
      <c r="AM348" s="54">
        <f>+AD348+AG348+AJ348</f>
        <v>0</v>
      </c>
      <c r="AN348" s="54">
        <f>AO348+AP348</f>
        <v>1</v>
      </c>
      <c r="AO348" s="54">
        <v>1</v>
      </c>
      <c r="AP348" s="54">
        <v>0</v>
      </c>
      <c r="AQ348" s="54">
        <f>AR348+AS348</f>
        <v>0</v>
      </c>
      <c r="AR348" s="54">
        <v>0</v>
      </c>
      <c r="AS348" s="54">
        <v>0</v>
      </c>
      <c r="AT348" s="54">
        <f>AU348+AV348</f>
        <v>0</v>
      </c>
      <c r="AU348" s="54">
        <v>0</v>
      </c>
      <c r="AV348" s="54">
        <v>0</v>
      </c>
      <c r="AW348" s="54">
        <f>AX348+AY348</f>
        <v>1</v>
      </c>
      <c r="AX348" s="54">
        <f>+AO348+AR348+AU348</f>
        <v>1</v>
      </c>
      <c r="AY348" s="54">
        <f>+AP348+AS348+AV348</f>
        <v>0</v>
      </c>
      <c r="AZ348" s="54">
        <f>BA348+BB348</f>
        <v>2</v>
      </c>
      <c r="BA348" s="54">
        <f>N348+Z348+AL348+AX348</f>
        <v>2</v>
      </c>
      <c r="BB348" s="54">
        <f>O348+AA348+AM348+AY348</f>
        <v>0</v>
      </c>
    </row>
    <row r="349" spans="1:54" s="3" customFormat="1" ht="15" customHeight="1" x14ac:dyDescent="0.3">
      <c r="A349" s="33"/>
      <c r="B349" s="31"/>
      <c r="C349" s="35" t="s">
        <v>295</v>
      </c>
      <c r="D349" s="54">
        <f>E349+F349</f>
        <v>77</v>
      </c>
      <c r="E349" s="54">
        <v>77</v>
      </c>
      <c r="F349" s="54">
        <v>0</v>
      </c>
      <c r="G349" s="54">
        <f>H349+I349</f>
        <v>114</v>
      </c>
      <c r="H349" s="54">
        <v>114</v>
      </c>
      <c r="I349" s="54">
        <v>0</v>
      </c>
      <c r="J349" s="54">
        <f>K349+L349</f>
        <v>158</v>
      </c>
      <c r="K349" s="54">
        <v>158</v>
      </c>
      <c r="L349" s="54">
        <v>0</v>
      </c>
      <c r="M349" s="54">
        <f>N349+O349</f>
        <v>349</v>
      </c>
      <c r="N349" s="54">
        <f>+E349+H349+K349</f>
        <v>349</v>
      </c>
      <c r="O349" s="54">
        <f>+F349+I349+L349</f>
        <v>0</v>
      </c>
      <c r="P349" s="54">
        <f>Q349+R349</f>
        <v>141</v>
      </c>
      <c r="Q349" s="54">
        <v>141</v>
      </c>
      <c r="R349" s="54">
        <v>0</v>
      </c>
      <c r="S349" s="54">
        <f>T349+U349</f>
        <v>179</v>
      </c>
      <c r="T349" s="54">
        <v>179</v>
      </c>
      <c r="U349" s="54">
        <v>0</v>
      </c>
      <c r="V349" s="54">
        <f>W349+X349</f>
        <v>209</v>
      </c>
      <c r="W349" s="54">
        <v>209</v>
      </c>
      <c r="X349" s="54">
        <v>0</v>
      </c>
      <c r="Y349" s="54">
        <f>Z349+AA349</f>
        <v>529</v>
      </c>
      <c r="Z349" s="54">
        <f>+Q349+T349+W349</f>
        <v>529</v>
      </c>
      <c r="AA349" s="54">
        <f>+R349+U349+X349</f>
        <v>0</v>
      </c>
      <c r="AB349" s="54">
        <f>AC349+AD349</f>
        <v>200</v>
      </c>
      <c r="AC349" s="54">
        <v>200</v>
      </c>
      <c r="AD349" s="54">
        <v>0</v>
      </c>
      <c r="AE349" s="54">
        <f>AF349+AG349</f>
        <v>211</v>
      </c>
      <c r="AF349" s="54">
        <v>211</v>
      </c>
      <c r="AG349" s="54">
        <v>0</v>
      </c>
      <c r="AH349" s="54">
        <f>AI349+AJ349</f>
        <v>195</v>
      </c>
      <c r="AI349" s="54">
        <v>195</v>
      </c>
      <c r="AJ349" s="54">
        <v>0</v>
      </c>
      <c r="AK349" s="54">
        <f>AL349+AM349</f>
        <v>606</v>
      </c>
      <c r="AL349" s="54">
        <f>+AC349+AF349+AI349</f>
        <v>606</v>
      </c>
      <c r="AM349" s="54">
        <f>+AD349+AG349+AJ349</f>
        <v>0</v>
      </c>
      <c r="AN349" s="54">
        <f>AO349+AP349</f>
        <v>182</v>
      </c>
      <c r="AO349" s="54">
        <v>182</v>
      </c>
      <c r="AP349" s="54">
        <v>0</v>
      </c>
      <c r="AQ349" s="54">
        <f>AR349+AS349</f>
        <v>202</v>
      </c>
      <c r="AR349" s="54">
        <v>202</v>
      </c>
      <c r="AS349" s="54">
        <v>0</v>
      </c>
      <c r="AT349" s="54">
        <f>AU349+AV349</f>
        <v>172</v>
      </c>
      <c r="AU349" s="54">
        <v>172</v>
      </c>
      <c r="AV349" s="54">
        <v>0</v>
      </c>
      <c r="AW349" s="54">
        <f>AX349+AY349</f>
        <v>556</v>
      </c>
      <c r="AX349" s="54">
        <f>+AO349+AR349+AU349</f>
        <v>556</v>
      </c>
      <c r="AY349" s="54">
        <f>+AP349+AS349+AV349</f>
        <v>0</v>
      </c>
      <c r="AZ349" s="54">
        <f>BA349+BB349</f>
        <v>2040</v>
      </c>
      <c r="BA349" s="54">
        <f>N349+Z349+AL349+AX349</f>
        <v>2040</v>
      </c>
      <c r="BB349" s="54">
        <f>O349+AA349+AM349+AY349</f>
        <v>0</v>
      </c>
    </row>
    <row r="350" spans="1:54" s="3" customFormat="1" ht="15" customHeight="1" x14ac:dyDescent="0.3">
      <c r="A350" s="33"/>
      <c r="B350" s="31"/>
      <c r="C350" s="35" t="s">
        <v>296</v>
      </c>
      <c r="D350" s="29">
        <f>E350+F350</f>
        <v>0</v>
      </c>
      <c r="E350" s="29">
        <v>0</v>
      </c>
      <c r="F350" s="29">
        <v>0</v>
      </c>
      <c r="G350" s="29">
        <f t="shared" ref="G350" si="2838">H350+I350</f>
        <v>0</v>
      </c>
      <c r="H350" s="29">
        <v>0</v>
      </c>
      <c r="I350" s="29">
        <v>0</v>
      </c>
      <c r="J350" s="29">
        <f t="shared" ref="J350" si="2839">K350+L350</f>
        <v>0</v>
      </c>
      <c r="K350" s="29">
        <v>0</v>
      </c>
      <c r="L350" s="29">
        <v>0</v>
      </c>
      <c r="M350" s="29">
        <f>N350+O350</f>
        <v>0</v>
      </c>
      <c r="N350" s="29">
        <f t="shared" ref="N350:O350" si="2840">+E350+H350+K350</f>
        <v>0</v>
      </c>
      <c r="O350" s="29">
        <f t="shared" si="2840"/>
        <v>0</v>
      </c>
      <c r="P350" s="29">
        <f t="shared" ref="P350" si="2841">Q350+R350</f>
        <v>0</v>
      </c>
      <c r="Q350" s="29">
        <v>0</v>
      </c>
      <c r="R350" s="29">
        <v>0</v>
      </c>
      <c r="S350" s="29">
        <f t="shared" ref="S350" si="2842">T350+U350</f>
        <v>0</v>
      </c>
      <c r="T350" s="29">
        <v>0</v>
      </c>
      <c r="U350" s="29">
        <v>0</v>
      </c>
      <c r="V350" s="29">
        <f t="shared" ref="V350" si="2843">W350+X350</f>
        <v>0</v>
      </c>
      <c r="W350" s="29">
        <v>0</v>
      </c>
      <c r="X350" s="29">
        <v>0</v>
      </c>
      <c r="Y350" s="29">
        <f t="shared" ref="Y350" si="2844">Z350+AA350</f>
        <v>0</v>
      </c>
      <c r="Z350" s="29">
        <f t="shared" ref="Z350:AA350" si="2845">+Q350+T350+W350</f>
        <v>0</v>
      </c>
      <c r="AA350" s="29">
        <f t="shared" si="2845"/>
        <v>0</v>
      </c>
      <c r="AB350" s="29">
        <f t="shared" ref="AB350" si="2846">AC350+AD350</f>
        <v>0</v>
      </c>
      <c r="AC350" s="29">
        <v>0</v>
      </c>
      <c r="AD350" s="29">
        <v>0</v>
      </c>
      <c r="AE350" s="29">
        <f t="shared" ref="AE350" si="2847">AF350+AG350</f>
        <v>0</v>
      </c>
      <c r="AF350" s="29">
        <v>0</v>
      </c>
      <c r="AG350" s="29">
        <v>0</v>
      </c>
      <c r="AH350" s="29">
        <f t="shared" ref="AH350" si="2848">AI350+AJ350</f>
        <v>0</v>
      </c>
      <c r="AI350" s="29">
        <v>0</v>
      </c>
      <c r="AJ350" s="29">
        <v>0</v>
      </c>
      <c r="AK350" s="29">
        <f t="shared" ref="AK350" si="2849">AL350+AM350</f>
        <v>0</v>
      </c>
      <c r="AL350" s="29">
        <f t="shared" ref="AL350:AM350" si="2850">+AC350+AF350+AI350</f>
        <v>0</v>
      </c>
      <c r="AM350" s="29">
        <f t="shared" si="2850"/>
        <v>0</v>
      </c>
      <c r="AN350" s="29">
        <f t="shared" ref="AN350" si="2851">AO350+AP350</f>
        <v>0</v>
      </c>
      <c r="AO350" s="29">
        <v>0</v>
      </c>
      <c r="AP350" s="29">
        <v>0</v>
      </c>
      <c r="AQ350" s="29">
        <f t="shared" ref="AQ350" si="2852">AR350+AS350</f>
        <v>0</v>
      </c>
      <c r="AR350" s="29">
        <v>0</v>
      </c>
      <c r="AS350" s="29">
        <v>0</v>
      </c>
      <c r="AT350" s="29">
        <f t="shared" ref="AT350" si="2853">AU350+AV350</f>
        <v>0</v>
      </c>
      <c r="AU350" s="29">
        <v>0</v>
      </c>
      <c r="AV350" s="29">
        <v>0</v>
      </c>
      <c r="AW350" s="29">
        <f t="shared" ref="AW350" si="2854">AX350+AY350</f>
        <v>0</v>
      </c>
      <c r="AX350" s="29">
        <f t="shared" ref="AX350:AY350" si="2855">+AO350+AR350+AU350</f>
        <v>0</v>
      </c>
      <c r="AY350" s="29">
        <f t="shared" si="2855"/>
        <v>0</v>
      </c>
      <c r="AZ350" s="29">
        <f>BA350+BB350</f>
        <v>0</v>
      </c>
      <c r="BA350" s="29">
        <f t="shared" ref="BA350:BB350" si="2856">N350+Z350+AL350+AX350</f>
        <v>0</v>
      </c>
      <c r="BB350" s="29">
        <f t="shared" si="2856"/>
        <v>0</v>
      </c>
    </row>
    <row r="351" spans="1:54" s="3" customFormat="1" ht="15" customHeight="1" x14ac:dyDescent="0.3">
      <c r="A351" s="33"/>
      <c r="B351" s="31"/>
      <c r="C351" s="32" t="s">
        <v>297</v>
      </c>
      <c r="D351" s="29">
        <f>SUM(E351:F351)</f>
        <v>253</v>
      </c>
      <c r="E351" s="29">
        <f>SUM(E352:E354)</f>
        <v>253</v>
      </c>
      <c r="F351" s="29">
        <f>SUM(F352:F354)</f>
        <v>0</v>
      </c>
      <c r="G351" s="29">
        <f t="shared" ref="G351" si="2857">SUM(H351:I351)</f>
        <v>408</v>
      </c>
      <c r="H351" s="29">
        <f t="shared" ref="H351:I351" si="2858">SUM(H352:H354)</f>
        <v>408</v>
      </c>
      <c r="I351" s="29">
        <f t="shared" si="2858"/>
        <v>0</v>
      </c>
      <c r="J351" s="29">
        <f t="shared" ref="J351" si="2859">SUM(K351:L351)</f>
        <v>437</v>
      </c>
      <c r="K351" s="29">
        <f t="shared" ref="K351:L351" si="2860">SUM(K352:K354)</f>
        <v>437</v>
      </c>
      <c r="L351" s="29">
        <f t="shared" si="2860"/>
        <v>0</v>
      </c>
      <c r="M351" s="29">
        <f>SUM(N351:O351)</f>
        <v>1098</v>
      </c>
      <c r="N351" s="29">
        <f>SUM(N352:N354)</f>
        <v>1098</v>
      </c>
      <c r="O351" s="29">
        <f>SUM(O352:O354)</f>
        <v>0</v>
      </c>
      <c r="P351" s="29">
        <f t="shared" ref="P351" si="2861">SUM(Q351:R351)</f>
        <v>428</v>
      </c>
      <c r="Q351" s="29">
        <f t="shared" ref="Q351:R351" si="2862">SUM(Q352:Q354)</f>
        <v>428</v>
      </c>
      <c r="R351" s="29">
        <f t="shared" si="2862"/>
        <v>0</v>
      </c>
      <c r="S351" s="29">
        <f t="shared" ref="S351" si="2863">SUM(T351:U351)</f>
        <v>504</v>
      </c>
      <c r="T351" s="29">
        <f t="shared" ref="T351:U351" si="2864">SUM(T352:T354)</f>
        <v>504</v>
      </c>
      <c r="U351" s="29">
        <f t="shared" si="2864"/>
        <v>0</v>
      </c>
      <c r="V351" s="29">
        <f t="shared" ref="V351" si="2865">SUM(W351:X351)</f>
        <v>467</v>
      </c>
      <c r="W351" s="29">
        <f t="shared" ref="W351:X351" si="2866">SUM(W352:W354)</f>
        <v>467</v>
      </c>
      <c r="X351" s="29">
        <f t="shared" si="2866"/>
        <v>0</v>
      </c>
      <c r="Y351" s="29">
        <f t="shared" ref="Y351" si="2867">SUM(Z351:AA351)</f>
        <v>1399</v>
      </c>
      <c r="Z351" s="29">
        <f t="shared" ref="Z351:AA351" si="2868">SUM(Z352:Z354)</f>
        <v>1399</v>
      </c>
      <c r="AA351" s="29">
        <f t="shared" si="2868"/>
        <v>0</v>
      </c>
      <c r="AB351" s="29">
        <f t="shared" ref="AB351" si="2869">SUM(AC351:AD351)</f>
        <v>488</v>
      </c>
      <c r="AC351" s="29">
        <f t="shared" ref="AC351:AD351" si="2870">SUM(AC352:AC354)</f>
        <v>488</v>
      </c>
      <c r="AD351" s="29">
        <f t="shared" si="2870"/>
        <v>0</v>
      </c>
      <c r="AE351" s="29">
        <f t="shared" ref="AE351" si="2871">SUM(AF351:AG351)</f>
        <v>524</v>
      </c>
      <c r="AF351" s="29">
        <f t="shared" ref="AF351:AG351" si="2872">SUM(AF352:AF354)</f>
        <v>524</v>
      </c>
      <c r="AG351" s="29">
        <f t="shared" si="2872"/>
        <v>0</v>
      </c>
      <c r="AH351" s="29">
        <f t="shared" ref="AH351" si="2873">SUM(AI351:AJ351)</f>
        <v>517</v>
      </c>
      <c r="AI351" s="29">
        <f t="shared" ref="AI351:AJ351" si="2874">SUM(AI352:AI354)</f>
        <v>517</v>
      </c>
      <c r="AJ351" s="29">
        <f t="shared" si="2874"/>
        <v>0</v>
      </c>
      <c r="AK351" s="29">
        <f t="shared" ref="AK351" si="2875">SUM(AL351:AM351)</f>
        <v>1529</v>
      </c>
      <c r="AL351" s="29">
        <f t="shared" ref="AL351:AM351" si="2876">SUM(AL352:AL354)</f>
        <v>1529</v>
      </c>
      <c r="AM351" s="29">
        <f t="shared" si="2876"/>
        <v>0</v>
      </c>
      <c r="AN351" s="29">
        <f t="shared" ref="AN351" si="2877">SUM(AO351:AP351)</f>
        <v>547</v>
      </c>
      <c r="AO351" s="29">
        <f t="shared" ref="AO351:AP351" si="2878">SUM(AO352:AO354)</f>
        <v>547</v>
      </c>
      <c r="AP351" s="29">
        <f t="shared" si="2878"/>
        <v>0</v>
      </c>
      <c r="AQ351" s="29">
        <f t="shared" ref="AQ351" si="2879">SUM(AR351:AS351)</f>
        <v>467</v>
      </c>
      <c r="AR351" s="29">
        <f t="shared" ref="AR351:AS351" si="2880">SUM(AR352:AR354)</f>
        <v>467</v>
      </c>
      <c r="AS351" s="29">
        <f t="shared" si="2880"/>
        <v>0</v>
      </c>
      <c r="AT351" s="29">
        <f t="shared" ref="AT351" si="2881">SUM(AU351:AV351)</f>
        <v>471</v>
      </c>
      <c r="AU351" s="29">
        <f t="shared" ref="AU351:AV351" si="2882">SUM(AU352:AU354)</f>
        <v>471</v>
      </c>
      <c r="AV351" s="29">
        <f t="shared" si="2882"/>
        <v>0</v>
      </c>
      <c r="AW351" s="29">
        <f t="shared" ref="AW351" si="2883">SUM(AX351:AY351)</f>
        <v>1485</v>
      </c>
      <c r="AX351" s="29">
        <f t="shared" ref="AX351:AY351" si="2884">SUM(AX352:AX354)</f>
        <v>1485</v>
      </c>
      <c r="AY351" s="29">
        <f t="shared" si="2884"/>
        <v>0</v>
      </c>
      <c r="AZ351" s="29">
        <f>SUM(BA351:BB351)</f>
        <v>5511</v>
      </c>
      <c r="BA351" s="29">
        <f>SUM(BA352:BA354)</f>
        <v>5511</v>
      </c>
      <c r="BB351" s="29">
        <f>SUM(BB352:BB354)</f>
        <v>0</v>
      </c>
    </row>
    <row r="352" spans="1:54" s="3" customFormat="1" ht="15" customHeight="1" x14ac:dyDescent="0.3">
      <c r="A352" s="33"/>
      <c r="B352" s="31"/>
      <c r="C352" s="35" t="s">
        <v>298</v>
      </c>
      <c r="D352" s="54">
        <f>E352+F352</f>
        <v>249</v>
      </c>
      <c r="E352" s="54">
        <v>249</v>
      </c>
      <c r="F352" s="54">
        <v>0</v>
      </c>
      <c r="G352" s="54">
        <f>H352+I352</f>
        <v>351</v>
      </c>
      <c r="H352" s="54">
        <v>351</v>
      </c>
      <c r="I352" s="54">
        <v>0</v>
      </c>
      <c r="J352" s="54">
        <f>K352+L352</f>
        <v>354</v>
      </c>
      <c r="K352" s="54">
        <v>354</v>
      </c>
      <c r="L352" s="54">
        <v>0</v>
      </c>
      <c r="M352" s="54">
        <f>N352+O352</f>
        <v>954</v>
      </c>
      <c r="N352" s="54">
        <f>+E352+H352+K352</f>
        <v>954</v>
      </c>
      <c r="O352" s="54">
        <f>+F352+I352+L352</f>
        <v>0</v>
      </c>
      <c r="P352" s="54">
        <f>Q352+R352</f>
        <v>334</v>
      </c>
      <c r="Q352" s="54">
        <v>334</v>
      </c>
      <c r="R352" s="54">
        <v>0</v>
      </c>
      <c r="S352" s="54">
        <f>T352+U352</f>
        <v>381</v>
      </c>
      <c r="T352" s="54">
        <v>381</v>
      </c>
      <c r="U352" s="54">
        <v>0</v>
      </c>
      <c r="V352" s="54">
        <f>W352+X352</f>
        <v>361</v>
      </c>
      <c r="W352" s="54">
        <v>361</v>
      </c>
      <c r="X352" s="54">
        <v>0</v>
      </c>
      <c r="Y352" s="54">
        <f>Z352+AA352</f>
        <v>1076</v>
      </c>
      <c r="Z352" s="54">
        <f>+Q352+T352+W352</f>
        <v>1076</v>
      </c>
      <c r="AA352" s="54">
        <f>+R352+U352+X352</f>
        <v>0</v>
      </c>
      <c r="AB352" s="54">
        <f>AC352+AD352</f>
        <v>362</v>
      </c>
      <c r="AC352" s="54">
        <v>362</v>
      </c>
      <c r="AD352" s="54">
        <v>0</v>
      </c>
      <c r="AE352" s="54">
        <f>AF352+AG352</f>
        <v>394</v>
      </c>
      <c r="AF352" s="54">
        <v>394</v>
      </c>
      <c r="AG352" s="54">
        <v>0</v>
      </c>
      <c r="AH352" s="54">
        <f>AI352+AJ352</f>
        <v>395</v>
      </c>
      <c r="AI352" s="54">
        <v>395</v>
      </c>
      <c r="AJ352" s="54">
        <v>0</v>
      </c>
      <c r="AK352" s="54">
        <f>AL352+AM352</f>
        <v>1151</v>
      </c>
      <c r="AL352" s="54">
        <f>+AC352+AF352+AI352</f>
        <v>1151</v>
      </c>
      <c r="AM352" s="54">
        <f>+AD352+AG352+AJ352</f>
        <v>0</v>
      </c>
      <c r="AN352" s="54">
        <f>AO352+AP352</f>
        <v>411</v>
      </c>
      <c r="AO352" s="54">
        <v>411</v>
      </c>
      <c r="AP352" s="54">
        <v>0</v>
      </c>
      <c r="AQ352" s="54">
        <f>AR352+AS352</f>
        <v>355</v>
      </c>
      <c r="AR352" s="54">
        <v>355</v>
      </c>
      <c r="AS352" s="54">
        <v>0</v>
      </c>
      <c r="AT352" s="54">
        <f>AU352+AV352</f>
        <v>333</v>
      </c>
      <c r="AU352" s="54">
        <v>333</v>
      </c>
      <c r="AV352" s="54">
        <v>0</v>
      </c>
      <c r="AW352" s="54">
        <f>AX352+AY352</f>
        <v>1099</v>
      </c>
      <c r="AX352" s="54">
        <f>+AO352+AR352+AU352</f>
        <v>1099</v>
      </c>
      <c r="AY352" s="54">
        <f>+AP352+AS352+AV352</f>
        <v>0</v>
      </c>
      <c r="AZ352" s="54">
        <f>BA352+BB352</f>
        <v>4280</v>
      </c>
      <c r="BA352" s="54">
        <f>N352+Z352+AL352+AX352</f>
        <v>4280</v>
      </c>
      <c r="BB352" s="54">
        <f>O352+AA352+AM352+AY352</f>
        <v>0</v>
      </c>
    </row>
    <row r="353" spans="1:54" s="3" customFormat="1" ht="15" customHeight="1" x14ac:dyDescent="0.3">
      <c r="A353" s="33"/>
      <c r="B353" s="31"/>
      <c r="C353" s="35" t="s">
        <v>299</v>
      </c>
      <c r="D353" s="54">
        <f>E353+F353</f>
        <v>4</v>
      </c>
      <c r="E353" s="54">
        <v>4</v>
      </c>
      <c r="F353" s="54">
        <v>0</v>
      </c>
      <c r="G353" s="54">
        <f>H353+I353</f>
        <v>57</v>
      </c>
      <c r="H353" s="54">
        <v>57</v>
      </c>
      <c r="I353" s="54">
        <v>0</v>
      </c>
      <c r="J353" s="54">
        <f>K353+L353</f>
        <v>83</v>
      </c>
      <c r="K353" s="54">
        <v>83</v>
      </c>
      <c r="L353" s="54">
        <v>0</v>
      </c>
      <c r="M353" s="54">
        <f>N353+O353</f>
        <v>144</v>
      </c>
      <c r="N353" s="54">
        <f>+E353+H353+K353</f>
        <v>144</v>
      </c>
      <c r="O353" s="54">
        <f>+F353+I353+L353</f>
        <v>0</v>
      </c>
      <c r="P353" s="54">
        <f>Q353+R353</f>
        <v>94</v>
      </c>
      <c r="Q353" s="54">
        <v>94</v>
      </c>
      <c r="R353" s="54">
        <v>0</v>
      </c>
      <c r="S353" s="54">
        <f>T353+U353</f>
        <v>123</v>
      </c>
      <c r="T353" s="54">
        <v>123</v>
      </c>
      <c r="U353" s="54">
        <v>0</v>
      </c>
      <c r="V353" s="54">
        <f>W353+X353</f>
        <v>106</v>
      </c>
      <c r="W353" s="54">
        <v>106</v>
      </c>
      <c r="X353" s="54">
        <v>0</v>
      </c>
      <c r="Y353" s="54">
        <f>Z353+AA353</f>
        <v>323</v>
      </c>
      <c r="Z353" s="54">
        <f>+Q353+T353+W353</f>
        <v>323</v>
      </c>
      <c r="AA353" s="54">
        <f>+R353+U353+X353</f>
        <v>0</v>
      </c>
      <c r="AB353" s="54">
        <f>AC353+AD353</f>
        <v>126</v>
      </c>
      <c r="AC353" s="54">
        <v>126</v>
      </c>
      <c r="AD353" s="54">
        <v>0</v>
      </c>
      <c r="AE353" s="54">
        <f>AF353+AG353</f>
        <v>130</v>
      </c>
      <c r="AF353" s="54">
        <v>130</v>
      </c>
      <c r="AG353" s="54">
        <v>0</v>
      </c>
      <c r="AH353" s="54">
        <f>AI353+AJ353</f>
        <v>122</v>
      </c>
      <c r="AI353" s="54">
        <v>122</v>
      </c>
      <c r="AJ353" s="54">
        <v>0</v>
      </c>
      <c r="AK353" s="54">
        <f>AL353+AM353</f>
        <v>378</v>
      </c>
      <c r="AL353" s="54">
        <f>+AC353+AF353+AI353</f>
        <v>378</v>
      </c>
      <c r="AM353" s="54">
        <f>+AD353+AG353+AJ353</f>
        <v>0</v>
      </c>
      <c r="AN353" s="54">
        <f>AO353+AP353</f>
        <v>136</v>
      </c>
      <c r="AO353" s="54">
        <v>136</v>
      </c>
      <c r="AP353" s="54">
        <v>0</v>
      </c>
      <c r="AQ353" s="54">
        <f>AR353+AS353</f>
        <v>112</v>
      </c>
      <c r="AR353" s="54">
        <v>112</v>
      </c>
      <c r="AS353" s="54">
        <v>0</v>
      </c>
      <c r="AT353" s="54">
        <f>AU353+AV353</f>
        <v>138</v>
      </c>
      <c r="AU353" s="54">
        <v>138</v>
      </c>
      <c r="AV353" s="54">
        <v>0</v>
      </c>
      <c r="AW353" s="54">
        <f>AX353+AY353</f>
        <v>386</v>
      </c>
      <c r="AX353" s="54">
        <f>+AO353+AR353+AU353</f>
        <v>386</v>
      </c>
      <c r="AY353" s="54">
        <f>+AP353+AS353+AV353</f>
        <v>0</v>
      </c>
      <c r="AZ353" s="54">
        <f>BA353+BB353</f>
        <v>1231</v>
      </c>
      <c r="BA353" s="54">
        <f>N353+Z353+AL353+AX353</f>
        <v>1231</v>
      </c>
      <c r="BB353" s="54">
        <f>O353+AA353+AM353+AY353</f>
        <v>0</v>
      </c>
    </row>
    <row r="354" spans="1:54" s="3" customFormat="1" ht="15" customHeight="1" x14ac:dyDescent="0.3">
      <c r="A354" s="33"/>
      <c r="B354" s="31"/>
      <c r="C354" s="35" t="s">
        <v>300</v>
      </c>
      <c r="D354" s="54">
        <f>E354+F354</f>
        <v>0</v>
      </c>
      <c r="E354" s="54">
        <v>0</v>
      </c>
      <c r="F354" s="54">
        <v>0</v>
      </c>
      <c r="G354" s="54">
        <f t="shared" ref="G354" si="2885">H354+I354</f>
        <v>0</v>
      </c>
      <c r="H354" s="54">
        <v>0</v>
      </c>
      <c r="I354" s="54">
        <v>0</v>
      </c>
      <c r="J354" s="54">
        <f t="shared" ref="J354" si="2886">K354+L354</f>
        <v>0</v>
      </c>
      <c r="K354" s="54">
        <v>0</v>
      </c>
      <c r="L354" s="54">
        <v>0</v>
      </c>
      <c r="M354" s="54">
        <f>N354+O354</f>
        <v>0</v>
      </c>
      <c r="N354" s="54">
        <f t="shared" ref="N354:O354" si="2887">+E354+H354+K354</f>
        <v>0</v>
      </c>
      <c r="O354" s="54">
        <f t="shared" si="2887"/>
        <v>0</v>
      </c>
      <c r="P354" s="54">
        <f t="shared" ref="P354" si="2888">Q354+R354</f>
        <v>0</v>
      </c>
      <c r="Q354" s="54">
        <v>0</v>
      </c>
      <c r="R354" s="54">
        <v>0</v>
      </c>
      <c r="S354" s="54">
        <f t="shared" ref="S354" si="2889">T354+U354</f>
        <v>0</v>
      </c>
      <c r="T354" s="54">
        <v>0</v>
      </c>
      <c r="U354" s="54">
        <v>0</v>
      </c>
      <c r="V354" s="54">
        <f t="shared" ref="V354" si="2890">W354+X354</f>
        <v>0</v>
      </c>
      <c r="W354" s="54">
        <v>0</v>
      </c>
      <c r="X354" s="54">
        <v>0</v>
      </c>
      <c r="Y354" s="54">
        <f t="shared" ref="Y354" si="2891">Z354+AA354</f>
        <v>0</v>
      </c>
      <c r="Z354" s="54">
        <f t="shared" ref="Z354:AA354" si="2892">+Q354+T354+W354</f>
        <v>0</v>
      </c>
      <c r="AA354" s="54">
        <f t="shared" si="2892"/>
        <v>0</v>
      </c>
      <c r="AB354" s="54">
        <f t="shared" ref="AB354" si="2893">AC354+AD354</f>
        <v>0</v>
      </c>
      <c r="AC354" s="54">
        <v>0</v>
      </c>
      <c r="AD354" s="54">
        <v>0</v>
      </c>
      <c r="AE354" s="54">
        <f t="shared" ref="AE354" si="2894">AF354+AG354</f>
        <v>0</v>
      </c>
      <c r="AF354" s="54">
        <v>0</v>
      </c>
      <c r="AG354" s="54">
        <v>0</v>
      </c>
      <c r="AH354" s="54">
        <f t="shared" ref="AH354" si="2895">AI354+AJ354</f>
        <v>0</v>
      </c>
      <c r="AI354" s="54">
        <v>0</v>
      </c>
      <c r="AJ354" s="54">
        <v>0</v>
      </c>
      <c r="AK354" s="54">
        <f t="shared" ref="AK354" si="2896">AL354+AM354</f>
        <v>0</v>
      </c>
      <c r="AL354" s="54">
        <f t="shared" ref="AL354:AM354" si="2897">+AC354+AF354+AI354</f>
        <v>0</v>
      </c>
      <c r="AM354" s="54">
        <f t="shared" si="2897"/>
        <v>0</v>
      </c>
      <c r="AN354" s="54">
        <f t="shared" ref="AN354" si="2898">AO354+AP354</f>
        <v>0</v>
      </c>
      <c r="AO354" s="54">
        <v>0</v>
      </c>
      <c r="AP354" s="54">
        <v>0</v>
      </c>
      <c r="AQ354" s="54">
        <f t="shared" ref="AQ354" si="2899">AR354+AS354</f>
        <v>0</v>
      </c>
      <c r="AR354" s="54">
        <v>0</v>
      </c>
      <c r="AS354" s="54">
        <v>0</v>
      </c>
      <c r="AT354" s="54">
        <f t="shared" ref="AT354" si="2900">AU354+AV354</f>
        <v>0</v>
      </c>
      <c r="AU354" s="54">
        <v>0</v>
      </c>
      <c r="AV354" s="54">
        <v>0</v>
      </c>
      <c r="AW354" s="54">
        <f t="shared" ref="AW354" si="2901">AX354+AY354</f>
        <v>0</v>
      </c>
      <c r="AX354" s="54">
        <f t="shared" ref="AX354:AY354" si="2902">+AO354+AR354+AU354</f>
        <v>0</v>
      </c>
      <c r="AY354" s="54">
        <f t="shared" si="2902"/>
        <v>0</v>
      </c>
      <c r="AZ354" s="54">
        <f>BA354+BB354</f>
        <v>0</v>
      </c>
      <c r="BA354" s="54">
        <f t="shared" ref="BA354:BB354" si="2903">N354+Z354+AL354+AX354</f>
        <v>0</v>
      </c>
      <c r="BB354" s="54">
        <f t="shared" si="2903"/>
        <v>0</v>
      </c>
    </row>
    <row r="355" spans="1:54" s="3" customFormat="1" ht="15" customHeight="1" x14ac:dyDescent="0.3">
      <c r="A355" s="33"/>
      <c r="B355" s="31"/>
      <c r="C355" s="32" t="s">
        <v>301</v>
      </c>
      <c r="D355" s="29">
        <f>SUM(E355:F355)</f>
        <v>30</v>
      </c>
      <c r="E355" s="29">
        <f>SUM(E356:E358)</f>
        <v>30</v>
      </c>
      <c r="F355" s="29">
        <f>SUM(F356:F358)</f>
        <v>0</v>
      </c>
      <c r="G355" s="29">
        <f t="shared" ref="G355" si="2904">SUM(H355:I355)</f>
        <v>51</v>
      </c>
      <c r="H355" s="29">
        <f t="shared" ref="H355:I355" si="2905">SUM(H356:H358)</f>
        <v>51</v>
      </c>
      <c r="I355" s="29">
        <f t="shared" si="2905"/>
        <v>0</v>
      </c>
      <c r="J355" s="29">
        <f t="shared" ref="J355" si="2906">SUM(K355:L355)</f>
        <v>56</v>
      </c>
      <c r="K355" s="29">
        <f t="shared" ref="K355:L355" si="2907">SUM(K356:K358)</f>
        <v>56</v>
      </c>
      <c r="L355" s="29">
        <f t="shared" si="2907"/>
        <v>0</v>
      </c>
      <c r="M355" s="29">
        <f>SUM(N355:O355)</f>
        <v>137</v>
      </c>
      <c r="N355" s="29">
        <f>SUM(N356:N358)</f>
        <v>137</v>
      </c>
      <c r="O355" s="29">
        <f>SUM(O356:O358)</f>
        <v>0</v>
      </c>
      <c r="P355" s="29">
        <f t="shared" ref="P355" si="2908">SUM(Q355:R355)</f>
        <v>85</v>
      </c>
      <c r="Q355" s="29">
        <f t="shared" ref="Q355:R355" si="2909">SUM(Q356:Q358)</f>
        <v>85</v>
      </c>
      <c r="R355" s="29">
        <f t="shared" si="2909"/>
        <v>0</v>
      </c>
      <c r="S355" s="29">
        <f t="shared" ref="S355" si="2910">SUM(T355:U355)</f>
        <v>149</v>
      </c>
      <c r="T355" s="29">
        <f t="shared" ref="T355:U355" si="2911">SUM(T356:T358)</f>
        <v>149</v>
      </c>
      <c r="U355" s="29">
        <f t="shared" si="2911"/>
        <v>0</v>
      </c>
      <c r="V355" s="29">
        <f t="shared" ref="V355" si="2912">SUM(W355:X355)</f>
        <v>123</v>
      </c>
      <c r="W355" s="29">
        <f t="shared" ref="W355:X355" si="2913">SUM(W356:W358)</f>
        <v>123</v>
      </c>
      <c r="X355" s="29">
        <f t="shared" si="2913"/>
        <v>0</v>
      </c>
      <c r="Y355" s="29">
        <f t="shared" ref="Y355" si="2914">SUM(Z355:AA355)</f>
        <v>357</v>
      </c>
      <c r="Z355" s="29">
        <f t="shared" ref="Z355:AA355" si="2915">SUM(Z356:Z358)</f>
        <v>357</v>
      </c>
      <c r="AA355" s="29">
        <f t="shared" si="2915"/>
        <v>0</v>
      </c>
      <c r="AB355" s="29">
        <f t="shared" ref="AB355" si="2916">SUM(AC355:AD355)</f>
        <v>136</v>
      </c>
      <c r="AC355" s="29">
        <f t="shared" ref="AC355:AD355" si="2917">SUM(AC356:AC358)</f>
        <v>136</v>
      </c>
      <c r="AD355" s="29">
        <f t="shared" si="2917"/>
        <v>0</v>
      </c>
      <c r="AE355" s="29">
        <f t="shared" ref="AE355" si="2918">SUM(AF355:AG355)</f>
        <v>158</v>
      </c>
      <c r="AF355" s="29">
        <f t="shared" ref="AF355:AG355" si="2919">SUM(AF356:AF358)</f>
        <v>158</v>
      </c>
      <c r="AG355" s="29">
        <f t="shared" si="2919"/>
        <v>0</v>
      </c>
      <c r="AH355" s="29">
        <f t="shared" ref="AH355" si="2920">SUM(AI355:AJ355)</f>
        <v>144</v>
      </c>
      <c r="AI355" s="29">
        <f t="shared" ref="AI355:AJ355" si="2921">SUM(AI356:AI358)</f>
        <v>144</v>
      </c>
      <c r="AJ355" s="29">
        <f t="shared" si="2921"/>
        <v>0</v>
      </c>
      <c r="AK355" s="29">
        <f t="shared" ref="AK355" si="2922">SUM(AL355:AM355)</f>
        <v>438</v>
      </c>
      <c r="AL355" s="29">
        <f t="shared" ref="AL355:AM355" si="2923">SUM(AL356:AL358)</f>
        <v>438</v>
      </c>
      <c r="AM355" s="29">
        <f t="shared" si="2923"/>
        <v>0</v>
      </c>
      <c r="AN355" s="29">
        <f t="shared" ref="AN355" si="2924">SUM(AO355:AP355)</f>
        <v>144</v>
      </c>
      <c r="AO355" s="29">
        <f t="shared" ref="AO355:AP355" si="2925">SUM(AO356:AO358)</f>
        <v>144</v>
      </c>
      <c r="AP355" s="29">
        <f t="shared" si="2925"/>
        <v>0</v>
      </c>
      <c r="AQ355" s="29">
        <f t="shared" ref="AQ355" si="2926">SUM(AR355:AS355)</f>
        <v>165</v>
      </c>
      <c r="AR355" s="29">
        <f t="shared" ref="AR355:AS355" si="2927">SUM(AR356:AR358)</f>
        <v>165</v>
      </c>
      <c r="AS355" s="29">
        <f t="shared" si="2927"/>
        <v>0</v>
      </c>
      <c r="AT355" s="29">
        <f t="shared" ref="AT355" si="2928">SUM(AU355:AV355)</f>
        <v>161</v>
      </c>
      <c r="AU355" s="29">
        <f t="shared" ref="AU355:AV355" si="2929">SUM(AU356:AU358)</f>
        <v>161</v>
      </c>
      <c r="AV355" s="29">
        <f t="shared" si="2929"/>
        <v>0</v>
      </c>
      <c r="AW355" s="29">
        <f t="shared" ref="AW355" si="2930">SUM(AX355:AY355)</f>
        <v>470</v>
      </c>
      <c r="AX355" s="29">
        <f t="shared" ref="AX355:AY355" si="2931">SUM(AX356:AX358)</f>
        <v>470</v>
      </c>
      <c r="AY355" s="29">
        <f t="shared" si="2931"/>
        <v>0</v>
      </c>
      <c r="AZ355" s="29">
        <f>SUM(BA355:BB355)</f>
        <v>1402</v>
      </c>
      <c r="BA355" s="29">
        <f>SUM(BA356:BA358)</f>
        <v>1402</v>
      </c>
      <c r="BB355" s="29">
        <f>SUM(BB356:BB358)</f>
        <v>0</v>
      </c>
    </row>
    <row r="356" spans="1:54" s="3" customFormat="1" ht="15" customHeight="1" x14ac:dyDescent="0.3">
      <c r="A356" s="33"/>
      <c r="B356" s="31"/>
      <c r="C356" s="35" t="s">
        <v>302</v>
      </c>
      <c r="D356" s="54">
        <f>E356+F356</f>
        <v>28</v>
      </c>
      <c r="E356" s="54">
        <v>28</v>
      </c>
      <c r="F356" s="54">
        <v>0</v>
      </c>
      <c r="G356" s="54">
        <f>H356+I356</f>
        <v>46</v>
      </c>
      <c r="H356" s="54">
        <v>46</v>
      </c>
      <c r="I356" s="54">
        <v>0</v>
      </c>
      <c r="J356" s="54">
        <f>K356+L356</f>
        <v>47</v>
      </c>
      <c r="K356" s="54">
        <v>47</v>
      </c>
      <c r="L356" s="54">
        <v>0</v>
      </c>
      <c r="M356" s="54">
        <f>N356+O356</f>
        <v>121</v>
      </c>
      <c r="N356" s="54">
        <f t="shared" ref="N356:O360" si="2932">+E356+H356+K356</f>
        <v>121</v>
      </c>
      <c r="O356" s="54">
        <f t="shared" si="2932"/>
        <v>0</v>
      </c>
      <c r="P356" s="54">
        <f>Q356+R356</f>
        <v>46</v>
      </c>
      <c r="Q356" s="54">
        <v>46</v>
      </c>
      <c r="R356" s="54">
        <v>0</v>
      </c>
      <c r="S356" s="54">
        <f>T356+U356</f>
        <v>70</v>
      </c>
      <c r="T356" s="54">
        <v>70</v>
      </c>
      <c r="U356" s="54">
        <v>0</v>
      </c>
      <c r="V356" s="54">
        <f>W356+X356</f>
        <v>60</v>
      </c>
      <c r="W356" s="54">
        <v>60</v>
      </c>
      <c r="X356" s="54">
        <v>0</v>
      </c>
      <c r="Y356" s="54">
        <f>Z356+AA356</f>
        <v>176</v>
      </c>
      <c r="Z356" s="54">
        <f t="shared" ref="Z356:AA360" si="2933">+Q356+T356+W356</f>
        <v>176</v>
      </c>
      <c r="AA356" s="54">
        <f t="shared" si="2933"/>
        <v>0</v>
      </c>
      <c r="AB356" s="54">
        <f>AC356+AD356</f>
        <v>80</v>
      </c>
      <c r="AC356" s="54">
        <v>80</v>
      </c>
      <c r="AD356" s="54">
        <v>0</v>
      </c>
      <c r="AE356" s="54">
        <f>AF356+AG356</f>
        <v>76</v>
      </c>
      <c r="AF356" s="54">
        <v>76</v>
      </c>
      <c r="AG356" s="54">
        <v>0</v>
      </c>
      <c r="AH356" s="54">
        <f>AI356+AJ356</f>
        <v>72</v>
      </c>
      <c r="AI356" s="54">
        <v>72</v>
      </c>
      <c r="AJ356" s="54">
        <v>0</v>
      </c>
      <c r="AK356" s="54">
        <f>AL356+AM356</f>
        <v>228</v>
      </c>
      <c r="AL356" s="54">
        <f t="shared" ref="AL356:AM360" si="2934">+AC356+AF356+AI356</f>
        <v>228</v>
      </c>
      <c r="AM356" s="54">
        <f t="shared" si="2934"/>
        <v>0</v>
      </c>
      <c r="AN356" s="54">
        <f>AO356+AP356</f>
        <v>77</v>
      </c>
      <c r="AO356" s="54">
        <v>77</v>
      </c>
      <c r="AP356" s="54">
        <v>0</v>
      </c>
      <c r="AQ356" s="54">
        <f>AR356+AS356</f>
        <v>93</v>
      </c>
      <c r="AR356" s="54">
        <v>93</v>
      </c>
      <c r="AS356" s="54">
        <v>0</v>
      </c>
      <c r="AT356" s="54">
        <f>AU356+AV356</f>
        <v>105</v>
      </c>
      <c r="AU356" s="54">
        <v>105</v>
      </c>
      <c r="AV356" s="54">
        <v>0</v>
      </c>
      <c r="AW356" s="54">
        <f>AX356+AY356</f>
        <v>275</v>
      </c>
      <c r="AX356" s="54">
        <f t="shared" ref="AX356:AY360" si="2935">+AO356+AR356+AU356</f>
        <v>275</v>
      </c>
      <c r="AY356" s="54">
        <f t="shared" si="2935"/>
        <v>0</v>
      </c>
      <c r="AZ356" s="54">
        <f>BA356+BB356</f>
        <v>800</v>
      </c>
      <c r="BA356" s="54">
        <f t="shared" ref="BA356:BB360" si="2936">N356+Z356+AL356+AX356</f>
        <v>800</v>
      </c>
      <c r="BB356" s="54">
        <f t="shared" si="2936"/>
        <v>0</v>
      </c>
    </row>
    <row r="357" spans="1:54" s="3" customFormat="1" ht="15" customHeight="1" x14ac:dyDescent="0.3">
      <c r="A357" s="33"/>
      <c r="B357" s="31"/>
      <c r="C357" s="35" t="s">
        <v>303</v>
      </c>
      <c r="D357" s="54">
        <f>E357+F357</f>
        <v>2</v>
      </c>
      <c r="E357" s="54">
        <v>2</v>
      </c>
      <c r="F357" s="54">
        <v>0</v>
      </c>
      <c r="G357" s="54">
        <f>H357+I357</f>
        <v>4</v>
      </c>
      <c r="H357" s="54">
        <v>4</v>
      </c>
      <c r="I357" s="54">
        <v>0</v>
      </c>
      <c r="J357" s="54">
        <f>K357+L357</f>
        <v>9</v>
      </c>
      <c r="K357" s="54">
        <v>9</v>
      </c>
      <c r="L357" s="54">
        <v>0</v>
      </c>
      <c r="M357" s="54">
        <f>N357+O357</f>
        <v>15</v>
      </c>
      <c r="N357" s="54">
        <f t="shared" si="2932"/>
        <v>15</v>
      </c>
      <c r="O357" s="54">
        <f t="shared" si="2932"/>
        <v>0</v>
      </c>
      <c r="P357" s="54">
        <f>Q357+R357</f>
        <v>39</v>
      </c>
      <c r="Q357" s="54">
        <v>39</v>
      </c>
      <c r="R357" s="54">
        <v>0</v>
      </c>
      <c r="S357" s="54">
        <f>T357+U357</f>
        <v>79</v>
      </c>
      <c r="T357" s="54">
        <v>79</v>
      </c>
      <c r="U357" s="54">
        <v>0</v>
      </c>
      <c r="V357" s="54">
        <f>W357+X357</f>
        <v>63</v>
      </c>
      <c r="W357" s="54">
        <v>63</v>
      </c>
      <c r="X357" s="54">
        <v>0</v>
      </c>
      <c r="Y357" s="54">
        <f>Z357+AA357</f>
        <v>181</v>
      </c>
      <c r="Z357" s="54">
        <f t="shared" si="2933"/>
        <v>181</v>
      </c>
      <c r="AA357" s="54">
        <f t="shared" si="2933"/>
        <v>0</v>
      </c>
      <c r="AB357" s="54">
        <f>AC357+AD357</f>
        <v>56</v>
      </c>
      <c r="AC357" s="54">
        <v>56</v>
      </c>
      <c r="AD357" s="54">
        <v>0</v>
      </c>
      <c r="AE357" s="54">
        <f>AF357+AG357</f>
        <v>82</v>
      </c>
      <c r="AF357" s="54">
        <v>82</v>
      </c>
      <c r="AG357" s="54">
        <v>0</v>
      </c>
      <c r="AH357" s="54">
        <f>AI357+AJ357</f>
        <v>72</v>
      </c>
      <c r="AI357" s="54">
        <v>72</v>
      </c>
      <c r="AJ357" s="54">
        <v>0</v>
      </c>
      <c r="AK357" s="54">
        <f>AL357+AM357</f>
        <v>210</v>
      </c>
      <c r="AL357" s="54">
        <f t="shared" si="2934"/>
        <v>210</v>
      </c>
      <c r="AM357" s="54">
        <f t="shared" si="2934"/>
        <v>0</v>
      </c>
      <c r="AN357" s="54">
        <f>AO357+AP357</f>
        <v>67</v>
      </c>
      <c r="AO357" s="54">
        <v>67</v>
      </c>
      <c r="AP357" s="54">
        <v>0</v>
      </c>
      <c r="AQ357" s="54">
        <f>AR357+AS357</f>
        <v>72</v>
      </c>
      <c r="AR357" s="54">
        <v>72</v>
      </c>
      <c r="AS357" s="54">
        <v>0</v>
      </c>
      <c r="AT357" s="54">
        <f>AU357+AV357</f>
        <v>55</v>
      </c>
      <c r="AU357" s="54">
        <v>55</v>
      </c>
      <c r="AV357" s="54">
        <v>0</v>
      </c>
      <c r="AW357" s="54">
        <f>AX357+AY357</f>
        <v>194</v>
      </c>
      <c r="AX357" s="54">
        <f t="shared" si="2935"/>
        <v>194</v>
      </c>
      <c r="AY357" s="54">
        <f t="shared" si="2935"/>
        <v>0</v>
      </c>
      <c r="AZ357" s="54">
        <f>BA357+BB357</f>
        <v>600</v>
      </c>
      <c r="BA357" s="54">
        <f t="shared" si="2936"/>
        <v>600</v>
      </c>
      <c r="BB357" s="54">
        <f t="shared" si="2936"/>
        <v>0</v>
      </c>
    </row>
    <row r="358" spans="1:54" s="3" customFormat="1" ht="15" customHeight="1" x14ac:dyDescent="0.3">
      <c r="A358" s="33"/>
      <c r="B358" s="31"/>
      <c r="C358" s="35" t="s">
        <v>304</v>
      </c>
      <c r="D358" s="54">
        <f>E358+F358</f>
        <v>0</v>
      </c>
      <c r="E358" s="54">
        <v>0</v>
      </c>
      <c r="F358" s="54">
        <v>0</v>
      </c>
      <c r="G358" s="54">
        <f>H358+I358</f>
        <v>1</v>
      </c>
      <c r="H358" s="54">
        <v>1</v>
      </c>
      <c r="I358" s="54">
        <v>0</v>
      </c>
      <c r="J358" s="54">
        <f>K358+L358</f>
        <v>0</v>
      </c>
      <c r="K358" s="54">
        <v>0</v>
      </c>
      <c r="L358" s="54">
        <v>0</v>
      </c>
      <c r="M358" s="54">
        <f>N358+O358</f>
        <v>1</v>
      </c>
      <c r="N358" s="54">
        <f t="shared" si="2932"/>
        <v>1</v>
      </c>
      <c r="O358" s="54">
        <f t="shared" si="2932"/>
        <v>0</v>
      </c>
      <c r="P358" s="54">
        <f>Q358+R358</f>
        <v>0</v>
      </c>
      <c r="Q358" s="54">
        <v>0</v>
      </c>
      <c r="R358" s="54">
        <v>0</v>
      </c>
      <c r="S358" s="54">
        <f>T358+U358</f>
        <v>0</v>
      </c>
      <c r="T358" s="54">
        <v>0</v>
      </c>
      <c r="U358" s="54">
        <v>0</v>
      </c>
      <c r="V358" s="54">
        <f>W358+X358</f>
        <v>0</v>
      </c>
      <c r="W358" s="54">
        <v>0</v>
      </c>
      <c r="X358" s="54">
        <v>0</v>
      </c>
      <c r="Y358" s="54">
        <f>Z358+AA358</f>
        <v>0</v>
      </c>
      <c r="Z358" s="54">
        <f t="shared" si="2933"/>
        <v>0</v>
      </c>
      <c r="AA358" s="54">
        <f t="shared" si="2933"/>
        <v>0</v>
      </c>
      <c r="AB358" s="54">
        <f>AC358+AD358</f>
        <v>0</v>
      </c>
      <c r="AC358" s="54">
        <v>0</v>
      </c>
      <c r="AD358" s="54">
        <v>0</v>
      </c>
      <c r="AE358" s="54">
        <f>AF358+AG358</f>
        <v>0</v>
      </c>
      <c r="AF358" s="54">
        <v>0</v>
      </c>
      <c r="AG358" s="54">
        <v>0</v>
      </c>
      <c r="AH358" s="54">
        <f>AI358+AJ358</f>
        <v>0</v>
      </c>
      <c r="AI358" s="54">
        <v>0</v>
      </c>
      <c r="AJ358" s="54">
        <v>0</v>
      </c>
      <c r="AK358" s="54">
        <f>AL358+AM358</f>
        <v>0</v>
      </c>
      <c r="AL358" s="54">
        <f t="shared" si="2934"/>
        <v>0</v>
      </c>
      <c r="AM358" s="54">
        <f t="shared" si="2934"/>
        <v>0</v>
      </c>
      <c r="AN358" s="54">
        <f>AO358+AP358</f>
        <v>0</v>
      </c>
      <c r="AO358" s="54">
        <v>0</v>
      </c>
      <c r="AP358" s="54">
        <v>0</v>
      </c>
      <c r="AQ358" s="54">
        <f>AR358+AS358</f>
        <v>0</v>
      </c>
      <c r="AR358" s="54">
        <v>0</v>
      </c>
      <c r="AS358" s="54">
        <v>0</v>
      </c>
      <c r="AT358" s="54">
        <f>AU358+AV358</f>
        <v>1</v>
      </c>
      <c r="AU358" s="54">
        <v>1</v>
      </c>
      <c r="AV358" s="54">
        <v>0</v>
      </c>
      <c r="AW358" s="54">
        <f>AX358+AY358</f>
        <v>1</v>
      </c>
      <c r="AX358" s="54">
        <f t="shared" si="2935"/>
        <v>1</v>
      </c>
      <c r="AY358" s="54">
        <f t="shared" si="2935"/>
        <v>0</v>
      </c>
      <c r="AZ358" s="54">
        <f>BA358+BB358</f>
        <v>2</v>
      </c>
      <c r="BA358" s="54">
        <f t="shared" si="2936"/>
        <v>2</v>
      </c>
      <c r="BB358" s="54">
        <f t="shared" si="2936"/>
        <v>0</v>
      </c>
    </row>
    <row r="359" spans="1:54" s="3" customFormat="1" ht="15" customHeight="1" x14ac:dyDescent="0.3">
      <c r="A359" s="33"/>
      <c r="B359" s="31"/>
      <c r="C359" s="32" t="s">
        <v>63</v>
      </c>
      <c r="D359" s="54">
        <f>E359+F359</f>
        <v>155</v>
      </c>
      <c r="E359" s="54">
        <v>155</v>
      </c>
      <c r="F359" s="54">
        <v>0</v>
      </c>
      <c r="G359" s="54">
        <f>H359+I359</f>
        <v>165</v>
      </c>
      <c r="H359" s="54">
        <v>165</v>
      </c>
      <c r="I359" s="54">
        <v>0</v>
      </c>
      <c r="J359" s="54">
        <f>K359+L359</f>
        <v>167</v>
      </c>
      <c r="K359" s="54">
        <v>167</v>
      </c>
      <c r="L359" s="54">
        <v>0</v>
      </c>
      <c r="M359" s="54">
        <f>N359+O359</f>
        <v>487</v>
      </c>
      <c r="N359" s="54">
        <f t="shared" si="2932"/>
        <v>487</v>
      </c>
      <c r="O359" s="54">
        <f t="shared" si="2932"/>
        <v>0</v>
      </c>
      <c r="P359" s="54">
        <f>Q359+R359</f>
        <v>148</v>
      </c>
      <c r="Q359" s="54">
        <v>148</v>
      </c>
      <c r="R359" s="54">
        <v>0</v>
      </c>
      <c r="S359" s="54">
        <f>T359+U359</f>
        <v>158</v>
      </c>
      <c r="T359" s="54">
        <v>158</v>
      </c>
      <c r="U359" s="54">
        <v>0</v>
      </c>
      <c r="V359" s="54">
        <f>W359+X359</f>
        <v>164</v>
      </c>
      <c r="W359" s="54">
        <v>164</v>
      </c>
      <c r="X359" s="54">
        <v>0</v>
      </c>
      <c r="Y359" s="54">
        <f>Z359+AA359</f>
        <v>470</v>
      </c>
      <c r="Z359" s="54">
        <f t="shared" si="2933"/>
        <v>470</v>
      </c>
      <c r="AA359" s="54">
        <f t="shared" si="2933"/>
        <v>0</v>
      </c>
      <c r="AB359" s="54">
        <f>AC359+AD359</f>
        <v>158</v>
      </c>
      <c r="AC359" s="54">
        <v>158</v>
      </c>
      <c r="AD359" s="54">
        <v>0</v>
      </c>
      <c r="AE359" s="54">
        <f>AF359+AG359</f>
        <v>26</v>
      </c>
      <c r="AF359" s="54">
        <v>26</v>
      </c>
      <c r="AG359" s="54">
        <v>0</v>
      </c>
      <c r="AH359" s="54">
        <f>AI359+AJ359</f>
        <v>28</v>
      </c>
      <c r="AI359" s="54">
        <v>28</v>
      </c>
      <c r="AJ359" s="54">
        <v>0</v>
      </c>
      <c r="AK359" s="54">
        <f>AL359+AM359</f>
        <v>212</v>
      </c>
      <c r="AL359" s="54">
        <f t="shared" si="2934"/>
        <v>212</v>
      </c>
      <c r="AM359" s="54">
        <f t="shared" si="2934"/>
        <v>0</v>
      </c>
      <c r="AN359" s="54">
        <f>AO359+AP359</f>
        <v>35</v>
      </c>
      <c r="AO359" s="54">
        <v>33</v>
      </c>
      <c r="AP359" s="54">
        <v>2</v>
      </c>
      <c r="AQ359" s="54">
        <f>AR359+AS359</f>
        <v>36</v>
      </c>
      <c r="AR359" s="54">
        <v>36</v>
      </c>
      <c r="AS359" s="54">
        <v>0</v>
      </c>
      <c r="AT359" s="54">
        <f>AU359+AV359</f>
        <v>179</v>
      </c>
      <c r="AU359" s="54">
        <v>179</v>
      </c>
      <c r="AV359" s="54">
        <v>0</v>
      </c>
      <c r="AW359" s="54">
        <f>AX359+AY359</f>
        <v>250</v>
      </c>
      <c r="AX359" s="54">
        <f t="shared" si="2935"/>
        <v>248</v>
      </c>
      <c r="AY359" s="54">
        <f t="shared" si="2935"/>
        <v>2</v>
      </c>
      <c r="AZ359" s="54">
        <f>BA359+BB359</f>
        <v>1419</v>
      </c>
      <c r="BA359" s="54">
        <f t="shared" si="2936"/>
        <v>1417</v>
      </c>
      <c r="BB359" s="54">
        <f t="shared" si="2936"/>
        <v>2</v>
      </c>
    </row>
    <row r="360" spans="1:54" s="3" customFormat="1" ht="15" customHeight="1" x14ac:dyDescent="0.3">
      <c r="A360" s="33"/>
      <c r="B360" s="31"/>
      <c r="C360" s="32" t="s">
        <v>25</v>
      </c>
      <c r="D360" s="54">
        <f>E360+F360</f>
        <v>16</v>
      </c>
      <c r="E360" s="54">
        <v>14</v>
      </c>
      <c r="F360" s="54">
        <v>2</v>
      </c>
      <c r="G360" s="54">
        <f>H360+I360</f>
        <v>18</v>
      </c>
      <c r="H360" s="54">
        <v>17</v>
      </c>
      <c r="I360" s="54">
        <v>1</v>
      </c>
      <c r="J360" s="54">
        <f>K360+L360</f>
        <v>20</v>
      </c>
      <c r="K360" s="54">
        <v>18</v>
      </c>
      <c r="L360" s="54">
        <v>2</v>
      </c>
      <c r="M360" s="54">
        <f>N360+O360</f>
        <v>54</v>
      </c>
      <c r="N360" s="54">
        <f t="shared" si="2932"/>
        <v>49</v>
      </c>
      <c r="O360" s="54">
        <f t="shared" si="2932"/>
        <v>5</v>
      </c>
      <c r="P360" s="54">
        <f>Q360+R360</f>
        <v>24</v>
      </c>
      <c r="Q360" s="54">
        <v>22</v>
      </c>
      <c r="R360" s="54">
        <v>2</v>
      </c>
      <c r="S360" s="54">
        <f>T360+U360</f>
        <v>23</v>
      </c>
      <c r="T360" s="54">
        <v>22</v>
      </c>
      <c r="U360" s="54">
        <v>1</v>
      </c>
      <c r="V360" s="54">
        <f>W360+X360</f>
        <v>25</v>
      </c>
      <c r="W360" s="54">
        <v>24</v>
      </c>
      <c r="X360" s="54">
        <v>1</v>
      </c>
      <c r="Y360" s="54">
        <f>Z360+AA360</f>
        <v>72</v>
      </c>
      <c r="Z360" s="54">
        <f t="shared" si="2933"/>
        <v>68</v>
      </c>
      <c r="AA360" s="54">
        <f t="shared" si="2933"/>
        <v>4</v>
      </c>
      <c r="AB360" s="54">
        <f>AC360+AD360</f>
        <v>18</v>
      </c>
      <c r="AC360" s="54">
        <v>16</v>
      </c>
      <c r="AD360" s="54">
        <v>2</v>
      </c>
      <c r="AE360" s="54">
        <f>AF360+AG360</f>
        <v>23</v>
      </c>
      <c r="AF360" s="54">
        <v>21</v>
      </c>
      <c r="AG360" s="54">
        <v>2</v>
      </c>
      <c r="AH360" s="54">
        <f>AI360+AJ360</f>
        <v>14</v>
      </c>
      <c r="AI360" s="54">
        <v>13</v>
      </c>
      <c r="AJ360" s="54">
        <v>1</v>
      </c>
      <c r="AK360" s="54">
        <f>AL360+AM360</f>
        <v>55</v>
      </c>
      <c r="AL360" s="54">
        <f t="shared" si="2934"/>
        <v>50</v>
      </c>
      <c r="AM360" s="54">
        <f t="shared" si="2934"/>
        <v>5</v>
      </c>
      <c r="AN360" s="54">
        <f>AO360+AP360</f>
        <v>12</v>
      </c>
      <c r="AO360" s="54">
        <v>12</v>
      </c>
      <c r="AP360" s="54">
        <v>0</v>
      </c>
      <c r="AQ360" s="54">
        <f>AR360+AS360</f>
        <v>28</v>
      </c>
      <c r="AR360" s="54">
        <v>27</v>
      </c>
      <c r="AS360" s="54">
        <v>1</v>
      </c>
      <c r="AT360" s="54">
        <f>AU360+AV360</f>
        <v>19</v>
      </c>
      <c r="AU360" s="54">
        <v>18</v>
      </c>
      <c r="AV360" s="54">
        <v>1</v>
      </c>
      <c r="AW360" s="54">
        <f>AX360+AY360</f>
        <v>59</v>
      </c>
      <c r="AX360" s="54">
        <f t="shared" si="2935"/>
        <v>57</v>
      </c>
      <c r="AY360" s="54">
        <f t="shared" si="2935"/>
        <v>2</v>
      </c>
      <c r="AZ360" s="54">
        <f>BA360+BB360</f>
        <v>240</v>
      </c>
      <c r="BA360" s="54">
        <f t="shared" si="2936"/>
        <v>224</v>
      </c>
      <c r="BB360" s="54">
        <f t="shared" si="2936"/>
        <v>16</v>
      </c>
    </row>
    <row r="361" spans="1:54" s="3" customFormat="1" ht="15" customHeight="1" x14ac:dyDescent="0.3">
      <c r="A361" s="33"/>
      <c r="B361" s="31"/>
      <c r="C361" s="35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</row>
    <row r="362" spans="1:54" s="3" customFormat="1" ht="15" customHeight="1" x14ac:dyDescent="0.3">
      <c r="A362" s="30" t="s">
        <v>305</v>
      </c>
      <c r="B362" s="31"/>
      <c r="C362" s="32"/>
      <c r="D362" s="29">
        <f>SUM(E362:F362)</f>
        <v>4488</v>
      </c>
      <c r="E362" s="29">
        <f>E364+E381+E388+E401+E420</f>
        <v>4428</v>
      </c>
      <c r="F362" s="29">
        <f>F364+F381+F388+F401+F420</f>
        <v>60</v>
      </c>
      <c r="G362" s="29">
        <f t="shared" ref="G362" si="2937">SUM(H362:I362)</f>
        <v>4706</v>
      </c>
      <c r="H362" s="29">
        <f t="shared" ref="H362:I362" si="2938">H364+H381+H388+H401+H420</f>
        <v>4644</v>
      </c>
      <c r="I362" s="29">
        <f t="shared" si="2938"/>
        <v>62</v>
      </c>
      <c r="J362" s="29">
        <f t="shared" ref="J362" si="2939">SUM(K362:L362)</f>
        <v>5395</v>
      </c>
      <c r="K362" s="29">
        <f t="shared" ref="K362:L362" si="2940">K364+K381+K388+K401+K420</f>
        <v>5335</v>
      </c>
      <c r="L362" s="29">
        <f t="shared" si="2940"/>
        <v>60</v>
      </c>
      <c r="M362" s="29">
        <f>SUM(N362:O362)</f>
        <v>14589</v>
      </c>
      <c r="N362" s="29">
        <f>N364+N381+N388+N401+N420</f>
        <v>14407</v>
      </c>
      <c r="O362" s="29">
        <f>O364+O381+O388+O401+O420</f>
        <v>182</v>
      </c>
      <c r="P362" s="29">
        <f t="shared" ref="P362" si="2941">SUM(Q362:R362)</f>
        <v>5230</v>
      </c>
      <c r="Q362" s="29">
        <f t="shared" ref="Q362:R362" si="2942">Q364+Q381+Q388+Q401+Q420</f>
        <v>5148</v>
      </c>
      <c r="R362" s="29">
        <f t="shared" si="2942"/>
        <v>82</v>
      </c>
      <c r="S362" s="29">
        <f t="shared" ref="S362" si="2943">SUM(T362:U362)</f>
        <v>5793</v>
      </c>
      <c r="T362" s="29">
        <f t="shared" ref="T362:U362" si="2944">T364+T381+T388+T401+T420</f>
        <v>5682</v>
      </c>
      <c r="U362" s="29">
        <f t="shared" si="2944"/>
        <v>111</v>
      </c>
      <c r="V362" s="29">
        <f t="shared" ref="V362" si="2945">SUM(W362:X362)</f>
        <v>5363</v>
      </c>
      <c r="W362" s="29">
        <f t="shared" ref="W362:X362" si="2946">W364+W381+W388+W401+W420</f>
        <v>5231</v>
      </c>
      <c r="X362" s="29">
        <f t="shared" si="2946"/>
        <v>132</v>
      </c>
      <c r="Y362" s="29">
        <f t="shared" ref="Y362" si="2947">SUM(Z362:AA362)</f>
        <v>16386</v>
      </c>
      <c r="Z362" s="29">
        <f t="shared" ref="Z362:AA362" si="2948">Z364+Z381+Z388+Z401+Z420</f>
        <v>16061</v>
      </c>
      <c r="AA362" s="29">
        <f t="shared" si="2948"/>
        <v>325</v>
      </c>
      <c r="AB362" s="29">
        <f t="shared" ref="AB362" si="2949">SUM(AC362:AD362)</f>
        <v>5315</v>
      </c>
      <c r="AC362" s="29">
        <f t="shared" ref="AC362:AD362" si="2950">AC364+AC381+AC388+AC401+AC420</f>
        <v>5181</v>
      </c>
      <c r="AD362" s="29">
        <f t="shared" si="2950"/>
        <v>134</v>
      </c>
      <c r="AE362" s="29">
        <f t="shared" ref="AE362" si="2951">SUM(AF362:AG362)</f>
        <v>5138</v>
      </c>
      <c r="AF362" s="29">
        <f t="shared" ref="AF362:AG362" si="2952">AF364+AF381+AF388+AF401+AF420</f>
        <v>4995</v>
      </c>
      <c r="AG362" s="29">
        <f t="shared" si="2952"/>
        <v>143</v>
      </c>
      <c r="AH362" s="29">
        <f t="shared" ref="AH362" si="2953">SUM(AI362:AJ362)</f>
        <v>4687</v>
      </c>
      <c r="AI362" s="29">
        <f t="shared" ref="AI362:AJ362" si="2954">AI364+AI381+AI388+AI401+AI420</f>
        <v>4538</v>
      </c>
      <c r="AJ362" s="29">
        <f t="shared" si="2954"/>
        <v>149</v>
      </c>
      <c r="AK362" s="29">
        <f t="shared" ref="AK362" si="2955">SUM(AL362:AM362)</f>
        <v>15140</v>
      </c>
      <c r="AL362" s="29">
        <f t="shared" ref="AL362:AM362" si="2956">AL364+AL381+AL388+AL401+AL420</f>
        <v>14714</v>
      </c>
      <c r="AM362" s="29">
        <f t="shared" si="2956"/>
        <v>426</v>
      </c>
      <c r="AN362" s="29">
        <f t="shared" ref="AN362" si="2957">SUM(AO362:AP362)</f>
        <v>4857</v>
      </c>
      <c r="AO362" s="29">
        <f t="shared" ref="AO362:AP362" si="2958">AO364+AO381+AO388+AO401+AO420</f>
        <v>4723</v>
      </c>
      <c r="AP362" s="29">
        <f t="shared" si="2958"/>
        <v>134</v>
      </c>
      <c r="AQ362" s="29">
        <f t="shared" ref="AQ362" si="2959">SUM(AR362:AS362)</f>
        <v>4812</v>
      </c>
      <c r="AR362" s="29">
        <f t="shared" ref="AR362:AS362" si="2960">AR364+AR381+AR388+AR401+AR420</f>
        <v>4726</v>
      </c>
      <c r="AS362" s="29">
        <f t="shared" si="2960"/>
        <v>86</v>
      </c>
      <c r="AT362" s="29">
        <f t="shared" ref="AT362" si="2961">SUM(AU362:AV362)</f>
        <v>4548</v>
      </c>
      <c r="AU362" s="29">
        <f t="shared" ref="AU362:AV362" si="2962">AU364+AU381+AU388+AU401+AU420</f>
        <v>4488</v>
      </c>
      <c r="AV362" s="29">
        <f t="shared" si="2962"/>
        <v>60</v>
      </c>
      <c r="AW362" s="29">
        <f t="shared" ref="AW362" si="2963">SUM(AX362:AY362)</f>
        <v>14217</v>
      </c>
      <c r="AX362" s="29">
        <f t="shared" ref="AX362:AY362" si="2964">AX364+AX381+AX388+AX401+AX420</f>
        <v>13937</v>
      </c>
      <c r="AY362" s="29">
        <f t="shared" si="2964"/>
        <v>280</v>
      </c>
      <c r="AZ362" s="29">
        <f>SUM(BA362:BB362)</f>
        <v>60332</v>
      </c>
      <c r="BA362" s="29">
        <f>BA364+BA381+BA388+BA401+BA420</f>
        <v>59119</v>
      </c>
      <c r="BB362" s="29">
        <f>BB364+BB381+BB388+BB401+BB420</f>
        <v>1213</v>
      </c>
    </row>
    <row r="363" spans="1:54" s="3" customFormat="1" ht="15" customHeight="1" x14ac:dyDescent="0.3">
      <c r="A363" s="30"/>
      <c r="B363" s="31"/>
      <c r="C363" s="32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</row>
    <row r="364" spans="1:54" s="3" customFormat="1" ht="15" customHeight="1" x14ac:dyDescent="0.3">
      <c r="A364" s="30"/>
      <c r="B364" s="31" t="s">
        <v>306</v>
      </c>
      <c r="C364" s="32"/>
      <c r="D364" s="29">
        <f t="shared" ref="D364:D373" si="2965">SUM(E364:F364)</f>
        <v>765</v>
      </c>
      <c r="E364" s="29">
        <f>+E365+E369+E373+E378+E379+E377</f>
        <v>735</v>
      </c>
      <c r="F364" s="29">
        <f>+F365+F369+F373+F378+F379+F377</f>
        <v>30</v>
      </c>
      <c r="G364" s="29">
        <f t="shared" ref="G364:G365" si="2966">SUM(H364:I364)</f>
        <v>740</v>
      </c>
      <c r="H364" s="29">
        <f t="shared" ref="H364:I364" si="2967">+H365+H369+H373+H378+H379+H377</f>
        <v>708</v>
      </c>
      <c r="I364" s="29">
        <f t="shared" si="2967"/>
        <v>32</v>
      </c>
      <c r="J364" s="29">
        <f t="shared" ref="J364:J365" si="2968">SUM(K364:L364)</f>
        <v>858</v>
      </c>
      <c r="K364" s="29">
        <f t="shared" ref="K364:L364" si="2969">+K365+K369+K373+K378+K379+K377</f>
        <v>833</v>
      </c>
      <c r="L364" s="29">
        <f t="shared" si="2969"/>
        <v>25</v>
      </c>
      <c r="M364" s="29">
        <f t="shared" ref="M364" si="2970">SUM(N364:O364)</f>
        <v>2363</v>
      </c>
      <c r="N364" s="29">
        <f t="shared" ref="N364:O364" si="2971">+N365+N369+N373+N378+N379+N377</f>
        <v>2276</v>
      </c>
      <c r="O364" s="29">
        <f t="shared" si="2971"/>
        <v>87</v>
      </c>
      <c r="P364" s="29">
        <f t="shared" ref="P364:P365" si="2972">SUM(Q364:R364)</f>
        <v>999</v>
      </c>
      <c r="Q364" s="29">
        <f t="shared" ref="Q364:R364" si="2973">+Q365+Q369+Q373+Q378+Q379+Q377</f>
        <v>965</v>
      </c>
      <c r="R364" s="29">
        <f t="shared" si="2973"/>
        <v>34</v>
      </c>
      <c r="S364" s="29">
        <f t="shared" ref="S364:S365" si="2974">SUM(T364:U364)</f>
        <v>990</v>
      </c>
      <c r="T364" s="29">
        <f t="shared" ref="T364:U364" si="2975">+T365+T369+T373+T378+T379+T377</f>
        <v>957</v>
      </c>
      <c r="U364" s="29">
        <f t="shared" si="2975"/>
        <v>33</v>
      </c>
      <c r="V364" s="29">
        <f t="shared" ref="V364:V365" si="2976">SUM(W364:X364)</f>
        <v>969</v>
      </c>
      <c r="W364" s="29">
        <f t="shared" ref="W364:X364" si="2977">+W365+W369+W373+W378+W379+W377</f>
        <v>932</v>
      </c>
      <c r="X364" s="29">
        <f t="shared" si="2977"/>
        <v>37</v>
      </c>
      <c r="Y364" s="29">
        <f t="shared" ref="Y364:Y365" si="2978">SUM(Z364:AA364)</f>
        <v>2958</v>
      </c>
      <c r="Z364" s="29">
        <f t="shared" ref="Z364:AA364" si="2979">+Z365+Z369+Z373+Z378+Z379+Z377</f>
        <v>2854</v>
      </c>
      <c r="AA364" s="29">
        <f t="shared" si="2979"/>
        <v>104</v>
      </c>
      <c r="AB364" s="29">
        <f t="shared" ref="AB364:AB365" si="2980">SUM(AC364:AD364)</f>
        <v>1002</v>
      </c>
      <c r="AC364" s="29">
        <f t="shared" ref="AC364:AD364" si="2981">+AC365+AC369+AC373+AC378+AC379+AC377</f>
        <v>972</v>
      </c>
      <c r="AD364" s="29">
        <f t="shared" si="2981"/>
        <v>30</v>
      </c>
      <c r="AE364" s="29">
        <f t="shared" ref="AE364:AE365" si="2982">SUM(AF364:AG364)</f>
        <v>993</v>
      </c>
      <c r="AF364" s="29">
        <f t="shared" ref="AF364:AG364" si="2983">+AF365+AF369+AF373+AF378+AF379+AF377</f>
        <v>950</v>
      </c>
      <c r="AG364" s="29">
        <f t="shared" si="2983"/>
        <v>43</v>
      </c>
      <c r="AH364" s="29">
        <f t="shared" ref="AH364:AH365" si="2984">SUM(AI364:AJ364)</f>
        <v>873</v>
      </c>
      <c r="AI364" s="29">
        <f t="shared" ref="AI364:AJ364" si="2985">+AI365+AI369+AI373+AI378+AI379+AI377</f>
        <v>833</v>
      </c>
      <c r="AJ364" s="29">
        <f t="shared" si="2985"/>
        <v>40</v>
      </c>
      <c r="AK364" s="29">
        <f t="shared" ref="AK364:AK365" si="2986">SUM(AL364:AM364)</f>
        <v>2868</v>
      </c>
      <c r="AL364" s="29">
        <f t="shared" ref="AL364:AM364" si="2987">+AL365+AL369+AL373+AL378+AL379+AL377</f>
        <v>2755</v>
      </c>
      <c r="AM364" s="29">
        <f t="shared" si="2987"/>
        <v>113</v>
      </c>
      <c r="AN364" s="29">
        <f t="shared" ref="AN364:AN365" si="2988">SUM(AO364:AP364)</f>
        <v>950</v>
      </c>
      <c r="AO364" s="29">
        <f t="shared" ref="AO364:AP364" si="2989">+AO365+AO369+AO373+AO378+AO379+AO377</f>
        <v>917</v>
      </c>
      <c r="AP364" s="29">
        <f t="shared" si="2989"/>
        <v>33</v>
      </c>
      <c r="AQ364" s="29">
        <f t="shared" ref="AQ364:AQ365" si="2990">SUM(AR364:AS364)</f>
        <v>888</v>
      </c>
      <c r="AR364" s="29">
        <f t="shared" ref="AR364:AS364" si="2991">+AR365+AR369+AR373+AR378+AR379+AR377</f>
        <v>862</v>
      </c>
      <c r="AS364" s="29">
        <f t="shared" si="2991"/>
        <v>26</v>
      </c>
      <c r="AT364" s="29">
        <f t="shared" ref="AT364:AT365" si="2992">SUM(AU364:AV364)</f>
        <v>823</v>
      </c>
      <c r="AU364" s="29">
        <f t="shared" ref="AU364:AV364" si="2993">+AU365+AU369+AU373+AU378+AU379+AU377</f>
        <v>797</v>
      </c>
      <c r="AV364" s="29">
        <f t="shared" si="2993"/>
        <v>26</v>
      </c>
      <c r="AW364" s="29">
        <f t="shared" ref="AW364:AW365" si="2994">SUM(AX364:AY364)</f>
        <v>2661</v>
      </c>
      <c r="AX364" s="29">
        <f t="shared" ref="AX364:AY364" si="2995">+AX365+AX369+AX373+AX378+AX379+AX377</f>
        <v>2576</v>
      </c>
      <c r="AY364" s="29">
        <f t="shared" si="2995"/>
        <v>85</v>
      </c>
      <c r="AZ364" s="29">
        <f t="shared" ref="AZ364" si="2996">SUM(BA364:BB364)</f>
        <v>10850</v>
      </c>
      <c r="BA364" s="29">
        <f t="shared" ref="BA364:BB364" si="2997">+BA365+BA369+BA373+BA378+BA379+BA377</f>
        <v>10461</v>
      </c>
      <c r="BB364" s="29">
        <f t="shared" si="2997"/>
        <v>389</v>
      </c>
    </row>
    <row r="365" spans="1:54" s="3" customFormat="1" ht="15" customHeight="1" x14ac:dyDescent="0.3">
      <c r="A365" s="33"/>
      <c r="B365" s="31"/>
      <c r="C365" s="32" t="s">
        <v>307</v>
      </c>
      <c r="D365" s="29">
        <f t="shared" si="2965"/>
        <v>176</v>
      </c>
      <c r="E365" s="29">
        <f>SUM(E366:E368)</f>
        <v>166</v>
      </c>
      <c r="F365" s="29">
        <f>SUM(F366:F368)</f>
        <v>10</v>
      </c>
      <c r="G365" s="29">
        <f t="shared" si="2966"/>
        <v>157</v>
      </c>
      <c r="H365" s="29">
        <f t="shared" ref="H365:I365" si="2998">SUM(H366:H368)</f>
        <v>141</v>
      </c>
      <c r="I365" s="29">
        <f t="shared" si="2998"/>
        <v>16</v>
      </c>
      <c r="J365" s="29">
        <f t="shared" si="2968"/>
        <v>185</v>
      </c>
      <c r="K365" s="29">
        <f t="shared" ref="K365:L365" si="2999">SUM(K366:K368)</f>
        <v>171</v>
      </c>
      <c r="L365" s="29">
        <f t="shared" si="2999"/>
        <v>14</v>
      </c>
      <c r="M365" s="29">
        <f>SUM(N365:O365)</f>
        <v>518</v>
      </c>
      <c r="N365" s="29">
        <f>SUM(N366:N368)</f>
        <v>478</v>
      </c>
      <c r="O365" s="29">
        <f>SUM(O366:O368)</f>
        <v>40</v>
      </c>
      <c r="P365" s="29">
        <f t="shared" si="2972"/>
        <v>171</v>
      </c>
      <c r="Q365" s="29">
        <f t="shared" ref="Q365:R365" si="3000">SUM(Q366:Q368)</f>
        <v>152</v>
      </c>
      <c r="R365" s="29">
        <f t="shared" si="3000"/>
        <v>19</v>
      </c>
      <c r="S365" s="29">
        <f t="shared" si="2974"/>
        <v>184</v>
      </c>
      <c r="T365" s="29">
        <f t="shared" ref="T365:U365" si="3001">SUM(T366:T368)</f>
        <v>167</v>
      </c>
      <c r="U365" s="29">
        <f t="shared" si="3001"/>
        <v>17</v>
      </c>
      <c r="V365" s="29">
        <f t="shared" si="2976"/>
        <v>176</v>
      </c>
      <c r="W365" s="29">
        <f t="shared" ref="W365:X365" si="3002">SUM(W366:W368)</f>
        <v>160</v>
      </c>
      <c r="X365" s="29">
        <f t="shared" si="3002"/>
        <v>16</v>
      </c>
      <c r="Y365" s="29">
        <f t="shared" si="2978"/>
        <v>531</v>
      </c>
      <c r="Z365" s="29">
        <f t="shared" ref="Z365:AA365" si="3003">SUM(Z366:Z368)</f>
        <v>479</v>
      </c>
      <c r="AA365" s="29">
        <f t="shared" si="3003"/>
        <v>52</v>
      </c>
      <c r="AB365" s="29">
        <f t="shared" si="2980"/>
        <v>186</v>
      </c>
      <c r="AC365" s="29">
        <f t="shared" ref="AC365:AD365" si="3004">SUM(AC366:AC368)</f>
        <v>173</v>
      </c>
      <c r="AD365" s="29">
        <f t="shared" si="3004"/>
        <v>13</v>
      </c>
      <c r="AE365" s="29">
        <f t="shared" si="2982"/>
        <v>190</v>
      </c>
      <c r="AF365" s="29">
        <f t="shared" ref="AF365:AG365" si="3005">SUM(AF366:AF368)</f>
        <v>173</v>
      </c>
      <c r="AG365" s="29">
        <f t="shared" si="3005"/>
        <v>17</v>
      </c>
      <c r="AH365" s="29">
        <f t="shared" si="2984"/>
        <v>177</v>
      </c>
      <c r="AI365" s="29">
        <f t="shared" ref="AI365:AJ365" si="3006">SUM(AI366:AI368)</f>
        <v>158</v>
      </c>
      <c r="AJ365" s="29">
        <f t="shared" si="3006"/>
        <v>19</v>
      </c>
      <c r="AK365" s="29">
        <f t="shared" si="2986"/>
        <v>553</v>
      </c>
      <c r="AL365" s="29">
        <f t="shared" ref="AL365:AM365" si="3007">SUM(AL366:AL368)</f>
        <v>504</v>
      </c>
      <c r="AM365" s="29">
        <f t="shared" si="3007"/>
        <v>49</v>
      </c>
      <c r="AN365" s="29">
        <f t="shared" si="2988"/>
        <v>179</v>
      </c>
      <c r="AO365" s="29">
        <f t="shared" ref="AO365:AP365" si="3008">SUM(AO366:AO368)</f>
        <v>164</v>
      </c>
      <c r="AP365" s="29">
        <f t="shared" si="3008"/>
        <v>15</v>
      </c>
      <c r="AQ365" s="29">
        <f t="shared" si="2990"/>
        <v>174</v>
      </c>
      <c r="AR365" s="29">
        <f t="shared" ref="AR365:AS365" si="3009">SUM(AR366:AR368)</f>
        <v>164</v>
      </c>
      <c r="AS365" s="29">
        <f t="shared" si="3009"/>
        <v>10</v>
      </c>
      <c r="AT365" s="29">
        <f t="shared" si="2992"/>
        <v>181</v>
      </c>
      <c r="AU365" s="29">
        <f t="shared" ref="AU365:AV365" si="3010">SUM(AU366:AU368)</f>
        <v>172</v>
      </c>
      <c r="AV365" s="29">
        <f t="shared" si="3010"/>
        <v>9</v>
      </c>
      <c r="AW365" s="29">
        <f t="shared" si="2994"/>
        <v>534</v>
      </c>
      <c r="AX365" s="29">
        <f t="shared" ref="AX365:AY365" si="3011">SUM(AX366:AX368)</f>
        <v>500</v>
      </c>
      <c r="AY365" s="29">
        <f t="shared" si="3011"/>
        <v>34</v>
      </c>
      <c r="AZ365" s="29">
        <f>SUM(BA365:BB365)</f>
        <v>2136</v>
      </c>
      <c r="BA365" s="29">
        <f>SUM(BA366:BA368)</f>
        <v>1961</v>
      </c>
      <c r="BB365" s="29">
        <f>SUM(BB366:BB368)</f>
        <v>175</v>
      </c>
    </row>
    <row r="366" spans="1:54" s="3" customFormat="1" ht="15" customHeight="1" x14ac:dyDescent="0.3">
      <c r="A366" s="33"/>
      <c r="B366" s="31"/>
      <c r="C366" s="35" t="s">
        <v>308</v>
      </c>
      <c r="D366" s="54">
        <f>E366+F366</f>
        <v>97</v>
      </c>
      <c r="E366" s="54">
        <v>97</v>
      </c>
      <c r="F366" s="54">
        <v>0</v>
      </c>
      <c r="G366" s="54">
        <f>H366+I366</f>
        <v>89</v>
      </c>
      <c r="H366" s="54">
        <v>89</v>
      </c>
      <c r="I366" s="54">
        <v>0</v>
      </c>
      <c r="J366" s="54">
        <f>K366+L366</f>
        <v>101</v>
      </c>
      <c r="K366" s="54">
        <v>101</v>
      </c>
      <c r="L366" s="54">
        <v>0</v>
      </c>
      <c r="M366" s="54">
        <f>N366+O366</f>
        <v>287</v>
      </c>
      <c r="N366" s="54">
        <f t="shared" ref="N366:O368" si="3012">+E366+H366+K366</f>
        <v>287</v>
      </c>
      <c r="O366" s="54">
        <f t="shared" si="3012"/>
        <v>0</v>
      </c>
      <c r="P366" s="54">
        <f>Q366+R366</f>
        <v>89</v>
      </c>
      <c r="Q366" s="54">
        <v>89</v>
      </c>
      <c r="R366" s="54">
        <v>0</v>
      </c>
      <c r="S366" s="54">
        <f>T366+U366</f>
        <v>101</v>
      </c>
      <c r="T366" s="54">
        <v>101</v>
      </c>
      <c r="U366" s="54">
        <v>0</v>
      </c>
      <c r="V366" s="54">
        <f>W366+X366</f>
        <v>100</v>
      </c>
      <c r="W366" s="54">
        <v>100</v>
      </c>
      <c r="X366" s="54">
        <v>0</v>
      </c>
      <c r="Y366" s="54">
        <f>Z366+AA366</f>
        <v>290</v>
      </c>
      <c r="Z366" s="54">
        <f t="shared" ref="Z366:AA368" si="3013">+Q366+T366+W366</f>
        <v>290</v>
      </c>
      <c r="AA366" s="54">
        <f t="shared" si="3013"/>
        <v>0</v>
      </c>
      <c r="AB366" s="54">
        <f>AC366+AD366</f>
        <v>103</v>
      </c>
      <c r="AC366" s="54">
        <v>103</v>
      </c>
      <c r="AD366" s="54">
        <v>0</v>
      </c>
      <c r="AE366" s="54">
        <f>AF366+AG366</f>
        <v>106</v>
      </c>
      <c r="AF366" s="54">
        <v>106</v>
      </c>
      <c r="AG366" s="54">
        <v>0</v>
      </c>
      <c r="AH366" s="54">
        <f>AI366+AJ366</f>
        <v>94</v>
      </c>
      <c r="AI366" s="54">
        <v>94</v>
      </c>
      <c r="AJ366" s="54">
        <v>0</v>
      </c>
      <c r="AK366" s="54">
        <f>AL366+AM366</f>
        <v>303</v>
      </c>
      <c r="AL366" s="54">
        <f t="shared" ref="AL366:AM368" si="3014">+AC366+AF366+AI366</f>
        <v>303</v>
      </c>
      <c r="AM366" s="54">
        <f t="shared" si="3014"/>
        <v>0</v>
      </c>
      <c r="AN366" s="54">
        <f>AO366+AP366</f>
        <v>94</v>
      </c>
      <c r="AO366" s="54">
        <v>94</v>
      </c>
      <c r="AP366" s="54">
        <v>0</v>
      </c>
      <c r="AQ366" s="54">
        <f>AR366+AS366</f>
        <v>94</v>
      </c>
      <c r="AR366" s="54">
        <v>94</v>
      </c>
      <c r="AS366" s="54">
        <v>0</v>
      </c>
      <c r="AT366" s="54">
        <f>AU366+AV366</f>
        <v>98</v>
      </c>
      <c r="AU366" s="54">
        <v>98</v>
      </c>
      <c r="AV366" s="54">
        <v>0</v>
      </c>
      <c r="AW366" s="54">
        <f>AX366+AY366</f>
        <v>286</v>
      </c>
      <c r="AX366" s="54">
        <f t="shared" ref="AX366:AY368" si="3015">+AO366+AR366+AU366</f>
        <v>286</v>
      </c>
      <c r="AY366" s="54">
        <f t="shared" si="3015"/>
        <v>0</v>
      </c>
      <c r="AZ366" s="54">
        <f>BA366+BB366</f>
        <v>1166</v>
      </c>
      <c r="BA366" s="54">
        <f t="shared" ref="BA366:BB368" si="3016">N366+Z366+AL366+AX366</f>
        <v>1166</v>
      </c>
      <c r="BB366" s="54">
        <f t="shared" si="3016"/>
        <v>0</v>
      </c>
    </row>
    <row r="367" spans="1:54" s="3" customFormat="1" ht="15" customHeight="1" x14ac:dyDescent="0.3">
      <c r="A367" s="33"/>
      <c r="B367" s="31"/>
      <c r="C367" s="35" t="s">
        <v>309</v>
      </c>
      <c r="D367" s="54">
        <f>E367+F367</f>
        <v>77</v>
      </c>
      <c r="E367" s="54">
        <v>67</v>
      </c>
      <c r="F367" s="54">
        <v>10</v>
      </c>
      <c r="G367" s="54">
        <f>H367+I367</f>
        <v>68</v>
      </c>
      <c r="H367" s="54">
        <v>52</v>
      </c>
      <c r="I367" s="54">
        <v>16</v>
      </c>
      <c r="J367" s="54">
        <f>K367+L367</f>
        <v>83</v>
      </c>
      <c r="K367" s="54">
        <v>69</v>
      </c>
      <c r="L367" s="54">
        <v>14</v>
      </c>
      <c r="M367" s="54">
        <f>N367+O367</f>
        <v>228</v>
      </c>
      <c r="N367" s="54">
        <f t="shared" si="3012"/>
        <v>188</v>
      </c>
      <c r="O367" s="54">
        <f t="shared" si="3012"/>
        <v>40</v>
      </c>
      <c r="P367" s="54">
        <f>Q367+R367</f>
        <v>79</v>
      </c>
      <c r="Q367" s="54">
        <v>62</v>
      </c>
      <c r="R367" s="54">
        <v>17</v>
      </c>
      <c r="S367" s="54">
        <f>T367+U367</f>
        <v>82</v>
      </c>
      <c r="T367" s="54">
        <v>66</v>
      </c>
      <c r="U367" s="54">
        <v>16</v>
      </c>
      <c r="V367" s="54">
        <f>W367+X367</f>
        <v>73</v>
      </c>
      <c r="W367" s="54">
        <v>59</v>
      </c>
      <c r="X367" s="54">
        <v>14</v>
      </c>
      <c r="Y367" s="54">
        <f>Z367+AA367</f>
        <v>234</v>
      </c>
      <c r="Z367" s="54">
        <f t="shared" si="3013"/>
        <v>187</v>
      </c>
      <c r="AA367" s="54">
        <f t="shared" si="3013"/>
        <v>47</v>
      </c>
      <c r="AB367" s="54">
        <f>AC367+AD367</f>
        <v>79</v>
      </c>
      <c r="AC367" s="54">
        <v>68</v>
      </c>
      <c r="AD367" s="54">
        <v>11</v>
      </c>
      <c r="AE367" s="54">
        <f>AF367+AG367</f>
        <v>81</v>
      </c>
      <c r="AF367" s="54">
        <v>67</v>
      </c>
      <c r="AG367" s="54">
        <v>14</v>
      </c>
      <c r="AH367" s="54">
        <f>AI367+AJ367</f>
        <v>79</v>
      </c>
      <c r="AI367" s="54">
        <v>63</v>
      </c>
      <c r="AJ367" s="54">
        <v>16</v>
      </c>
      <c r="AK367" s="54">
        <f>AL367+AM367</f>
        <v>239</v>
      </c>
      <c r="AL367" s="54">
        <f t="shared" si="3014"/>
        <v>198</v>
      </c>
      <c r="AM367" s="54">
        <f t="shared" si="3014"/>
        <v>41</v>
      </c>
      <c r="AN367" s="54">
        <f>AO367+AP367</f>
        <v>83</v>
      </c>
      <c r="AO367" s="54">
        <v>69</v>
      </c>
      <c r="AP367" s="54">
        <v>14</v>
      </c>
      <c r="AQ367" s="54">
        <f>AR367+AS367</f>
        <v>78</v>
      </c>
      <c r="AR367" s="54">
        <v>69</v>
      </c>
      <c r="AS367" s="54">
        <v>9</v>
      </c>
      <c r="AT367" s="54">
        <f>AU367+AV367</f>
        <v>81</v>
      </c>
      <c r="AU367" s="54">
        <v>72</v>
      </c>
      <c r="AV367" s="54">
        <v>9</v>
      </c>
      <c r="AW367" s="54">
        <f>AX367+AY367</f>
        <v>242</v>
      </c>
      <c r="AX367" s="54">
        <f t="shared" si="3015"/>
        <v>210</v>
      </c>
      <c r="AY367" s="54">
        <f t="shared" si="3015"/>
        <v>32</v>
      </c>
      <c r="AZ367" s="54">
        <f>BA367+BB367</f>
        <v>943</v>
      </c>
      <c r="BA367" s="54">
        <f t="shared" si="3016"/>
        <v>783</v>
      </c>
      <c r="BB367" s="54">
        <f t="shared" si="3016"/>
        <v>160</v>
      </c>
    </row>
    <row r="368" spans="1:54" s="3" customFormat="1" ht="15" customHeight="1" x14ac:dyDescent="0.3">
      <c r="A368" s="33"/>
      <c r="B368" s="31"/>
      <c r="C368" s="35" t="s">
        <v>310</v>
      </c>
      <c r="D368" s="54">
        <f>E368+F368</f>
        <v>2</v>
      </c>
      <c r="E368" s="54">
        <v>2</v>
      </c>
      <c r="F368" s="54">
        <v>0</v>
      </c>
      <c r="G368" s="54">
        <f>H368+I368</f>
        <v>0</v>
      </c>
      <c r="H368" s="54">
        <v>0</v>
      </c>
      <c r="I368" s="54">
        <v>0</v>
      </c>
      <c r="J368" s="54">
        <f>K368+L368</f>
        <v>1</v>
      </c>
      <c r="K368" s="54">
        <v>1</v>
      </c>
      <c r="L368" s="54">
        <v>0</v>
      </c>
      <c r="M368" s="54">
        <f>N368+O368</f>
        <v>3</v>
      </c>
      <c r="N368" s="54">
        <f t="shared" si="3012"/>
        <v>3</v>
      </c>
      <c r="O368" s="54">
        <f t="shared" si="3012"/>
        <v>0</v>
      </c>
      <c r="P368" s="54">
        <f>Q368+R368</f>
        <v>3</v>
      </c>
      <c r="Q368" s="54">
        <v>1</v>
      </c>
      <c r="R368" s="54">
        <v>2</v>
      </c>
      <c r="S368" s="54">
        <f>T368+U368</f>
        <v>1</v>
      </c>
      <c r="T368" s="54">
        <v>0</v>
      </c>
      <c r="U368" s="54">
        <v>1</v>
      </c>
      <c r="V368" s="54">
        <f>W368+X368</f>
        <v>3</v>
      </c>
      <c r="W368" s="54">
        <v>1</v>
      </c>
      <c r="X368" s="54">
        <v>2</v>
      </c>
      <c r="Y368" s="54">
        <f>Z368+AA368</f>
        <v>7</v>
      </c>
      <c r="Z368" s="54">
        <f t="shared" si="3013"/>
        <v>2</v>
      </c>
      <c r="AA368" s="54">
        <f t="shared" si="3013"/>
        <v>5</v>
      </c>
      <c r="AB368" s="54">
        <f>AC368+AD368</f>
        <v>4</v>
      </c>
      <c r="AC368" s="54">
        <v>2</v>
      </c>
      <c r="AD368" s="54">
        <v>2</v>
      </c>
      <c r="AE368" s="54">
        <f>AF368+AG368</f>
        <v>3</v>
      </c>
      <c r="AF368" s="54">
        <v>0</v>
      </c>
      <c r="AG368" s="54">
        <v>3</v>
      </c>
      <c r="AH368" s="54">
        <f>AI368+AJ368</f>
        <v>4</v>
      </c>
      <c r="AI368" s="54">
        <v>1</v>
      </c>
      <c r="AJ368" s="54">
        <v>3</v>
      </c>
      <c r="AK368" s="54">
        <f>AL368+AM368</f>
        <v>11</v>
      </c>
      <c r="AL368" s="54">
        <f t="shared" si="3014"/>
        <v>3</v>
      </c>
      <c r="AM368" s="54">
        <f t="shared" si="3014"/>
        <v>8</v>
      </c>
      <c r="AN368" s="54">
        <f>AO368+AP368</f>
        <v>2</v>
      </c>
      <c r="AO368" s="54">
        <v>1</v>
      </c>
      <c r="AP368" s="54">
        <v>1</v>
      </c>
      <c r="AQ368" s="54">
        <f>AR368+AS368</f>
        <v>2</v>
      </c>
      <c r="AR368" s="54">
        <v>1</v>
      </c>
      <c r="AS368" s="54">
        <v>1</v>
      </c>
      <c r="AT368" s="54">
        <f>AU368+AV368</f>
        <v>2</v>
      </c>
      <c r="AU368" s="54">
        <v>2</v>
      </c>
      <c r="AV368" s="54">
        <v>0</v>
      </c>
      <c r="AW368" s="54">
        <f>AX368+AY368</f>
        <v>6</v>
      </c>
      <c r="AX368" s="54">
        <f t="shared" si="3015"/>
        <v>4</v>
      </c>
      <c r="AY368" s="54">
        <f t="shared" si="3015"/>
        <v>2</v>
      </c>
      <c r="AZ368" s="54">
        <f>BA368+BB368</f>
        <v>27</v>
      </c>
      <c r="BA368" s="54">
        <f t="shared" si="3016"/>
        <v>12</v>
      </c>
      <c r="BB368" s="54">
        <f t="shared" si="3016"/>
        <v>15</v>
      </c>
    </row>
    <row r="369" spans="1:54" s="3" customFormat="1" ht="15" customHeight="1" x14ac:dyDescent="0.3">
      <c r="A369" s="33"/>
      <c r="B369" s="31"/>
      <c r="C369" s="32" t="s">
        <v>311</v>
      </c>
      <c r="D369" s="29">
        <f>SUM(E369:F369)</f>
        <v>219</v>
      </c>
      <c r="E369" s="29">
        <f>SUM(E370:E372)</f>
        <v>219</v>
      </c>
      <c r="F369" s="29">
        <f>SUM(F370:F372)</f>
        <v>0</v>
      </c>
      <c r="G369" s="29">
        <f t="shared" ref="G369" si="3017">SUM(H369:I369)</f>
        <v>237</v>
      </c>
      <c r="H369" s="29">
        <f t="shared" ref="H369:I369" si="3018">SUM(H370:H372)</f>
        <v>237</v>
      </c>
      <c r="I369" s="29">
        <f t="shared" si="3018"/>
        <v>0</v>
      </c>
      <c r="J369" s="29">
        <f t="shared" ref="J369" si="3019">SUM(K369:L369)</f>
        <v>279</v>
      </c>
      <c r="K369" s="29">
        <f t="shared" ref="K369:L369" si="3020">SUM(K370:K372)</f>
        <v>279</v>
      </c>
      <c r="L369" s="29">
        <f t="shared" si="3020"/>
        <v>0</v>
      </c>
      <c r="M369" s="29">
        <f>SUM(N369:O369)</f>
        <v>735</v>
      </c>
      <c r="N369" s="29">
        <f>SUM(N370:N372)</f>
        <v>735</v>
      </c>
      <c r="O369" s="29">
        <f>SUM(O370:O372)</f>
        <v>0</v>
      </c>
      <c r="P369" s="29">
        <f t="shared" ref="P369" si="3021">SUM(Q369:R369)</f>
        <v>358</v>
      </c>
      <c r="Q369" s="29">
        <f t="shared" ref="Q369:R369" si="3022">SUM(Q370:Q372)</f>
        <v>358</v>
      </c>
      <c r="R369" s="29">
        <f t="shared" si="3022"/>
        <v>0</v>
      </c>
      <c r="S369" s="29">
        <f t="shared" ref="S369" si="3023">SUM(T369:U369)</f>
        <v>327</v>
      </c>
      <c r="T369" s="29">
        <f t="shared" ref="T369:U369" si="3024">SUM(T370:T372)</f>
        <v>327</v>
      </c>
      <c r="U369" s="29">
        <f t="shared" si="3024"/>
        <v>0</v>
      </c>
      <c r="V369" s="29">
        <f t="shared" ref="V369" si="3025">SUM(W369:X369)</f>
        <v>323</v>
      </c>
      <c r="W369" s="29">
        <f t="shared" ref="W369:X369" si="3026">SUM(W370:W372)</f>
        <v>323</v>
      </c>
      <c r="X369" s="29">
        <f t="shared" si="3026"/>
        <v>0</v>
      </c>
      <c r="Y369" s="29">
        <f t="shared" ref="Y369" si="3027">SUM(Z369:AA369)</f>
        <v>1008</v>
      </c>
      <c r="Z369" s="29">
        <f t="shared" ref="Z369:AA369" si="3028">SUM(Z370:Z372)</f>
        <v>1008</v>
      </c>
      <c r="AA369" s="29">
        <f t="shared" si="3028"/>
        <v>0</v>
      </c>
      <c r="AB369" s="29">
        <f t="shared" ref="AB369" si="3029">SUM(AC369:AD369)</f>
        <v>334</v>
      </c>
      <c r="AC369" s="29">
        <f t="shared" ref="AC369:AD369" si="3030">SUM(AC370:AC372)</f>
        <v>334</v>
      </c>
      <c r="AD369" s="29">
        <f t="shared" si="3030"/>
        <v>0</v>
      </c>
      <c r="AE369" s="29">
        <f t="shared" ref="AE369" si="3031">SUM(AF369:AG369)</f>
        <v>324</v>
      </c>
      <c r="AF369" s="29">
        <f t="shared" ref="AF369:AG369" si="3032">SUM(AF370:AF372)</f>
        <v>324</v>
      </c>
      <c r="AG369" s="29">
        <f t="shared" si="3032"/>
        <v>0</v>
      </c>
      <c r="AH369" s="29">
        <f t="shared" ref="AH369" si="3033">SUM(AI369:AJ369)</f>
        <v>269</v>
      </c>
      <c r="AI369" s="29">
        <f t="shared" ref="AI369:AJ369" si="3034">SUM(AI370:AI372)</f>
        <v>269</v>
      </c>
      <c r="AJ369" s="29">
        <f t="shared" si="3034"/>
        <v>0</v>
      </c>
      <c r="AK369" s="29">
        <f t="shared" ref="AK369" si="3035">SUM(AL369:AM369)</f>
        <v>927</v>
      </c>
      <c r="AL369" s="29">
        <f t="shared" ref="AL369:AM369" si="3036">SUM(AL370:AL372)</f>
        <v>927</v>
      </c>
      <c r="AM369" s="29">
        <f t="shared" si="3036"/>
        <v>0</v>
      </c>
      <c r="AN369" s="29">
        <f t="shared" ref="AN369" si="3037">SUM(AO369:AP369)</f>
        <v>310</v>
      </c>
      <c r="AO369" s="29">
        <f t="shared" ref="AO369:AP369" si="3038">SUM(AO370:AO372)</f>
        <v>310</v>
      </c>
      <c r="AP369" s="29">
        <f t="shared" si="3038"/>
        <v>0</v>
      </c>
      <c r="AQ369" s="29">
        <f t="shared" ref="AQ369" si="3039">SUM(AR369:AS369)</f>
        <v>285</v>
      </c>
      <c r="AR369" s="29">
        <f t="shared" ref="AR369:AS369" si="3040">SUM(AR370:AR372)</f>
        <v>285</v>
      </c>
      <c r="AS369" s="29">
        <f t="shared" si="3040"/>
        <v>0</v>
      </c>
      <c r="AT369" s="29">
        <f t="shared" ref="AT369" si="3041">SUM(AU369:AV369)</f>
        <v>255</v>
      </c>
      <c r="AU369" s="29">
        <f t="shared" ref="AU369:AV369" si="3042">SUM(AU370:AU372)</f>
        <v>255</v>
      </c>
      <c r="AV369" s="29">
        <f t="shared" si="3042"/>
        <v>0</v>
      </c>
      <c r="AW369" s="29">
        <f t="shared" ref="AW369" si="3043">SUM(AX369:AY369)</f>
        <v>850</v>
      </c>
      <c r="AX369" s="29">
        <f t="shared" ref="AX369:AY369" si="3044">SUM(AX370:AX372)</f>
        <v>850</v>
      </c>
      <c r="AY369" s="29">
        <f t="shared" si="3044"/>
        <v>0</v>
      </c>
      <c r="AZ369" s="29">
        <f>SUM(BA369:BB369)</f>
        <v>3520</v>
      </c>
      <c r="BA369" s="29">
        <f>SUM(BA370:BA372)</f>
        <v>3520</v>
      </c>
      <c r="BB369" s="29">
        <f>SUM(BB370:BB372)</f>
        <v>0</v>
      </c>
    </row>
    <row r="370" spans="1:54" s="3" customFormat="1" ht="15" customHeight="1" x14ac:dyDescent="0.3">
      <c r="A370" s="33"/>
      <c r="B370" s="31"/>
      <c r="C370" s="35" t="s">
        <v>312</v>
      </c>
      <c r="D370" s="54">
        <f>E370+F370</f>
        <v>215</v>
      </c>
      <c r="E370" s="54">
        <v>215</v>
      </c>
      <c r="F370" s="54">
        <v>0</v>
      </c>
      <c r="G370" s="54">
        <f>H370+I370</f>
        <v>234</v>
      </c>
      <c r="H370" s="54">
        <v>234</v>
      </c>
      <c r="I370" s="54">
        <v>0</v>
      </c>
      <c r="J370" s="54">
        <f>K370+L370</f>
        <v>277</v>
      </c>
      <c r="K370" s="54">
        <v>277</v>
      </c>
      <c r="L370" s="54">
        <v>0</v>
      </c>
      <c r="M370" s="54">
        <f>N370+O370</f>
        <v>726</v>
      </c>
      <c r="N370" s="54">
        <f t="shared" ref="N370:O372" si="3045">+E370+H370+K370</f>
        <v>726</v>
      </c>
      <c r="O370" s="54">
        <f t="shared" si="3045"/>
        <v>0</v>
      </c>
      <c r="P370" s="54">
        <f>Q370+R370</f>
        <v>355</v>
      </c>
      <c r="Q370" s="54">
        <v>355</v>
      </c>
      <c r="R370" s="54">
        <v>0</v>
      </c>
      <c r="S370" s="54">
        <f>T370+U370</f>
        <v>325</v>
      </c>
      <c r="T370" s="54">
        <v>325</v>
      </c>
      <c r="U370" s="54">
        <v>0</v>
      </c>
      <c r="V370" s="54">
        <f>W370+X370</f>
        <v>320</v>
      </c>
      <c r="W370" s="54">
        <v>320</v>
      </c>
      <c r="X370" s="54">
        <v>0</v>
      </c>
      <c r="Y370" s="54">
        <f>Z370+AA370</f>
        <v>1000</v>
      </c>
      <c r="Z370" s="54">
        <f t="shared" ref="Z370:AA372" si="3046">+Q370+T370+W370</f>
        <v>1000</v>
      </c>
      <c r="AA370" s="54">
        <f t="shared" si="3046"/>
        <v>0</v>
      </c>
      <c r="AB370" s="54">
        <f>AC370+AD370</f>
        <v>332</v>
      </c>
      <c r="AC370" s="54">
        <v>332</v>
      </c>
      <c r="AD370" s="54">
        <v>0</v>
      </c>
      <c r="AE370" s="54">
        <f>AF370+AG370</f>
        <v>319</v>
      </c>
      <c r="AF370" s="54">
        <v>319</v>
      </c>
      <c r="AG370" s="54">
        <v>0</v>
      </c>
      <c r="AH370" s="54">
        <f>AI370+AJ370</f>
        <v>266</v>
      </c>
      <c r="AI370" s="54">
        <v>266</v>
      </c>
      <c r="AJ370" s="54">
        <v>0</v>
      </c>
      <c r="AK370" s="54">
        <f>AL370+AM370</f>
        <v>917</v>
      </c>
      <c r="AL370" s="54">
        <f t="shared" ref="AL370:AM372" si="3047">+AC370+AF370+AI370</f>
        <v>917</v>
      </c>
      <c r="AM370" s="54">
        <f t="shared" si="3047"/>
        <v>0</v>
      </c>
      <c r="AN370" s="54">
        <f>AO370+AP370</f>
        <v>305</v>
      </c>
      <c r="AO370" s="54">
        <v>305</v>
      </c>
      <c r="AP370" s="54">
        <v>0</v>
      </c>
      <c r="AQ370" s="54">
        <f>AR370+AS370</f>
        <v>280</v>
      </c>
      <c r="AR370" s="54">
        <v>280</v>
      </c>
      <c r="AS370" s="54">
        <v>0</v>
      </c>
      <c r="AT370" s="54">
        <f>AU370+AV370</f>
        <v>253</v>
      </c>
      <c r="AU370" s="54">
        <v>253</v>
      </c>
      <c r="AV370" s="54">
        <v>0</v>
      </c>
      <c r="AW370" s="54">
        <f>AX370+AY370</f>
        <v>838</v>
      </c>
      <c r="AX370" s="54">
        <f t="shared" ref="AX370:AY372" si="3048">+AO370+AR370+AU370</f>
        <v>838</v>
      </c>
      <c r="AY370" s="54">
        <f t="shared" si="3048"/>
        <v>0</v>
      </c>
      <c r="AZ370" s="54">
        <f>BA370+BB370</f>
        <v>3481</v>
      </c>
      <c r="BA370" s="54">
        <f t="shared" ref="BA370:BB372" si="3049">N370+Z370+AL370+AX370</f>
        <v>3481</v>
      </c>
      <c r="BB370" s="54">
        <f t="shared" si="3049"/>
        <v>0</v>
      </c>
    </row>
    <row r="371" spans="1:54" s="3" customFormat="1" ht="15" customHeight="1" x14ac:dyDescent="0.3">
      <c r="A371" s="33"/>
      <c r="B371" s="31"/>
      <c r="C371" s="35" t="s">
        <v>313</v>
      </c>
      <c r="D371" s="54">
        <f>E371+F371</f>
        <v>4</v>
      </c>
      <c r="E371" s="54">
        <v>4</v>
      </c>
      <c r="F371" s="54">
        <v>0</v>
      </c>
      <c r="G371" s="54">
        <f>H371+I371</f>
        <v>3</v>
      </c>
      <c r="H371" s="54">
        <v>3</v>
      </c>
      <c r="I371" s="54">
        <v>0</v>
      </c>
      <c r="J371" s="54">
        <f>K371+L371</f>
        <v>2</v>
      </c>
      <c r="K371" s="54">
        <v>2</v>
      </c>
      <c r="L371" s="54">
        <v>0</v>
      </c>
      <c r="M371" s="54">
        <f>N371+O371</f>
        <v>9</v>
      </c>
      <c r="N371" s="54">
        <f t="shared" si="3045"/>
        <v>9</v>
      </c>
      <c r="O371" s="54">
        <f t="shared" si="3045"/>
        <v>0</v>
      </c>
      <c r="P371" s="54">
        <f>Q371+R371</f>
        <v>3</v>
      </c>
      <c r="Q371" s="54">
        <v>3</v>
      </c>
      <c r="R371" s="54">
        <v>0</v>
      </c>
      <c r="S371" s="54">
        <f>T371+U371</f>
        <v>2</v>
      </c>
      <c r="T371" s="54">
        <v>2</v>
      </c>
      <c r="U371" s="54">
        <v>0</v>
      </c>
      <c r="V371" s="54">
        <f>W371+X371</f>
        <v>3</v>
      </c>
      <c r="W371" s="54">
        <v>3</v>
      </c>
      <c r="X371" s="54">
        <v>0</v>
      </c>
      <c r="Y371" s="54">
        <f>Z371+AA371</f>
        <v>8</v>
      </c>
      <c r="Z371" s="54">
        <f t="shared" si="3046"/>
        <v>8</v>
      </c>
      <c r="AA371" s="54">
        <f t="shared" si="3046"/>
        <v>0</v>
      </c>
      <c r="AB371" s="54">
        <f>AC371+AD371</f>
        <v>2</v>
      </c>
      <c r="AC371" s="54">
        <v>2</v>
      </c>
      <c r="AD371" s="54">
        <v>0</v>
      </c>
      <c r="AE371" s="54">
        <f>AF371+AG371</f>
        <v>4</v>
      </c>
      <c r="AF371" s="54">
        <v>4</v>
      </c>
      <c r="AG371" s="54">
        <v>0</v>
      </c>
      <c r="AH371" s="54">
        <f>AI371+AJ371</f>
        <v>3</v>
      </c>
      <c r="AI371" s="54">
        <v>3</v>
      </c>
      <c r="AJ371" s="54">
        <v>0</v>
      </c>
      <c r="AK371" s="54">
        <f>AL371+AM371</f>
        <v>9</v>
      </c>
      <c r="AL371" s="54">
        <f t="shared" si="3047"/>
        <v>9</v>
      </c>
      <c r="AM371" s="54">
        <f t="shared" si="3047"/>
        <v>0</v>
      </c>
      <c r="AN371" s="54">
        <f>AO371+AP371</f>
        <v>5</v>
      </c>
      <c r="AO371" s="54">
        <v>5</v>
      </c>
      <c r="AP371" s="54">
        <v>0</v>
      </c>
      <c r="AQ371" s="54">
        <f>AR371+AS371</f>
        <v>5</v>
      </c>
      <c r="AR371" s="54">
        <v>5</v>
      </c>
      <c r="AS371" s="54">
        <v>0</v>
      </c>
      <c r="AT371" s="54">
        <f>AU371+AV371</f>
        <v>2</v>
      </c>
      <c r="AU371" s="54">
        <v>2</v>
      </c>
      <c r="AV371" s="54">
        <v>0</v>
      </c>
      <c r="AW371" s="54">
        <f>AX371+AY371</f>
        <v>12</v>
      </c>
      <c r="AX371" s="54">
        <f t="shared" si="3048"/>
        <v>12</v>
      </c>
      <c r="AY371" s="54">
        <f t="shared" si="3048"/>
        <v>0</v>
      </c>
      <c r="AZ371" s="54">
        <f>BA371+BB371</f>
        <v>38</v>
      </c>
      <c r="BA371" s="54">
        <f t="shared" si="3049"/>
        <v>38</v>
      </c>
      <c r="BB371" s="54">
        <f t="shared" si="3049"/>
        <v>0</v>
      </c>
    </row>
    <row r="372" spans="1:54" s="3" customFormat="1" ht="15" customHeight="1" x14ac:dyDescent="0.3">
      <c r="A372" s="33"/>
      <c r="B372" s="31"/>
      <c r="C372" s="35" t="s">
        <v>314</v>
      </c>
      <c r="D372" s="54">
        <f>E372+F372</f>
        <v>0</v>
      </c>
      <c r="E372" s="54">
        <v>0</v>
      </c>
      <c r="F372" s="54">
        <v>0</v>
      </c>
      <c r="G372" s="54">
        <f>H372+I372</f>
        <v>0</v>
      </c>
      <c r="H372" s="54">
        <v>0</v>
      </c>
      <c r="I372" s="54">
        <v>0</v>
      </c>
      <c r="J372" s="54">
        <f>K372+L372</f>
        <v>0</v>
      </c>
      <c r="K372" s="54">
        <v>0</v>
      </c>
      <c r="L372" s="54">
        <v>0</v>
      </c>
      <c r="M372" s="54">
        <f>N372+O372</f>
        <v>0</v>
      </c>
      <c r="N372" s="54">
        <f t="shared" si="3045"/>
        <v>0</v>
      </c>
      <c r="O372" s="54">
        <f t="shared" si="3045"/>
        <v>0</v>
      </c>
      <c r="P372" s="54">
        <f>Q372+R372</f>
        <v>0</v>
      </c>
      <c r="Q372" s="54">
        <v>0</v>
      </c>
      <c r="R372" s="54">
        <v>0</v>
      </c>
      <c r="S372" s="54">
        <f>T372+U372</f>
        <v>0</v>
      </c>
      <c r="T372" s="54">
        <v>0</v>
      </c>
      <c r="U372" s="54">
        <v>0</v>
      </c>
      <c r="V372" s="54">
        <f>W372+X372</f>
        <v>0</v>
      </c>
      <c r="W372" s="54">
        <v>0</v>
      </c>
      <c r="X372" s="54">
        <v>0</v>
      </c>
      <c r="Y372" s="54">
        <f>Z372+AA372</f>
        <v>0</v>
      </c>
      <c r="Z372" s="54">
        <f t="shared" si="3046"/>
        <v>0</v>
      </c>
      <c r="AA372" s="54">
        <f t="shared" si="3046"/>
        <v>0</v>
      </c>
      <c r="AB372" s="54">
        <f>AC372+AD372</f>
        <v>0</v>
      </c>
      <c r="AC372" s="54">
        <v>0</v>
      </c>
      <c r="AD372" s="54">
        <v>0</v>
      </c>
      <c r="AE372" s="54">
        <f>AF372+AG372</f>
        <v>1</v>
      </c>
      <c r="AF372" s="54">
        <v>1</v>
      </c>
      <c r="AG372" s="54">
        <v>0</v>
      </c>
      <c r="AH372" s="54">
        <f>AI372+AJ372</f>
        <v>0</v>
      </c>
      <c r="AI372" s="54">
        <v>0</v>
      </c>
      <c r="AJ372" s="54">
        <v>0</v>
      </c>
      <c r="AK372" s="54">
        <f>AL372+AM372</f>
        <v>1</v>
      </c>
      <c r="AL372" s="54">
        <f t="shared" si="3047"/>
        <v>1</v>
      </c>
      <c r="AM372" s="54">
        <f t="shared" si="3047"/>
        <v>0</v>
      </c>
      <c r="AN372" s="54">
        <f>AO372+AP372</f>
        <v>0</v>
      </c>
      <c r="AO372" s="54">
        <v>0</v>
      </c>
      <c r="AP372" s="54">
        <v>0</v>
      </c>
      <c r="AQ372" s="54">
        <f>AR372+AS372</f>
        <v>0</v>
      </c>
      <c r="AR372" s="54">
        <v>0</v>
      </c>
      <c r="AS372" s="54">
        <v>0</v>
      </c>
      <c r="AT372" s="54">
        <f>AU372+AV372</f>
        <v>0</v>
      </c>
      <c r="AU372" s="54">
        <v>0</v>
      </c>
      <c r="AV372" s="54">
        <v>0</v>
      </c>
      <c r="AW372" s="54">
        <f>AX372+AY372</f>
        <v>0</v>
      </c>
      <c r="AX372" s="54">
        <f t="shared" si="3048"/>
        <v>0</v>
      </c>
      <c r="AY372" s="54">
        <f t="shared" si="3048"/>
        <v>0</v>
      </c>
      <c r="AZ372" s="54">
        <f>BA372+BB372</f>
        <v>1</v>
      </c>
      <c r="BA372" s="54">
        <f t="shared" si="3049"/>
        <v>1</v>
      </c>
      <c r="BB372" s="54">
        <f t="shared" si="3049"/>
        <v>0</v>
      </c>
    </row>
    <row r="373" spans="1:54" s="3" customFormat="1" ht="15" customHeight="1" x14ac:dyDescent="0.3">
      <c r="A373" s="33"/>
      <c r="B373" s="31"/>
      <c r="C373" s="32" t="s">
        <v>315</v>
      </c>
      <c r="D373" s="29">
        <f t="shared" si="2965"/>
        <v>214</v>
      </c>
      <c r="E373" s="29">
        <f>SUM(E374:E376)</f>
        <v>214</v>
      </c>
      <c r="F373" s="29">
        <f>SUM(F374:F376)</f>
        <v>0</v>
      </c>
      <c r="G373" s="29">
        <f t="shared" ref="G373" si="3050">SUM(H373:I373)</f>
        <v>229</v>
      </c>
      <c r="H373" s="29">
        <f t="shared" ref="H373:I373" si="3051">SUM(H374:H376)</f>
        <v>229</v>
      </c>
      <c r="I373" s="29">
        <f t="shared" si="3051"/>
        <v>0</v>
      </c>
      <c r="J373" s="29">
        <f t="shared" ref="J373" si="3052">SUM(K373:L373)</f>
        <v>273</v>
      </c>
      <c r="K373" s="29">
        <f t="shared" ref="K373:L373" si="3053">SUM(K374:K376)</f>
        <v>273</v>
      </c>
      <c r="L373" s="29">
        <f t="shared" si="3053"/>
        <v>0</v>
      </c>
      <c r="M373" s="29">
        <f>SUM(N373:O373)</f>
        <v>716</v>
      </c>
      <c r="N373" s="29">
        <f>SUM(N374:N376)</f>
        <v>716</v>
      </c>
      <c r="O373" s="29">
        <f>SUM(O374:O376)</f>
        <v>0</v>
      </c>
      <c r="P373" s="29">
        <f t="shared" ref="P373" si="3054">SUM(Q373:R373)</f>
        <v>359</v>
      </c>
      <c r="Q373" s="29">
        <f t="shared" ref="Q373:R373" si="3055">SUM(Q374:Q376)</f>
        <v>359</v>
      </c>
      <c r="R373" s="29">
        <f t="shared" si="3055"/>
        <v>0</v>
      </c>
      <c r="S373" s="29">
        <f t="shared" ref="S373" si="3056">SUM(T373:U373)</f>
        <v>335</v>
      </c>
      <c r="T373" s="29">
        <f t="shared" ref="T373:U373" si="3057">SUM(T374:T376)</f>
        <v>335</v>
      </c>
      <c r="U373" s="29">
        <f t="shared" si="3057"/>
        <v>0</v>
      </c>
      <c r="V373" s="29">
        <f t="shared" ref="V373" si="3058">SUM(W373:X373)</f>
        <v>328</v>
      </c>
      <c r="W373" s="29">
        <f t="shared" ref="W373:X373" si="3059">SUM(W374:W376)</f>
        <v>328</v>
      </c>
      <c r="X373" s="29">
        <f t="shared" si="3059"/>
        <v>0</v>
      </c>
      <c r="Y373" s="29">
        <f t="shared" ref="Y373" si="3060">SUM(Z373:AA373)</f>
        <v>1022</v>
      </c>
      <c r="Z373" s="29">
        <f t="shared" ref="Z373:AA373" si="3061">SUM(Z374:Z376)</f>
        <v>1022</v>
      </c>
      <c r="AA373" s="29">
        <f t="shared" si="3061"/>
        <v>0</v>
      </c>
      <c r="AB373" s="29">
        <f t="shared" ref="AB373" si="3062">SUM(AC373:AD373)</f>
        <v>347</v>
      </c>
      <c r="AC373" s="29">
        <f t="shared" ref="AC373:AD373" si="3063">SUM(AC374:AC376)</f>
        <v>347</v>
      </c>
      <c r="AD373" s="29">
        <f t="shared" si="3063"/>
        <v>0</v>
      </c>
      <c r="AE373" s="29">
        <f t="shared" ref="AE373" si="3064">SUM(AF373:AG373)</f>
        <v>332</v>
      </c>
      <c r="AF373" s="29">
        <f t="shared" ref="AF373:AG373" si="3065">SUM(AF374:AF376)</f>
        <v>332</v>
      </c>
      <c r="AG373" s="29">
        <f t="shared" si="3065"/>
        <v>0</v>
      </c>
      <c r="AH373" s="29">
        <f t="shared" ref="AH373" si="3066">SUM(AI373:AJ373)</f>
        <v>277</v>
      </c>
      <c r="AI373" s="29">
        <f t="shared" ref="AI373:AJ373" si="3067">SUM(AI374:AI376)</f>
        <v>277</v>
      </c>
      <c r="AJ373" s="29">
        <f t="shared" si="3067"/>
        <v>0</v>
      </c>
      <c r="AK373" s="29">
        <f t="shared" ref="AK373" si="3068">SUM(AL373:AM373)</f>
        <v>956</v>
      </c>
      <c r="AL373" s="29">
        <f t="shared" ref="AL373:AM373" si="3069">SUM(AL374:AL376)</f>
        <v>956</v>
      </c>
      <c r="AM373" s="29">
        <f t="shared" si="3069"/>
        <v>0</v>
      </c>
      <c r="AN373" s="29">
        <f t="shared" ref="AN373" si="3070">SUM(AO373:AP373)</f>
        <v>306</v>
      </c>
      <c r="AO373" s="29">
        <f t="shared" ref="AO373:AP373" si="3071">SUM(AO374:AO376)</f>
        <v>306</v>
      </c>
      <c r="AP373" s="29">
        <f t="shared" si="3071"/>
        <v>0</v>
      </c>
      <c r="AQ373" s="29">
        <f t="shared" ref="AQ373" si="3072">SUM(AR373:AS373)</f>
        <v>272</v>
      </c>
      <c r="AR373" s="29">
        <f t="shared" ref="AR373:AS373" si="3073">SUM(AR374:AR376)</f>
        <v>272</v>
      </c>
      <c r="AS373" s="29">
        <f t="shared" si="3073"/>
        <v>0</v>
      </c>
      <c r="AT373" s="29">
        <f t="shared" ref="AT373" si="3074">SUM(AU373:AV373)</f>
        <v>234</v>
      </c>
      <c r="AU373" s="29">
        <f t="shared" ref="AU373:AV373" si="3075">SUM(AU374:AU376)</f>
        <v>234</v>
      </c>
      <c r="AV373" s="29">
        <f t="shared" si="3075"/>
        <v>0</v>
      </c>
      <c r="AW373" s="29">
        <f t="shared" ref="AW373" si="3076">SUM(AX373:AY373)</f>
        <v>812</v>
      </c>
      <c r="AX373" s="29">
        <f t="shared" ref="AX373:AY373" si="3077">SUM(AX374:AX376)</f>
        <v>812</v>
      </c>
      <c r="AY373" s="29">
        <f t="shared" si="3077"/>
        <v>0</v>
      </c>
      <c r="AZ373" s="29">
        <f>SUM(BA373:BB373)</f>
        <v>3506</v>
      </c>
      <c r="BA373" s="29">
        <f>SUM(BA374:BA376)</f>
        <v>3506</v>
      </c>
      <c r="BB373" s="29">
        <f>SUM(BB374:BB376)</f>
        <v>0</v>
      </c>
    </row>
    <row r="374" spans="1:54" s="3" customFormat="1" ht="15" customHeight="1" x14ac:dyDescent="0.3">
      <c r="A374" s="33"/>
      <c r="B374" s="31"/>
      <c r="C374" s="35" t="s">
        <v>316</v>
      </c>
      <c r="D374" s="54">
        <f>E374+F374</f>
        <v>214</v>
      </c>
      <c r="E374" s="54">
        <v>214</v>
      </c>
      <c r="F374" s="54">
        <v>0</v>
      </c>
      <c r="G374" s="54">
        <f>H374+I374</f>
        <v>229</v>
      </c>
      <c r="H374" s="54">
        <v>229</v>
      </c>
      <c r="I374" s="54">
        <v>0</v>
      </c>
      <c r="J374" s="54">
        <f>K374+L374</f>
        <v>273</v>
      </c>
      <c r="K374" s="54">
        <v>273</v>
      </c>
      <c r="L374" s="54">
        <v>0</v>
      </c>
      <c r="M374" s="54">
        <f>N374+O374</f>
        <v>716</v>
      </c>
      <c r="N374" s="54">
        <f>+E374+H374+K374</f>
        <v>716</v>
      </c>
      <c r="O374" s="54">
        <f>+F374+I374+L374</f>
        <v>0</v>
      </c>
      <c r="P374" s="54">
        <f>Q374+R374</f>
        <v>359</v>
      </c>
      <c r="Q374" s="54">
        <v>359</v>
      </c>
      <c r="R374" s="54">
        <v>0</v>
      </c>
      <c r="S374" s="54">
        <f>T374+U374</f>
        <v>335</v>
      </c>
      <c r="T374" s="54">
        <v>335</v>
      </c>
      <c r="U374" s="54">
        <v>0</v>
      </c>
      <c r="V374" s="54">
        <f>W374+X374</f>
        <v>328</v>
      </c>
      <c r="W374" s="54">
        <v>328</v>
      </c>
      <c r="X374" s="54">
        <v>0</v>
      </c>
      <c r="Y374" s="54">
        <f>Z374+AA374</f>
        <v>1022</v>
      </c>
      <c r="Z374" s="54">
        <f>+Q374+T374+W374</f>
        <v>1022</v>
      </c>
      <c r="AA374" s="54">
        <f>+R374+U374+X374</f>
        <v>0</v>
      </c>
      <c r="AB374" s="54">
        <f>AC374+AD374</f>
        <v>347</v>
      </c>
      <c r="AC374" s="54">
        <v>347</v>
      </c>
      <c r="AD374" s="54">
        <v>0</v>
      </c>
      <c r="AE374" s="54">
        <f>AF374+AG374</f>
        <v>332</v>
      </c>
      <c r="AF374" s="54">
        <v>332</v>
      </c>
      <c r="AG374" s="54">
        <v>0</v>
      </c>
      <c r="AH374" s="54">
        <f>AI374+AJ374</f>
        <v>277</v>
      </c>
      <c r="AI374" s="54">
        <v>277</v>
      </c>
      <c r="AJ374" s="54">
        <v>0</v>
      </c>
      <c r="AK374" s="54">
        <f>AL374+AM374</f>
        <v>956</v>
      </c>
      <c r="AL374" s="54">
        <f>+AC374+AF374+AI374</f>
        <v>956</v>
      </c>
      <c r="AM374" s="54">
        <f>+AD374+AG374+AJ374</f>
        <v>0</v>
      </c>
      <c r="AN374" s="54">
        <f>AO374+AP374</f>
        <v>306</v>
      </c>
      <c r="AO374" s="54">
        <v>306</v>
      </c>
      <c r="AP374" s="54">
        <v>0</v>
      </c>
      <c r="AQ374" s="54">
        <f>AR374+AS374</f>
        <v>272</v>
      </c>
      <c r="AR374" s="54">
        <v>272</v>
      </c>
      <c r="AS374" s="54">
        <v>0</v>
      </c>
      <c r="AT374" s="54">
        <f>AU374+AV374</f>
        <v>234</v>
      </c>
      <c r="AU374" s="54">
        <v>234</v>
      </c>
      <c r="AV374" s="54">
        <v>0</v>
      </c>
      <c r="AW374" s="54">
        <f>AX374+AY374</f>
        <v>812</v>
      </c>
      <c r="AX374" s="54">
        <f>+AO374+AR374+AU374</f>
        <v>812</v>
      </c>
      <c r="AY374" s="54">
        <f>+AP374+AS374+AV374</f>
        <v>0</v>
      </c>
      <c r="AZ374" s="54">
        <f>BA374+BB374</f>
        <v>3506</v>
      </c>
      <c r="BA374" s="54">
        <f>N374+Z374+AL374+AX374</f>
        <v>3506</v>
      </c>
      <c r="BB374" s="54">
        <f>O374+AA374+AM374+AY374</f>
        <v>0</v>
      </c>
    </row>
    <row r="375" spans="1:54" s="3" customFormat="1" ht="15" customHeight="1" x14ac:dyDescent="0.3">
      <c r="A375" s="33"/>
      <c r="B375" s="31"/>
      <c r="C375" s="35" t="s">
        <v>317</v>
      </c>
      <c r="D375" s="29">
        <f>E375+F375</f>
        <v>0</v>
      </c>
      <c r="E375" s="29">
        <v>0</v>
      </c>
      <c r="F375" s="29">
        <v>0</v>
      </c>
      <c r="G375" s="29">
        <f t="shared" ref="G375:G376" si="3078">H375+I375</f>
        <v>0</v>
      </c>
      <c r="H375" s="29">
        <v>0</v>
      </c>
      <c r="I375" s="29">
        <v>0</v>
      </c>
      <c r="J375" s="29">
        <f t="shared" ref="J375:J376" si="3079">K375+L375</f>
        <v>0</v>
      </c>
      <c r="K375" s="29">
        <v>0</v>
      </c>
      <c r="L375" s="29">
        <v>0</v>
      </c>
      <c r="M375" s="29">
        <f>N375+O375</f>
        <v>0</v>
      </c>
      <c r="N375" s="29">
        <f>+E375+H375+K375</f>
        <v>0</v>
      </c>
      <c r="O375" s="29">
        <f>+F375+I375+L375</f>
        <v>0</v>
      </c>
      <c r="P375" s="29">
        <f t="shared" ref="P375:P376" si="3080">Q375+R375</f>
        <v>0</v>
      </c>
      <c r="Q375" s="29">
        <v>0</v>
      </c>
      <c r="R375" s="29">
        <v>0</v>
      </c>
      <c r="S375" s="29">
        <f t="shared" ref="S375:S376" si="3081">T375+U375</f>
        <v>0</v>
      </c>
      <c r="T375" s="29">
        <v>0</v>
      </c>
      <c r="U375" s="29">
        <v>0</v>
      </c>
      <c r="V375" s="29">
        <f t="shared" ref="V375:V376" si="3082">W375+X375</f>
        <v>0</v>
      </c>
      <c r="W375" s="29">
        <v>0</v>
      </c>
      <c r="X375" s="29">
        <v>0</v>
      </c>
      <c r="Y375" s="29">
        <f t="shared" ref="Y375:Y376" si="3083">Z375+AA375</f>
        <v>0</v>
      </c>
      <c r="Z375" s="29">
        <f t="shared" ref="Z375:AA379" si="3084">+Q375+T375+W375</f>
        <v>0</v>
      </c>
      <c r="AA375" s="29">
        <f t="shared" si="3084"/>
        <v>0</v>
      </c>
      <c r="AB375" s="29">
        <f t="shared" ref="AB375:AB376" si="3085">AC375+AD375</f>
        <v>0</v>
      </c>
      <c r="AC375" s="29">
        <v>0</v>
      </c>
      <c r="AD375" s="29">
        <v>0</v>
      </c>
      <c r="AE375" s="29">
        <f t="shared" ref="AE375:AE376" si="3086">AF375+AG375</f>
        <v>0</v>
      </c>
      <c r="AF375" s="29">
        <v>0</v>
      </c>
      <c r="AG375" s="29">
        <v>0</v>
      </c>
      <c r="AH375" s="29">
        <f t="shared" ref="AH375:AH376" si="3087">AI375+AJ375</f>
        <v>0</v>
      </c>
      <c r="AI375" s="29">
        <v>0</v>
      </c>
      <c r="AJ375" s="29">
        <v>0</v>
      </c>
      <c r="AK375" s="29">
        <f t="shared" ref="AK375:AK376" si="3088">AL375+AM375</f>
        <v>0</v>
      </c>
      <c r="AL375" s="29">
        <f t="shared" ref="AL375:AM379" si="3089">+AC375+AF375+AI375</f>
        <v>0</v>
      </c>
      <c r="AM375" s="29">
        <f t="shared" si="3089"/>
        <v>0</v>
      </c>
      <c r="AN375" s="29">
        <f t="shared" ref="AN375:AN376" si="3090">AO375+AP375</f>
        <v>0</v>
      </c>
      <c r="AO375" s="29">
        <v>0</v>
      </c>
      <c r="AP375" s="29">
        <v>0</v>
      </c>
      <c r="AQ375" s="29">
        <f t="shared" ref="AQ375:AQ376" si="3091">AR375+AS375</f>
        <v>0</v>
      </c>
      <c r="AR375" s="29">
        <v>0</v>
      </c>
      <c r="AS375" s="29">
        <v>0</v>
      </c>
      <c r="AT375" s="29">
        <f t="shared" ref="AT375:AT376" si="3092">AU375+AV375</f>
        <v>0</v>
      </c>
      <c r="AU375" s="29">
        <v>0</v>
      </c>
      <c r="AV375" s="29">
        <v>0</v>
      </c>
      <c r="AW375" s="29">
        <f t="shared" ref="AW375:AW376" si="3093">AX375+AY375</f>
        <v>0</v>
      </c>
      <c r="AX375" s="29">
        <f t="shared" ref="AX375:AY379" si="3094">+AO375+AR375+AU375</f>
        <v>0</v>
      </c>
      <c r="AY375" s="29">
        <f t="shared" si="3094"/>
        <v>0</v>
      </c>
      <c r="AZ375" s="29">
        <f>BA375+BB375</f>
        <v>0</v>
      </c>
      <c r="BA375" s="29">
        <f>N375+Z375+AL375+AX375</f>
        <v>0</v>
      </c>
      <c r="BB375" s="29">
        <f>O375+AA375+AM375+AY375</f>
        <v>0</v>
      </c>
    </row>
    <row r="376" spans="1:54" s="3" customFormat="1" ht="15" customHeight="1" x14ac:dyDescent="0.3">
      <c r="A376" s="33"/>
      <c r="B376" s="31"/>
      <c r="C376" s="35" t="s">
        <v>318</v>
      </c>
      <c r="D376" s="29">
        <f t="shared" ref="D376" si="3095">E376+F376</f>
        <v>0</v>
      </c>
      <c r="E376" s="29">
        <v>0</v>
      </c>
      <c r="F376" s="29">
        <v>0</v>
      </c>
      <c r="G376" s="29">
        <f t="shared" si="3078"/>
        <v>0</v>
      </c>
      <c r="H376" s="29">
        <v>0</v>
      </c>
      <c r="I376" s="29">
        <v>0</v>
      </c>
      <c r="J376" s="29">
        <f t="shared" si="3079"/>
        <v>0</v>
      </c>
      <c r="K376" s="29">
        <v>0</v>
      </c>
      <c r="L376" s="29">
        <v>0</v>
      </c>
      <c r="M376" s="29">
        <f t="shared" ref="M376" si="3096">N376+O376</f>
        <v>0</v>
      </c>
      <c r="N376" s="29">
        <f t="shared" ref="N376:O379" si="3097">+E376+H376+K376</f>
        <v>0</v>
      </c>
      <c r="O376" s="29">
        <f t="shared" si="3097"/>
        <v>0</v>
      </c>
      <c r="P376" s="29">
        <f t="shared" si="3080"/>
        <v>0</v>
      </c>
      <c r="Q376" s="29">
        <v>0</v>
      </c>
      <c r="R376" s="29">
        <v>0</v>
      </c>
      <c r="S376" s="29">
        <f t="shared" si="3081"/>
        <v>0</v>
      </c>
      <c r="T376" s="29">
        <v>0</v>
      </c>
      <c r="U376" s="29">
        <v>0</v>
      </c>
      <c r="V376" s="29">
        <f t="shared" si="3082"/>
        <v>0</v>
      </c>
      <c r="W376" s="29">
        <v>0</v>
      </c>
      <c r="X376" s="29">
        <v>0</v>
      </c>
      <c r="Y376" s="29">
        <f t="shared" si="3083"/>
        <v>0</v>
      </c>
      <c r="Z376" s="29">
        <f t="shared" si="3084"/>
        <v>0</v>
      </c>
      <c r="AA376" s="29">
        <f t="shared" si="3084"/>
        <v>0</v>
      </c>
      <c r="AB376" s="29">
        <f t="shared" si="3085"/>
        <v>0</v>
      </c>
      <c r="AC376" s="29">
        <v>0</v>
      </c>
      <c r="AD376" s="29">
        <v>0</v>
      </c>
      <c r="AE376" s="29">
        <f t="shared" si="3086"/>
        <v>0</v>
      </c>
      <c r="AF376" s="29">
        <v>0</v>
      </c>
      <c r="AG376" s="29">
        <v>0</v>
      </c>
      <c r="AH376" s="29">
        <f t="shared" si="3087"/>
        <v>0</v>
      </c>
      <c r="AI376" s="29">
        <v>0</v>
      </c>
      <c r="AJ376" s="29">
        <v>0</v>
      </c>
      <c r="AK376" s="29">
        <f t="shared" si="3088"/>
        <v>0</v>
      </c>
      <c r="AL376" s="29">
        <f t="shared" si="3089"/>
        <v>0</v>
      </c>
      <c r="AM376" s="29">
        <f t="shared" si="3089"/>
        <v>0</v>
      </c>
      <c r="AN376" s="29">
        <f t="shared" si="3090"/>
        <v>0</v>
      </c>
      <c r="AO376" s="29">
        <v>0</v>
      </c>
      <c r="AP376" s="29">
        <v>0</v>
      </c>
      <c r="AQ376" s="29">
        <f t="shared" si="3091"/>
        <v>0</v>
      </c>
      <c r="AR376" s="29">
        <v>0</v>
      </c>
      <c r="AS376" s="29">
        <v>0</v>
      </c>
      <c r="AT376" s="29">
        <f t="shared" si="3092"/>
        <v>0</v>
      </c>
      <c r="AU376" s="29">
        <v>0</v>
      </c>
      <c r="AV376" s="29">
        <v>0</v>
      </c>
      <c r="AW376" s="29">
        <f t="shared" si="3093"/>
        <v>0</v>
      </c>
      <c r="AX376" s="29">
        <f t="shared" si="3094"/>
        <v>0</v>
      </c>
      <c r="AY376" s="29">
        <f t="shared" si="3094"/>
        <v>0</v>
      </c>
      <c r="AZ376" s="29">
        <f t="shared" ref="AZ376" si="3098">BA376+BB376</f>
        <v>0</v>
      </c>
      <c r="BA376" s="29">
        <f t="shared" ref="BA376:BB379" si="3099">N376+Z376+AL376+AX376</f>
        <v>0</v>
      </c>
      <c r="BB376" s="29">
        <f t="shared" si="3099"/>
        <v>0</v>
      </c>
    </row>
    <row r="377" spans="1:54" s="3" customFormat="1" ht="15" customHeight="1" x14ac:dyDescent="0.3">
      <c r="A377" s="33"/>
      <c r="B377" s="31"/>
      <c r="C377" s="32" t="s">
        <v>319</v>
      </c>
      <c r="D377" s="54">
        <f>E377+F377</f>
        <v>7</v>
      </c>
      <c r="E377" s="54">
        <v>7</v>
      </c>
      <c r="F377" s="54">
        <v>0</v>
      </c>
      <c r="G377" s="54">
        <f>H377+I377</f>
        <v>7</v>
      </c>
      <c r="H377" s="54">
        <v>7</v>
      </c>
      <c r="I377" s="54">
        <v>0</v>
      </c>
      <c r="J377" s="54">
        <f>K377+L377</f>
        <v>6</v>
      </c>
      <c r="K377" s="54">
        <v>6</v>
      </c>
      <c r="L377" s="54">
        <v>0</v>
      </c>
      <c r="M377" s="54">
        <f>N377+O377</f>
        <v>20</v>
      </c>
      <c r="N377" s="54">
        <f t="shared" si="3097"/>
        <v>20</v>
      </c>
      <c r="O377" s="54">
        <f t="shared" si="3097"/>
        <v>0</v>
      </c>
      <c r="P377" s="54">
        <f>Q377+R377</f>
        <v>9</v>
      </c>
      <c r="Q377" s="54">
        <v>8</v>
      </c>
      <c r="R377" s="54">
        <v>1</v>
      </c>
      <c r="S377" s="54">
        <f>T377+U377</f>
        <v>10</v>
      </c>
      <c r="T377" s="54">
        <v>9</v>
      </c>
      <c r="U377" s="54">
        <v>1</v>
      </c>
      <c r="V377" s="54">
        <f>W377+X377</f>
        <v>13</v>
      </c>
      <c r="W377" s="54">
        <v>10</v>
      </c>
      <c r="X377" s="54">
        <v>3</v>
      </c>
      <c r="Y377" s="54">
        <f>Z377+AA377</f>
        <v>32</v>
      </c>
      <c r="Z377" s="54">
        <f t="shared" si="3084"/>
        <v>27</v>
      </c>
      <c r="AA377" s="54">
        <f t="shared" si="3084"/>
        <v>5</v>
      </c>
      <c r="AB377" s="54">
        <f>AC377+AD377</f>
        <v>11</v>
      </c>
      <c r="AC377" s="54">
        <v>11</v>
      </c>
      <c r="AD377" s="54">
        <v>0</v>
      </c>
      <c r="AE377" s="54">
        <f>AF377+AG377</f>
        <v>9</v>
      </c>
      <c r="AF377" s="54">
        <v>6</v>
      </c>
      <c r="AG377" s="54">
        <v>3</v>
      </c>
      <c r="AH377" s="54">
        <f>AI377+AJ377</f>
        <v>10</v>
      </c>
      <c r="AI377" s="54">
        <v>7</v>
      </c>
      <c r="AJ377" s="54">
        <v>3</v>
      </c>
      <c r="AK377" s="54">
        <f>AL377+AM377</f>
        <v>30</v>
      </c>
      <c r="AL377" s="54">
        <f t="shared" si="3089"/>
        <v>24</v>
      </c>
      <c r="AM377" s="54">
        <f t="shared" si="3089"/>
        <v>6</v>
      </c>
      <c r="AN377" s="54">
        <f>AO377+AP377</f>
        <v>10</v>
      </c>
      <c r="AO377" s="54">
        <v>9</v>
      </c>
      <c r="AP377" s="54">
        <v>1</v>
      </c>
      <c r="AQ377" s="54">
        <f>AR377+AS377</f>
        <v>6</v>
      </c>
      <c r="AR377" s="54">
        <v>6</v>
      </c>
      <c r="AS377" s="54">
        <v>0</v>
      </c>
      <c r="AT377" s="54">
        <f>AU377+AV377</f>
        <v>4</v>
      </c>
      <c r="AU377" s="54">
        <v>4</v>
      </c>
      <c r="AV377" s="54">
        <v>0</v>
      </c>
      <c r="AW377" s="54">
        <f>AX377+AY377</f>
        <v>20</v>
      </c>
      <c r="AX377" s="54">
        <f t="shared" si="3094"/>
        <v>19</v>
      </c>
      <c r="AY377" s="54">
        <f t="shared" si="3094"/>
        <v>1</v>
      </c>
      <c r="AZ377" s="54">
        <f>BA377+BB377</f>
        <v>102</v>
      </c>
      <c r="BA377" s="54">
        <f t="shared" si="3099"/>
        <v>90</v>
      </c>
      <c r="BB377" s="54">
        <f t="shared" si="3099"/>
        <v>12</v>
      </c>
    </row>
    <row r="378" spans="1:54" s="3" customFormat="1" ht="15" customHeight="1" x14ac:dyDescent="0.3">
      <c r="A378" s="33"/>
      <c r="B378" s="31"/>
      <c r="C378" s="32" t="s">
        <v>63</v>
      </c>
      <c r="D378" s="54">
        <f>E378+F378</f>
        <v>31</v>
      </c>
      <c r="E378" s="54">
        <v>31</v>
      </c>
      <c r="F378" s="54">
        <v>0</v>
      </c>
      <c r="G378" s="54">
        <f>H378+I378</f>
        <v>13</v>
      </c>
      <c r="H378" s="54">
        <v>11</v>
      </c>
      <c r="I378" s="54">
        <v>2</v>
      </c>
      <c r="J378" s="54">
        <f>K378+L378</f>
        <v>9</v>
      </c>
      <c r="K378" s="54">
        <v>8</v>
      </c>
      <c r="L378" s="54">
        <v>1</v>
      </c>
      <c r="M378" s="54">
        <f>N378+O378</f>
        <v>53</v>
      </c>
      <c r="N378" s="54">
        <f t="shared" si="3097"/>
        <v>50</v>
      </c>
      <c r="O378" s="54">
        <f t="shared" si="3097"/>
        <v>3</v>
      </c>
      <c r="P378" s="54">
        <f>Q378+R378</f>
        <v>23</v>
      </c>
      <c r="Q378" s="54">
        <v>23</v>
      </c>
      <c r="R378" s="54">
        <v>0</v>
      </c>
      <c r="S378" s="54">
        <f>T378+U378</f>
        <v>36</v>
      </c>
      <c r="T378" s="54">
        <v>35</v>
      </c>
      <c r="U378" s="54">
        <v>1</v>
      </c>
      <c r="V378" s="54">
        <f>W378+X378</f>
        <v>34</v>
      </c>
      <c r="W378" s="54">
        <v>33</v>
      </c>
      <c r="X378" s="54">
        <v>1</v>
      </c>
      <c r="Y378" s="54">
        <f>Z378+AA378</f>
        <v>93</v>
      </c>
      <c r="Z378" s="54">
        <f t="shared" si="3084"/>
        <v>91</v>
      </c>
      <c r="AA378" s="54">
        <f t="shared" si="3084"/>
        <v>2</v>
      </c>
      <c r="AB378" s="54">
        <f>AC378+AD378</f>
        <v>33</v>
      </c>
      <c r="AC378" s="54">
        <v>32</v>
      </c>
      <c r="AD378" s="54">
        <v>1</v>
      </c>
      <c r="AE378" s="54">
        <f>AF378+AG378</f>
        <v>37</v>
      </c>
      <c r="AF378" s="54">
        <v>36</v>
      </c>
      <c r="AG378" s="54">
        <v>1</v>
      </c>
      <c r="AH378" s="54">
        <f>AI378+AJ378</f>
        <v>30</v>
      </c>
      <c r="AI378" s="54">
        <v>30</v>
      </c>
      <c r="AJ378" s="54">
        <v>0</v>
      </c>
      <c r="AK378" s="54">
        <f>AL378+AM378</f>
        <v>100</v>
      </c>
      <c r="AL378" s="54">
        <f t="shared" si="3089"/>
        <v>98</v>
      </c>
      <c r="AM378" s="54">
        <f t="shared" si="3089"/>
        <v>2</v>
      </c>
      <c r="AN378" s="54">
        <f>AO378+AP378</f>
        <v>42</v>
      </c>
      <c r="AO378" s="54">
        <v>40</v>
      </c>
      <c r="AP378" s="54">
        <v>2</v>
      </c>
      <c r="AQ378" s="54">
        <f>AR378+AS378</f>
        <v>53</v>
      </c>
      <c r="AR378" s="54">
        <v>53</v>
      </c>
      <c r="AS378" s="54">
        <v>0</v>
      </c>
      <c r="AT378" s="54">
        <f>AU378+AV378</f>
        <v>57</v>
      </c>
      <c r="AU378" s="54">
        <v>56</v>
      </c>
      <c r="AV378" s="54">
        <v>1</v>
      </c>
      <c r="AW378" s="54">
        <f>AX378+AY378</f>
        <v>152</v>
      </c>
      <c r="AX378" s="54">
        <f t="shared" si="3094"/>
        <v>149</v>
      </c>
      <c r="AY378" s="54">
        <f t="shared" si="3094"/>
        <v>3</v>
      </c>
      <c r="AZ378" s="54">
        <f>BA378+BB378</f>
        <v>398</v>
      </c>
      <c r="BA378" s="54">
        <f t="shared" si="3099"/>
        <v>388</v>
      </c>
      <c r="BB378" s="54">
        <f t="shared" si="3099"/>
        <v>10</v>
      </c>
    </row>
    <row r="379" spans="1:54" s="3" customFormat="1" ht="15" customHeight="1" x14ac:dyDescent="0.3">
      <c r="A379" s="33"/>
      <c r="B379" s="31"/>
      <c r="C379" s="32" t="s">
        <v>25</v>
      </c>
      <c r="D379" s="54">
        <f>E379+F379</f>
        <v>118</v>
      </c>
      <c r="E379" s="54">
        <v>98</v>
      </c>
      <c r="F379" s="54">
        <v>20</v>
      </c>
      <c r="G379" s="54">
        <f>H379+I379</f>
        <v>97</v>
      </c>
      <c r="H379" s="54">
        <v>83</v>
      </c>
      <c r="I379" s="54">
        <v>14</v>
      </c>
      <c r="J379" s="54">
        <f>K379+L379</f>
        <v>106</v>
      </c>
      <c r="K379" s="54">
        <v>96</v>
      </c>
      <c r="L379" s="54">
        <v>10</v>
      </c>
      <c r="M379" s="54">
        <f>N379+O379</f>
        <v>321</v>
      </c>
      <c r="N379" s="54">
        <f t="shared" si="3097"/>
        <v>277</v>
      </c>
      <c r="O379" s="54">
        <f t="shared" si="3097"/>
        <v>44</v>
      </c>
      <c r="P379" s="54">
        <f>Q379+R379</f>
        <v>79</v>
      </c>
      <c r="Q379" s="54">
        <v>65</v>
      </c>
      <c r="R379" s="54">
        <v>14</v>
      </c>
      <c r="S379" s="54">
        <f>T379+U379</f>
        <v>98</v>
      </c>
      <c r="T379" s="54">
        <v>84</v>
      </c>
      <c r="U379" s="54">
        <v>14</v>
      </c>
      <c r="V379" s="54">
        <f>W379+X379</f>
        <v>95</v>
      </c>
      <c r="W379" s="54">
        <v>78</v>
      </c>
      <c r="X379" s="54">
        <v>17</v>
      </c>
      <c r="Y379" s="54">
        <f>Z379+AA379</f>
        <v>272</v>
      </c>
      <c r="Z379" s="54">
        <f t="shared" si="3084"/>
        <v>227</v>
      </c>
      <c r="AA379" s="54">
        <f t="shared" si="3084"/>
        <v>45</v>
      </c>
      <c r="AB379" s="54">
        <f>AC379+AD379</f>
        <v>91</v>
      </c>
      <c r="AC379" s="54">
        <v>75</v>
      </c>
      <c r="AD379" s="54">
        <v>16</v>
      </c>
      <c r="AE379" s="54">
        <f>AF379+AG379</f>
        <v>101</v>
      </c>
      <c r="AF379" s="54">
        <v>79</v>
      </c>
      <c r="AG379" s="54">
        <v>22</v>
      </c>
      <c r="AH379" s="54">
        <f>AI379+AJ379</f>
        <v>110</v>
      </c>
      <c r="AI379" s="54">
        <v>92</v>
      </c>
      <c r="AJ379" s="54">
        <v>18</v>
      </c>
      <c r="AK379" s="54">
        <f>AL379+AM379</f>
        <v>302</v>
      </c>
      <c r="AL379" s="54">
        <f t="shared" si="3089"/>
        <v>246</v>
      </c>
      <c r="AM379" s="54">
        <f t="shared" si="3089"/>
        <v>56</v>
      </c>
      <c r="AN379" s="54">
        <f>AO379+AP379</f>
        <v>103</v>
      </c>
      <c r="AO379" s="54">
        <v>88</v>
      </c>
      <c r="AP379" s="54">
        <v>15</v>
      </c>
      <c r="AQ379" s="54">
        <f>AR379+AS379</f>
        <v>98</v>
      </c>
      <c r="AR379" s="54">
        <v>82</v>
      </c>
      <c r="AS379" s="54">
        <v>16</v>
      </c>
      <c r="AT379" s="54">
        <f>AU379+AV379</f>
        <v>92</v>
      </c>
      <c r="AU379" s="54">
        <v>76</v>
      </c>
      <c r="AV379" s="54">
        <v>16</v>
      </c>
      <c r="AW379" s="54">
        <f>AX379+AY379</f>
        <v>293</v>
      </c>
      <c r="AX379" s="54">
        <f t="shared" si="3094"/>
        <v>246</v>
      </c>
      <c r="AY379" s="54">
        <f t="shared" si="3094"/>
        <v>47</v>
      </c>
      <c r="AZ379" s="54">
        <f>BA379+BB379</f>
        <v>1188</v>
      </c>
      <c r="BA379" s="54">
        <f t="shared" si="3099"/>
        <v>996</v>
      </c>
      <c r="BB379" s="54">
        <f t="shared" si="3099"/>
        <v>192</v>
      </c>
    </row>
    <row r="380" spans="1:54" s="3" customFormat="1" ht="15" customHeight="1" x14ac:dyDescent="0.3">
      <c r="A380" s="33"/>
      <c r="B380" s="31"/>
      <c r="C380" s="35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</row>
    <row r="381" spans="1:54" s="3" customFormat="1" ht="15" customHeight="1" x14ac:dyDescent="0.3">
      <c r="A381" s="30"/>
      <c r="B381" s="31" t="s">
        <v>320</v>
      </c>
      <c r="C381" s="32"/>
      <c r="D381" s="29">
        <f>SUM(E381:F381)</f>
        <v>1110</v>
      </c>
      <c r="E381" s="29">
        <f>E382+E385+E386</f>
        <v>1097</v>
      </c>
      <c r="F381" s="29">
        <f>F382+F385+F386</f>
        <v>13</v>
      </c>
      <c r="G381" s="29">
        <f t="shared" ref="G381:G382" si="3100">SUM(H381:I381)</f>
        <v>1056</v>
      </c>
      <c r="H381" s="29">
        <f t="shared" ref="H381:I381" si="3101">H382+H385+H386</f>
        <v>1044</v>
      </c>
      <c r="I381" s="29">
        <f t="shared" si="3101"/>
        <v>12</v>
      </c>
      <c r="J381" s="29">
        <f t="shared" ref="J381:J382" si="3102">SUM(K381:L381)</f>
        <v>1140</v>
      </c>
      <c r="K381" s="29">
        <f t="shared" ref="K381:L381" si="3103">K382+K385+K386</f>
        <v>1131</v>
      </c>
      <c r="L381" s="29">
        <f t="shared" si="3103"/>
        <v>9</v>
      </c>
      <c r="M381" s="29">
        <f>SUM(N381:O381)</f>
        <v>3306</v>
      </c>
      <c r="N381" s="29">
        <f>N382+N385+N386</f>
        <v>3272</v>
      </c>
      <c r="O381" s="29">
        <f>O382+O385+O386</f>
        <v>34</v>
      </c>
      <c r="P381" s="29">
        <f t="shared" ref="P381:P382" si="3104">SUM(Q381:R381)</f>
        <v>1054</v>
      </c>
      <c r="Q381" s="29">
        <f t="shared" ref="Q381:R381" si="3105">Q382+Q385+Q386</f>
        <v>1043</v>
      </c>
      <c r="R381" s="29">
        <f t="shared" si="3105"/>
        <v>11</v>
      </c>
      <c r="S381" s="29">
        <f t="shared" ref="S381:S382" si="3106">SUM(T381:U381)</f>
        <v>1124</v>
      </c>
      <c r="T381" s="29">
        <f t="shared" ref="T381:U381" si="3107">T382+T385+T386</f>
        <v>1111</v>
      </c>
      <c r="U381" s="29">
        <f t="shared" si="3107"/>
        <v>13</v>
      </c>
      <c r="V381" s="29">
        <f t="shared" ref="V381:V382" si="3108">SUM(W381:X381)</f>
        <v>944</v>
      </c>
      <c r="W381" s="29">
        <f t="shared" ref="W381:X381" si="3109">W382+W385+W386</f>
        <v>933</v>
      </c>
      <c r="X381" s="29">
        <f t="shared" si="3109"/>
        <v>11</v>
      </c>
      <c r="Y381" s="29">
        <f t="shared" ref="Y381:Y382" si="3110">SUM(Z381:AA381)</f>
        <v>3122</v>
      </c>
      <c r="Z381" s="29">
        <f t="shared" ref="Z381:AA381" si="3111">Z382+Z385+Z386</f>
        <v>3087</v>
      </c>
      <c r="AA381" s="29">
        <f t="shared" si="3111"/>
        <v>35</v>
      </c>
      <c r="AB381" s="29">
        <f t="shared" ref="AB381:AB382" si="3112">SUM(AC381:AD381)</f>
        <v>1064</v>
      </c>
      <c r="AC381" s="29">
        <f t="shared" ref="AC381:AD381" si="3113">AC382+AC385+AC386</f>
        <v>1051</v>
      </c>
      <c r="AD381" s="29">
        <f t="shared" si="3113"/>
        <v>13</v>
      </c>
      <c r="AE381" s="29">
        <f t="shared" ref="AE381:AE382" si="3114">SUM(AF381:AG381)</f>
        <v>1016</v>
      </c>
      <c r="AF381" s="29">
        <f t="shared" ref="AF381:AG381" si="3115">AF382+AF385+AF386</f>
        <v>1003</v>
      </c>
      <c r="AG381" s="29">
        <f t="shared" si="3115"/>
        <v>13</v>
      </c>
      <c r="AH381" s="29">
        <f t="shared" ref="AH381:AH382" si="3116">SUM(AI381:AJ381)</f>
        <v>942</v>
      </c>
      <c r="AI381" s="29">
        <f t="shared" ref="AI381:AJ381" si="3117">AI382+AI385+AI386</f>
        <v>930</v>
      </c>
      <c r="AJ381" s="29">
        <f t="shared" si="3117"/>
        <v>12</v>
      </c>
      <c r="AK381" s="29">
        <f t="shared" ref="AK381:AK382" si="3118">SUM(AL381:AM381)</f>
        <v>3022</v>
      </c>
      <c r="AL381" s="29">
        <f t="shared" ref="AL381:AM381" si="3119">AL382+AL385+AL386</f>
        <v>2984</v>
      </c>
      <c r="AM381" s="29">
        <f t="shared" si="3119"/>
        <v>38</v>
      </c>
      <c r="AN381" s="29">
        <f t="shared" ref="AN381:AN382" si="3120">SUM(AO381:AP381)</f>
        <v>1039</v>
      </c>
      <c r="AO381" s="29">
        <f t="shared" ref="AO381:AP381" si="3121">AO382+AO385+AO386</f>
        <v>1023</v>
      </c>
      <c r="AP381" s="29">
        <f t="shared" si="3121"/>
        <v>16</v>
      </c>
      <c r="AQ381" s="29">
        <f t="shared" ref="AQ381:AQ382" si="3122">SUM(AR381:AS381)</f>
        <v>1074</v>
      </c>
      <c r="AR381" s="29">
        <f t="shared" ref="AR381:AS381" si="3123">AR382+AR385+AR386</f>
        <v>1064</v>
      </c>
      <c r="AS381" s="29">
        <f t="shared" si="3123"/>
        <v>10</v>
      </c>
      <c r="AT381" s="29">
        <f t="shared" ref="AT381:AT382" si="3124">SUM(AU381:AV381)</f>
        <v>1027</v>
      </c>
      <c r="AU381" s="29">
        <f t="shared" ref="AU381:AV381" si="3125">AU382+AU385+AU386</f>
        <v>1014</v>
      </c>
      <c r="AV381" s="29">
        <f t="shared" si="3125"/>
        <v>13</v>
      </c>
      <c r="AW381" s="29">
        <f t="shared" ref="AW381:AW382" si="3126">SUM(AX381:AY381)</f>
        <v>3140</v>
      </c>
      <c r="AX381" s="29">
        <f t="shared" ref="AX381:AY381" si="3127">AX382+AX385+AX386</f>
        <v>3101</v>
      </c>
      <c r="AY381" s="29">
        <f t="shared" si="3127"/>
        <v>39</v>
      </c>
      <c r="AZ381" s="29">
        <f>SUM(BA381:BB381)</f>
        <v>12590</v>
      </c>
      <c r="BA381" s="29">
        <f>BA382+BA385+BA386</f>
        <v>12444</v>
      </c>
      <c r="BB381" s="29">
        <f>BB382+BB385+BB386</f>
        <v>146</v>
      </c>
    </row>
    <row r="382" spans="1:54" s="3" customFormat="1" ht="15" customHeight="1" x14ac:dyDescent="0.3">
      <c r="A382" s="33"/>
      <c r="B382" s="31"/>
      <c r="C382" s="32" t="s">
        <v>321</v>
      </c>
      <c r="D382" s="29">
        <f>SUM(E382:F382)</f>
        <v>33</v>
      </c>
      <c r="E382" s="29">
        <f>SUM(E383:E384)</f>
        <v>28</v>
      </c>
      <c r="F382" s="29">
        <f>SUM(F383:F384)</f>
        <v>5</v>
      </c>
      <c r="G382" s="29">
        <f t="shared" si="3100"/>
        <v>28</v>
      </c>
      <c r="H382" s="29">
        <f t="shared" ref="H382:I382" si="3128">SUM(H383:H384)</f>
        <v>25</v>
      </c>
      <c r="I382" s="29">
        <f t="shared" si="3128"/>
        <v>3</v>
      </c>
      <c r="J382" s="29">
        <f t="shared" si="3102"/>
        <v>36</v>
      </c>
      <c r="K382" s="29">
        <f t="shared" ref="K382:L382" si="3129">SUM(K383:K384)</f>
        <v>33</v>
      </c>
      <c r="L382" s="29">
        <f t="shared" si="3129"/>
        <v>3</v>
      </c>
      <c r="M382" s="29">
        <f>SUM(N382:O382)</f>
        <v>97</v>
      </c>
      <c r="N382" s="29">
        <f>SUM(N383:N384)</f>
        <v>86</v>
      </c>
      <c r="O382" s="29">
        <f>SUM(O383:O384)</f>
        <v>11</v>
      </c>
      <c r="P382" s="29">
        <f t="shared" si="3104"/>
        <v>26</v>
      </c>
      <c r="Q382" s="29">
        <f t="shared" ref="Q382:R382" si="3130">SUM(Q383:Q384)</f>
        <v>24</v>
      </c>
      <c r="R382" s="29">
        <f t="shared" si="3130"/>
        <v>2</v>
      </c>
      <c r="S382" s="29">
        <f t="shared" si="3106"/>
        <v>35</v>
      </c>
      <c r="T382" s="29">
        <f t="shared" ref="T382:U382" si="3131">SUM(T383:T384)</f>
        <v>32</v>
      </c>
      <c r="U382" s="29">
        <f t="shared" si="3131"/>
        <v>3</v>
      </c>
      <c r="V382" s="29">
        <f t="shared" si="3108"/>
        <v>33</v>
      </c>
      <c r="W382" s="29">
        <f t="shared" ref="W382:X382" si="3132">SUM(W383:W384)</f>
        <v>30</v>
      </c>
      <c r="X382" s="29">
        <f t="shared" si="3132"/>
        <v>3</v>
      </c>
      <c r="Y382" s="29">
        <f t="shared" si="3110"/>
        <v>94</v>
      </c>
      <c r="Z382" s="29">
        <f t="shared" ref="Z382:AA382" si="3133">SUM(Z383:Z384)</f>
        <v>86</v>
      </c>
      <c r="AA382" s="29">
        <f t="shared" si="3133"/>
        <v>8</v>
      </c>
      <c r="AB382" s="29">
        <f t="shared" si="3112"/>
        <v>41</v>
      </c>
      <c r="AC382" s="29">
        <f t="shared" ref="AC382:AD382" si="3134">SUM(AC383:AC384)</f>
        <v>37</v>
      </c>
      <c r="AD382" s="29">
        <f t="shared" si="3134"/>
        <v>4</v>
      </c>
      <c r="AE382" s="29">
        <f t="shared" si="3114"/>
        <v>41</v>
      </c>
      <c r="AF382" s="29">
        <f t="shared" ref="AF382:AG382" si="3135">SUM(AF383:AF384)</f>
        <v>35</v>
      </c>
      <c r="AG382" s="29">
        <f t="shared" si="3135"/>
        <v>6</v>
      </c>
      <c r="AH382" s="29">
        <f t="shared" si="3116"/>
        <v>37</v>
      </c>
      <c r="AI382" s="29">
        <f t="shared" ref="AI382:AJ382" si="3136">SUM(AI383:AI384)</f>
        <v>33</v>
      </c>
      <c r="AJ382" s="29">
        <f t="shared" si="3136"/>
        <v>4</v>
      </c>
      <c r="AK382" s="29">
        <f t="shared" si="3118"/>
        <v>119</v>
      </c>
      <c r="AL382" s="29">
        <f t="shared" ref="AL382:AM382" si="3137">SUM(AL383:AL384)</f>
        <v>105</v>
      </c>
      <c r="AM382" s="29">
        <f t="shared" si="3137"/>
        <v>14</v>
      </c>
      <c r="AN382" s="29">
        <f t="shared" si="3120"/>
        <v>38</v>
      </c>
      <c r="AO382" s="29">
        <f t="shared" ref="AO382:AP382" si="3138">SUM(AO383:AO384)</f>
        <v>34</v>
      </c>
      <c r="AP382" s="29">
        <f t="shared" si="3138"/>
        <v>4</v>
      </c>
      <c r="AQ382" s="29">
        <f t="shared" si="3122"/>
        <v>36</v>
      </c>
      <c r="AR382" s="29">
        <f t="shared" ref="AR382:AS382" si="3139">SUM(AR383:AR384)</f>
        <v>33</v>
      </c>
      <c r="AS382" s="29">
        <f t="shared" si="3139"/>
        <v>3</v>
      </c>
      <c r="AT382" s="29">
        <f t="shared" si="3124"/>
        <v>39</v>
      </c>
      <c r="AU382" s="29">
        <f t="shared" ref="AU382:AV382" si="3140">SUM(AU383:AU384)</f>
        <v>37</v>
      </c>
      <c r="AV382" s="29">
        <f t="shared" si="3140"/>
        <v>2</v>
      </c>
      <c r="AW382" s="29">
        <f t="shared" si="3126"/>
        <v>113</v>
      </c>
      <c r="AX382" s="29">
        <f t="shared" ref="AX382:AY382" si="3141">SUM(AX383:AX384)</f>
        <v>104</v>
      </c>
      <c r="AY382" s="29">
        <f t="shared" si="3141"/>
        <v>9</v>
      </c>
      <c r="AZ382" s="29">
        <f>SUM(BA382:BB382)</f>
        <v>423</v>
      </c>
      <c r="BA382" s="29">
        <f>SUM(BA383:BA384)</f>
        <v>381</v>
      </c>
      <c r="BB382" s="29">
        <f>SUM(BB383:BB384)</f>
        <v>42</v>
      </c>
    </row>
    <row r="383" spans="1:54" s="3" customFormat="1" ht="15" customHeight="1" x14ac:dyDescent="0.3">
      <c r="A383" s="33"/>
      <c r="B383" s="31"/>
      <c r="C383" s="35" t="s">
        <v>322</v>
      </c>
      <c r="D383" s="54">
        <f>E383+F383</f>
        <v>23</v>
      </c>
      <c r="E383" s="54">
        <v>23</v>
      </c>
      <c r="F383" s="54">
        <v>0</v>
      </c>
      <c r="G383" s="54">
        <f>H383+I383</f>
        <v>21</v>
      </c>
      <c r="H383" s="54">
        <v>21</v>
      </c>
      <c r="I383" s="54">
        <v>0</v>
      </c>
      <c r="J383" s="54">
        <f>K383+L383</f>
        <v>29</v>
      </c>
      <c r="K383" s="54">
        <v>29</v>
      </c>
      <c r="L383" s="54">
        <v>0</v>
      </c>
      <c r="M383" s="54">
        <f>N383+O383</f>
        <v>73</v>
      </c>
      <c r="N383" s="54">
        <f t="shared" ref="N383:O386" si="3142">+E383+H383+K383</f>
        <v>73</v>
      </c>
      <c r="O383" s="54">
        <f t="shared" si="3142"/>
        <v>0</v>
      </c>
      <c r="P383" s="54">
        <f>Q383+R383</f>
        <v>22</v>
      </c>
      <c r="Q383" s="54">
        <v>22</v>
      </c>
      <c r="R383" s="54">
        <v>0</v>
      </c>
      <c r="S383" s="54">
        <f>T383+U383</f>
        <v>25</v>
      </c>
      <c r="T383" s="54">
        <v>25</v>
      </c>
      <c r="U383" s="54">
        <v>0</v>
      </c>
      <c r="V383" s="54">
        <f>W383+X383</f>
        <v>26</v>
      </c>
      <c r="W383" s="54">
        <v>26</v>
      </c>
      <c r="X383" s="54">
        <v>0</v>
      </c>
      <c r="Y383" s="54">
        <f>Z383+AA383</f>
        <v>73</v>
      </c>
      <c r="Z383" s="54">
        <f t="shared" ref="Z383:AA386" si="3143">+Q383+T383+W383</f>
        <v>73</v>
      </c>
      <c r="AA383" s="54">
        <f t="shared" si="3143"/>
        <v>0</v>
      </c>
      <c r="AB383" s="54">
        <f>AC383+AD383</f>
        <v>31</v>
      </c>
      <c r="AC383" s="54">
        <v>31</v>
      </c>
      <c r="AD383" s="54">
        <v>0</v>
      </c>
      <c r="AE383" s="54">
        <f>AF383+AG383</f>
        <v>31</v>
      </c>
      <c r="AF383" s="54">
        <v>31</v>
      </c>
      <c r="AG383" s="54">
        <v>0</v>
      </c>
      <c r="AH383" s="54">
        <f>AI383+AJ383</f>
        <v>27</v>
      </c>
      <c r="AI383" s="54">
        <v>27</v>
      </c>
      <c r="AJ383" s="54">
        <v>0</v>
      </c>
      <c r="AK383" s="54">
        <f>AL383+AM383</f>
        <v>89</v>
      </c>
      <c r="AL383" s="54">
        <f t="shared" ref="AL383:AM386" si="3144">+AC383+AF383+AI383</f>
        <v>89</v>
      </c>
      <c r="AM383" s="54">
        <f t="shared" si="3144"/>
        <v>0</v>
      </c>
      <c r="AN383" s="54">
        <f>AO383+AP383</f>
        <v>25</v>
      </c>
      <c r="AO383" s="54">
        <v>25</v>
      </c>
      <c r="AP383" s="54">
        <v>0</v>
      </c>
      <c r="AQ383" s="54">
        <f>AR383+AS383</f>
        <v>27</v>
      </c>
      <c r="AR383" s="54">
        <v>27</v>
      </c>
      <c r="AS383" s="54">
        <v>0</v>
      </c>
      <c r="AT383" s="54">
        <f>AU383+AV383</f>
        <v>28</v>
      </c>
      <c r="AU383" s="54">
        <v>28</v>
      </c>
      <c r="AV383" s="54">
        <v>0</v>
      </c>
      <c r="AW383" s="54">
        <f>AX383+AY383</f>
        <v>80</v>
      </c>
      <c r="AX383" s="54">
        <f t="shared" ref="AX383:AY386" si="3145">+AO383+AR383+AU383</f>
        <v>80</v>
      </c>
      <c r="AY383" s="54">
        <f t="shared" si="3145"/>
        <v>0</v>
      </c>
      <c r="AZ383" s="54">
        <f>BA383+BB383</f>
        <v>315</v>
      </c>
      <c r="BA383" s="54">
        <f t="shared" ref="BA383:BB386" si="3146">N383+Z383+AL383+AX383</f>
        <v>315</v>
      </c>
      <c r="BB383" s="54">
        <f t="shared" si="3146"/>
        <v>0</v>
      </c>
    </row>
    <row r="384" spans="1:54" s="3" customFormat="1" ht="15" customHeight="1" x14ac:dyDescent="0.3">
      <c r="A384" s="33"/>
      <c r="B384" s="31"/>
      <c r="C384" s="35" t="s">
        <v>321</v>
      </c>
      <c r="D384" s="54">
        <f>E384+F384</f>
        <v>10</v>
      </c>
      <c r="E384" s="54">
        <v>5</v>
      </c>
      <c r="F384" s="54">
        <v>5</v>
      </c>
      <c r="G384" s="54">
        <f>H384+I384</f>
        <v>7</v>
      </c>
      <c r="H384" s="54">
        <v>4</v>
      </c>
      <c r="I384" s="54">
        <v>3</v>
      </c>
      <c r="J384" s="54">
        <f>K384+L384</f>
        <v>7</v>
      </c>
      <c r="K384" s="54">
        <v>4</v>
      </c>
      <c r="L384" s="54">
        <v>3</v>
      </c>
      <c r="M384" s="54">
        <f>N384+O384</f>
        <v>24</v>
      </c>
      <c r="N384" s="54">
        <f t="shared" si="3142"/>
        <v>13</v>
      </c>
      <c r="O384" s="54">
        <f t="shared" si="3142"/>
        <v>11</v>
      </c>
      <c r="P384" s="54">
        <f>Q384+R384</f>
        <v>4</v>
      </c>
      <c r="Q384" s="54">
        <v>2</v>
      </c>
      <c r="R384" s="54">
        <v>2</v>
      </c>
      <c r="S384" s="54">
        <f>T384+U384</f>
        <v>10</v>
      </c>
      <c r="T384" s="54">
        <v>7</v>
      </c>
      <c r="U384" s="54">
        <v>3</v>
      </c>
      <c r="V384" s="54">
        <f>W384+X384</f>
        <v>7</v>
      </c>
      <c r="W384" s="54">
        <v>4</v>
      </c>
      <c r="X384" s="54">
        <v>3</v>
      </c>
      <c r="Y384" s="54">
        <f>Z384+AA384</f>
        <v>21</v>
      </c>
      <c r="Z384" s="54">
        <f t="shared" si="3143"/>
        <v>13</v>
      </c>
      <c r="AA384" s="54">
        <f t="shared" si="3143"/>
        <v>8</v>
      </c>
      <c r="AB384" s="54">
        <f>AC384+AD384</f>
        <v>10</v>
      </c>
      <c r="AC384" s="54">
        <v>6</v>
      </c>
      <c r="AD384" s="54">
        <v>4</v>
      </c>
      <c r="AE384" s="54">
        <f>AF384+AG384</f>
        <v>10</v>
      </c>
      <c r="AF384" s="54">
        <v>4</v>
      </c>
      <c r="AG384" s="54">
        <v>6</v>
      </c>
      <c r="AH384" s="54">
        <f>AI384+AJ384</f>
        <v>10</v>
      </c>
      <c r="AI384" s="54">
        <v>6</v>
      </c>
      <c r="AJ384" s="54">
        <v>4</v>
      </c>
      <c r="AK384" s="54">
        <f>AL384+AM384</f>
        <v>30</v>
      </c>
      <c r="AL384" s="54">
        <f t="shared" si="3144"/>
        <v>16</v>
      </c>
      <c r="AM384" s="54">
        <f t="shared" si="3144"/>
        <v>14</v>
      </c>
      <c r="AN384" s="54">
        <f>AO384+AP384</f>
        <v>13</v>
      </c>
      <c r="AO384" s="54">
        <v>9</v>
      </c>
      <c r="AP384" s="54">
        <v>4</v>
      </c>
      <c r="AQ384" s="54">
        <f>AR384+AS384</f>
        <v>9</v>
      </c>
      <c r="AR384" s="54">
        <v>6</v>
      </c>
      <c r="AS384" s="54">
        <v>3</v>
      </c>
      <c r="AT384" s="54">
        <f>AU384+AV384</f>
        <v>11</v>
      </c>
      <c r="AU384" s="54">
        <v>9</v>
      </c>
      <c r="AV384" s="54">
        <v>2</v>
      </c>
      <c r="AW384" s="54">
        <f>AX384+AY384</f>
        <v>33</v>
      </c>
      <c r="AX384" s="54">
        <f t="shared" si="3145"/>
        <v>24</v>
      </c>
      <c r="AY384" s="54">
        <f t="shared" si="3145"/>
        <v>9</v>
      </c>
      <c r="AZ384" s="54">
        <f>BA384+BB384</f>
        <v>108</v>
      </c>
      <c r="BA384" s="54">
        <f t="shared" si="3146"/>
        <v>66</v>
      </c>
      <c r="BB384" s="54">
        <f t="shared" si="3146"/>
        <v>42</v>
      </c>
    </row>
    <row r="385" spans="1:54" s="3" customFormat="1" ht="15" customHeight="1" x14ac:dyDescent="0.3">
      <c r="A385" s="33"/>
      <c r="B385" s="31"/>
      <c r="C385" s="32" t="s">
        <v>323</v>
      </c>
      <c r="D385" s="54">
        <f>E385+F385</f>
        <v>0</v>
      </c>
      <c r="E385" s="54">
        <v>0</v>
      </c>
      <c r="F385" s="54">
        <v>0</v>
      </c>
      <c r="G385" s="54">
        <f>H385+I385</f>
        <v>0</v>
      </c>
      <c r="H385" s="54">
        <v>0</v>
      </c>
      <c r="I385" s="54">
        <v>0</v>
      </c>
      <c r="J385" s="54">
        <f>K385+L385</f>
        <v>9</v>
      </c>
      <c r="K385" s="54">
        <v>9</v>
      </c>
      <c r="L385" s="54">
        <v>0</v>
      </c>
      <c r="M385" s="54">
        <f>N385+O385</f>
        <v>9</v>
      </c>
      <c r="N385" s="54">
        <f t="shared" si="3142"/>
        <v>9</v>
      </c>
      <c r="O385" s="54">
        <f t="shared" si="3142"/>
        <v>0</v>
      </c>
      <c r="P385" s="54">
        <f>Q385+R385</f>
        <v>4</v>
      </c>
      <c r="Q385" s="54">
        <v>4</v>
      </c>
      <c r="R385" s="54">
        <v>0</v>
      </c>
      <c r="S385" s="54">
        <f>T385+U385</f>
        <v>6</v>
      </c>
      <c r="T385" s="54">
        <v>6</v>
      </c>
      <c r="U385" s="54">
        <v>0</v>
      </c>
      <c r="V385" s="54">
        <f>W385+X385</f>
        <v>3</v>
      </c>
      <c r="W385" s="54">
        <v>3</v>
      </c>
      <c r="X385" s="54">
        <v>0</v>
      </c>
      <c r="Y385" s="54">
        <f>Z385+AA385</f>
        <v>13</v>
      </c>
      <c r="Z385" s="54">
        <f t="shared" si="3143"/>
        <v>13</v>
      </c>
      <c r="AA385" s="54">
        <f t="shared" si="3143"/>
        <v>0</v>
      </c>
      <c r="AB385" s="54">
        <f>AC385+AD385</f>
        <v>3</v>
      </c>
      <c r="AC385" s="54">
        <v>3</v>
      </c>
      <c r="AD385" s="54">
        <v>0</v>
      </c>
      <c r="AE385" s="54">
        <f>AF385+AG385</f>
        <v>7</v>
      </c>
      <c r="AF385" s="54">
        <v>7</v>
      </c>
      <c r="AG385" s="54">
        <v>0</v>
      </c>
      <c r="AH385" s="54">
        <f>AI385+AJ385</f>
        <v>2</v>
      </c>
      <c r="AI385" s="54">
        <v>2</v>
      </c>
      <c r="AJ385" s="54">
        <v>0</v>
      </c>
      <c r="AK385" s="54">
        <f>AL385+AM385</f>
        <v>12</v>
      </c>
      <c r="AL385" s="54">
        <f t="shared" si="3144"/>
        <v>12</v>
      </c>
      <c r="AM385" s="54">
        <f t="shared" si="3144"/>
        <v>0</v>
      </c>
      <c r="AN385" s="54">
        <f>AO385+AP385</f>
        <v>1</v>
      </c>
      <c r="AO385" s="54">
        <v>1</v>
      </c>
      <c r="AP385" s="54">
        <v>0</v>
      </c>
      <c r="AQ385" s="54">
        <f>AR385+AS385</f>
        <v>2</v>
      </c>
      <c r="AR385" s="54">
        <v>2</v>
      </c>
      <c r="AS385" s="54">
        <v>0</v>
      </c>
      <c r="AT385" s="54">
        <f>AU385+AV385</f>
        <v>3</v>
      </c>
      <c r="AU385" s="54">
        <v>3</v>
      </c>
      <c r="AV385" s="54">
        <v>0</v>
      </c>
      <c r="AW385" s="54">
        <f>AX385+AY385</f>
        <v>6</v>
      </c>
      <c r="AX385" s="54">
        <f t="shared" si="3145"/>
        <v>6</v>
      </c>
      <c r="AY385" s="54">
        <f t="shared" si="3145"/>
        <v>0</v>
      </c>
      <c r="AZ385" s="54">
        <f>BA385+BB385</f>
        <v>40</v>
      </c>
      <c r="BA385" s="54">
        <f t="shared" si="3146"/>
        <v>40</v>
      </c>
      <c r="BB385" s="54">
        <f t="shared" si="3146"/>
        <v>0</v>
      </c>
    </row>
    <row r="386" spans="1:54" s="3" customFormat="1" ht="15" customHeight="1" x14ac:dyDescent="0.3">
      <c r="A386" s="33"/>
      <c r="B386" s="31"/>
      <c r="C386" s="32" t="s">
        <v>25</v>
      </c>
      <c r="D386" s="54">
        <f>E386+F386</f>
        <v>1077</v>
      </c>
      <c r="E386" s="54">
        <v>1069</v>
      </c>
      <c r="F386" s="54">
        <v>8</v>
      </c>
      <c r="G386" s="54">
        <f>H386+I386</f>
        <v>1028</v>
      </c>
      <c r="H386" s="54">
        <v>1019</v>
      </c>
      <c r="I386" s="54">
        <v>9</v>
      </c>
      <c r="J386" s="54">
        <f>K386+L386</f>
        <v>1095</v>
      </c>
      <c r="K386" s="54">
        <v>1089</v>
      </c>
      <c r="L386" s="54">
        <v>6</v>
      </c>
      <c r="M386" s="54">
        <f>N386+O386</f>
        <v>3200</v>
      </c>
      <c r="N386" s="54">
        <f t="shared" si="3142"/>
        <v>3177</v>
      </c>
      <c r="O386" s="54">
        <f t="shared" si="3142"/>
        <v>23</v>
      </c>
      <c r="P386" s="54">
        <f>Q386+R386</f>
        <v>1024</v>
      </c>
      <c r="Q386" s="54">
        <v>1015</v>
      </c>
      <c r="R386" s="54">
        <v>9</v>
      </c>
      <c r="S386" s="54">
        <f>T386+U386</f>
        <v>1083</v>
      </c>
      <c r="T386" s="54">
        <v>1073</v>
      </c>
      <c r="U386" s="54">
        <v>10</v>
      </c>
      <c r="V386" s="54">
        <f>W386+X386</f>
        <v>908</v>
      </c>
      <c r="W386" s="54">
        <v>900</v>
      </c>
      <c r="X386" s="54">
        <v>8</v>
      </c>
      <c r="Y386" s="54">
        <f>Z386+AA386</f>
        <v>3015</v>
      </c>
      <c r="Z386" s="54">
        <f t="shared" si="3143"/>
        <v>2988</v>
      </c>
      <c r="AA386" s="54">
        <f t="shared" si="3143"/>
        <v>27</v>
      </c>
      <c r="AB386" s="54">
        <f>AC386+AD386</f>
        <v>1020</v>
      </c>
      <c r="AC386" s="54">
        <v>1011</v>
      </c>
      <c r="AD386" s="54">
        <v>9</v>
      </c>
      <c r="AE386" s="54">
        <f>AF386+AG386</f>
        <v>968</v>
      </c>
      <c r="AF386" s="54">
        <v>961</v>
      </c>
      <c r="AG386" s="54">
        <v>7</v>
      </c>
      <c r="AH386" s="54">
        <f>AI386+AJ386</f>
        <v>903</v>
      </c>
      <c r="AI386" s="54">
        <v>895</v>
      </c>
      <c r="AJ386" s="54">
        <v>8</v>
      </c>
      <c r="AK386" s="54">
        <f>AL386+AM386</f>
        <v>2891</v>
      </c>
      <c r="AL386" s="54">
        <f t="shared" si="3144"/>
        <v>2867</v>
      </c>
      <c r="AM386" s="54">
        <f t="shared" si="3144"/>
        <v>24</v>
      </c>
      <c r="AN386" s="54">
        <f>AO386+AP386</f>
        <v>1000</v>
      </c>
      <c r="AO386" s="54">
        <v>988</v>
      </c>
      <c r="AP386" s="54">
        <v>12</v>
      </c>
      <c r="AQ386" s="54">
        <f>AR386+AS386</f>
        <v>1036</v>
      </c>
      <c r="AR386" s="54">
        <v>1029</v>
      </c>
      <c r="AS386" s="54">
        <v>7</v>
      </c>
      <c r="AT386" s="54">
        <f>AU386+AV386</f>
        <v>985</v>
      </c>
      <c r="AU386" s="54">
        <v>974</v>
      </c>
      <c r="AV386" s="54">
        <v>11</v>
      </c>
      <c r="AW386" s="54">
        <f>AX386+AY386</f>
        <v>3021</v>
      </c>
      <c r="AX386" s="54">
        <f t="shared" si="3145"/>
        <v>2991</v>
      </c>
      <c r="AY386" s="54">
        <f t="shared" si="3145"/>
        <v>30</v>
      </c>
      <c r="AZ386" s="54">
        <f>BA386+BB386</f>
        <v>12127</v>
      </c>
      <c r="BA386" s="54">
        <f t="shared" si="3146"/>
        <v>12023</v>
      </c>
      <c r="BB386" s="54">
        <f t="shared" si="3146"/>
        <v>104</v>
      </c>
    </row>
    <row r="387" spans="1:54" s="3" customFormat="1" ht="15" customHeight="1" x14ac:dyDescent="0.3">
      <c r="A387" s="33"/>
      <c r="B387" s="31"/>
      <c r="C387" s="35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</row>
    <row r="388" spans="1:54" s="3" customFormat="1" ht="15" customHeight="1" x14ac:dyDescent="0.3">
      <c r="A388" s="30"/>
      <c r="B388" s="31" t="s">
        <v>324</v>
      </c>
      <c r="C388" s="32"/>
      <c r="D388" s="29">
        <f>SUM(E388:F388)</f>
        <v>95</v>
      </c>
      <c r="E388" s="29">
        <f>E389+E393+E394+E398+E399</f>
        <v>90</v>
      </c>
      <c r="F388" s="29">
        <f>F389+F393+F394+F398+F399</f>
        <v>5</v>
      </c>
      <c r="G388" s="29">
        <f t="shared" ref="G388:G389" si="3147">SUM(H388:I388)</f>
        <v>102</v>
      </c>
      <c r="H388" s="29">
        <f t="shared" ref="H388:I388" si="3148">H389+H393+H394+H398+H399</f>
        <v>100</v>
      </c>
      <c r="I388" s="29">
        <f t="shared" si="3148"/>
        <v>2</v>
      </c>
      <c r="J388" s="29">
        <f t="shared" ref="J388:J389" si="3149">SUM(K388:L388)</f>
        <v>145</v>
      </c>
      <c r="K388" s="29">
        <f t="shared" ref="K388:L388" si="3150">K389+K393+K394+K398+K399</f>
        <v>137</v>
      </c>
      <c r="L388" s="29">
        <f t="shared" si="3150"/>
        <v>8</v>
      </c>
      <c r="M388" s="29">
        <f>SUM(N388:O388)</f>
        <v>342</v>
      </c>
      <c r="N388" s="29">
        <f>N389+N393+N394+N398+N399</f>
        <v>327</v>
      </c>
      <c r="O388" s="29">
        <f>O389+O393+O394+O398+O399</f>
        <v>15</v>
      </c>
      <c r="P388" s="29">
        <f t="shared" ref="P388:P389" si="3151">SUM(Q388:R388)</f>
        <v>131</v>
      </c>
      <c r="Q388" s="29">
        <f t="shared" ref="Q388:R388" si="3152">Q389+Q393+Q394+Q398+Q399</f>
        <v>126</v>
      </c>
      <c r="R388" s="29">
        <f t="shared" si="3152"/>
        <v>5</v>
      </c>
      <c r="S388" s="29">
        <f t="shared" ref="S388:S389" si="3153">SUM(T388:U388)</f>
        <v>145</v>
      </c>
      <c r="T388" s="29">
        <f t="shared" ref="T388:U388" si="3154">T389+T393+T394+T398+T399</f>
        <v>139</v>
      </c>
      <c r="U388" s="29">
        <f t="shared" si="3154"/>
        <v>6</v>
      </c>
      <c r="V388" s="29">
        <f t="shared" ref="V388:V389" si="3155">SUM(W388:X388)</f>
        <v>144</v>
      </c>
      <c r="W388" s="29">
        <f t="shared" ref="W388:X388" si="3156">W389+W393+W394+W398+W399</f>
        <v>141</v>
      </c>
      <c r="X388" s="29">
        <f t="shared" si="3156"/>
        <v>3</v>
      </c>
      <c r="Y388" s="29">
        <f t="shared" ref="Y388:Y389" si="3157">SUM(Z388:AA388)</f>
        <v>420</v>
      </c>
      <c r="Z388" s="29">
        <f t="shared" ref="Z388:AA388" si="3158">Z389+Z393+Z394+Z398+Z399</f>
        <v>406</v>
      </c>
      <c r="AA388" s="29">
        <f t="shared" si="3158"/>
        <v>14</v>
      </c>
      <c r="AB388" s="29">
        <f t="shared" ref="AB388:AB389" si="3159">SUM(AC388:AD388)</f>
        <v>147</v>
      </c>
      <c r="AC388" s="29">
        <f t="shared" ref="AC388:AD388" si="3160">AC389+AC393+AC394+AC398+AC399</f>
        <v>143</v>
      </c>
      <c r="AD388" s="29">
        <f t="shared" si="3160"/>
        <v>4</v>
      </c>
      <c r="AE388" s="29">
        <f t="shared" ref="AE388:AE389" si="3161">SUM(AF388:AG388)</f>
        <v>145</v>
      </c>
      <c r="AF388" s="29">
        <f t="shared" ref="AF388:AG388" si="3162">AF389+AF393+AF394+AF398+AF399</f>
        <v>142</v>
      </c>
      <c r="AG388" s="29">
        <f t="shared" si="3162"/>
        <v>3</v>
      </c>
      <c r="AH388" s="29">
        <f t="shared" ref="AH388:AH389" si="3163">SUM(AI388:AJ388)</f>
        <v>148</v>
      </c>
      <c r="AI388" s="29">
        <f t="shared" ref="AI388:AJ388" si="3164">AI389+AI393+AI394+AI398+AI399</f>
        <v>145</v>
      </c>
      <c r="AJ388" s="29">
        <f t="shared" si="3164"/>
        <v>3</v>
      </c>
      <c r="AK388" s="29">
        <f t="shared" ref="AK388:AK389" si="3165">SUM(AL388:AM388)</f>
        <v>440</v>
      </c>
      <c r="AL388" s="29">
        <f t="shared" ref="AL388:AM388" si="3166">AL389+AL393+AL394+AL398+AL399</f>
        <v>430</v>
      </c>
      <c r="AM388" s="29">
        <f t="shared" si="3166"/>
        <v>10</v>
      </c>
      <c r="AN388" s="29">
        <f t="shared" ref="AN388:AN389" si="3167">SUM(AO388:AP388)</f>
        <v>151</v>
      </c>
      <c r="AO388" s="29">
        <f t="shared" ref="AO388:AP388" si="3168">AO389+AO393+AO394+AO398+AO399</f>
        <v>146</v>
      </c>
      <c r="AP388" s="29">
        <f t="shared" si="3168"/>
        <v>5</v>
      </c>
      <c r="AQ388" s="29">
        <f t="shared" ref="AQ388:AQ389" si="3169">SUM(AR388:AS388)</f>
        <v>173</v>
      </c>
      <c r="AR388" s="29">
        <f t="shared" ref="AR388:AS388" si="3170">AR389+AR393+AR394+AR398+AR399</f>
        <v>165</v>
      </c>
      <c r="AS388" s="29">
        <f t="shared" si="3170"/>
        <v>8</v>
      </c>
      <c r="AT388" s="29">
        <f t="shared" ref="AT388:AT389" si="3171">SUM(AU388:AV388)</f>
        <v>150</v>
      </c>
      <c r="AU388" s="29">
        <f t="shared" ref="AU388:AV388" si="3172">AU389+AU393+AU394+AU398+AU399</f>
        <v>147</v>
      </c>
      <c r="AV388" s="29">
        <f t="shared" si="3172"/>
        <v>3</v>
      </c>
      <c r="AW388" s="29">
        <f t="shared" ref="AW388:AW389" si="3173">SUM(AX388:AY388)</f>
        <v>474</v>
      </c>
      <c r="AX388" s="29">
        <f t="shared" ref="AX388:AY388" si="3174">AX389+AX393+AX394+AX398+AX399</f>
        <v>458</v>
      </c>
      <c r="AY388" s="29">
        <f t="shared" si="3174"/>
        <v>16</v>
      </c>
      <c r="AZ388" s="29">
        <f>SUM(BA388:BB388)</f>
        <v>1676</v>
      </c>
      <c r="BA388" s="29">
        <f>BA389+BA393+BA394+BA398+BA399</f>
        <v>1621</v>
      </c>
      <c r="BB388" s="29">
        <f>BB389+BB393+BB394+BB398+BB399</f>
        <v>55</v>
      </c>
    </row>
    <row r="389" spans="1:54" s="3" customFormat="1" ht="15" customHeight="1" x14ac:dyDescent="0.3">
      <c r="A389" s="33"/>
      <c r="B389" s="31"/>
      <c r="C389" s="32" t="s">
        <v>325</v>
      </c>
      <c r="D389" s="29">
        <f>SUM(E389:F389)</f>
        <v>66</v>
      </c>
      <c r="E389" s="29">
        <f>SUM(E390:E392)</f>
        <v>66</v>
      </c>
      <c r="F389" s="29">
        <f>SUM(F390:F392)</f>
        <v>0</v>
      </c>
      <c r="G389" s="29">
        <f t="shared" si="3147"/>
        <v>60</v>
      </c>
      <c r="H389" s="29">
        <f t="shared" ref="H389:I389" si="3175">SUM(H390:H392)</f>
        <v>60</v>
      </c>
      <c r="I389" s="29">
        <f t="shared" si="3175"/>
        <v>0</v>
      </c>
      <c r="J389" s="29">
        <f t="shared" si="3149"/>
        <v>76</v>
      </c>
      <c r="K389" s="29">
        <f t="shared" ref="K389:L389" si="3176">SUM(K390:K392)</f>
        <v>76</v>
      </c>
      <c r="L389" s="29">
        <f t="shared" si="3176"/>
        <v>0</v>
      </c>
      <c r="M389" s="29">
        <f>SUM(N389:O389)</f>
        <v>202</v>
      </c>
      <c r="N389" s="29">
        <f>SUM(N390:N392)</f>
        <v>202</v>
      </c>
      <c r="O389" s="29">
        <f>SUM(O390:O392)</f>
        <v>0</v>
      </c>
      <c r="P389" s="29">
        <f t="shared" si="3151"/>
        <v>84</v>
      </c>
      <c r="Q389" s="29">
        <f t="shared" ref="Q389:R389" si="3177">SUM(Q390:Q392)</f>
        <v>84</v>
      </c>
      <c r="R389" s="29">
        <f t="shared" si="3177"/>
        <v>0</v>
      </c>
      <c r="S389" s="29">
        <f t="shared" si="3153"/>
        <v>88</v>
      </c>
      <c r="T389" s="29">
        <f t="shared" ref="T389:U389" si="3178">SUM(T390:T392)</f>
        <v>88</v>
      </c>
      <c r="U389" s="29">
        <f t="shared" si="3178"/>
        <v>0</v>
      </c>
      <c r="V389" s="29">
        <f t="shared" si="3155"/>
        <v>87</v>
      </c>
      <c r="W389" s="29">
        <f t="shared" ref="W389:X389" si="3179">SUM(W390:W392)</f>
        <v>87</v>
      </c>
      <c r="X389" s="29">
        <f t="shared" si="3179"/>
        <v>0</v>
      </c>
      <c r="Y389" s="29">
        <f t="shared" si="3157"/>
        <v>259</v>
      </c>
      <c r="Z389" s="29">
        <f t="shared" ref="Z389:AA389" si="3180">SUM(Z390:Z392)</f>
        <v>259</v>
      </c>
      <c r="AA389" s="29">
        <f t="shared" si="3180"/>
        <v>0</v>
      </c>
      <c r="AB389" s="29">
        <f t="shared" si="3159"/>
        <v>82</v>
      </c>
      <c r="AC389" s="29">
        <f t="shared" ref="AC389:AD389" si="3181">SUM(AC390:AC392)</f>
        <v>82</v>
      </c>
      <c r="AD389" s="29">
        <f t="shared" si="3181"/>
        <v>0</v>
      </c>
      <c r="AE389" s="29">
        <f t="shared" si="3161"/>
        <v>88</v>
      </c>
      <c r="AF389" s="29">
        <f t="shared" ref="AF389:AG389" si="3182">SUM(AF390:AF392)</f>
        <v>88</v>
      </c>
      <c r="AG389" s="29">
        <f t="shared" si="3182"/>
        <v>0</v>
      </c>
      <c r="AH389" s="29">
        <f t="shared" si="3163"/>
        <v>82</v>
      </c>
      <c r="AI389" s="29">
        <f t="shared" ref="AI389:AJ389" si="3183">SUM(AI390:AI392)</f>
        <v>82</v>
      </c>
      <c r="AJ389" s="29">
        <f t="shared" si="3183"/>
        <v>0</v>
      </c>
      <c r="AK389" s="29">
        <f t="shared" si="3165"/>
        <v>252</v>
      </c>
      <c r="AL389" s="29">
        <f t="shared" ref="AL389:AM389" si="3184">SUM(AL390:AL392)</f>
        <v>252</v>
      </c>
      <c r="AM389" s="29">
        <f t="shared" si="3184"/>
        <v>0</v>
      </c>
      <c r="AN389" s="29">
        <f t="shared" si="3167"/>
        <v>84</v>
      </c>
      <c r="AO389" s="29">
        <f t="shared" ref="AO389:AP389" si="3185">SUM(AO390:AO392)</f>
        <v>84</v>
      </c>
      <c r="AP389" s="29">
        <f t="shared" si="3185"/>
        <v>0</v>
      </c>
      <c r="AQ389" s="29">
        <f t="shared" si="3169"/>
        <v>82</v>
      </c>
      <c r="AR389" s="29">
        <f t="shared" ref="AR389:AS389" si="3186">SUM(AR390:AR392)</f>
        <v>82</v>
      </c>
      <c r="AS389" s="29">
        <f t="shared" si="3186"/>
        <v>0</v>
      </c>
      <c r="AT389" s="29">
        <f t="shared" si="3171"/>
        <v>84</v>
      </c>
      <c r="AU389" s="29">
        <f t="shared" ref="AU389:AV389" si="3187">SUM(AU390:AU392)</f>
        <v>84</v>
      </c>
      <c r="AV389" s="29">
        <f t="shared" si="3187"/>
        <v>0</v>
      </c>
      <c r="AW389" s="29">
        <f t="shared" si="3173"/>
        <v>250</v>
      </c>
      <c r="AX389" s="29">
        <f t="shared" ref="AX389:AY389" si="3188">SUM(AX390:AX392)</f>
        <v>250</v>
      </c>
      <c r="AY389" s="29">
        <f t="shared" si="3188"/>
        <v>0</v>
      </c>
      <c r="AZ389" s="29">
        <f>SUM(BA389:BB389)</f>
        <v>963</v>
      </c>
      <c r="BA389" s="29">
        <f>SUM(BA390:BA392)</f>
        <v>963</v>
      </c>
      <c r="BB389" s="29">
        <f>SUM(BB390:BB392)</f>
        <v>0</v>
      </c>
    </row>
    <row r="390" spans="1:54" s="3" customFormat="1" ht="15" customHeight="1" x14ac:dyDescent="0.3">
      <c r="A390" s="33"/>
      <c r="B390" s="31"/>
      <c r="C390" s="35" t="s">
        <v>326</v>
      </c>
      <c r="D390" s="54">
        <f>E390+F390</f>
        <v>39</v>
      </c>
      <c r="E390" s="54">
        <v>39</v>
      </c>
      <c r="F390" s="54">
        <v>0</v>
      </c>
      <c r="G390" s="54">
        <f>H390+I390</f>
        <v>36</v>
      </c>
      <c r="H390" s="54">
        <v>36</v>
      </c>
      <c r="I390" s="54">
        <v>0</v>
      </c>
      <c r="J390" s="54">
        <f>K390+L390</f>
        <v>51</v>
      </c>
      <c r="K390" s="54">
        <v>51</v>
      </c>
      <c r="L390" s="54">
        <v>0</v>
      </c>
      <c r="M390" s="54">
        <f>N390+O390</f>
        <v>126</v>
      </c>
      <c r="N390" s="54">
        <f t="shared" ref="N390:O393" si="3189">+E390+H390+K390</f>
        <v>126</v>
      </c>
      <c r="O390" s="54">
        <f t="shared" si="3189"/>
        <v>0</v>
      </c>
      <c r="P390" s="54">
        <f>Q390+R390</f>
        <v>63</v>
      </c>
      <c r="Q390" s="54">
        <v>63</v>
      </c>
      <c r="R390" s="54">
        <v>0</v>
      </c>
      <c r="S390" s="54">
        <f>T390+U390</f>
        <v>66</v>
      </c>
      <c r="T390" s="54">
        <v>66</v>
      </c>
      <c r="U390" s="54">
        <v>0</v>
      </c>
      <c r="V390" s="54">
        <f>W390+X390</f>
        <v>64</v>
      </c>
      <c r="W390" s="54">
        <v>64</v>
      </c>
      <c r="X390" s="54">
        <v>0</v>
      </c>
      <c r="Y390" s="54">
        <f>Z390+AA390</f>
        <v>193</v>
      </c>
      <c r="Z390" s="54">
        <f t="shared" ref="Z390:AA393" si="3190">+Q390+T390+W390</f>
        <v>193</v>
      </c>
      <c r="AA390" s="54">
        <f t="shared" si="3190"/>
        <v>0</v>
      </c>
      <c r="AB390" s="54">
        <f>AC390+AD390</f>
        <v>56</v>
      </c>
      <c r="AC390" s="54">
        <v>56</v>
      </c>
      <c r="AD390" s="54">
        <v>0</v>
      </c>
      <c r="AE390" s="54">
        <f>AF390+AG390</f>
        <v>66</v>
      </c>
      <c r="AF390" s="54">
        <v>66</v>
      </c>
      <c r="AG390" s="54">
        <v>0</v>
      </c>
      <c r="AH390" s="54">
        <f>AI390+AJ390</f>
        <v>59</v>
      </c>
      <c r="AI390" s="54">
        <v>59</v>
      </c>
      <c r="AJ390" s="54">
        <v>0</v>
      </c>
      <c r="AK390" s="54">
        <f>AL390+AM390</f>
        <v>181</v>
      </c>
      <c r="AL390" s="54">
        <f t="shared" ref="AL390:AM393" si="3191">+AC390+AF390+AI390</f>
        <v>181</v>
      </c>
      <c r="AM390" s="54">
        <f t="shared" si="3191"/>
        <v>0</v>
      </c>
      <c r="AN390" s="54">
        <f>AO390+AP390</f>
        <v>59</v>
      </c>
      <c r="AO390" s="54">
        <v>59</v>
      </c>
      <c r="AP390" s="54">
        <v>0</v>
      </c>
      <c r="AQ390" s="54">
        <f>AR390+AS390</f>
        <v>61</v>
      </c>
      <c r="AR390" s="54">
        <v>61</v>
      </c>
      <c r="AS390" s="54">
        <v>0</v>
      </c>
      <c r="AT390" s="54">
        <f>AU390+AV390</f>
        <v>57</v>
      </c>
      <c r="AU390" s="54">
        <v>57</v>
      </c>
      <c r="AV390" s="54">
        <v>0</v>
      </c>
      <c r="AW390" s="54">
        <f>AX390+AY390</f>
        <v>177</v>
      </c>
      <c r="AX390" s="54">
        <f t="shared" ref="AX390:AY393" si="3192">+AO390+AR390+AU390</f>
        <v>177</v>
      </c>
      <c r="AY390" s="54">
        <f t="shared" si="3192"/>
        <v>0</v>
      </c>
      <c r="AZ390" s="54">
        <f>BA390+BB390</f>
        <v>677</v>
      </c>
      <c r="BA390" s="54">
        <f t="shared" ref="BA390:BB393" si="3193">N390+Z390+AL390+AX390</f>
        <v>677</v>
      </c>
      <c r="BB390" s="54">
        <f t="shared" si="3193"/>
        <v>0</v>
      </c>
    </row>
    <row r="391" spans="1:54" s="3" customFormat="1" ht="15" customHeight="1" x14ac:dyDescent="0.3">
      <c r="A391" s="33"/>
      <c r="B391" s="31"/>
      <c r="C391" s="35" t="s">
        <v>325</v>
      </c>
      <c r="D391" s="54">
        <f>E391+F391</f>
        <v>26</v>
      </c>
      <c r="E391" s="54">
        <v>26</v>
      </c>
      <c r="F391" s="54">
        <v>0</v>
      </c>
      <c r="G391" s="54">
        <f>H391+I391</f>
        <v>22</v>
      </c>
      <c r="H391" s="54">
        <v>22</v>
      </c>
      <c r="I391" s="54">
        <v>0</v>
      </c>
      <c r="J391" s="54">
        <f>K391+L391</f>
        <v>25</v>
      </c>
      <c r="K391" s="54">
        <v>25</v>
      </c>
      <c r="L391" s="54">
        <v>0</v>
      </c>
      <c r="M391" s="54">
        <f>N391+O391</f>
        <v>73</v>
      </c>
      <c r="N391" s="54">
        <f t="shared" si="3189"/>
        <v>73</v>
      </c>
      <c r="O391" s="54">
        <f t="shared" si="3189"/>
        <v>0</v>
      </c>
      <c r="P391" s="54">
        <f>Q391+R391</f>
        <v>21</v>
      </c>
      <c r="Q391" s="54">
        <v>21</v>
      </c>
      <c r="R391" s="54">
        <v>0</v>
      </c>
      <c r="S391" s="54">
        <f>T391+U391</f>
        <v>22</v>
      </c>
      <c r="T391" s="54">
        <v>22</v>
      </c>
      <c r="U391" s="54">
        <v>0</v>
      </c>
      <c r="V391" s="54">
        <f>W391+X391</f>
        <v>23</v>
      </c>
      <c r="W391" s="54">
        <v>23</v>
      </c>
      <c r="X391" s="54">
        <v>0</v>
      </c>
      <c r="Y391" s="54">
        <f>Z391+AA391</f>
        <v>66</v>
      </c>
      <c r="Z391" s="54">
        <f t="shared" si="3190"/>
        <v>66</v>
      </c>
      <c r="AA391" s="54">
        <f t="shared" si="3190"/>
        <v>0</v>
      </c>
      <c r="AB391" s="54">
        <f>AC391+AD391</f>
        <v>26</v>
      </c>
      <c r="AC391" s="54">
        <v>26</v>
      </c>
      <c r="AD391" s="54">
        <v>0</v>
      </c>
      <c r="AE391" s="54">
        <f>AF391+AG391</f>
        <v>22</v>
      </c>
      <c r="AF391" s="54">
        <v>22</v>
      </c>
      <c r="AG391" s="54">
        <v>0</v>
      </c>
      <c r="AH391" s="54">
        <f>AI391+AJ391</f>
        <v>22</v>
      </c>
      <c r="AI391" s="54">
        <v>22</v>
      </c>
      <c r="AJ391" s="54">
        <v>0</v>
      </c>
      <c r="AK391" s="54">
        <f>AL391+AM391</f>
        <v>70</v>
      </c>
      <c r="AL391" s="54">
        <f t="shared" si="3191"/>
        <v>70</v>
      </c>
      <c r="AM391" s="54">
        <f t="shared" si="3191"/>
        <v>0</v>
      </c>
      <c r="AN391" s="54">
        <f>AO391+AP391</f>
        <v>25</v>
      </c>
      <c r="AO391" s="54">
        <v>25</v>
      </c>
      <c r="AP391" s="54">
        <v>0</v>
      </c>
      <c r="AQ391" s="54">
        <f>AR391+AS391</f>
        <v>21</v>
      </c>
      <c r="AR391" s="54">
        <v>21</v>
      </c>
      <c r="AS391" s="54">
        <v>0</v>
      </c>
      <c r="AT391" s="54">
        <f>AU391+AV391</f>
        <v>25</v>
      </c>
      <c r="AU391" s="54">
        <v>25</v>
      </c>
      <c r="AV391" s="54">
        <v>0</v>
      </c>
      <c r="AW391" s="54">
        <f>AX391+AY391</f>
        <v>71</v>
      </c>
      <c r="AX391" s="54">
        <f t="shared" si="3192"/>
        <v>71</v>
      </c>
      <c r="AY391" s="54">
        <f t="shared" si="3192"/>
        <v>0</v>
      </c>
      <c r="AZ391" s="54">
        <f>BA391+BB391</f>
        <v>280</v>
      </c>
      <c r="BA391" s="54">
        <f t="shared" si="3193"/>
        <v>280</v>
      </c>
      <c r="BB391" s="54">
        <f t="shared" si="3193"/>
        <v>0</v>
      </c>
    </row>
    <row r="392" spans="1:54" s="3" customFormat="1" ht="15" customHeight="1" x14ac:dyDescent="0.3">
      <c r="A392" s="33"/>
      <c r="B392" s="31"/>
      <c r="C392" s="35" t="s">
        <v>327</v>
      </c>
      <c r="D392" s="54">
        <f>E392+F392</f>
        <v>1</v>
      </c>
      <c r="E392" s="54">
        <v>1</v>
      </c>
      <c r="F392" s="54">
        <v>0</v>
      </c>
      <c r="G392" s="54">
        <f>H392+I392</f>
        <v>2</v>
      </c>
      <c r="H392" s="54">
        <v>2</v>
      </c>
      <c r="I392" s="54">
        <v>0</v>
      </c>
      <c r="J392" s="54">
        <f>K392+L392</f>
        <v>0</v>
      </c>
      <c r="K392" s="54">
        <v>0</v>
      </c>
      <c r="L392" s="54">
        <v>0</v>
      </c>
      <c r="M392" s="54">
        <f>N392+O392</f>
        <v>3</v>
      </c>
      <c r="N392" s="54">
        <f t="shared" si="3189"/>
        <v>3</v>
      </c>
      <c r="O392" s="54">
        <f t="shared" si="3189"/>
        <v>0</v>
      </c>
      <c r="P392" s="54">
        <f>Q392+R392</f>
        <v>0</v>
      </c>
      <c r="Q392" s="54">
        <v>0</v>
      </c>
      <c r="R392" s="54">
        <v>0</v>
      </c>
      <c r="S392" s="54">
        <f>T392+U392</f>
        <v>0</v>
      </c>
      <c r="T392" s="54">
        <v>0</v>
      </c>
      <c r="U392" s="54">
        <v>0</v>
      </c>
      <c r="V392" s="54">
        <f>W392+X392</f>
        <v>0</v>
      </c>
      <c r="W392" s="54">
        <v>0</v>
      </c>
      <c r="X392" s="54">
        <v>0</v>
      </c>
      <c r="Y392" s="54">
        <f>Z392+AA392</f>
        <v>0</v>
      </c>
      <c r="Z392" s="54">
        <f t="shared" si="3190"/>
        <v>0</v>
      </c>
      <c r="AA392" s="54">
        <f t="shared" si="3190"/>
        <v>0</v>
      </c>
      <c r="AB392" s="54">
        <f>AC392+AD392</f>
        <v>0</v>
      </c>
      <c r="AC392" s="54">
        <v>0</v>
      </c>
      <c r="AD392" s="54">
        <v>0</v>
      </c>
      <c r="AE392" s="54">
        <f>AF392+AG392</f>
        <v>0</v>
      </c>
      <c r="AF392" s="54">
        <v>0</v>
      </c>
      <c r="AG392" s="54">
        <v>0</v>
      </c>
      <c r="AH392" s="54">
        <f>AI392+AJ392</f>
        <v>1</v>
      </c>
      <c r="AI392" s="54">
        <v>1</v>
      </c>
      <c r="AJ392" s="54">
        <v>0</v>
      </c>
      <c r="AK392" s="54">
        <f>AL392+AM392</f>
        <v>1</v>
      </c>
      <c r="AL392" s="54">
        <f t="shared" si="3191"/>
        <v>1</v>
      </c>
      <c r="AM392" s="54">
        <f t="shared" si="3191"/>
        <v>0</v>
      </c>
      <c r="AN392" s="54">
        <f>AO392+AP392</f>
        <v>0</v>
      </c>
      <c r="AO392" s="54">
        <v>0</v>
      </c>
      <c r="AP392" s="54">
        <v>0</v>
      </c>
      <c r="AQ392" s="54">
        <f>AR392+AS392</f>
        <v>0</v>
      </c>
      <c r="AR392" s="54">
        <v>0</v>
      </c>
      <c r="AS392" s="54">
        <v>0</v>
      </c>
      <c r="AT392" s="54">
        <f>AU392+AV392</f>
        <v>2</v>
      </c>
      <c r="AU392" s="54">
        <v>2</v>
      </c>
      <c r="AV392" s="54">
        <v>0</v>
      </c>
      <c r="AW392" s="54">
        <f>AX392+AY392</f>
        <v>2</v>
      </c>
      <c r="AX392" s="54">
        <f t="shared" si="3192"/>
        <v>2</v>
      </c>
      <c r="AY392" s="54">
        <f t="shared" si="3192"/>
        <v>0</v>
      </c>
      <c r="AZ392" s="54">
        <f>BA392+BB392</f>
        <v>6</v>
      </c>
      <c r="BA392" s="54">
        <f t="shared" si="3193"/>
        <v>6</v>
      </c>
      <c r="BB392" s="54">
        <f t="shared" si="3193"/>
        <v>0</v>
      </c>
    </row>
    <row r="393" spans="1:54" s="3" customFormat="1" ht="15" customHeight="1" x14ac:dyDescent="0.3">
      <c r="A393" s="33"/>
      <c r="B393" s="31"/>
      <c r="C393" s="32" t="s">
        <v>328</v>
      </c>
      <c r="D393" s="54">
        <f>E393+F393</f>
        <v>0</v>
      </c>
      <c r="E393" s="54">
        <v>0</v>
      </c>
      <c r="F393" s="54">
        <v>0</v>
      </c>
      <c r="G393" s="54">
        <f t="shared" ref="G393:G397" si="3194">H393+I393</f>
        <v>0</v>
      </c>
      <c r="H393" s="54">
        <v>0</v>
      </c>
      <c r="I393" s="54">
        <v>0</v>
      </c>
      <c r="J393" s="54">
        <f t="shared" ref="J393:J397" si="3195">K393+L393</f>
        <v>0</v>
      </c>
      <c r="K393" s="54">
        <v>0</v>
      </c>
      <c r="L393" s="54">
        <v>0</v>
      </c>
      <c r="M393" s="54">
        <f>N393+O393</f>
        <v>0</v>
      </c>
      <c r="N393" s="54">
        <f t="shared" si="3189"/>
        <v>0</v>
      </c>
      <c r="O393" s="54">
        <f t="shared" si="3189"/>
        <v>0</v>
      </c>
      <c r="P393" s="54">
        <f t="shared" ref="P393:P397" si="3196">Q393+R393</f>
        <v>0</v>
      </c>
      <c r="Q393" s="54">
        <v>0</v>
      </c>
      <c r="R393" s="54">
        <v>0</v>
      </c>
      <c r="S393" s="54">
        <f t="shared" ref="S393:S397" si="3197">T393+U393</f>
        <v>0</v>
      </c>
      <c r="T393" s="54">
        <v>0</v>
      </c>
      <c r="U393" s="54">
        <v>0</v>
      </c>
      <c r="V393" s="54">
        <f t="shared" ref="V393:V397" si="3198">W393+X393</f>
        <v>0</v>
      </c>
      <c r="W393" s="54">
        <v>0</v>
      </c>
      <c r="X393" s="54">
        <v>0</v>
      </c>
      <c r="Y393" s="54">
        <f t="shared" ref="Y393:Y397" si="3199">Z393+AA393</f>
        <v>0</v>
      </c>
      <c r="Z393" s="54">
        <f t="shared" si="3190"/>
        <v>0</v>
      </c>
      <c r="AA393" s="54">
        <f t="shared" si="3190"/>
        <v>0</v>
      </c>
      <c r="AB393" s="54">
        <f t="shared" ref="AB393:AB397" si="3200">AC393+AD393</f>
        <v>0</v>
      </c>
      <c r="AC393" s="54">
        <v>0</v>
      </c>
      <c r="AD393" s="54">
        <v>0</v>
      </c>
      <c r="AE393" s="54">
        <f t="shared" ref="AE393:AE397" si="3201">AF393+AG393</f>
        <v>0</v>
      </c>
      <c r="AF393" s="54">
        <v>0</v>
      </c>
      <c r="AG393" s="54">
        <v>0</v>
      </c>
      <c r="AH393" s="54">
        <f t="shared" ref="AH393:AH397" si="3202">AI393+AJ393</f>
        <v>0</v>
      </c>
      <c r="AI393" s="54">
        <v>0</v>
      </c>
      <c r="AJ393" s="54">
        <v>0</v>
      </c>
      <c r="AK393" s="54">
        <f t="shared" ref="AK393:AK397" si="3203">AL393+AM393</f>
        <v>0</v>
      </c>
      <c r="AL393" s="54">
        <f t="shared" si="3191"/>
        <v>0</v>
      </c>
      <c r="AM393" s="54">
        <f t="shared" si="3191"/>
        <v>0</v>
      </c>
      <c r="AN393" s="54">
        <f t="shared" ref="AN393:AN397" si="3204">AO393+AP393</f>
        <v>0</v>
      </c>
      <c r="AO393" s="54">
        <v>0</v>
      </c>
      <c r="AP393" s="54">
        <v>0</v>
      </c>
      <c r="AQ393" s="54">
        <f t="shared" ref="AQ393:AQ397" si="3205">AR393+AS393</f>
        <v>0</v>
      </c>
      <c r="AR393" s="54">
        <v>0</v>
      </c>
      <c r="AS393" s="54">
        <v>0</v>
      </c>
      <c r="AT393" s="54">
        <f t="shared" ref="AT393:AT397" si="3206">AU393+AV393</f>
        <v>0</v>
      </c>
      <c r="AU393" s="54">
        <v>0</v>
      </c>
      <c r="AV393" s="54">
        <v>0</v>
      </c>
      <c r="AW393" s="54">
        <f t="shared" ref="AW393:AW397" si="3207">AX393+AY393</f>
        <v>0</v>
      </c>
      <c r="AX393" s="54">
        <f t="shared" si="3192"/>
        <v>0</v>
      </c>
      <c r="AY393" s="54">
        <f t="shared" si="3192"/>
        <v>0</v>
      </c>
      <c r="AZ393" s="54">
        <f>BA393+BB393</f>
        <v>0</v>
      </c>
      <c r="BA393" s="54">
        <f t="shared" si="3193"/>
        <v>0</v>
      </c>
      <c r="BB393" s="54">
        <f t="shared" si="3193"/>
        <v>0</v>
      </c>
    </row>
    <row r="394" spans="1:54" s="3" customFormat="1" ht="15" customHeight="1" x14ac:dyDescent="0.3">
      <c r="A394" s="33"/>
      <c r="B394" s="31"/>
      <c r="C394" s="32" t="s">
        <v>329</v>
      </c>
      <c r="D394" s="54">
        <f t="shared" ref="D394" si="3208">E394+F394</f>
        <v>3</v>
      </c>
      <c r="E394" s="54">
        <f>E395+E396+E397</f>
        <v>3</v>
      </c>
      <c r="F394" s="54">
        <f>F395+F396+F397</f>
        <v>0</v>
      </c>
      <c r="G394" s="54">
        <f t="shared" si="3194"/>
        <v>5</v>
      </c>
      <c r="H394" s="54">
        <f t="shared" ref="H394:I394" si="3209">H395+H396+H397</f>
        <v>5</v>
      </c>
      <c r="I394" s="54">
        <f t="shared" si="3209"/>
        <v>0</v>
      </c>
      <c r="J394" s="54">
        <f t="shared" si="3195"/>
        <v>7</v>
      </c>
      <c r="K394" s="54">
        <f t="shared" ref="K394:L394" si="3210">K395+K396+K397</f>
        <v>7</v>
      </c>
      <c r="L394" s="54">
        <f t="shared" si="3210"/>
        <v>0</v>
      </c>
      <c r="M394" s="54">
        <f t="shared" ref="M394" si="3211">N394+O394</f>
        <v>15</v>
      </c>
      <c r="N394" s="54">
        <f t="shared" ref="N394:O394" si="3212">N395+N396+N397</f>
        <v>15</v>
      </c>
      <c r="O394" s="54">
        <f t="shared" si="3212"/>
        <v>0</v>
      </c>
      <c r="P394" s="54">
        <f t="shared" si="3196"/>
        <v>7</v>
      </c>
      <c r="Q394" s="54">
        <f t="shared" ref="Q394:R394" si="3213">Q395+Q396+Q397</f>
        <v>7</v>
      </c>
      <c r="R394" s="54">
        <f t="shared" si="3213"/>
        <v>0</v>
      </c>
      <c r="S394" s="54">
        <f t="shared" si="3197"/>
        <v>8</v>
      </c>
      <c r="T394" s="54">
        <f t="shared" ref="T394:U394" si="3214">T395+T396+T397</f>
        <v>8</v>
      </c>
      <c r="U394" s="54">
        <f t="shared" si="3214"/>
        <v>0</v>
      </c>
      <c r="V394" s="54">
        <f t="shared" si="3198"/>
        <v>10</v>
      </c>
      <c r="W394" s="54">
        <f t="shared" ref="W394:X394" si="3215">W395+W396+W397</f>
        <v>10</v>
      </c>
      <c r="X394" s="54">
        <f t="shared" si="3215"/>
        <v>0</v>
      </c>
      <c r="Y394" s="54">
        <f t="shared" si="3199"/>
        <v>25</v>
      </c>
      <c r="Z394" s="54">
        <f t="shared" ref="Z394:AA394" si="3216">Z395+Z396+Z397</f>
        <v>25</v>
      </c>
      <c r="AA394" s="54">
        <f t="shared" si="3216"/>
        <v>0</v>
      </c>
      <c r="AB394" s="54">
        <f t="shared" si="3200"/>
        <v>17</v>
      </c>
      <c r="AC394" s="54">
        <f t="shared" ref="AC394:AD394" si="3217">AC395+AC396+AC397</f>
        <v>17</v>
      </c>
      <c r="AD394" s="54">
        <f t="shared" si="3217"/>
        <v>0</v>
      </c>
      <c r="AE394" s="54">
        <f t="shared" si="3201"/>
        <v>10</v>
      </c>
      <c r="AF394" s="54">
        <f t="shared" ref="AF394:AG394" si="3218">AF395+AF396+AF397</f>
        <v>10</v>
      </c>
      <c r="AG394" s="54">
        <f t="shared" si="3218"/>
        <v>0</v>
      </c>
      <c r="AH394" s="54">
        <f t="shared" si="3202"/>
        <v>12</v>
      </c>
      <c r="AI394" s="54">
        <f t="shared" ref="AI394:AJ394" si="3219">AI395+AI396+AI397</f>
        <v>12</v>
      </c>
      <c r="AJ394" s="54">
        <f t="shared" si="3219"/>
        <v>0</v>
      </c>
      <c r="AK394" s="54">
        <f t="shared" si="3203"/>
        <v>39</v>
      </c>
      <c r="AL394" s="54">
        <f t="shared" ref="AL394:AM394" si="3220">AL395+AL396+AL397</f>
        <v>39</v>
      </c>
      <c r="AM394" s="54">
        <f t="shared" si="3220"/>
        <v>0</v>
      </c>
      <c r="AN394" s="54">
        <f t="shared" si="3204"/>
        <v>16</v>
      </c>
      <c r="AO394" s="54">
        <f t="shared" ref="AO394:AP394" si="3221">AO395+AO396+AO397</f>
        <v>16</v>
      </c>
      <c r="AP394" s="54">
        <f t="shared" si="3221"/>
        <v>0</v>
      </c>
      <c r="AQ394" s="54">
        <f t="shared" si="3205"/>
        <v>18</v>
      </c>
      <c r="AR394" s="54">
        <f t="shared" ref="AR394:AS394" si="3222">AR395+AR396+AR397</f>
        <v>18</v>
      </c>
      <c r="AS394" s="54">
        <f t="shared" si="3222"/>
        <v>0</v>
      </c>
      <c r="AT394" s="54">
        <f t="shared" si="3206"/>
        <v>17</v>
      </c>
      <c r="AU394" s="54">
        <f t="shared" ref="AU394:AV394" si="3223">AU395+AU396+AU397</f>
        <v>17</v>
      </c>
      <c r="AV394" s="54">
        <f t="shared" si="3223"/>
        <v>0</v>
      </c>
      <c r="AW394" s="54">
        <f t="shared" si="3207"/>
        <v>51</v>
      </c>
      <c r="AX394" s="54">
        <f t="shared" ref="AX394:AY394" si="3224">AX395+AX396+AX397</f>
        <v>51</v>
      </c>
      <c r="AY394" s="54">
        <f t="shared" si="3224"/>
        <v>0</v>
      </c>
      <c r="AZ394" s="54">
        <f t="shared" ref="AZ394" si="3225">BA394+BB394</f>
        <v>130</v>
      </c>
      <c r="BA394" s="54">
        <f>+BA396+BA397+BA395</f>
        <v>130</v>
      </c>
      <c r="BB394" s="54">
        <f>+BB396+BB397+BB395</f>
        <v>0</v>
      </c>
    </row>
    <row r="395" spans="1:54" s="3" customFormat="1" ht="15" customHeight="1" x14ac:dyDescent="0.3">
      <c r="A395" s="33"/>
      <c r="B395" s="31"/>
      <c r="C395" s="35" t="s">
        <v>330</v>
      </c>
      <c r="D395" s="54">
        <f>E395+F395</f>
        <v>0</v>
      </c>
      <c r="E395" s="54">
        <v>0</v>
      </c>
      <c r="F395" s="54">
        <v>0</v>
      </c>
      <c r="G395" s="54">
        <f>H395+I395</f>
        <v>0</v>
      </c>
      <c r="H395" s="54">
        <v>0</v>
      </c>
      <c r="I395" s="54">
        <v>0</v>
      </c>
      <c r="J395" s="54">
        <f>K395+L395</f>
        <v>0</v>
      </c>
      <c r="K395" s="54">
        <v>0</v>
      </c>
      <c r="L395" s="54">
        <v>0</v>
      </c>
      <c r="M395" s="54">
        <f>N395+O395</f>
        <v>0</v>
      </c>
      <c r="N395" s="54">
        <f>+E395+H395+K395</f>
        <v>0</v>
      </c>
      <c r="O395" s="54">
        <f>+F395+I395+L395</f>
        <v>0</v>
      </c>
      <c r="P395" s="54">
        <f>Q395+R395</f>
        <v>0</v>
      </c>
      <c r="Q395" s="54">
        <v>0</v>
      </c>
      <c r="R395" s="54">
        <v>0</v>
      </c>
      <c r="S395" s="54">
        <f>T395+U395</f>
        <v>0</v>
      </c>
      <c r="T395" s="54">
        <v>0</v>
      </c>
      <c r="U395" s="54">
        <v>0</v>
      </c>
      <c r="V395" s="54">
        <f>W395+X395</f>
        <v>0</v>
      </c>
      <c r="W395" s="54">
        <v>0</v>
      </c>
      <c r="X395" s="54">
        <v>0</v>
      </c>
      <c r="Y395" s="54">
        <f>Z395+AA395</f>
        <v>0</v>
      </c>
      <c r="Z395" s="54">
        <f>+Q395+T395+W395</f>
        <v>0</v>
      </c>
      <c r="AA395" s="54">
        <f>+R395+U395+X395</f>
        <v>0</v>
      </c>
      <c r="AB395" s="54">
        <f>AC395+AD395</f>
        <v>8</v>
      </c>
      <c r="AC395" s="54">
        <v>8</v>
      </c>
      <c r="AD395" s="54">
        <v>0</v>
      </c>
      <c r="AE395" s="54">
        <f>AF395+AG395</f>
        <v>2</v>
      </c>
      <c r="AF395" s="54">
        <v>2</v>
      </c>
      <c r="AG395" s="54">
        <v>0</v>
      </c>
      <c r="AH395" s="54">
        <f>AI395+AJ395</f>
        <v>4</v>
      </c>
      <c r="AI395" s="54">
        <v>4</v>
      </c>
      <c r="AJ395" s="54">
        <v>0</v>
      </c>
      <c r="AK395" s="54">
        <f>AL395+AM395</f>
        <v>14</v>
      </c>
      <c r="AL395" s="54">
        <f>+AC395+AF395+AI395</f>
        <v>14</v>
      </c>
      <c r="AM395" s="54">
        <f>+AD395+AG395+AJ395</f>
        <v>0</v>
      </c>
      <c r="AN395" s="54">
        <f>AO395+AP395</f>
        <v>8</v>
      </c>
      <c r="AO395" s="54">
        <v>8</v>
      </c>
      <c r="AP395" s="54">
        <v>0</v>
      </c>
      <c r="AQ395" s="54">
        <f>AR395+AS395</f>
        <v>9</v>
      </c>
      <c r="AR395" s="54">
        <v>9</v>
      </c>
      <c r="AS395" s="54">
        <v>0</v>
      </c>
      <c r="AT395" s="54">
        <f>AU395+AV395</f>
        <v>9</v>
      </c>
      <c r="AU395" s="54">
        <v>9</v>
      </c>
      <c r="AV395" s="54">
        <v>0</v>
      </c>
      <c r="AW395" s="54">
        <f>AX395+AY395</f>
        <v>26</v>
      </c>
      <c r="AX395" s="54">
        <f>+AO395+AR395+AU395</f>
        <v>26</v>
      </c>
      <c r="AY395" s="54">
        <f>+AP395+AS395+AV395</f>
        <v>0</v>
      </c>
      <c r="AZ395" s="54">
        <f>BA395+BB395</f>
        <v>40</v>
      </c>
      <c r="BA395" s="54">
        <f>N395+Z395+AL395+AX395</f>
        <v>40</v>
      </c>
      <c r="BB395" s="54">
        <f>O395+AA395+AM395+AY395</f>
        <v>0</v>
      </c>
    </row>
    <row r="396" spans="1:54" s="3" customFormat="1" ht="15" customHeight="1" x14ac:dyDescent="0.3">
      <c r="A396" s="33"/>
      <c r="B396" s="31"/>
      <c r="C396" s="35" t="s">
        <v>331</v>
      </c>
      <c r="D396" s="54">
        <f>E396+F396</f>
        <v>3</v>
      </c>
      <c r="E396" s="54">
        <v>3</v>
      </c>
      <c r="F396" s="54">
        <v>0</v>
      </c>
      <c r="G396" s="54">
        <f>H396+I396</f>
        <v>5</v>
      </c>
      <c r="H396" s="54">
        <v>5</v>
      </c>
      <c r="I396" s="54">
        <v>0</v>
      </c>
      <c r="J396" s="54">
        <f>K396+L396</f>
        <v>7</v>
      </c>
      <c r="K396" s="54">
        <v>7</v>
      </c>
      <c r="L396" s="54">
        <v>0</v>
      </c>
      <c r="M396" s="54">
        <f>N396+O396</f>
        <v>15</v>
      </c>
      <c r="N396" s="54">
        <f>+E396+H396+K396</f>
        <v>15</v>
      </c>
      <c r="O396" s="54">
        <f>+F396+I396+L396</f>
        <v>0</v>
      </c>
      <c r="P396" s="54">
        <f>Q396+R396</f>
        <v>7</v>
      </c>
      <c r="Q396" s="54">
        <v>7</v>
      </c>
      <c r="R396" s="54">
        <v>0</v>
      </c>
      <c r="S396" s="54">
        <f>T396+U396</f>
        <v>8</v>
      </c>
      <c r="T396" s="54">
        <v>8</v>
      </c>
      <c r="U396" s="54">
        <v>0</v>
      </c>
      <c r="V396" s="54">
        <f>W396+X396</f>
        <v>10</v>
      </c>
      <c r="W396" s="54">
        <v>10</v>
      </c>
      <c r="X396" s="54">
        <v>0</v>
      </c>
      <c r="Y396" s="54">
        <f>Z396+AA396</f>
        <v>25</v>
      </c>
      <c r="Z396" s="54">
        <f>+Q396+T396+W396</f>
        <v>25</v>
      </c>
      <c r="AA396" s="54">
        <f>+R396+U396+X396</f>
        <v>0</v>
      </c>
      <c r="AB396" s="54">
        <f>AC396+AD396</f>
        <v>9</v>
      </c>
      <c r="AC396" s="54">
        <v>9</v>
      </c>
      <c r="AD396" s="54">
        <v>0</v>
      </c>
      <c r="AE396" s="54">
        <f>AF396+AG396</f>
        <v>8</v>
      </c>
      <c r="AF396" s="54">
        <v>8</v>
      </c>
      <c r="AG396" s="54">
        <v>0</v>
      </c>
      <c r="AH396" s="54">
        <f>AI396+AJ396</f>
        <v>8</v>
      </c>
      <c r="AI396" s="54">
        <v>8</v>
      </c>
      <c r="AJ396" s="54">
        <v>0</v>
      </c>
      <c r="AK396" s="54">
        <f>AL396+AM396</f>
        <v>25</v>
      </c>
      <c r="AL396" s="54">
        <f>+AC396+AF396+AI396</f>
        <v>25</v>
      </c>
      <c r="AM396" s="54">
        <f>+AD396+AG396+AJ396</f>
        <v>0</v>
      </c>
      <c r="AN396" s="54">
        <f>AO396+AP396</f>
        <v>8</v>
      </c>
      <c r="AO396" s="54">
        <v>8</v>
      </c>
      <c r="AP396" s="54">
        <v>0</v>
      </c>
      <c r="AQ396" s="54">
        <f>AR396+AS396</f>
        <v>9</v>
      </c>
      <c r="AR396" s="54">
        <v>9</v>
      </c>
      <c r="AS396" s="54">
        <v>0</v>
      </c>
      <c r="AT396" s="54">
        <f>AU396+AV396</f>
        <v>8</v>
      </c>
      <c r="AU396" s="54">
        <v>8</v>
      </c>
      <c r="AV396" s="54">
        <v>0</v>
      </c>
      <c r="AW396" s="54">
        <f>AX396+AY396</f>
        <v>25</v>
      </c>
      <c r="AX396" s="54">
        <f>+AO396+AR396+AU396</f>
        <v>25</v>
      </c>
      <c r="AY396" s="54">
        <f>+AP396+AS396+AV396</f>
        <v>0</v>
      </c>
      <c r="AZ396" s="54">
        <f>BA396+BB396</f>
        <v>90</v>
      </c>
      <c r="BA396" s="54">
        <f>N396+Z396+AL396+AX396</f>
        <v>90</v>
      </c>
      <c r="BB396" s="54">
        <f>O396+AA396+AM396+AY396</f>
        <v>0</v>
      </c>
    </row>
    <row r="397" spans="1:54" s="3" customFormat="1" ht="15" customHeight="1" x14ac:dyDescent="0.3">
      <c r="A397" s="33"/>
      <c r="B397" s="31"/>
      <c r="C397" s="35" t="s">
        <v>332</v>
      </c>
      <c r="D397" s="54">
        <f>E397+F397</f>
        <v>0</v>
      </c>
      <c r="E397" s="54">
        <v>0</v>
      </c>
      <c r="F397" s="54">
        <v>0</v>
      </c>
      <c r="G397" s="54">
        <f t="shared" si="3194"/>
        <v>0</v>
      </c>
      <c r="H397" s="54">
        <v>0</v>
      </c>
      <c r="I397" s="54">
        <v>0</v>
      </c>
      <c r="J397" s="54">
        <f t="shared" si="3195"/>
        <v>0</v>
      </c>
      <c r="K397" s="54">
        <v>0</v>
      </c>
      <c r="L397" s="54">
        <v>0</v>
      </c>
      <c r="M397" s="54">
        <f>N397+O397</f>
        <v>0</v>
      </c>
      <c r="N397" s="54">
        <f t="shared" ref="N397:O397" si="3226">+E397+H397+K397</f>
        <v>0</v>
      </c>
      <c r="O397" s="54">
        <f t="shared" si="3226"/>
        <v>0</v>
      </c>
      <c r="P397" s="54">
        <f t="shared" si="3196"/>
        <v>0</v>
      </c>
      <c r="Q397" s="54">
        <v>0</v>
      </c>
      <c r="R397" s="54">
        <v>0</v>
      </c>
      <c r="S397" s="54">
        <f t="shared" si="3197"/>
        <v>0</v>
      </c>
      <c r="T397" s="54">
        <v>0</v>
      </c>
      <c r="U397" s="54">
        <v>0</v>
      </c>
      <c r="V397" s="54">
        <f t="shared" si="3198"/>
        <v>0</v>
      </c>
      <c r="W397" s="54">
        <v>0</v>
      </c>
      <c r="X397" s="54">
        <v>0</v>
      </c>
      <c r="Y397" s="54">
        <f t="shared" si="3199"/>
        <v>0</v>
      </c>
      <c r="Z397" s="54">
        <f t="shared" ref="Z397:AA397" si="3227">+Q397+T397+W397</f>
        <v>0</v>
      </c>
      <c r="AA397" s="54">
        <f t="shared" si="3227"/>
        <v>0</v>
      </c>
      <c r="AB397" s="54">
        <f t="shared" si="3200"/>
        <v>0</v>
      </c>
      <c r="AC397" s="54">
        <v>0</v>
      </c>
      <c r="AD397" s="54">
        <v>0</v>
      </c>
      <c r="AE397" s="54">
        <f t="shared" si="3201"/>
        <v>0</v>
      </c>
      <c r="AF397" s="54">
        <v>0</v>
      </c>
      <c r="AG397" s="54">
        <v>0</v>
      </c>
      <c r="AH397" s="54">
        <f t="shared" si="3202"/>
        <v>0</v>
      </c>
      <c r="AI397" s="54">
        <v>0</v>
      </c>
      <c r="AJ397" s="54">
        <v>0</v>
      </c>
      <c r="AK397" s="54">
        <f t="shared" si="3203"/>
        <v>0</v>
      </c>
      <c r="AL397" s="54">
        <f t="shared" ref="AL397:AM397" si="3228">+AC397+AF397+AI397</f>
        <v>0</v>
      </c>
      <c r="AM397" s="54">
        <f t="shared" si="3228"/>
        <v>0</v>
      </c>
      <c r="AN397" s="54">
        <f t="shared" si="3204"/>
        <v>0</v>
      </c>
      <c r="AO397" s="54">
        <v>0</v>
      </c>
      <c r="AP397" s="54">
        <v>0</v>
      </c>
      <c r="AQ397" s="54">
        <f t="shared" si="3205"/>
        <v>0</v>
      </c>
      <c r="AR397" s="54">
        <v>0</v>
      </c>
      <c r="AS397" s="54">
        <v>0</v>
      </c>
      <c r="AT397" s="54">
        <f t="shared" si="3206"/>
        <v>0</v>
      </c>
      <c r="AU397" s="54">
        <v>0</v>
      </c>
      <c r="AV397" s="54">
        <v>0</v>
      </c>
      <c r="AW397" s="54">
        <f t="shared" si="3207"/>
        <v>0</v>
      </c>
      <c r="AX397" s="54">
        <f t="shared" ref="AX397:AY397" si="3229">+AO397+AR397+AU397</f>
        <v>0</v>
      </c>
      <c r="AY397" s="54">
        <f t="shared" si="3229"/>
        <v>0</v>
      </c>
      <c r="AZ397" s="54">
        <f>BA397+BB397</f>
        <v>0</v>
      </c>
      <c r="BA397" s="54">
        <f t="shared" ref="BA397:BB397" si="3230">N397+Z397+AL397+AX397</f>
        <v>0</v>
      </c>
      <c r="BB397" s="54">
        <f t="shared" si="3230"/>
        <v>0</v>
      </c>
    </row>
    <row r="398" spans="1:54" s="3" customFormat="1" ht="15" customHeight="1" x14ac:dyDescent="0.3">
      <c r="A398" s="33"/>
      <c r="B398" s="31"/>
      <c r="C398" s="32" t="s">
        <v>63</v>
      </c>
      <c r="D398" s="54">
        <f>E398+F398</f>
        <v>8</v>
      </c>
      <c r="E398" s="54">
        <v>8</v>
      </c>
      <c r="F398" s="54">
        <v>0</v>
      </c>
      <c r="G398" s="54">
        <f>H398+I398</f>
        <v>22</v>
      </c>
      <c r="H398" s="54">
        <v>22</v>
      </c>
      <c r="I398" s="54">
        <v>0</v>
      </c>
      <c r="J398" s="54">
        <f>K398+L398</f>
        <v>38</v>
      </c>
      <c r="K398" s="54">
        <v>38</v>
      </c>
      <c r="L398" s="54">
        <v>0</v>
      </c>
      <c r="M398" s="54">
        <f>N398+O398</f>
        <v>68</v>
      </c>
      <c r="N398" s="54">
        <f>+E398+H398+K398</f>
        <v>68</v>
      </c>
      <c r="O398" s="54">
        <f>+F398+I398+L398</f>
        <v>0</v>
      </c>
      <c r="P398" s="54">
        <f>Q398+R398</f>
        <v>21</v>
      </c>
      <c r="Q398" s="54">
        <v>21</v>
      </c>
      <c r="R398" s="54">
        <v>0</v>
      </c>
      <c r="S398" s="54">
        <f>T398+U398</f>
        <v>21</v>
      </c>
      <c r="T398" s="54">
        <v>21</v>
      </c>
      <c r="U398" s="54">
        <v>0</v>
      </c>
      <c r="V398" s="54">
        <f>W398+X398</f>
        <v>25</v>
      </c>
      <c r="W398" s="54">
        <v>25</v>
      </c>
      <c r="X398" s="54">
        <v>0</v>
      </c>
      <c r="Y398" s="54">
        <f>Z398+AA398</f>
        <v>67</v>
      </c>
      <c r="Z398" s="54">
        <f>+Q398+T398+W398</f>
        <v>67</v>
      </c>
      <c r="AA398" s="54">
        <f>+R398+U398+X398</f>
        <v>0</v>
      </c>
      <c r="AB398" s="54">
        <f>AC398+AD398</f>
        <v>33</v>
      </c>
      <c r="AC398" s="54">
        <v>33</v>
      </c>
      <c r="AD398" s="54">
        <v>0</v>
      </c>
      <c r="AE398" s="54">
        <f>AF398+AG398</f>
        <v>31</v>
      </c>
      <c r="AF398" s="54">
        <v>31</v>
      </c>
      <c r="AG398" s="54">
        <v>0</v>
      </c>
      <c r="AH398" s="54">
        <f>AI398+AJ398</f>
        <v>34</v>
      </c>
      <c r="AI398" s="54">
        <v>34</v>
      </c>
      <c r="AJ398" s="54">
        <v>0</v>
      </c>
      <c r="AK398" s="54">
        <f>AL398+AM398</f>
        <v>98</v>
      </c>
      <c r="AL398" s="54">
        <f>+AC398+AF398+AI398</f>
        <v>98</v>
      </c>
      <c r="AM398" s="54">
        <f>+AD398+AG398+AJ398</f>
        <v>0</v>
      </c>
      <c r="AN398" s="54">
        <f>AO398+AP398</f>
        <v>31</v>
      </c>
      <c r="AO398" s="54">
        <v>31</v>
      </c>
      <c r="AP398" s="54">
        <v>0</v>
      </c>
      <c r="AQ398" s="54">
        <f>AR398+AS398</f>
        <v>49</v>
      </c>
      <c r="AR398" s="54">
        <v>49</v>
      </c>
      <c r="AS398" s="54">
        <v>0</v>
      </c>
      <c r="AT398" s="54">
        <f>AU398+AV398</f>
        <v>35</v>
      </c>
      <c r="AU398" s="54">
        <v>35</v>
      </c>
      <c r="AV398" s="54">
        <v>0</v>
      </c>
      <c r="AW398" s="54">
        <f>AX398+AY398</f>
        <v>115</v>
      </c>
      <c r="AX398" s="54">
        <f>+AO398+AR398+AU398</f>
        <v>115</v>
      </c>
      <c r="AY398" s="54">
        <f>+AP398+AS398+AV398</f>
        <v>0</v>
      </c>
      <c r="AZ398" s="54">
        <f>BA398+BB398</f>
        <v>348</v>
      </c>
      <c r="BA398" s="54">
        <f>N398+Z398+AL398+AX398</f>
        <v>348</v>
      </c>
      <c r="BB398" s="54">
        <f>O398+AA398+AM398+AY398</f>
        <v>0</v>
      </c>
    </row>
    <row r="399" spans="1:54" s="3" customFormat="1" ht="15" customHeight="1" x14ac:dyDescent="0.3">
      <c r="A399" s="33"/>
      <c r="B399" s="31"/>
      <c r="C399" s="32" t="s">
        <v>25</v>
      </c>
      <c r="D399" s="54">
        <f>E399+F399</f>
        <v>18</v>
      </c>
      <c r="E399" s="54">
        <v>13</v>
      </c>
      <c r="F399" s="54">
        <v>5</v>
      </c>
      <c r="G399" s="54">
        <f>H399+I399</f>
        <v>15</v>
      </c>
      <c r="H399" s="54">
        <v>13</v>
      </c>
      <c r="I399" s="54">
        <v>2</v>
      </c>
      <c r="J399" s="54">
        <f>K399+L399</f>
        <v>24</v>
      </c>
      <c r="K399" s="54">
        <v>16</v>
      </c>
      <c r="L399" s="54">
        <v>8</v>
      </c>
      <c r="M399" s="54">
        <f>N399+O399</f>
        <v>57</v>
      </c>
      <c r="N399" s="54">
        <f>+E399+H399+K399</f>
        <v>42</v>
      </c>
      <c r="O399" s="54">
        <f>+F399+I399+L399</f>
        <v>15</v>
      </c>
      <c r="P399" s="54">
        <f>Q399+R399</f>
        <v>19</v>
      </c>
      <c r="Q399" s="54">
        <v>14</v>
      </c>
      <c r="R399" s="54">
        <v>5</v>
      </c>
      <c r="S399" s="54">
        <f>T399+U399</f>
        <v>28</v>
      </c>
      <c r="T399" s="54">
        <v>22</v>
      </c>
      <c r="U399" s="54">
        <v>6</v>
      </c>
      <c r="V399" s="54">
        <f>W399+X399</f>
        <v>22</v>
      </c>
      <c r="W399" s="54">
        <v>19</v>
      </c>
      <c r="X399" s="54">
        <v>3</v>
      </c>
      <c r="Y399" s="54">
        <f>Z399+AA399</f>
        <v>69</v>
      </c>
      <c r="Z399" s="54">
        <f>+Q399+T399+W399</f>
        <v>55</v>
      </c>
      <c r="AA399" s="54">
        <f>+R399+U399+X399</f>
        <v>14</v>
      </c>
      <c r="AB399" s="54">
        <f>AC399+AD399</f>
        <v>15</v>
      </c>
      <c r="AC399" s="54">
        <v>11</v>
      </c>
      <c r="AD399" s="54">
        <v>4</v>
      </c>
      <c r="AE399" s="54">
        <f>AF399+AG399</f>
        <v>16</v>
      </c>
      <c r="AF399" s="54">
        <v>13</v>
      </c>
      <c r="AG399" s="54">
        <v>3</v>
      </c>
      <c r="AH399" s="54">
        <f>AI399+AJ399</f>
        <v>20</v>
      </c>
      <c r="AI399" s="54">
        <v>17</v>
      </c>
      <c r="AJ399" s="54">
        <v>3</v>
      </c>
      <c r="AK399" s="54">
        <f>AL399+AM399</f>
        <v>51</v>
      </c>
      <c r="AL399" s="54">
        <f>+AC399+AF399+AI399</f>
        <v>41</v>
      </c>
      <c r="AM399" s="54">
        <f>+AD399+AG399+AJ399</f>
        <v>10</v>
      </c>
      <c r="AN399" s="54">
        <f>AO399+AP399</f>
        <v>20</v>
      </c>
      <c r="AO399" s="54">
        <v>15</v>
      </c>
      <c r="AP399" s="54">
        <v>5</v>
      </c>
      <c r="AQ399" s="54">
        <f>AR399+AS399</f>
        <v>24</v>
      </c>
      <c r="AR399" s="54">
        <v>16</v>
      </c>
      <c r="AS399" s="54">
        <v>8</v>
      </c>
      <c r="AT399" s="54">
        <f>AU399+AV399</f>
        <v>14</v>
      </c>
      <c r="AU399" s="54">
        <v>11</v>
      </c>
      <c r="AV399" s="54">
        <v>3</v>
      </c>
      <c r="AW399" s="54">
        <f>AX399+AY399</f>
        <v>58</v>
      </c>
      <c r="AX399" s="54">
        <f>+AO399+AR399+AU399</f>
        <v>42</v>
      </c>
      <c r="AY399" s="54">
        <f>+AP399+AS399+AV399</f>
        <v>16</v>
      </c>
      <c r="AZ399" s="54">
        <f>BA399+BB399</f>
        <v>235</v>
      </c>
      <c r="BA399" s="54">
        <f>N399+Z399+AL399+AX399</f>
        <v>180</v>
      </c>
      <c r="BB399" s="54">
        <f>O399+AA399+AM399+AY399</f>
        <v>55</v>
      </c>
    </row>
    <row r="400" spans="1:54" s="3" customFormat="1" ht="15" customHeight="1" x14ac:dyDescent="0.3">
      <c r="A400" s="33"/>
      <c r="B400" s="31"/>
      <c r="C400" s="35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</row>
    <row r="401" spans="1:54" s="3" customFormat="1" ht="15" customHeight="1" x14ac:dyDescent="0.3">
      <c r="A401" s="30"/>
      <c r="B401" s="31" t="s">
        <v>333</v>
      </c>
      <c r="C401" s="32"/>
      <c r="D401" s="29">
        <f>SUM(E401:F401)</f>
        <v>1396</v>
      </c>
      <c r="E401" s="29">
        <f>E402+E406+E409+E412+E416+E417+E418</f>
        <v>1389</v>
      </c>
      <c r="F401" s="29">
        <f>F402+F406+F409+F412+F416+F417+F418</f>
        <v>7</v>
      </c>
      <c r="G401" s="29">
        <f t="shared" ref="G401" si="3231">SUM(H401:I401)</f>
        <v>1753</v>
      </c>
      <c r="H401" s="29">
        <f t="shared" ref="H401:I401" si="3232">H402+H406+H409+H412+H416+H417+H418</f>
        <v>1742</v>
      </c>
      <c r="I401" s="29">
        <f t="shared" si="3232"/>
        <v>11</v>
      </c>
      <c r="J401" s="29">
        <f t="shared" ref="J401" si="3233">SUM(K401:L401)</f>
        <v>2089</v>
      </c>
      <c r="K401" s="29">
        <f t="shared" ref="K401:L401" si="3234">K402+K406+K409+K412+K416+K417+K418</f>
        <v>2072</v>
      </c>
      <c r="L401" s="29">
        <f t="shared" si="3234"/>
        <v>17</v>
      </c>
      <c r="M401" s="29">
        <f>SUM(N401:O401)</f>
        <v>5238</v>
      </c>
      <c r="N401" s="29">
        <f>N402+N406+N409+N412+N416+N417+N418</f>
        <v>5203</v>
      </c>
      <c r="O401" s="29">
        <f>O402+O406+O409+O412+O416+O417+O418</f>
        <v>35</v>
      </c>
      <c r="P401" s="29">
        <f t="shared" ref="P401" si="3235">SUM(Q401:R401)</f>
        <v>1981</v>
      </c>
      <c r="Q401" s="29">
        <f t="shared" ref="Q401:R401" si="3236">Q402+Q406+Q409+Q412+Q416+Q417+Q418</f>
        <v>1953</v>
      </c>
      <c r="R401" s="29">
        <f t="shared" si="3236"/>
        <v>28</v>
      </c>
      <c r="S401" s="29">
        <f t="shared" ref="S401" si="3237">SUM(T401:U401)</f>
        <v>2405</v>
      </c>
      <c r="T401" s="29">
        <f t="shared" ref="T401:U401" si="3238">T402+T406+T409+T412+T416+T417+T418</f>
        <v>2351</v>
      </c>
      <c r="U401" s="29">
        <f t="shared" si="3238"/>
        <v>54</v>
      </c>
      <c r="V401" s="29">
        <f t="shared" ref="V401" si="3239">SUM(W401:X401)</f>
        <v>2369</v>
      </c>
      <c r="W401" s="29">
        <f t="shared" ref="W401:X401" si="3240">W402+W406+W409+W412+W416+W417+W418</f>
        <v>2291</v>
      </c>
      <c r="X401" s="29">
        <f t="shared" si="3240"/>
        <v>78</v>
      </c>
      <c r="Y401" s="29">
        <f t="shared" ref="Y401" si="3241">SUM(Z401:AA401)</f>
        <v>6755</v>
      </c>
      <c r="Z401" s="29">
        <f t="shared" ref="Z401:AA401" si="3242">Z402+Z406+Z409+Z412+Z416+Z417+Z418</f>
        <v>6595</v>
      </c>
      <c r="AA401" s="29">
        <f t="shared" si="3242"/>
        <v>160</v>
      </c>
      <c r="AB401" s="29">
        <f t="shared" ref="AB401" si="3243">SUM(AC401:AD401)</f>
        <v>2057</v>
      </c>
      <c r="AC401" s="29">
        <f t="shared" ref="AC401:AD401" si="3244">AC402+AC406+AC409+AC412+AC416+AC417+AC418</f>
        <v>1974</v>
      </c>
      <c r="AD401" s="29">
        <f t="shared" si="3244"/>
        <v>83</v>
      </c>
      <c r="AE401" s="29">
        <f t="shared" ref="AE401" si="3245">SUM(AF401:AG401)</f>
        <v>1977</v>
      </c>
      <c r="AF401" s="29">
        <f t="shared" ref="AF401:AG401" si="3246">AF402+AF406+AF409+AF412+AF416+AF417+AF418</f>
        <v>1895</v>
      </c>
      <c r="AG401" s="29">
        <f t="shared" si="3246"/>
        <v>82</v>
      </c>
      <c r="AH401" s="29">
        <f t="shared" ref="AH401" si="3247">SUM(AI401:AJ401)</f>
        <v>1804</v>
      </c>
      <c r="AI401" s="29">
        <f t="shared" ref="AI401:AJ401" si="3248">AI402+AI406+AI409+AI412+AI416+AI417+AI418</f>
        <v>1713</v>
      </c>
      <c r="AJ401" s="29">
        <f t="shared" si="3248"/>
        <v>91</v>
      </c>
      <c r="AK401" s="29">
        <f t="shared" ref="AK401" si="3249">SUM(AL401:AM401)</f>
        <v>5838</v>
      </c>
      <c r="AL401" s="29">
        <f t="shared" ref="AL401:AM401" si="3250">AL402+AL406+AL409+AL412+AL416+AL417+AL418</f>
        <v>5582</v>
      </c>
      <c r="AM401" s="29">
        <f t="shared" si="3250"/>
        <v>256</v>
      </c>
      <c r="AN401" s="29">
        <f t="shared" ref="AN401" si="3251">SUM(AO401:AP401)</f>
        <v>1681</v>
      </c>
      <c r="AO401" s="29">
        <f t="shared" ref="AO401:AP401" si="3252">AO402+AO406+AO409+AO412+AO416+AO417+AO418</f>
        <v>1603</v>
      </c>
      <c r="AP401" s="29">
        <f t="shared" si="3252"/>
        <v>78</v>
      </c>
      <c r="AQ401" s="29">
        <f t="shared" ref="AQ401" si="3253">SUM(AR401:AS401)</f>
        <v>1611</v>
      </c>
      <c r="AR401" s="29">
        <f t="shared" ref="AR401:AS401" si="3254">AR402+AR406+AR409+AR412+AR416+AR417+AR418</f>
        <v>1573</v>
      </c>
      <c r="AS401" s="29">
        <f t="shared" si="3254"/>
        <v>38</v>
      </c>
      <c r="AT401" s="29">
        <f t="shared" ref="AT401" si="3255">SUM(AU401:AV401)</f>
        <v>1505</v>
      </c>
      <c r="AU401" s="29">
        <f t="shared" ref="AU401:AV401" si="3256">AU402+AU406+AU409+AU412+AU416+AU417+AU418</f>
        <v>1493</v>
      </c>
      <c r="AV401" s="29">
        <f t="shared" si="3256"/>
        <v>12</v>
      </c>
      <c r="AW401" s="29">
        <f t="shared" ref="AW401" si="3257">SUM(AX401:AY401)</f>
        <v>4797</v>
      </c>
      <c r="AX401" s="29">
        <f t="shared" ref="AX401:AY401" si="3258">AX402+AX406+AX409+AX412+AX416+AX417+AX418</f>
        <v>4669</v>
      </c>
      <c r="AY401" s="29">
        <f t="shared" si="3258"/>
        <v>128</v>
      </c>
      <c r="AZ401" s="29">
        <f>SUM(BA401:BB401)</f>
        <v>22628</v>
      </c>
      <c r="BA401" s="29">
        <f>BA402+BA406+BA409+BA412+BA416+BA417+BA418</f>
        <v>22049</v>
      </c>
      <c r="BB401" s="29">
        <f>BB402+BB406+BB409+BB412+BB416+BB417+BB418</f>
        <v>579</v>
      </c>
    </row>
    <row r="402" spans="1:54" s="3" customFormat="1" ht="15" customHeight="1" x14ac:dyDescent="0.3">
      <c r="A402" s="33"/>
      <c r="B402" s="31"/>
      <c r="C402" s="32" t="s">
        <v>334</v>
      </c>
      <c r="D402" s="29">
        <f t="shared" ref="D402:BB402" si="3259">D403+D404+D405</f>
        <v>558</v>
      </c>
      <c r="E402" s="29">
        <f t="shared" si="3259"/>
        <v>558</v>
      </c>
      <c r="F402" s="29">
        <f t="shared" si="3259"/>
        <v>0</v>
      </c>
      <c r="G402" s="29">
        <f t="shared" si="3259"/>
        <v>683</v>
      </c>
      <c r="H402" s="29">
        <f t="shared" si="3259"/>
        <v>683</v>
      </c>
      <c r="I402" s="29">
        <f t="shared" si="3259"/>
        <v>0</v>
      </c>
      <c r="J402" s="29">
        <f t="shared" si="3259"/>
        <v>790</v>
      </c>
      <c r="K402" s="29">
        <f t="shared" si="3259"/>
        <v>790</v>
      </c>
      <c r="L402" s="29">
        <f t="shared" si="3259"/>
        <v>0</v>
      </c>
      <c r="M402" s="29">
        <f t="shared" si="3259"/>
        <v>2031</v>
      </c>
      <c r="N402" s="29">
        <f t="shared" si="3259"/>
        <v>2031</v>
      </c>
      <c r="O402" s="29">
        <f t="shared" si="3259"/>
        <v>0</v>
      </c>
      <c r="P402" s="29">
        <f t="shared" si="3259"/>
        <v>755</v>
      </c>
      <c r="Q402" s="29">
        <f t="shared" si="3259"/>
        <v>755</v>
      </c>
      <c r="R402" s="29">
        <f t="shared" si="3259"/>
        <v>0</v>
      </c>
      <c r="S402" s="29">
        <f t="shared" si="3259"/>
        <v>909</v>
      </c>
      <c r="T402" s="29">
        <f t="shared" si="3259"/>
        <v>909</v>
      </c>
      <c r="U402" s="29">
        <f t="shared" si="3259"/>
        <v>0</v>
      </c>
      <c r="V402" s="29">
        <f t="shared" si="3259"/>
        <v>863</v>
      </c>
      <c r="W402" s="29">
        <f t="shared" si="3259"/>
        <v>863</v>
      </c>
      <c r="X402" s="29">
        <f t="shared" si="3259"/>
        <v>0</v>
      </c>
      <c r="Y402" s="29">
        <f t="shared" si="3259"/>
        <v>2527</v>
      </c>
      <c r="Z402" s="29">
        <f t="shared" si="3259"/>
        <v>2527</v>
      </c>
      <c r="AA402" s="29">
        <f t="shared" si="3259"/>
        <v>0</v>
      </c>
      <c r="AB402" s="29">
        <f t="shared" si="3259"/>
        <v>594</v>
      </c>
      <c r="AC402" s="29">
        <f t="shared" si="3259"/>
        <v>594</v>
      </c>
      <c r="AD402" s="29">
        <f t="shared" si="3259"/>
        <v>0</v>
      </c>
      <c r="AE402" s="29">
        <f t="shared" si="3259"/>
        <v>522</v>
      </c>
      <c r="AF402" s="29">
        <f t="shared" si="3259"/>
        <v>522</v>
      </c>
      <c r="AG402" s="29">
        <f t="shared" si="3259"/>
        <v>0</v>
      </c>
      <c r="AH402" s="29">
        <f t="shared" si="3259"/>
        <v>499</v>
      </c>
      <c r="AI402" s="29">
        <f t="shared" si="3259"/>
        <v>499</v>
      </c>
      <c r="AJ402" s="29">
        <f t="shared" si="3259"/>
        <v>0</v>
      </c>
      <c r="AK402" s="29">
        <f t="shared" si="3259"/>
        <v>1615</v>
      </c>
      <c r="AL402" s="29">
        <f t="shared" si="3259"/>
        <v>1615</v>
      </c>
      <c r="AM402" s="29">
        <f t="shared" si="3259"/>
        <v>0</v>
      </c>
      <c r="AN402" s="29">
        <f t="shared" si="3259"/>
        <v>486</v>
      </c>
      <c r="AO402" s="29">
        <f t="shared" si="3259"/>
        <v>486</v>
      </c>
      <c r="AP402" s="29">
        <f t="shared" si="3259"/>
        <v>0</v>
      </c>
      <c r="AQ402" s="29">
        <f t="shared" si="3259"/>
        <v>494</v>
      </c>
      <c r="AR402" s="29">
        <f t="shared" si="3259"/>
        <v>494</v>
      </c>
      <c r="AS402" s="29">
        <f t="shared" si="3259"/>
        <v>0</v>
      </c>
      <c r="AT402" s="29">
        <f t="shared" si="3259"/>
        <v>471</v>
      </c>
      <c r="AU402" s="29">
        <f t="shared" si="3259"/>
        <v>471</v>
      </c>
      <c r="AV402" s="29">
        <f t="shared" si="3259"/>
        <v>0</v>
      </c>
      <c r="AW402" s="29">
        <f t="shared" si="3259"/>
        <v>1451</v>
      </c>
      <c r="AX402" s="29">
        <f t="shared" si="3259"/>
        <v>1451</v>
      </c>
      <c r="AY402" s="29">
        <f t="shared" si="3259"/>
        <v>0</v>
      </c>
      <c r="AZ402" s="29">
        <f t="shared" si="3259"/>
        <v>7624</v>
      </c>
      <c r="BA402" s="29">
        <f t="shared" si="3259"/>
        <v>7624</v>
      </c>
      <c r="BB402" s="29">
        <f t="shared" si="3259"/>
        <v>0</v>
      </c>
    </row>
    <row r="403" spans="1:54" s="3" customFormat="1" ht="15" customHeight="1" x14ac:dyDescent="0.3">
      <c r="A403" s="33"/>
      <c r="B403" s="31"/>
      <c r="C403" s="35" t="s">
        <v>335</v>
      </c>
      <c r="D403" s="54">
        <f>E403+F403</f>
        <v>191</v>
      </c>
      <c r="E403" s="54">
        <v>191</v>
      </c>
      <c r="F403" s="54">
        <v>0</v>
      </c>
      <c r="G403" s="54">
        <f>H403+I403</f>
        <v>200</v>
      </c>
      <c r="H403" s="54">
        <v>200</v>
      </c>
      <c r="I403" s="54">
        <v>0</v>
      </c>
      <c r="J403" s="54">
        <f>K403+L403</f>
        <v>209</v>
      </c>
      <c r="K403" s="54">
        <v>209</v>
      </c>
      <c r="L403" s="54">
        <v>0</v>
      </c>
      <c r="M403" s="54">
        <f>N403+O403</f>
        <v>600</v>
      </c>
      <c r="N403" s="54">
        <f t="shared" ref="N403:O405" si="3260">+E403+H403+K403</f>
        <v>600</v>
      </c>
      <c r="O403" s="54">
        <f t="shared" si="3260"/>
        <v>0</v>
      </c>
      <c r="P403" s="54">
        <f>Q403+R403</f>
        <v>166</v>
      </c>
      <c r="Q403" s="54">
        <v>166</v>
      </c>
      <c r="R403" s="54">
        <v>0</v>
      </c>
      <c r="S403" s="54">
        <f>T403+U403</f>
        <v>169</v>
      </c>
      <c r="T403" s="54">
        <v>169</v>
      </c>
      <c r="U403" s="54">
        <v>0</v>
      </c>
      <c r="V403" s="54">
        <f>W403+X403</f>
        <v>174</v>
      </c>
      <c r="W403" s="54">
        <v>174</v>
      </c>
      <c r="X403" s="54">
        <v>0</v>
      </c>
      <c r="Y403" s="54">
        <f>Z403+AA403</f>
        <v>509</v>
      </c>
      <c r="Z403" s="54">
        <f t="shared" ref="Z403:AA405" si="3261">+Q403+T403+W403</f>
        <v>509</v>
      </c>
      <c r="AA403" s="54">
        <f t="shared" si="3261"/>
        <v>0</v>
      </c>
      <c r="AB403" s="54">
        <f>AC403+AD403</f>
        <v>202</v>
      </c>
      <c r="AC403" s="54">
        <v>202</v>
      </c>
      <c r="AD403" s="54">
        <v>0</v>
      </c>
      <c r="AE403" s="54">
        <f>AF403+AG403</f>
        <v>304</v>
      </c>
      <c r="AF403" s="54">
        <v>304</v>
      </c>
      <c r="AG403" s="54">
        <v>0</v>
      </c>
      <c r="AH403" s="54">
        <f>AI403+AJ403</f>
        <v>287</v>
      </c>
      <c r="AI403" s="54">
        <v>287</v>
      </c>
      <c r="AJ403" s="54">
        <v>0</v>
      </c>
      <c r="AK403" s="54">
        <f>AL403+AM403</f>
        <v>793</v>
      </c>
      <c r="AL403" s="54">
        <f t="shared" ref="AL403:AM405" si="3262">+AC403+AF403+AI403</f>
        <v>793</v>
      </c>
      <c r="AM403" s="54">
        <f t="shared" si="3262"/>
        <v>0</v>
      </c>
      <c r="AN403" s="54">
        <f>AO403+AP403</f>
        <v>290</v>
      </c>
      <c r="AO403" s="54">
        <v>290</v>
      </c>
      <c r="AP403" s="54">
        <v>0</v>
      </c>
      <c r="AQ403" s="54">
        <f>AR403+AS403</f>
        <v>329</v>
      </c>
      <c r="AR403" s="54">
        <v>329</v>
      </c>
      <c r="AS403" s="54">
        <v>0</v>
      </c>
      <c r="AT403" s="54">
        <f>AU403+AV403</f>
        <v>321</v>
      </c>
      <c r="AU403" s="54">
        <v>321</v>
      </c>
      <c r="AV403" s="54">
        <v>0</v>
      </c>
      <c r="AW403" s="54">
        <f>AX403+AY403</f>
        <v>940</v>
      </c>
      <c r="AX403" s="54">
        <f t="shared" ref="AX403:AY405" si="3263">+AO403+AR403+AU403</f>
        <v>940</v>
      </c>
      <c r="AY403" s="54">
        <f t="shared" si="3263"/>
        <v>0</v>
      </c>
      <c r="AZ403" s="54">
        <f>BA403+BB403</f>
        <v>2842</v>
      </c>
      <c r="BA403" s="54">
        <f t="shared" ref="BA403:BB405" si="3264">N403+Z403+AL403+AX403</f>
        <v>2842</v>
      </c>
      <c r="BB403" s="54">
        <f t="shared" si="3264"/>
        <v>0</v>
      </c>
    </row>
    <row r="404" spans="1:54" s="3" customFormat="1" ht="15" customHeight="1" x14ac:dyDescent="0.3">
      <c r="A404" s="33"/>
      <c r="B404" s="31"/>
      <c r="C404" s="35" t="s">
        <v>334</v>
      </c>
      <c r="D404" s="54">
        <f>E404+F404</f>
        <v>367</v>
      </c>
      <c r="E404" s="54">
        <v>367</v>
      </c>
      <c r="F404" s="54">
        <v>0</v>
      </c>
      <c r="G404" s="54">
        <f>H404+I404</f>
        <v>483</v>
      </c>
      <c r="H404" s="54">
        <v>483</v>
      </c>
      <c r="I404" s="54">
        <v>0</v>
      </c>
      <c r="J404" s="54">
        <f>K404+L404</f>
        <v>581</v>
      </c>
      <c r="K404" s="54">
        <v>581</v>
      </c>
      <c r="L404" s="54">
        <v>0</v>
      </c>
      <c r="M404" s="54">
        <f>N404+O404</f>
        <v>1431</v>
      </c>
      <c r="N404" s="54">
        <f t="shared" si="3260"/>
        <v>1431</v>
      </c>
      <c r="O404" s="54">
        <f t="shared" si="3260"/>
        <v>0</v>
      </c>
      <c r="P404" s="54">
        <f>Q404+R404</f>
        <v>589</v>
      </c>
      <c r="Q404" s="54">
        <v>589</v>
      </c>
      <c r="R404" s="54">
        <v>0</v>
      </c>
      <c r="S404" s="54">
        <f>T404+U404</f>
        <v>740</v>
      </c>
      <c r="T404" s="54">
        <v>740</v>
      </c>
      <c r="U404" s="54">
        <v>0</v>
      </c>
      <c r="V404" s="54">
        <f>W404+X404</f>
        <v>689</v>
      </c>
      <c r="W404" s="54">
        <v>689</v>
      </c>
      <c r="X404" s="54">
        <v>0</v>
      </c>
      <c r="Y404" s="54">
        <f>Z404+AA404</f>
        <v>2018</v>
      </c>
      <c r="Z404" s="54">
        <f t="shared" si="3261"/>
        <v>2018</v>
      </c>
      <c r="AA404" s="54">
        <f t="shared" si="3261"/>
        <v>0</v>
      </c>
      <c r="AB404" s="54">
        <f>AC404+AD404</f>
        <v>392</v>
      </c>
      <c r="AC404" s="54">
        <v>392</v>
      </c>
      <c r="AD404" s="54">
        <v>0</v>
      </c>
      <c r="AE404" s="54">
        <f>AF404+AG404</f>
        <v>218</v>
      </c>
      <c r="AF404" s="54">
        <v>218</v>
      </c>
      <c r="AG404" s="54">
        <v>0</v>
      </c>
      <c r="AH404" s="54">
        <f>AI404+AJ404</f>
        <v>211</v>
      </c>
      <c r="AI404" s="54">
        <v>211</v>
      </c>
      <c r="AJ404" s="54">
        <v>0</v>
      </c>
      <c r="AK404" s="54">
        <f>AL404+AM404</f>
        <v>821</v>
      </c>
      <c r="AL404" s="54">
        <f t="shared" si="3262"/>
        <v>821</v>
      </c>
      <c r="AM404" s="54">
        <f t="shared" si="3262"/>
        <v>0</v>
      </c>
      <c r="AN404" s="54">
        <f>AO404+AP404</f>
        <v>194</v>
      </c>
      <c r="AO404" s="54">
        <v>194</v>
      </c>
      <c r="AP404" s="54">
        <v>0</v>
      </c>
      <c r="AQ404" s="54">
        <f>AR404+AS404</f>
        <v>165</v>
      </c>
      <c r="AR404" s="54">
        <v>165</v>
      </c>
      <c r="AS404" s="54">
        <v>0</v>
      </c>
      <c r="AT404" s="54">
        <f>AU404+AV404</f>
        <v>150</v>
      </c>
      <c r="AU404" s="54">
        <v>150</v>
      </c>
      <c r="AV404" s="54">
        <v>0</v>
      </c>
      <c r="AW404" s="54">
        <f>AX404+AY404</f>
        <v>509</v>
      </c>
      <c r="AX404" s="54">
        <f t="shared" si="3263"/>
        <v>509</v>
      </c>
      <c r="AY404" s="54">
        <f t="shared" si="3263"/>
        <v>0</v>
      </c>
      <c r="AZ404" s="54">
        <f>BA404+BB404</f>
        <v>4779</v>
      </c>
      <c r="BA404" s="54">
        <f t="shared" si="3264"/>
        <v>4779</v>
      </c>
      <c r="BB404" s="54">
        <f t="shared" si="3264"/>
        <v>0</v>
      </c>
    </row>
    <row r="405" spans="1:54" s="3" customFormat="1" ht="15.75" customHeight="1" x14ac:dyDescent="0.3">
      <c r="A405" s="33"/>
      <c r="B405" s="31"/>
      <c r="C405" s="35" t="s">
        <v>336</v>
      </c>
      <c r="D405" s="54">
        <f>E405+F405</f>
        <v>0</v>
      </c>
      <c r="E405" s="54">
        <v>0</v>
      </c>
      <c r="F405" s="54">
        <v>0</v>
      </c>
      <c r="G405" s="54">
        <f>H405+I405</f>
        <v>0</v>
      </c>
      <c r="H405" s="54">
        <v>0</v>
      </c>
      <c r="I405" s="54">
        <v>0</v>
      </c>
      <c r="J405" s="54">
        <f>K405+L405</f>
        <v>0</v>
      </c>
      <c r="K405" s="54">
        <v>0</v>
      </c>
      <c r="L405" s="54">
        <v>0</v>
      </c>
      <c r="M405" s="54">
        <f>N405+O405</f>
        <v>0</v>
      </c>
      <c r="N405" s="54">
        <f t="shared" si="3260"/>
        <v>0</v>
      </c>
      <c r="O405" s="54">
        <f t="shared" si="3260"/>
        <v>0</v>
      </c>
      <c r="P405" s="54">
        <f>Q405+R405</f>
        <v>0</v>
      </c>
      <c r="Q405" s="54">
        <v>0</v>
      </c>
      <c r="R405" s="54">
        <v>0</v>
      </c>
      <c r="S405" s="54">
        <f>T405+U405</f>
        <v>0</v>
      </c>
      <c r="T405" s="54">
        <v>0</v>
      </c>
      <c r="U405" s="54">
        <v>0</v>
      </c>
      <c r="V405" s="54">
        <f>W405+X405</f>
        <v>0</v>
      </c>
      <c r="W405" s="54">
        <v>0</v>
      </c>
      <c r="X405" s="54">
        <v>0</v>
      </c>
      <c r="Y405" s="54">
        <f>Z405+AA405</f>
        <v>0</v>
      </c>
      <c r="Z405" s="54">
        <f t="shared" si="3261"/>
        <v>0</v>
      </c>
      <c r="AA405" s="54">
        <f t="shared" si="3261"/>
        <v>0</v>
      </c>
      <c r="AB405" s="54">
        <f>AC405+AD405</f>
        <v>0</v>
      </c>
      <c r="AC405" s="54">
        <v>0</v>
      </c>
      <c r="AD405" s="54">
        <v>0</v>
      </c>
      <c r="AE405" s="54">
        <f>AF405+AG405</f>
        <v>0</v>
      </c>
      <c r="AF405" s="54">
        <v>0</v>
      </c>
      <c r="AG405" s="54">
        <v>0</v>
      </c>
      <c r="AH405" s="54">
        <f>AI405+AJ405</f>
        <v>1</v>
      </c>
      <c r="AI405" s="54">
        <v>1</v>
      </c>
      <c r="AJ405" s="54">
        <v>0</v>
      </c>
      <c r="AK405" s="54">
        <f>AL405+AM405</f>
        <v>1</v>
      </c>
      <c r="AL405" s="54">
        <f t="shared" si="3262"/>
        <v>1</v>
      </c>
      <c r="AM405" s="54">
        <f t="shared" si="3262"/>
        <v>0</v>
      </c>
      <c r="AN405" s="54">
        <f>AO405+AP405</f>
        <v>2</v>
      </c>
      <c r="AO405" s="54">
        <v>2</v>
      </c>
      <c r="AP405" s="54">
        <v>0</v>
      </c>
      <c r="AQ405" s="54">
        <f>AR405+AS405</f>
        <v>0</v>
      </c>
      <c r="AR405" s="54">
        <v>0</v>
      </c>
      <c r="AS405" s="54">
        <v>0</v>
      </c>
      <c r="AT405" s="54">
        <f>AU405+AV405</f>
        <v>0</v>
      </c>
      <c r="AU405" s="54">
        <v>0</v>
      </c>
      <c r="AV405" s="54">
        <v>0</v>
      </c>
      <c r="AW405" s="54">
        <f>AX405+AY405</f>
        <v>2</v>
      </c>
      <c r="AX405" s="54">
        <f t="shared" si="3263"/>
        <v>2</v>
      </c>
      <c r="AY405" s="54">
        <f t="shared" si="3263"/>
        <v>0</v>
      </c>
      <c r="AZ405" s="54">
        <f>BA405+BB405</f>
        <v>3</v>
      </c>
      <c r="BA405" s="54">
        <f t="shared" si="3264"/>
        <v>3</v>
      </c>
      <c r="BB405" s="54">
        <f t="shared" si="3264"/>
        <v>0</v>
      </c>
    </row>
    <row r="406" spans="1:54" s="3" customFormat="1" ht="15" customHeight="1" x14ac:dyDescent="0.3">
      <c r="A406" s="33"/>
      <c r="B406" s="31"/>
      <c r="C406" s="32" t="s">
        <v>337</v>
      </c>
      <c r="D406" s="29">
        <f>SUM(E406:F406)</f>
        <v>272</v>
      </c>
      <c r="E406" s="29">
        <f>SUM(E407:E408)</f>
        <v>272</v>
      </c>
      <c r="F406" s="29">
        <f>SUM(F407:F408)</f>
        <v>0</v>
      </c>
      <c r="G406" s="29">
        <f t="shared" ref="G406" si="3265">SUM(H406:I406)</f>
        <v>286</v>
      </c>
      <c r="H406" s="29">
        <f t="shared" ref="H406:I406" si="3266">SUM(H407:H408)</f>
        <v>286</v>
      </c>
      <c r="I406" s="29">
        <f t="shared" si="3266"/>
        <v>0</v>
      </c>
      <c r="J406" s="29">
        <f t="shared" ref="J406" si="3267">SUM(K406:L406)</f>
        <v>309</v>
      </c>
      <c r="K406" s="29">
        <f t="shared" ref="K406:L406" si="3268">SUM(K407:K408)</f>
        <v>309</v>
      </c>
      <c r="L406" s="29">
        <f t="shared" si="3268"/>
        <v>0</v>
      </c>
      <c r="M406" s="29">
        <f>SUM(N406:O406)</f>
        <v>867</v>
      </c>
      <c r="N406" s="29">
        <f>SUM(N407:N408)</f>
        <v>867</v>
      </c>
      <c r="O406" s="29">
        <f>SUM(O407:O408)</f>
        <v>0</v>
      </c>
      <c r="P406" s="29">
        <f t="shared" ref="P406" si="3269">SUM(Q406:R406)</f>
        <v>254</v>
      </c>
      <c r="Q406" s="29">
        <f t="shared" ref="Q406:R406" si="3270">SUM(Q407:Q408)</f>
        <v>254</v>
      </c>
      <c r="R406" s="29">
        <f t="shared" si="3270"/>
        <v>0</v>
      </c>
      <c r="S406" s="29">
        <f t="shared" ref="S406" si="3271">SUM(T406:U406)</f>
        <v>322</v>
      </c>
      <c r="T406" s="29">
        <f t="shared" ref="T406:U406" si="3272">SUM(T407:T408)</f>
        <v>322</v>
      </c>
      <c r="U406" s="29">
        <f t="shared" si="3272"/>
        <v>0</v>
      </c>
      <c r="V406" s="29">
        <f t="shared" ref="V406" si="3273">SUM(W406:X406)</f>
        <v>271</v>
      </c>
      <c r="W406" s="29">
        <f t="shared" ref="W406:X406" si="3274">SUM(W407:W408)</f>
        <v>271</v>
      </c>
      <c r="X406" s="29">
        <f t="shared" si="3274"/>
        <v>0</v>
      </c>
      <c r="Y406" s="29">
        <f t="shared" ref="Y406" si="3275">SUM(Z406:AA406)</f>
        <v>847</v>
      </c>
      <c r="Z406" s="29">
        <f t="shared" ref="Z406:AA406" si="3276">SUM(Z407:Z408)</f>
        <v>847</v>
      </c>
      <c r="AA406" s="29">
        <f t="shared" si="3276"/>
        <v>0</v>
      </c>
      <c r="AB406" s="29">
        <f t="shared" ref="AB406" si="3277">SUM(AC406:AD406)</f>
        <v>288</v>
      </c>
      <c r="AC406" s="29">
        <f t="shared" ref="AC406:AD406" si="3278">SUM(AC407:AC408)</f>
        <v>288</v>
      </c>
      <c r="AD406" s="29">
        <f t="shared" si="3278"/>
        <v>0</v>
      </c>
      <c r="AE406" s="29">
        <f t="shared" ref="AE406" si="3279">SUM(AF406:AG406)</f>
        <v>290</v>
      </c>
      <c r="AF406" s="29">
        <f t="shared" ref="AF406:AG406" si="3280">SUM(AF407:AF408)</f>
        <v>290</v>
      </c>
      <c r="AG406" s="29">
        <f t="shared" si="3280"/>
        <v>0</v>
      </c>
      <c r="AH406" s="29">
        <f t="shared" ref="AH406" si="3281">SUM(AI406:AJ406)</f>
        <v>266</v>
      </c>
      <c r="AI406" s="29">
        <f t="shared" ref="AI406:AJ406" si="3282">SUM(AI407:AI408)</f>
        <v>266</v>
      </c>
      <c r="AJ406" s="29">
        <f t="shared" si="3282"/>
        <v>0</v>
      </c>
      <c r="AK406" s="29">
        <f t="shared" ref="AK406" si="3283">SUM(AL406:AM406)</f>
        <v>844</v>
      </c>
      <c r="AL406" s="29">
        <f t="shared" ref="AL406:AM406" si="3284">SUM(AL407:AL408)</f>
        <v>844</v>
      </c>
      <c r="AM406" s="29">
        <f t="shared" si="3284"/>
        <v>0</v>
      </c>
      <c r="AN406" s="29">
        <f t="shared" ref="AN406" si="3285">SUM(AO406:AP406)</f>
        <v>282</v>
      </c>
      <c r="AO406" s="29">
        <f t="shared" ref="AO406:AP406" si="3286">SUM(AO407:AO408)</f>
        <v>282</v>
      </c>
      <c r="AP406" s="29">
        <f t="shared" si="3286"/>
        <v>0</v>
      </c>
      <c r="AQ406" s="29">
        <f t="shared" ref="AQ406" si="3287">SUM(AR406:AS406)</f>
        <v>292</v>
      </c>
      <c r="AR406" s="29">
        <f t="shared" ref="AR406:AS406" si="3288">SUM(AR407:AR408)</f>
        <v>292</v>
      </c>
      <c r="AS406" s="29">
        <f t="shared" si="3288"/>
        <v>0</v>
      </c>
      <c r="AT406" s="29">
        <f t="shared" ref="AT406" si="3289">SUM(AU406:AV406)</f>
        <v>273</v>
      </c>
      <c r="AU406" s="29">
        <f t="shared" ref="AU406:AV406" si="3290">SUM(AU407:AU408)</f>
        <v>273</v>
      </c>
      <c r="AV406" s="29">
        <f t="shared" si="3290"/>
        <v>0</v>
      </c>
      <c r="AW406" s="29">
        <f t="shared" ref="AW406" si="3291">SUM(AX406:AY406)</f>
        <v>847</v>
      </c>
      <c r="AX406" s="29">
        <f t="shared" ref="AX406:AY406" si="3292">SUM(AX407:AX408)</f>
        <v>847</v>
      </c>
      <c r="AY406" s="29">
        <f t="shared" si="3292"/>
        <v>0</v>
      </c>
      <c r="AZ406" s="29">
        <f>SUM(BA406:BB406)</f>
        <v>3405</v>
      </c>
      <c r="BA406" s="29">
        <f>SUM(BA407:BA408)</f>
        <v>3405</v>
      </c>
      <c r="BB406" s="29">
        <f>SUM(BB407:BB408)</f>
        <v>0</v>
      </c>
    </row>
    <row r="407" spans="1:54" s="3" customFormat="1" ht="15" customHeight="1" x14ac:dyDescent="0.3">
      <c r="A407" s="33"/>
      <c r="B407" s="31"/>
      <c r="C407" s="35" t="s">
        <v>156</v>
      </c>
      <c r="D407" s="54">
        <f>E407+F407</f>
        <v>66</v>
      </c>
      <c r="E407" s="54">
        <v>66</v>
      </c>
      <c r="F407" s="54">
        <v>0</v>
      </c>
      <c r="G407" s="54">
        <f>H407+I407</f>
        <v>80</v>
      </c>
      <c r="H407" s="54">
        <v>80</v>
      </c>
      <c r="I407" s="54">
        <v>0</v>
      </c>
      <c r="J407" s="54">
        <f>K407+L407</f>
        <v>78</v>
      </c>
      <c r="K407" s="54">
        <v>78</v>
      </c>
      <c r="L407" s="54">
        <v>0</v>
      </c>
      <c r="M407" s="54">
        <f>N407+O407</f>
        <v>224</v>
      </c>
      <c r="N407" s="54">
        <f>+E407+H407+K407</f>
        <v>224</v>
      </c>
      <c r="O407" s="54">
        <f>+F407+I407+L407</f>
        <v>0</v>
      </c>
      <c r="P407" s="54">
        <f>Q407+R407</f>
        <v>48</v>
      </c>
      <c r="Q407" s="54">
        <v>48</v>
      </c>
      <c r="R407" s="54">
        <v>0</v>
      </c>
      <c r="S407" s="54">
        <f>T407+U407</f>
        <v>40</v>
      </c>
      <c r="T407" s="54">
        <v>40</v>
      </c>
      <c r="U407" s="54">
        <v>0</v>
      </c>
      <c r="V407" s="54">
        <f>W407+X407</f>
        <v>0</v>
      </c>
      <c r="W407" s="54">
        <v>0</v>
      </c>
      <c r="X407" s="54">
        <v>0</v>
      </c>
      <c r="Y407" s="54">
        <f>Z407+AA407</f>
        <v>88</v>
      </c>
      <c r="Z407" s="54">
        <f>+Q407+T407+W407</f>
        <v>88</v>
      </c>
      <c r="AA407" s="54">
        <f>+R407+U407+X407</f>
        <v>0</v>
      </c>
      <c r="AB407" s="54">
        <f>AC407+AD407</f>
        <v>0</v>
      </c>
      <c r="AC407" s="54">
        <v>0</v>
      </c>
      <c r="AD407" s="54">
        <v>0</v>
      </c>
      <c r="AE407" s="54">
        <f>AF407+AG407</f>
        <v>0</v>
      </c>
      <c r="AF407" s="54">
        <v>0</v>
      </c>
      <c r="AG407" s="54">
        <v>0</v>
      </c>
      <c r="AH407" s="54">
        <f>AI407+AJ407</f>
        <v>0</v>
      </c>
      <c r="AI407" s="54">
        <v>0</v>
      </c>
      <c r="AJ407" s="54">
        <v>0</v>
      </c>
      <c r="AK407" s="54">
        <f>AL407+AM407</f>
        <v>0</v>
      </c>
      <c r="AL407" s="54">
        <f>+AC407+AF407+AI407</f>
        <v>0</v>
      </c>
      <c r="AM407" s="54">
        <f>+AD407+AG407+AJ407</f>
        <v>0</v>
      </c>
      <c r="AN407" s="54">
        <f>AO407+AP407</f>
        <v>0</v>
      </c>
      <c r="AO407" s="54">
        <v>0</v>
      </c>
      <c r="AP407" s="54">
        <v>0</v>
      </c>
      <c r="AQ407" s="54">
        <f>AR407+AS407</f>
        <v>0</v>
      </c>
      <c r="AR407" s="54">
        <v>0</v>
      </c>
      <c r="AS407" s="54">
        <v>0</v>
      </c>
      <c r="AT407" s="54">
        <f>AU407+AV407</f>
        <v>0</v>
      </c>
      <c r="AU407" s="54">
        <v>0</v>
      </c>
      <c r="AV407" s="54">
        <v>0</v>
      </c>
      <c r="AW407" s="54">
        <f>AX407+AY407</f>
        <v>0</v>
      </c>
      <c r="AX407" s="54">
        <f>+AO407+AR407+AU407</f>
        <v>0</v>
      </c>
      <c r="AY407" s="54">
        <f>+AP407+AS407+AV407</f>
        <v>0</v>
      </c>
      <c r="AZ407" s="54">
        <f>BA407+BB407</f>
        <v>312</v>
      </c>
      <c r="BA407" s="54">
        <f>N407+Z407+AL407+AX407</f>
        <v>312</v>
      </c>
      <c r="BB407" s="54">
        <f>O407+AA407+AM407+AY407</f>
        <v>0</v>
      </c>
    </row>
    <row r="408" spans="1:54" s="3" customFormat="1" ht="15" customHeight="1" x14ac:dyDescent="0.3">
      <c r="A408" s="33"/>
      <c r="B408" s="31"/>
      <c r="C408" s="35" t="s">
        <v>157</v>
      </c>
      <c r="D408" s="54">
        <f>E408+F408</f>
        <v>206</v>
      </c>
      <c r="E408" s="54">
        <v>206</v>
      </c>
      <c r="F408" s="54">
        <v>0</v>
      </c>
      <c r="G408" s="54">
        <f>H408+I408</f>
        <v>206</v>
      </c>
      <c r="H408" s="54">
        <v>206</v>
      </c>
      <c r="I408" s="54">
        <v>0</v>
      </c>
      <c r="J408" s="54">
        <f>K408+L408</f>
        <v>231</v>
      </c>
      <c r="K408" s="54">
        <v>231</v>
      </c>
      <c r="L408" s="54">
        <v>0</v>
      </c>
      <c r="M408" s="54">
        <f>N408+O408</f>
        <v>643</v>
      </c>
      <c r="N408" s="54">
        <f>+E408+H408+K408</f>
        <v>643</v>
      </c>
      <c r="O408" s="54">
        <f>+F408+I408+L408</f>
        <v>0</v>
      </c>
      <c r="P408" s="54">
        <f>Q408+R408</f>
        <v>206</v>
      </c>
      <c r="Q408" s="54">
        <v>206</v>
      </c>
      <c r="R408" s="54">
        <v>0</v>
      </c>
      <c r="S408" s="54">
        <f>T408+U408</f>
        <v>282</v>
      </c>
      <c r="T408" s="54">
        <v>282</v>
      </c>
      <c r="U408" s="54">
        <v>0</v>
      </c>
      <c r="V408" s="54">
        <f>W408+X408</f>
        <v>271</v>
      </c>
      <c r="W408" s="54">
        <v>271</v>
      </c>
      <c r="X408" s="54">
        <v>0</v>
      </c>
      <c r="Y408" s="54">
        <f>Z408+AA408</f>
        <v>759</v>
      </c>
      <c r="Z408" s="54">
        <f>+Q408+T408+W408</f>
        <v>759</v>
      </c>
      <c r="AA408" s="54">
        <f>+R408+U408+X408</f>
        <v>0</v>
      </c>
      <c r="AB408" s="54">
        <f>AC408+AD408</f>
        <v>288</v>
      </c>
      <c r="AC408" s="54">
        <v>288</v>
      </c>
      <c r="AD408" s="54">
        <v>0</v>
      </c>
      <c r="AE408" s="54">
        <f>AF408+AG408</f>
        <v>290</v>
      </c>
      <c r="AF408" s="54">
        <v>290</v>
      </c>
      <c r="AG408" s="54">
        <v>0</v>
      </c>
      <c r="AH408" s="54">
        <f>AI408+AJ408</f>
        <v>266</v>
      </c>
      <c r="AI408" s="54">
        <v>266</v>
      </c>
      <c r="AJ408" s="54">
        <v>0</v>
      </c>
      <c r="AK408" s="54">
        <f>AL408+AM408</f>
        <v>844</v>
      </c>
      <c r="AL408" s="54">
        <f>+AC408+AF408+AI408</f>
        <v>844</v>
      </c>
      <c r="AM408" s="54">
        <f>+AD408+AG408+AJ408</f>
        <v>0</v>
      </c>
      <c r="AN408" s="54">
        <f>AO408+AP408</f>
        <v>282</v>
      </c>
      <c r="AO408" s="54">
        <v>282</v>
      </c>
      <c r="AP408" s="54">
        <v>0</v>
      </c>
      <c r="AQ408" s="54">
        <f>AR408+AS408</f>
        <v>292</v>
      </c>
      <c r="AR408" s="54">
        <v>292</v>
      </c>
      <c r="AS408" s="54">
        <v>0</v>
      </c>
      <c r="AT408" s="54">
        <f>AU408+AV408</f>
        <v>273</v>
      </c>
      <c r="AU408" s="54">
        <v>273</v>
      </c>
      <c r="AV408" s="54">
        <v>0</v>
      </c>
      <c r="AW408" s="54">
        <f>AX408+AY408</f>
        <v>847</v>
      </c>
      <c r="AX408" s="54">
        <f>+AO408+AR408+AU408</f>
        <v>847</v>
      </c>
      <c r="AY408" s="54">
        <f>+AP408+AS408+AV408</f>
        <v>0</v>
      </c>
      <c r="AZ408" s="54">
        <f>BA408+BB408</f>
        <v>3093</v>
      </c>
      <c r="BA408" s="54">
        <f>N408+Z408+AL408+AX408</f>
        <v>3093</v>
      </c>
      <c r="BB408" s="54">
        <f>O408+AA408+AM408+AY408</f>
        <v>0</v>
      </c>
    </row>
    <row r="409" spans="1:54" s="3" customFormat="1" ht="15" customHeight="1" x14ac:dyDescent="0.3">
      <c r="A409" s="33"/>
      <c r="B409" s="31"/>
      <c r="C409" s="32" t="s">
        <v>338</v>
      </c>
      <c r="D409" s="29">
        <f>E409+F409</f>
        <v>258</v>
      </c>
      <c r="E409" s="29">
        <f>SUM(E410:E411)</f>
        <v>258</v>
      </c>
      <c r="F409" s="29">
        <f>SUM(F410:F411)</f>
        <v>0</v>
      </c>
      <c r="G409" s="29">
        <f t="shared" ref="G409:G411" si="3293">H409+I409</f>
        <v>317</v>
      </c>
      <c r="H409" s="29">
        <f t="shared" ref="H409:I409" si="3294">SUM(H410:H411)</f>
        <v>317</v>
      </c>
      <c r="I409" s="29">
        <f t="shared" si="3294"/>
        <v>0</v>
      </c>
      <c r="J409" s="29">
        <f t="shared" ref="J409:J411" si="3295">K409+L409</f>
        <v>343</v>
      </c>
      <c r="K409" s="29">
        <f t="shared" ref="K409:L409" si="3296">SUM(K410:K411)</f>
        <v>343</v>
      </c>
      <c r="L409" s="29">
        <f t="shared" si="3296"/>
        <v>0</v>
      </c>
      <c r="M409" s="29">
        <f t="shared" ref="M409" si="3297">N409+O409</f>
        <v>918</v>
      </c>
      <c r="N409" s="29">
        <f t="shared" ref="N409:O409" si="3298">SUM(N410:N411)</f>
        <v>918</v>
      </c>
      <c r="O409" s="29">
        <f t="shared" si="3298"/>
        <v>0</v>
      </c>
      <c r="P409" s="29">
        <f t="shared" ref="P409:P411" si="3299">Q409+R409</f>
        <v>320</v>
      </c>
      <c r="Q409" s="29">
        <f t="shared" ref="Q409:R409" si="3300">SUM(Q410:Q411)</f>
        <v>320</v>
      </c>
      <c r="R409" s="29">
        <f t="shared" si="3300"/>
        <v>0</v>
      </c>
      <c r="S409" s="29">
        <f t="shared" ref="S409:S411" si="3301">T409+U409</f>
        <v>367</v>
      </c>
      <c r="T409" s="29">
        <f t="shared" ref="T409:U409" si="3302">SUM(T410:T411)</f>
        <v>367</v>
      </c>
      <c r="U409" s="29">
        <f t="shared" si="3302"/>
        <v>0</v>
      </c>
      <c r="V409" s="29">
        <f t="shared" ref="V409:V411" si="3303">W409+X409</f>
        <v>387</v>
      </c>
      <c r="W409" s="29">
        <f t="shared" ref="W409:X409" si="3304">SUM(W410:W411)</f>
        <v>387</v>
      </c>
      <c r="X409" s="29">
        <f t="shared" si="3304"/>
        <v>0</v>
      </c>
      <c r="Y409" s="29">
        <f t="shared" ref="Y409:Y411" si="3305">Z409+AA409</f>
        <v>1074</v>
      </c>
      <c r="Z409" s="29">
        <f t="shared" ref="Z409:AA409" si="3306">SUM(Z410:Z411)</f>
        <v>1074</v>
      </c>
      <c r="AA409" s="29">
        <f t="shared" si="3306"/>
        <v>0</v>
      </c>
      <c r="AB409" s="29">
        <f t="shared" ref="AB409:AB411" si="3307">AC409+AD409</f>
        <v>380</v>
      </c>
      <c r="AC409" s="29">
        <f t="shared" ref="AC409:AD409" si="3308">SUM(AC410:AC411)</f>
        <v>380</v>
      </c>
      <c r="AD409" s="29">
        <f t="shared" si="3308"/>
        <v>0</v>
      </c>
      <c r="AE409" s="29">
        <f t="shared" ref="AE409:AE411" si="3309">AF409+AG409</f>
        <v>341</v>
      </c>
      <c r="AF409" s="29">
        <f t="shared" ref="AF409:AG409" si="3310">SUM(AF410:AF411)</f>
        <v>341</v>
      </c>
      <c r="AG409" s="29">
        <f t="shared" si="3310"/>
        <v>0</v>
      </c>
      <c r="AH409" s="29">
        <f t="shared" ref="AH409:AH411" si="3311">AI409+AJ409</f>
        <v>311</v>
      </c>
      <c r="AI409" s="29">
        <f t="shared" ref="AI409:AJ409" si="3312">SUM(AI410:AI411)</f>
        <v>311</v>
      </c>
      <c r="AJ409" s="29">
        <f t="shared" si="3312"/>
        <v>0</v>
      </c>
      <c r="AK409" s="29">
        <f t="shared" ref="AK409:AK411" si="3313">AL409+AM409</f>
        <v>1032</v>
      </c>
      <c r="AL409" s="29">
        <f t="shared" ref="AL409:AM409" si="3314">SUM(AL410:AL411)</f>
        <v>1032</v>
      </c>
      <c r="AM409" s="29">
        <f t="shared" si="3314"/>
        <v>0</v>
      </c>
      <c r="AN409" s="29">
        <f t="shared" ref="AN409:AN411" si="3315">AO409+AP409</f>
        <v>295</v>
      </c>
      <c r="AO409" s="29">
        <f t="shared" ref="AO409:AP409" si="3316">SUM(AO410:AO411)</f>
        <v>295</v>
      </c>
      <c r="AP409" s="29">
        <f t="shared" si="3316"/>
        <v>0</v>
      </c>
      <c r="AQ409" s="29">
        <f t="shared" ref="AQ409:AQ411" si="3317">AR409+AS409</f>
        <v>297</v>
      </c>
      <c r="AR409" s="29">
        <f t="shared" ref="AR409:AS409" si="3318">SUM(AR410:AR411)</f>
        <v>297</v>
      </c>
      <c r="AS409" s="29">
        <f t="shared" si="3318"/>
        <v>0</v>
      </c>
      <c r="AT409" s="29">
        <f t="shared" ref="AT409:AT411" si="3319">AU409+AV409</f>
        <v>311</v>
      </c>
      <c r="AU409" s="29">
        <f t="shared" ref="AU409:AV409" si="3320">SUM(AU410:AU411)</f>
        <v>311</v>
      </c>
      <c r="AV409" s="29">
        <f t="shared" si="3320"/>
        <v>0</v>
      </c>
      <c r="AW409" s="29">
        <f t="shared" ref="AW409:AW411" si="3321">AX409+AY409</f>
        <v>903</v>
      </c>
      <c r="AX409" s="29">
        <f t="shared" ref="AX409:AY409" si="3322">SUM(AX410:AX411)</f>
        <v>903</v>
      </c>
      <c r="AY409" s="29">
        <f t="shared" si="3322"/>
        <v>0</v>
      </c>
      <c r="AZ409" s="29">
        <f t="shared" ref="AZ409" si="3323">BA409+BB409</f>
        <v>3927</v>
      </c>
      <c r="BA409" s="29">
        <f t="shared" ref="BA409:BB409" si="3324">SUM(BA410:BA411)</f>
        <v>3927</v>
      </c>
      <c r="BB409" s="29">
        <f t="shared" si="3324"/>
        <v>0</v>
      </c>
    </row>
    <row r="410" spans="1:54" s="3" customFormat="1" ht="15" customHeight="1" x14ac:dyDescent="0.3">
      <c r="A410" s="33"/>
      <c r="B410" s="31"/>
      <c r="C410" s="35" t="s">
        <v>339</v>
      </c>
      <c r="D410" s="54">
        <f>E410+F410</f>
        <v>258</v>
      </c>
      <c r="E410" s="54">
        <v>258</v>
      </c>
      <c r="F410" s="54">
        <v>0</v>
      </c>
      <c r="G410" s="54">
        <f>H410+I410</f>
        <v>317</v>
      </c>
      <c r="H410" s="54">
        <v>317</v>
      </c>
      <c r="I410" s="54">
        <v>0</v>
      </c>
      <c r="J410" s="54">
        <f>K410+L410</f>
        <v>343</v>
      </c>
      <c r="K410" s="54">
        <v>343</v>
      </c>
      <c r="L410" s="54">
        <v>0</v>
      </c>
      <c r="M410" s="54">
        <f>N410+O410</f>
        <v>918</v>
      </c>
      <c r="N410" s="54">
        <f>+E410+H410+K410</f>
        <v>918</v>
      </c>
      <c r="O410" s="54">
        <f>+F410+I410+L410</f>
        <v>0</v>
      </c>
      <c r="P410" s="54">
        <f>Q410+R410</f>
        <v>320</v>
      </c>
      <c r="Q410" s="54">
        <v>320</v>
      </c>
      <c r="R410" s="54">
        <v>0</v>
      </c>
      <c r="S410" s="54">
        <f>T410+U410</f>
        <v>367</v>
      </c>
      <c r="T410" s="54">
        <v>367</v>
      </c>
      <c r="U410" s="54">
        <v>0</v>
      </c>
      <c r="V410" s="54">
        <f>W410+X410</f>
        <v>387</v>
      </c>
      <c r="W410" s="54">
        <v>387</v>
      </c>
      <c r="X410" s="54">
        <v>0</v>
      </c>
      <c r="Y410" s="54">
        <f>Z410+AA410</f>
        <v>1074</v>
      </c>
      <c r="Z410" s="54">
        <f>+Q410+T410+W410</f>
        <v>1074</v>
      </c>
      <c r="AA410" s="54">
        <f>+R410+U410+X410</f>
        <v>0</v>
      </c>
      <c r="AB410" s="54">
        <f>AC410+AD410</f>
        <v>380</v>
      </c>
      <c r="AC410" s="54">
        <v>380</v>
      </c>
      <c r="AD410" s="54">
        <v>0</v>
      </c>
      <c r="AE410" s="54">
        <f>AF410+AG410</f>
        <v>341</v>
      </c>
      <c r="AF410" s="54">
        <v>341</v>
      </c>
      <c r="AG410" s="54">
        <v>0</v>
      </c>
      <c r="AH410" s="54">
        <f>AI410+AJ410</f>
        <v>311</v>
      </c>
      <c r="AI410" s="54">
        <v>311</v>
      </c>
      <c r="AJ410" s="54">
        <v>0</v>
      </c>
      <c r="AK410" s="54">
        <f>AL410+AM410</f>
        <v>1032</v>
      </c>
      <c r="AL410" s="54">
        <f>+AC410+AF410+AI410</f>
        <v>1032</v>
      </c>
      <c r="AM410" s="54">
        <f>+AD410+AG410+AJ410</f>
        <v>0</v>
      </c>
      <c r="AN410" s="54">
        <f>AO410+AP410</f>
        <v>295</v>
      </c>
      <c r="AO410" s="54">
        <v>295</v>
      </c>
      <c r="AP410" s="54">
        <v>0</v>
      </c>
      <c r="AQ410" s="54">
        <f>AR410+AS410</f>
        <v>297</v>
      </c>
      <c r="AR410" s="54">
        <v>297</v>
      </c>
      <c r="AS410" s="54">
        <v>0</v>
      </c>
      <c r="AT410" s="54">
        <f>AU410+AV410</f>
        <v>311</v>
      </c>
      <c r="AU410" s="54">
        <v>311</v>
      </c>
      <c r="AV410" s="54">
        <v>0</v>
      </c>
      <c r="AW410" s="54">
        <f>AX410+AY410</f>
        <v>903</v>
      </c>
      <c r="AX410" s="54">
        <f>+AO410+AR410+AU410</f>
        <v>903</v>
      </c>
      <c r="AY410" s="54">
        <f>+AP410+AS410+AV410</f>
        <v>0</v>
      </c>
      <c r="AZ410" s="54">
        <f>BA410+BB410</f>
        <v>3927</v>
      </c>
      <c r="BA410" s="54">
        <f>N410+Z410+AL410+AX410</f>
        <v>3927</v>
      </c>
      <c r="BB410" s="54">
        <f>O410+AA410+AM410+AY410</f>
        <v>0</v>
      </c>
    </row>
    <row r="411" spans="1:54" s="3" customFormat="1" ht="15" customHeight="1" x14ac:dyDescent="0.3">
      <c r="A411" s="33"/>
      <c r="B411" s="31"/>
      <c r="C411" s="35" t="s">
        <v>340</v>
      </c>
      <c r="D411" s="54">
        <f>E411+F411</f>
        <v>0</v>
      </c>
      <c r="E411" s="54">
        <v>0</v>
      </c>
      <c r="F411" s="54">
        <v>0</v>
      </c>
      <c r="G411" s="54">
        <f t="shared" si="3293"/>
        <v>0</v>
      </c>
      <c r="H411" s="54">
        <v>0</v>
      </c>
      <c r="I411" s="54">
        <v>0</v>
      </c>
      <c r="J411" s="54">
        <f t="shared" si="3295"/>
        <v>0</v>
      </c>
      <c r="K411" s="54">
        <v>0</v>
      </c>
      <c r="L411" s="54">
        <v>0</v>
      </c>
      <c r="M411" s="54">
        <f>N411+O411</f>
        <v>0</v>
      </c>
      <c r="N411" s="54">
        <f>+E411+H411+K411</f>
        <v>0</v>
      </c>
      <c r="O411" s="54">
        <f>+F411+I411+L411</f>
        <v>0</v>
      </c>
      <c r="P411" s="54">
        <f t="shared" si="3299"/>
        <v>0</v>
      </c>
      <c r="Q411" s="54">
        <v>0</v>
      </c>
      <c r="R411" s="54">
        <v>0</v>
      </c>
      <c r="S411" s="54">
        <f t="shared" si="3301"/>
        <v>0</v>
      </c>
      <c r="T411" s="54">
        <v>0</v>
      </c>
      <c r="U411" s="54">
        <v>0</v>
      </c>
      <c r="V411" s="54">
        <f t="shared" si="3303"/>
        <v>0</v>
      </c>
      <c r="W411" s="54">
        <v>0</v>
      </c>
      <c r="X411" s="54">
        <v>0</v>
      </c>
      <c r="Y411" s="54">
        <f t="shared" si="3305"/>
        <v>0</v>
      </c>
      <c r="Z411" s="54">
        <f t="shared" ref="Z411:AA411" si="3325">+Q411+T411+W411</f>
        <v>0</v>
      </c>
      <c r="AA411" s="54">
        <f t="shared" si="3325"/>
        <v>0</v>
      </c>
      <c r="AB411" s="54">
        <f t="shared" si="3307"/>
        <v>0</v>
      </c>
      <c r="AC411" s="54">
        <v>0</v>
      </c>
      <c r="AD411" s="54">
        <v>0</v>
      </c>
      <c r="AE411" s="54">
        <f t="shared" si="3309"/>
        <v>0</v>
      </c>
      <c r="AF411" s="54">
        <v>0</v>
      </c>
      <c r="AG411" s="54">
        <v>0</v>
      </c>
      <c r="AH411" s="54">
        <f t="shared" si="3311"/>
        <v>0</v>
      </c>
      <c r="AI411" s="54">
        <v>0</v>
      </c>
      <c r="AJ411" s="54">
        <v>0</v>
      </c>
      <c r="AK411" s="54">
        <f t="shared" si="3313"/>
        <v>0</v>
      </c>
      <c r="AL411" s="54">
        <f t="shared" ref="AL411:AM411" si="3326">+AC411+AF411+AI411</f>
        <v>0</v>
      </c>
      <c r="AM411" s="54">
        <f t="shared" si="3326"/>
        <v>0</v>
      </c>
      <c r="AN411" s="54">
        <f t="shared" si="3315"/>
        <v>0</v>
      </c>
      <c r="AO411" s="54">
        <v>0</v>
      </c>
      <c r="AP411" s="54">
        <v>0</v>
      </c>
      <c r="AQ411" s="54">
        <f t="shared" si="3317"/>
        <v>0</v>
      </c>
      <c r="AR411" s="54">
        <v>0</v>
      </c>
      <c r="AS411" s="54">
        <v>0</v>
      </c>
      <c r="AT411" s="54">
        <f t="shared" si="3319"/>
        <v>0</v>
      </c>
      <c r="AU411" s="54">
        <v>0</v>
      </c>
      <c r="AV411" s="54">
        <v>0</v>
      </c>
      <c r="AW411" s="54">
        <f t="shared" si="3321"/>
        <v>0</v>
      </c>
      <c r="AX411" s="54">
        <f t="shared" ref="AX411:AY411" si="3327">+AO411+AR411+AU411</f>
        <v>0</v>
      </c>
      <c r="AY411" s="54">
        <f t="shared" si="3327"/>
        <v>0</v>
      </c>
      <c r="AZ411" s="54">
        <f>BA411+BB411</f>
        <v>0</v>
      </c>
      <c r="BA411" s="54">
        <f>N411+Z411+AL411+AX411</f>
        <v>0</v>
      </c>
      <c r="BB411" s="54">
        <f>O411+AA411+AM411+AY411</f>
        <v>0</v>
      </c>
    </row>
    <row r="412" spans="1:54" s="3" customFormat="1" ht="15" customHeight="1" x14ac:dyDescent="0.3">
      <c r="A412" s="33"/>
      <c r="B412" s="31"/>
      <c r="C412" s="32" t="s">
        <v>341</v>
      </c>
      <c r="D412" s="29">
        <f>SUM(E412:F412)</f>
        <v>212</v>
      </c>
      <c r="E412" s="29">
        <f>SUM(E413:E415)</f>
        <v>212</v>
      </c>
      <c r="F412" s="29">
        <f>SUM(F413:F415)</f>
        <v>0</v>
      </c>
      <c r="G412" s="29">
        <f t="shared" ref="G412" si="3328">SUM(H412:I412)</f>
        <v>276</v>
      </c>
      <c r="H412" s="29">
        <f t="shared" ref="H412:I412" si="3329">SUM(H413:H415)</f>
        <v>276</v>
      </c>
      <c r="I412" s="29">
        <f t="shared" si="3329"/>
        <v>0</v>
      </c>
      <c r="J412" s="29">
        <f t="shared" ref="J412" si="3330">SUM(K412:L412)</f>
        <v>289</v>
      </c>
      <c r="K412" s="29">
        <f t="shared" ref="K412:L412" si="3331">SUM(K413:K415)</f>
        <v>289</v>
      </c>
      <c r="L412" s="29">
        <f t="shared" si="3331"/>
        <v>0</v>
      </c>
      <c r="M412" s="29">
        <f>SUM(N412:O412)</f>
        <v>777</v>
      </c>
      <c r="N412" s="29">
        <f>SUM(N413:N415)</f>
        <v>777</v>
      </c>
      <c r="O412" s="29">
        <f>SUM(O413:O415)</f>
        <v>0</v>
      </c>
      <c r="P412" s="29">
        <f t="shared" ref="P412" si="3332">SUM(Q412:R412)</f>
        <v>309</v>
      </c>
      <c r="Q412" s="29">
        <f t="shared" ref="Q412:R412" si="3333">SUM(Q413:Q415)</f>
        <v>309</v>
      </c>
      <c r="R412" s="29">
        <f t="shared" si="3333"/>
        <v>0</v>
      </c>
      <c r="S412" s="29">
        <f t="shared" ref="S412" si="3334">SUM(T412:U412)</f>
        <v>394</v>
      </c>
      <c r="T412" s="29">
        <f t="shared" ref="T412:U412" si="3335">SUM(T413:T415)</f>
        <v>394</v>
      </c>
      <c r="U412" s="29">
        <f t="shared" si="3335"/>
        <v>0</v>
      </c>
      <c r="V412" s="29">
        <f t="shared" ref="V412" si="3336">SUM(W412:X412)</f>
        <v>368</v>
      </c>
      <c r="W412" s="29">
        <f t="shared" ref="W412:X412" si="3337">SUM(W413:W415)</f>
        <v>368</v>
      </c>
      <c r="X412" s="29">
        <f t="shared" si="3337"/>
        <v>0</v>
      </c>
      <c r="Y412" s="29">
        <f t="shared" ref="Y412" si="3338">SUM(Z412:AA412)</f>
        <v>1071</v>
      </c>
      <c r="Z412" s="29">
        <f t="shared" ref="Z412:AA412" si="3339">SUM(Z413:Z415)</f>
        <v>1071</v>
      </c>
      <c r="AA412" s="29">
        <f t="shared" si="3339"/>
        <v>0</v>
      </c>
      <c r="AB412" s="29">
        <f t="shared" ref="AB412" si="3340">SUM(AC412:AD412)</f>
        <v>371</v>
      </c>
      <c r="AC412" s="29">
        <f t="shared" ref="AC412:AD412" si="3341">SUM(AC413:AC415)</f>
        <v>371</v>
      </c>
      <c r="AD412" s="29">
        <f t="shared" si="3341"/>
        <v>0</v>
      </c>
      <c r="AE412" s="29">
        <f t="shared" ref="AE412" si="3342">SUM(AF412:AG412)</f>
        <v>384</v>
      </c>
      <c r="AF412" s="29">
        <f t="shared" ref="AF412:AG412" si="3343">SUM(AF413:AF415)</f>
        <v>384</v>
      </c>
      <c r="AG412" s="29">
        <f t="shared" si="3343"/>
        <v>0</v>
      </c>
      <c r="AH412" s="29">
        <f t="shared" ref="AH412" si="3344">SUM(AI412:AJ412)</f>
        <v>354</v>
      </c>
      <c r="AI412" s="29">
        <f t="shared" ref="AI412:AJ412" si="3345">SUM(AI413:AI415)</f>
        <v>354</v>
      </c>
      <c r="AJ412" s="29">
        <f t="shared" si="3345"/>
        <v>0</v>
      </c>
      <c r="AK412" s="29">
        <f t="shared" ref="AK412" si="3346">SUM(AL412:AM412)</f>
        <v>1109</v>
      </c>
      <c r="AL412" s="29">
        <f t="shared" ref="AL412:AM412" si="3347">SUM(AL413:AL415)</f>
        <v>1109</v>
      </c>
      <c r="AM412" s="29">
        <f t="shared" si="3347"/>
        <v>0</v>
      </c>
      <c r="AN412" s="29">
        <f t="shared" ref="AN412" si="3348">SUM(AO412:AP412)</f>
        <v>287</v>
      </c>
      <c r="AO412" s="29">
        <f t="shared" ref="AO412:AP412" si="3349">SUM(AO413:AO415)</f>
        <v>287</v>
      </c>
      <c r="AP412" s="29">
        <f t="shared" si="3349"/>
        <v>0</v>
      </c>
      <c r="AQ412" s="29">
        <f t="shared" ref="AQ412" si="3350">SUM(AR412:AS412)</f>
        <v>229</v>
      </c>
      <c r="AR412" s="29">
        <f t="shared" ref="AR412:AS412" si="3351">SUM(AR413:AR415)</f>
        <v>229</v>
      </c>
      <c r="AS412" s="29">
        <f t="shared" si="3351"/>
        <v>0</v>
      </c>
      <c r="AT412" s="29">
        <f t="shared" ref="AT412" si="3352">SUM(AU412:AV412)</f>
        <v>215</v>
      </c>
      <c r="AU412" s="29">
        <f t="shared" ref="AU412:AV412" si="3353">SUM(AU413:AU415)</f>
        <v>215</v>
      </c>
      <c r="AV412" s="29">
        <f t="shared" si="3353"/>
        <v>0</v>
      </c>
      <c r="AW412" s="29">
        <f t="shared" ref="AW412" si="3354">SUM(AX412:AY412)</f>
        <v>731</v>
      </c>
      <c r="AX412" s="29">
        <f t="shared" ref="AX412:AY412" si="3355">SUM(AX413:AX415)</f>
        <v>731</v>
      </c>
      <c r="AY412" s="29">
        <f t="shared" si="3355"/>
        <v>0</v>
      </c>
      <c r="AZ412" s="29">
        <f>SUM(BA412:BB412)</f>
        <v>3688</v>
      </c>
      <c r="BA412" s="29">
        <f>SUM(BA413:BA415)</f>
        <v>3688</v>
      </c>
      <c r="BB412" s="29">
        <f>SUM(BB413:BB415)</f>
        <v>0</v>
      </c>
    </row>
    <row r="413" spans="1:54" s="3" customFormat="1" ht="15" customHeight="1" x14ac:dyDescent="0.3">
      <c r="A413" s="33"/>
      <c r="B413" s="31"/>
      <c r="C413" s="35" t="s">
        <v>342</v>
      </c>
      <c r="D413" s="54">
        <f>E413+F413</f>
        <v>71</v>
      </c>
      <c r="E413" s="54">
        <v>71</v>
      </c>
      <c r="F413" s="54">
        <v>0</v>
      </c>
      <c r="G413" s="54">
        <f>H413+I413</f>
        <v>86</v>
      </c>
      <c r="H413" s="54">
        <v>86</v>
      </c>
      <c r="I413" s="54">
        <v>0</v>
      </c>
      <c r="J413" s="54">
        <f>K413+L413</f>
        <v>90</v>
      </c>
      <c r="K413" s="54">
        <v>90</v>
      </c>
      <c r="L413" s="54">
        <v>0</v>
      </c>
      <c r="M413" s="54">
        <f>N413+O413</f>
        <v>247</v>
      </c>
      <c r="N413" s="54">
        <f t="shared" ref="N413:O416" si="3356">+E413+H413+K413</f>
        <v>247</v>
      </c>
      <c r="O413" s="54">
        <f t="shared" si="3356"/>
        <v>0</v>
      </c>
      <c r="P413" s="54">
        <f>Q413+R413</f>
        <v>83</v>
      </c>
      <c r="Q413" s="54">
        <v>83</v>
      </c>
      <c r="R413" s="54">
        <v>0</v>
      </c>
      <c r="S413" s="54">
        <f>T413+U413</f>
        <v>94</v>
      </c>
      <c r="T413" s="54">
        <v>94</v>
      </c>
      <c r="U413" s="54">
        <v>0</v>
      </c>
      <c r="V413" s="54">
        <f>W413+X413</f>
        <v>111</v>
      </c>
      <c r="W413" s="54">
        <v>111</v>
      </c>
      <c r="X413" s="54">
        <v>0</v>
      </c>
      <c r="Y413" s="54">
        <f>Z413+AA413</f>
        <v>288</v>
      </c>
      <c r="Z413" s="54">
        <f t="shared" ref="Z413:AA416" si="3357">+Q413+T413+W413</f>
        <v>288</v>
      </c>
      <c r="AA413" s="54">
        <f t="shared" si="3357"/>
        <v>0</v>
      </c>
      <c r="AB413" s="54">
        <f>AC413+AD413</f>
        <v>126</v>
      </c>
      <c r="AC413" s="54">
        <v>126</v>
      </c>
      <c r="AD413" s="54">
        <v>0</v>
      </c>
      <c r="AE413" s="54">
        <f>AF413+AG413</f>
        <v>115</v>
      </c>
      <c r="AF413" s="54">
        <v>115</v>
      </c>
      <c r="AG413" s="54">
        <v>0</v>
      </c>
      <c r="AH413" s="54">
        <f>AI413+AJ413</f>
        <v>107</v>
      </c>
      <c r="AI413" s="54">
        <v>107</v>
      </c>
      <c r="AJ413" s="54">
        <v>0</v>
      </c>
      <c r="AK413" s="54">
        <f>AL413+AM413</f>
        <v>348</v>
      </c>
      <c r="AL413" s="54">
        <f t="shared" ref="AL413:AM416" si="3358">+AC413+AF413+AI413</f>
        <v>348</v>
      </c>
      <c r="AM413" s="54">
        <f t="shared" si="3358"/>
        <v>0</v>
      </c>
      <c r="AN413" s="54">
        <f>AO413+AP413</f>
        <v>104</v>
      </c>
      <c r="AO413" s="54">
        <v>104</v>
      </c>
      <c r="AP413" s="54">
        <v>0</v>
      </c>
      <c r="AQ413" s="54">
        <f>AR413+AS413</f>
        <v>102</v>
      </c>
      <c r="AR413" s="54">
        <v>102</v>
      </c>
      <c r="AS413" s="54">
        <v>0</v>
      </c>
      <c r="AT413" s="54">
        <f>AU413+AV413</f>
        <v>97</v>
      </c>
      <c r="AU413" s="54">
        <v>97</v>
      </c>
      <c r="AV413" s="54">
        <v>0</v>
      </c>
      <c r="AW413" s="54">
        <f>AX413+AY413</f>
        <v>303</v>
      </c>
      <c r="AX413" s="54">
        <f t="shared" ref="AX413:AY416" si="3359">+AO413+AR413+AU413</f>
        <v>303</v>
      </c>
      <c r="AY413" s="54">
        <f t="shared" si="3359"/>
        <v>0</v>
      </c>
      <c r="AZ413" s="54">
        <f>BA413+BB413</f>
        <v>1186</v>
      </c>
      <c r="BA413" s="54">
        <f t="shared" ref="BA413:BB416" si="3360">N413+Z413+AL413+AX413</f>
        <v>1186</v>
      </c>
      <c r="BB413" s="54">
        <f t="shared" si="3360"/>
        <v>0</v>
      </c>
    </row>
    <row r="414" spans="1:54" s="3" customFormat="1" ht="15" customHeight="1" x14ac:dyDescent="0.3">
      <c r="A414" s="33"/>
      <c r="B414" s="31"/>
      <c r="C414" s="35" t="s">
        <v>343</v>
      </c>
      <c r="D414" s="54">
        <f>E414+F414</f>
        <v>140</v>
      </c>
      <c r="E414" s="54">
        <v>140</v>
      </c>
      <c r="F414" s="54">
        <v>0</v>
      </c>
      <c r="G414" s="54">
        <f>H414+I414</f>
        <v>189</v>
      </c>
      <c r="H414" s="54">
        <v>189</v>
      </c>
      <c r="I414" s="54">
        <v>0</v>
      </c>
      <c r="J414" s="54">
        <f>K414+L414</f>
        <v>198</v>
      </c>
      <c r="K414" s="54">
        <v>198</v>
      </c>
      <c r="L414" s="54">
        <v>0</v>
      </c>
      <c r="M414" s="54">
        <f>N414+O414</f>
        <v>527</v>
      </c>
      <c r="N414" s="54">
        <f t="shared" si="3356"/>
        <v>527</v>
      </c>
      <c r="O414" s="54">
        <f t="shared" si="3356"/>
        <v>0</v>
      </c>
      <c r="P414" s="54">
        <f>Q414+R414</f>
        <v>224</v>
      </c>
      <c r="Q414" s="54">
        <v>224</v>
      </c>
      <c r="R414" s="54">
        <v>0</v>
      </c>
      <c r="S414" s="54">
        <f>T414+U414</f>
        <v>298</v>
      </c>
      <c r="T414" s="54">
        <v>298</v>
      </c>
      <c r="U414" s="54">
        <v>0</v>
      </c>
      <c r="V414" s="54">
        <f>W414+X414</f>
        <v>256</v>
      </c>
      <c r="W414" s="54">
        <v>256</v>
      </c>
      <c r="X414" s="54">
        <v>0</v>
      </c>
      <c r="Y414" s="54">
        <f>Z414+AA414</f>
        <v>778</v>
      </c>
      <c r="Z414" s="54">
        <f t="shared" si="3357"/>
        <v>778</v>
      </c>
      <c r="AA414" s="54">
        <f t="shared" si="3357"/>
        <v>0</v>
      </c>
      <c r="AB414" s="54">
        <f>AC414+AD414</f>
        <v>243</v>
      </c>
      <c r="AC414" s="54">
        <v>243</v>
      </c>
      <c r="AD414" s="54">
        <v>0</v>
      </c>
      <c r="AE414" s="54">
        <f>AF414+AG414</f>
        <v>268</v>
      </c>
      <c r="AF414" s="54">
        <v>268</v>
      </c>
      <c r="AG414" s="54">
        <v>0</v>
      </c>
      <c r="AH414" s="54">
        <f>AI414+AJ414</f>
        <v>245</v>
      </c>
      <c r="AI414" s="54">
        <v>245</v>
      </c>
      <c r="AJ414" s="54">
        <v>0</v>
      </c>
      <c r="AK414" s="54">
        <f>AL414+AM414</f>
        <v>756</v>
      </c>
      <c r="AL414" s="54">
        <f t="shared" si="3358"/>
        <v>756</v>
      </c>
      <c r="AM414" s="54">
        <f t="shared" si="3358"/>
        <v>0</v>
      </c>
      <c r="AN414" s="54">
        <f>AO414+AP414</f>
        <v>182</v>
      </c>
      <c r="AO414" s="54">
        <v>182</v>
      </c>
      <c r="AP414" s="54">
        <v>0</v>
      </c>
      <c r="AQ414" s="54">
        <f>AR414+AS414</f>
        <v>125</v>
      </c>
      <c r="AR414" s="54">
        <v>125</v>
      </c>
      <c r="AS414" s="54">
        <v>0</v>
      </c>
      <c r="AT414" s="54">
        <f>AU414+AV414</f>
        <v>116</v>
      </c>
      <c r="AU414" s="54">
        <v>116</v>
      </c>
      <c r="AV414" s="54">
        <v>0</v>
      </c>
      <c r="AW414" s="54">
        <f>AX414+AY414</f>
        <v>423</v>
      </c>
      <c r="AX414" s="54">
        <f t="shared" si="3359"/>
        <v>423</v>
      </c>
      <c r="AY414" s="54">
        <f t="shared" si="3359"/>
        <v>0</v>
      </c>
      <c r="AZ414" s="54">
        <f>BA414+BB414</f>
        <v>2484</v>
      </c>
      <c r="BA414" s="54">
        <f t="shared" si="3360"/>
        <v>2484</v>
      </c>
      <c r="BB414" s="54">
        <f t="shared" si="3360"/>
        <v>0</v>
      </c>
    </row>
    <row r="415" spans="1:54" s="3" customFormat="1" ht="15" customHeight="1" x14ac:dyDescent="0.3">
      <c r="A415" s="33"/>
      <c r="B415" s="31"/>
      <c r="C415" s="35" t="s">
        <v>344</v>
      </c>
      <c r="D415" s="54">
        <f>E415+F415</f>
        <v>1</v>
      </c>
      <c r="E415" s="54">
        <v>1</v>
      </c>
      <c r="F415" s="54">
        <v>0</v>
      </c>
      <c r="G415" s="54">
        <f>H415+I415</f>
        <v>1</v>
      </c>
      <c r="H415" s="54">
        <v>1</v>
      </c>
      <c r="I415" s="54">
        <v>0</v>
      </c>
      <c r="J415" s="54">
        <f>K415+L415</f>
        <v>1</v>
      </c>
      <c r="K415" s="54">
        <v>1</v>
      </c>
      <c r="L415" s="54">
        <v>0</v>
      </c>
      <c r="M415" s="54">
        <f>N415+O415</f>
        <v>3</v>
      </c>
      <c r="N415" s="54">
        <f t="shared" si="3356"/>
        <v>3</v>
      </c>
      <c r="O415" s="54">
        <f t="shared" si="3356"/>
        <v>0</v>
      </c>
      <c r="P415" s="54">
        <f>Q415+R415</f>
        <v>2</v>
      </c>
      <c r="Q415" s="54">
        <v>2</v>
      </c>
      <c r="R415" s="54">
        <v>0</v>
      </c>
      <c r="S415" s="54">
        <f>T415+U415</f>
        <v>2</v>
      </c>
      <c r="T415" s="54">
        <v>2</v>
      </c>
      <c r="U415" s="54">
        <v>0</v>
      </c>
      <c r="V415" s="54">
        <f>W415+X415</f>
        <v>1</v>
      </c>
      <c r="W415" s="54">
        <v>1</v>
      </c>
      <c r="X415" s="54">
        <v>0</v>
      </c>
      <c r="Y415" s="54">
        <f>Z415+AA415</f>
        <v>5</v>
      </c>
      <c r="Z415" s="54">
        <f t="shared" si="3357"/>
        <v>5</v>
      </c>
      <c r="AA415" s="54">
        <f t="shared" si="3357"/>
        <v>0</v>
      </c>
      <c r="AB415" s="54">
        <f>AC415+AD415</f>
        <v>2</v>
      </c>
      <c r="AC415" s="54">
        <v>2</v>
      </c>
      <c r="AD415" s="54">
        <v>0</v>
      </c>
      <c r="AE415" s="54">
        <f>AF415+AG415</f>
        <v>1</v>
      </c>
      <c r="AF415" s="54">
        <v>1</v>
      </c>
      <c r="AG415" s="54">
        <v>0</v>
      </c>
      <c r="AH415" s="54">
        <f>AI415+AJ415</f>
        <v>2</v>
      </c>
      <c r="AI415" s="54">
        <v>2</v>
      </c>
      <c r="AJ415" s="54">
        <v>0</v>
      </c>
      <c r="AK415" s="54">
        <f>AL415+AM415</f>
        <v>5</v>
      </c>
      <c r="AL415" s="54">
        <f t="shared" si="3358"/>
        <v>5</v>
      </c>
      <c r="AM415" s="54">
        <f t="shared" si="3358"/>
        <v>0</v>
      </c>
      <c r="AN415" s="54">
        <f>AO415+AP415</f>
        <v>1</v>
      </c>
      <c r="AO415" s="54">
        <v>1</v>
      </c>
      <c r="AP415" s="54">
        <v>0</v>
      </c>
      <c r="AQ415" s="54">
        <f>AR415+AS415</f>
        <v>2</v>
      </c>
      <c r="AR415" s="54">
        <v>2</v>
      </c>
      <c r="AS415" s="54">
        <v>0</v>
      </c>
      <c r="AT415" s="54">
        <f>AU415+AV415</f>
        <v>2</v>
      </c>
      <c r="AU415" s="54">
        <v>2</v>
      </c>
      <c r="AV415" s="54">
        <v>0</v>
      </c>
      <c r="AW415" s="54">
        <f>AX415+AY415</f>
        <v>5</v>
      </c>
      <c r="AX415" s="54">
        <f t="shared" si="3359"/>
        <v>5</v>
      </c>
      <c r="AY415" s="54">
        <f t="shared" si="3359"/>
        <v>0</v>
      </c>
      <c r="AZ415" s="54">
        <f>BA415+BB415</f>
        <v>18</v>
      </c>
      <c r="BA415" s="54">
        <f t="shared" si="3360"/>
        <v>18</v>
      </c>
      <c r="BB415" s="54">
        <f t="shared" si="3360"/>
        <v>0</v>
      </c>
    </row>
    <row r="416" spans="1:54" s="3" customFormat="1" ht="15" customHeight="1" x14ac:dyDescent="0.3">
      <c r="A416" s="33"/>
      <c r="B416" s="31"/>
      <c r="C416" s="32" t="s">
        <v>345</v>
      </c>
      <c r="D416" s="54">
        <f t="shared" ref="D416" si="3361">E416+F416</f>
        <v>0</v>
      </c>
      <c r="E416" s="54">
        <v>0</v>
      </c>
      <c r="F416" s="54">
        <v>0</v>
      </c>
      <c r="G416" s="54">
        <f t="shared" ref="G416" si="3362">H416+I416</f>
        <v>0</v>
      </c>
      <c r="H416" s="54">
        <v>0</v>
      </c>
      <c r="I416" s="54">
        <v>0</v>
      </c>
      <c r="J416" s="54">
        <f t="shared" ref="J416" si="3363">K416+L416</f>
        <v>0</v>
      </c>
      <c r="K416" s="54">
        <v>0</v>
      </c>
      <c r="L416" s="54">
        <v>0</v>
      </c>
      <c r="M416" s="54">
        <f t="shared" ref="M416" si="3364">N416+O416</f>
        <v>0</v>
      </c>
      <c r="N416" s="54">
        <f t="shared" si="3356"/>
        <v>0</v>
      </c>
      <c r="O416" s="54">
        <f t="shared" si="3356"/>
        <v>0</v>
      </c>
      <c r="P416" s="54">
        <f t="shared" ref="P416" si="3365">Q416+R416</f>
        <v>0</v>
      </c>
      <c r="Q416" s="54">
        <v>0</v>
      </c>
      <c r="R416" s="54">
        <v>0</v>
      </c>
      <c r="S416" s="54">
        <f t="shared" ref="S416" si="3366">T416+U416</f>
        <v>0</v>
      </c>
      <c r="T416" s="54">
        <v>0</v>
      </c>
      <c r="U416" s="54">
        <v>0</v>
      </c>
      <c r="V416" s="54">
        <f t="shared" ref="V416" si="3367">W416+X416</f>
        <v>0</v>
      </c>
      <c r="W416" s="54">
        <v>0</v>
      </c>
      <c r="X416" s="54">
        <v>0</v>
      </c>
      <c r="Y416" s="54">
        <f t="shared" ref="Y416" si="3368">Z416+AA416</f>
        <v>0</v>
      </c>
      <c r="Z416" s="54">
        <f t="shared" si="3357"/>
        <v>0</v>
      </c>
      <c r="AA416" s="54">
        <f t="shared" si="3357"/>
        <v>0</v>
      </c>
      <c r="AB416" s="54">
        <f t="shared" ref="AB416" si="3369">AC416+AD416</f>
        <v>0</v>
      </c>
      <c r="AC416" s="54">
        <v>0</v>
      </c>
      <c r="AD416" s="54">
        <v>0</v>
      </c>
      <c r="AE416" s="54">
        <f t="shared" ref="AE416" si="3370">AF416+AG416</f>
        <v>0</v>
      </c>
      <c r="AF416" s="54">
        <v>0</v>
      </c>
      <c r="AG416" s="54">
        <v>0</v>
      </c>
      <c r="AH416" s="54">
        <f t="shared" ref="AH416" si="3371">AI416+AJ416</f>
        <v>0</v>
      </c>
      <c r="AI416" s="54">
        <v>0</v>
      </c>
      <c r="AJ416" s="54">
        <v>0</v>
      </c>
      <c r="AK416" s="54">
        <f t="shared" ref="AK416" si="3372">AL416+AM416</f>
        <v>0</v>
      </c>
      <c r="AL416" s="54">
        <f t="shared" si="3358"/>
        <v>0</v>
      </c>
      <c r="AM416" s="54">
        <f t="shared" si="3358"/>
        <v>0</v>
      </c>
      <c r="AN416" s="54">
        <f t="shared" ref="AN416" si="3373">AO416+AP416</f>
        <v>0</v>
      </c>
      <c r="AO416" s="54">
        <v>0</v>
      </c>
      <c r="AP416" s="54">
        <v>0</v>
      </c>
      <c r="AQ416" s="54">
        <f t="shared" ref="AQ416" si="3374">AR416+AS416</f>
        <v>0</v>
      </c>
      <c r="AR416" s="54">
        <v>0</v>
      </c>
      <c r="AS416" s="54">
        <v>0</v>
      </c>
      <c r="AT416" s="54">
        <f t="shared" ref="AT416" si="3375">AU416+AV416</f>
        <v>0</v>
      </c>
      <c r="AU416" s="54">
        <v>0</v>
      </c>
      <c r="AV416" s="54">
        <v>0</v>
      </c>
      <c r="AW416" s="54">
        <f t="shared" ref="AW416" si="3376">AX416+AY416</f>
        <v>0</v>
      </c>
      <c r="AX416" s="54">
        <f t="shared" si="3359"/>
        <v>0</v>
      </c>
      <c r="AY416" s="54">
        <f t="shared" si="3359"/>
        <v>0</v>
      </c>
      <c r="AZ416" s="54">
        <f t="shared" ref="AZ416" si="3377">BA416+BB416</f>
        <v>0</v>
      </c>
      <c r="BA416" s="54">
        <f t="shared" si="3360"/>
        <v>0</v>
      </c>
      <c r="BB416" s="54">
        <f t="shared" si="3360"/>
        <v>0</v>
      </c>
    </row>
    <row r="417" spans="1:54" s="3" customFormat="1" ht="15" customHeight="1" x14ac:dyDescent="0.3">
      <c r="A417" s="33"/>
      <c r="B417" s="31"/>
      <c r="C417" s="32" t="s">
        <v>63</v>
      </c>
      <c r="D417" s="54">
        <f>E417+F417</f>
        <v>80</v>
      </c>
      <c r="E417" s="54">
        <v>80</v>
      </c>
      <c r="F417" s="54">
        <v>0</v>
      </c>
      <c r="G417" s="54">
        <f>H417+I417</f>
        <v>165</v>
      </c>
      <c r="H417" s="54">
        <v>165</v>
      </c>
      <c r="I417" s="54">
        <v>0</v>
      </c>
      <c r="J417" s="54">
        <f>K417+L417</f>
        <v>321</v>
      </c>
      <c r="K417" s="54">
        <v>321</v>
      </c>
      <c r="L417" s="54">
        <v>0</v>
      </c>
      <c r="M417" s="54">
        <f>N417+O417</f>
        <v>566</v>
      </c>
      <c r="N417" s="54">
        <f>+E417+H417+K417</f>
        <v>566</v>
      </c>
      <c r="O417" s="54">
        <f>+F417+I417+L417</f>
        <v>0</v>
      </c>
      <c r="P417" s="54">
        <f>Q417+R417</f>
        <v>291</v>
      </c>
      <c r="Q417" s="54">
        <v>291</v>
      </c>
      <c r="R417" s="54">
        <v>0</v>
      </c>
      <c r="S417" s="54">
        <f>T417+U417</f>
        <v>323</v>
      </c>
      <c r="T417" s="54">
        <v>322</v>
      </c>
      <c r="U417" s="54">
        <v>1</v>
      </c>
      <c r="V417" s="54">
        <f>W417+X417</f>
        <v>349</v>
      </c>
      <c r="W417" s="54">
        <v>349</v>
      </c>
      <c r="X417" s="54">
        <v>0</v>
      </c>
      <c r="Y417" s="54">
        <f>Z417+AA417</f>
        <v>963</v>
      </c>
      <c r="Z417" s="54">
        <f>+Q417+T417+W417</f>
        <v>962</v>
      </c>
      <c r="AA417" s="54">
        <f>+R417+U417+X417</f>
        <v>1</v>
      </c>
      <c r="AB417" s="54">
        <f>AC417+AD417</f>
        <v>266</v>
      </c>
      <c r="AC417" s="54">
        <v>266</v>
      </c>
      <c r="AD417" s="54">
        <v>0</v>
      </c>
      <c r="AE417" s="54">
        <f>AF417+AG417</f>
        <v>302</v>
      </c>
      <c r="AF417" s="54">
        <v>302</v>
      </c>
      <c r="AG417" s="54">
        <v>0</v>
      </c>
      <c r="AH417" s="54">
        <f>AI417+AJ417</f>
        <v>236</v>
      </c>
      <c r="AI417" s="54">
        <v>236</v>
      </c>
      <c r="AJ417" s="54">
        <v>0</v>
      </c>
      <c r="AK417" s="54">
        <f>AL417+AM417</f>
        <v>804</v>
      </c>
      <c r="AL417" s="54">
        <f>+AC417+AF417+AI417</f>
        <v>804</v>
      </c>
      <c r="AM417" s="54">
        <f>+AD417+AG417+AJ417</f>
        <v>0</v>
      </c>
      <c r="AN417" s="54">
        <f>AO417+AP417</f>
        <v>194</v>
      </c>
      <c r="AO417" s="54">
        <v>194</v>
      </c>
      <c r="AP417" s="54">
        <v>0</v>
      </c>
      <c r="AQ417" s="54">
        <f>AR417+AS417</f>
        <v>196</v>
      </c>
      <c r="AR417" s="54">
        <v>196</v>
      </c>
      <c r="AS417" s="54">
        <v>0</v>
      </c>
      <c r="AT417" s="54">
        <f>AU417+AV417</f>
        <v>202</v>
      </c>
      <c r="AU417" s="54">
        <v>202</v>
      </c>
      <c r="AV417" s="54">
        <v>0</v>
      </c>
      <c r="AW417" s="54">
        <f>AX417+AY417</f>
        <v>592</v>
      </c>
      <c r="AX417" s="54">
        <f>+AO417+AR417+AU417</f>
        <v>592</v>
      </c>
      <c r="AY417" s="54">
        <f>+AP417+AS417+AV417</f>
        <v>0</v>
      </c>
      <c r="AZ417" s="54">
        <f>BA417+BB417</f>
        <v>2925</v>
      </c>
      <c r="BA417" s="54">
        <f>N417+Z417+AL417+AX417</f>
        <v>2924</v>
      </c>
      <c r="BB417" s="54">
        <f>O417+AA417+AM417+AY417</f>
        <v>1</v>
      </c>
    </row>
    <row r="418" spans="1:54" s="3" customFormat="1" ht="15" customHeight="1" x14ac:dyDescent="0.3">
      <c r="A418" s="33"/>
      <c r="B418" s="31"/>
      <c r="C418" s="32" t="s">
        <v>25</v>
      </c>
      <c r="D418" s="54">
        <f>E418+F418</f>
        <v>16</v>
      </c>
      <c r="E418" s="54">
        <v>9</v>
      </c>
      <c r="F418" s="54">
        <v>7</v>
      </c>
      <c r="G418" s="54">
        <f>H418+I418</f>
        <v>26</v>
      </c>
      <c r="H418" s="54">
        <v>15</v>
      </c>
      <c r="I418" s="54">
        <v>11</v>
      </c>
      <c r="J418" s="54">
        <f>K418+L418</f>
        <v>37</v>
      </c>
      <c r="K418" s="54">
        <v>20</v>
      </c>
      <c r="L418" s="54">
        <v>17</v>
      </c>
      <c r="M418" s="54">
        <f>N418+O418</f>
        <v>79</v>
      </c>
      <c r="N418" s="54">
        <f>+E418+H418+K418</f>
        <v>44</v>
      </c>
      <c r="O418" s="54">
        <f>+F418+I418+L418</f>
        <v>35</v>
      </c>
      <c r="P418" s="54">
        <f>Q418+R418</f>
        <v>52</v>
      </c>
      <c r="Q418" s="54">
        <v>24</v>
      </c>
      <c r="R418" s="54">
        <v>28</v>
      </c>
      <c r="S418" s="54">
        <f>T418+U418</f>
        <v>90</v>
      </c>
      <c r="T418" s="54">
        <v>37</v>
      </c>
      <c r="U418" s="54">
        <v>53</v>
      </c>
      <c r="V418" s="54">
        <f>W418+X418</f>
        <v>131</v>
      </c>
      <c r="W418" s="54">
        <v>53</v>
      </c>
      <c r="X418" s="54">
        <v>78</v>
      </c>
      <c r="Y418" s="54">
        <f>Z418+AA418</f>
        <v>273</v>
      </c>
      <c r="Z418" s="54">
        <f>+Q418+T418+W418</f>
        <v>114</v>
      </c>
      <c r="AA418" s="54">
        <f>+R418+U418+X418</f>
        <v>159</v>
      </c>
      <c r="AB418" s="54">
        <f>AC418+AD418</f>
        <v>158</v>
      </c>
      <c r="AC418" s="54">
        <v>75</v>
      </c>
      <c r="AD418" s="54">
        <v>83</v>
      </c>
      <c r="AE418" s="54">
        <f>AF418+AG418</f>
        <v>138</v>
      </c>
      <c r="AF418" s="54">
        <v>56</v>
      </c>
      <c r="AG418" s="54">
        <v>82</v>
      </c>
      <c r="AH418" s="54">
        <f>AI418+AJ418</f>
        <v>138</v>
      </c>
      <c r="AI418" s="54">
        <v>47</v>
      </c>
      <c r="AJ418" s="54">
        <v>91</v>
      </c>
      <c r="AK418" s="54">
        <f>AL418+AM418</f>
        <v>434</v>
      </c>
      <c r="AL418" s="54">
        <f>+AC418+AF418+AI418</f>
        <v>178</v>
      </c>
      <c r="AM418" s="54">
        <f>+AD418+AG418+AJ418</f>
        <v>256</v>
      </c>
      <c r="AN418" s="54">
        <f>AO418+AP418</f>
        <v>137</v>
      </c>
      <c r="AO418" s="54">
        <v>59</v>
      </c>
      <c r="AP418" s="54">
        <v>78</v>
      </c>
      <c r="AQ418" s="54">
        <f>AR418+AS418</f>
        <v>103</v>
      </c>
      <c r="AR418" s="54">
        <v>65</v>
      </c>
      <c r="AS418" s="54">
        <v>38</v>
      </c>
      <c r="AT418" s="54">
        <f>AU418+AV418</f>
        <v>33</v>
      </c>
      <c r="AU418" s="54">
        <v>21</v>
      </c>
      <c r="AV418" s="54">
        <v>12</v>
      </c>
      <c r="AW418" s="54">
        <f>AX418+AY418</f>
        <v>273</v>
      </c>
      <c r="AX418" s="54">
        <f>+AO418+AR418+AU418</f>
        <v>145</v>
      </c>
      <c r="AY418" s="54">
        <f>+AP418+AS418+AV418</f>
        <v>128</v>
      </c>
      <c r="AZ418" s="54">
        <f>BA418+BB418</f>
        <v>1059</v>
      </c>
      <c r="BA418" s="54">
        <f>N418+Z418+AL418+AX418</f>
        <v>481</v>
      </c>
      <c r="BB418" s="54">
        <f>O418+AA418+AM418+AY418</f>
        <v>578</v>
      </c>
    </row>
    <row r="419" spans="1:54" s="3" customFormat="1" ht="15" customHeight="1" x14ac:dyDescent="0.3">
      <c r="A419" s="33"/>
      <c r="B419" s="31"/>
      <c r="C419" s="35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</row>
    <row r="420" spans="1:54" s="3" customFormat="1" ht="15" customHeight="1" x14ac:dyDescent="0.3">
      <c r="A420" s="30"/>
      <c r="B420" s="31" t="s">
        <v>346</v>
      </c>
      <c r="C420" s="32"/>
      <c r="D420" s="29">
        <f>SUM(E420:F420)</f>
        <v>1122</v>
      </c>
      <c r="E420" s="29">
        <f>E421+E426+E429+E432+E433</f>
        <v>1117</v>
      </c>
      <c r="F420" s="29">
        <f>F421+F426+F429+F432+F433</f>
        <v>5</v>
      </c>
      <c r="G420" s="29">
        <f t="shared" ref="G420" si="3378">SUM(H420:I420)</f>
        <v>1055</v>
      </c>
      <c r="H420" s="29">
        <f t="shared" ref="H420:I420" si="3379">H421+H426+H429+H432+H433</f>
        <v>1050</v>
      </c>
      <c r="I420" s="29">
        <f t="shared" si="3379"/>
        <v>5</v>
      </c>
      <c r="J420" s="29">
        <f t="shared" ref="J420" si="3380">SUM(K420:L420)</f>
        <v>1163</v>
      </c>
      <c r="K420" s="29">
        <f t="shared" ref="K420:L420" si="3381">K421+K426+K429+K432+K433</f>
        <v>1162</v>
      </c>
      <c r="L420" s="29">
        <f t="shared" si="3381"/>
        <v>1</v>
      </c>
      <c r="M420" s="29">
        <f t="shared" ref="M420" si="3382">SUM(N420:O420)</f>
        <v>3340</v>
      </c>
      <c r="N420" s="29">
        <f t="shared" ref="N420:O420" si="3383">N421+N426+N429+N432+N433</f>
        <v>3329</v>
      </c>
      <c r="O420" s="29">
        <f t="shared" si="3383"/>
        <v>11</v>
      </c>
      <c r="P420" s="29">
        <f t="shared" ref="P420" si="3384">SUM(Q420:R420)</f>
        <v>1065</v>
      </c>
      <c r="Q420" s="29">
        <f t="shared" ref="Q420:R420" si="3385">Q421+Q426+Q429+Q432+Q433</f>
        <v>1061</v>
      </c>
      <c r="R420" s="29">
        <f t="shared" si="3385"/>
        <v>4</v>
      </c>
      <c r="S420" s="29">
        <f t="shared" ref="S420" si="3386">SUM(T420:U420)</f>
        <v>1129</v>
      </c>
      <c r="T420" s="29">
        <f t="shared" ref="T420:U420" si="3387">T421+T426+T429+T432+T433</f>
        <v>1124</v>
      </c>
      <c r="U420" s="29">
        <f t="shared" si="3387"/>
        <v>5</v>
      </c>
      <c r="V420" s="29">
        <f t="shared" ref="V420" si="3388">SUM(W420:X420)</f>
        <v>937</v>
      </c>
      <c r="W420" s="29">
        <f t="shared" ref="W420:X420" si="3389">W421+W426+W429+W432+W433</f>
        <v>934</v>
      </c>
      <c r="X420" s="29">
        <f t="shared" si="3389"/>
        <v>3</v>
      </c>
      <c r="Y420" s="29">
        <f t="shared" ref="Y420" si="3390">SUM(Z420:AA420)</f>
        <v>3131</v>
      </c>
      <c r="Z420" s="29">
        <f t="shared" ref="Z420:AA420" si="3391">Z421+Z426+Z429+Z432+Z433</f>
        <v>3119</v>
      </c>
      <c r="AA420" s="29">
        <f t="shared" si="3391"/>
        <v>12</v>
      </c>
      <c r="AB420" s="29">
        <f t="shared" ref="AB420" si="3392">SUM(AC420:AD420)</f>
        <v>1045</v>
      </c>
      <c r="AC420" s="29">
        <f t="shared" ref="AC420:AD420" si="3393">AC421+AC426+AC429+AC432+AC433</f>
        <v>1041</v>
      </c>
      <c r="AD420" s="29">
        <f t="shared" si="3393"/>
        <v>4</v>
      </c>
      <c r="AE420" s="29">
        <f t="shared" ref="AE420" si="3394">SUM(AF420:AG420)</f>
        <v>1007</v>
      </c>
      <c r="AF420" s="29">
        <f t="shared" ref="AF420:AG420" si="3395">AF421+AF426+AF429+AF432+AF433</f>
        <v>1005</v>
      </c>
      <c r="AG420" s="29">
        <f t="shared" si="3395"/>
        <v>2</v>
      </c>
      <c r="AH420" s="29">
        <f t="shared" ref="AH420" si="3396">SUM(AI420:AJ420)</f>
        <v>920</v>
      </c>
      <c r="AI420" s="29">
        <f t="shared" ref="AI420:AJ420" si="3397">AI421+AI426+AI429+AI432+AI433</f>
        <v>917</v>
      </c>
      <c r="AJ420" s="29">
        <f t="shared" si="3397"/>
        <v>3</v>
      </c>
      <c r="AK420" s="29">
        <f t="shared" ref="AK420" si="3398">SUM(AL420:AM420)</f>
        <v>2972</v>
      </c>
      <c r="AL420" s="29">
        <f t="shared" ref="AL420:AM420" si="3399">AL421+AL426+AL429+AL432+AL433</f>
        <v>2963</v>
      </c>
      <c r="AM420" s="29">
        <f t="shared" si="3399"/>
        <v>9</v>
      </c>
      <c r="AN420" s="29">
        <f t="shared" ref="AN420" si="3400">SUM(AO420:AP420)</f>
        <v>1036</v>
      </c>
      <c r="AO420" s="29">
        <f t="shared" ref="AO420:AP420" si="3401">AO421+AO426+AO429+AO432+AO433</f>
        <v>1034</v>
      </c>
      <c r="AP420" s="29">
        <f t="shared" si="3401"/>
        <v>2</v>
      </c>
      <c r="AQ420" s="29">
        <f t="shared" ref="AQ420" si="3402">SUM(AR420:AS420)</f>
        <v>1066</v>
      </c>
      <c r="AR420" s="29">
        <f t="shared" ref="AR420:AS420" si="3403">AR421+AR426+AR429+AR432+AR433</f>
        <v>1062</v>
      </c>
      <c r="AS420" s="29">
        <f t="shared" si="3403"/>
        <v>4</v>
      </c>
      <c r="AT420" s="29">
        <f t="shared" ref="AT420" si="3404">SUM(AU420:AV420)</f>
        <v>1043</v>
      </c>
      <c r="AU420" s="29">
        <f t="shared" ref="AU420:AV420" si="3405">AU421+AU426+AU429+AU432+AU433</f>
        <v>1037</v>
      </c>
      <c r="AV420" s="29">
        <f t="shared" si="3405"/>
        <v>6</v>
      </c>
      <c r="AW420" s="29">
        <f t="shared" ref="AW420" si="3406">SUM(AX420:AY420)</f>
        <v>3145</v>
      </c>
      <c r="AX420" s="29">
        <f t="shared" ref="AX420:AY420" si="3407">AX421+AX426+AX429+AX432+AX433</f>
        <v>3133</v>
      </c>
      <c r="AY420" s="29">
        <f t="shared" si="3407"/>
        <v>12</v>
      </c>
      <c r="AZ420" s="29">
        <f t="shared" ref="AZ420" si="3408">SUM(BA420:BB420)</f>
        <v>12588</v>
      </c>
      <c r="BA420" s="29">
        <f>BA421+BA426+BA429+BA432+BA433</f>
        <v>12544</v>
      </c>
      <c r="BB420" s="29">
        <f>BB421+BB426+BB429+BB432+BB433</f>
        <v>44</v>
      </c>
    </row>
    <row r="421" spans="1:54" s="3" customFormat="1" ht="15" customHeight="1" x14ac:dyDescent="0.3">
      <c r="A421" s="30"/>
      <c r="B421" s="31"/>
      <c r="C421" s="32" t="s">
        <v>347</v>
      </c>
      <c r="D421" s="29">
        <f>SUM(E421:F421)</f>
        <v>1087</v>
      </c>
      <c r="E421" s="29">
        <f>SUM(E422:E425)</f>
        <v>1087</v>
      </c>
      <c r="F421" s="29">
        <f>SUM(F422:F425)</f>
        <v>0</v>
      </c>
      <c r="G421" s="29">
        <f t="shared" ref="G421" si="3409">SUM(H421:I421)</f>
        <v>1022</v>
      </c>
      <c r="H421" s="29">
        <f t="shared" ref="H421:I421" si="3410">SUM(H422:H425)</f>
        <v>1021</v>
      </c>
      <c r="I421" s="29">
        <f t="shared" si="3410"/>
        <v>1</v>
      </c>
      <c r="J421" s="29">
        <f t="shared" ref="J421" si="3411">SUM(K421:L421)</f>
        <v>1116</v>
      </c>
      <c r="K421" s="29">
        <f t="shared" ref="K421:L421" si="3412">SUM(K422:K425)</f>
        <v>1116</v>
      </c>
      <c r="L421" s="29">
        <f t="shared" si="3412"/>
        <v>0</v>
      </c>
      <c r="M421" s="29">
        <f>SUM(N421:O421)</f>
        <v>3225</v>
      </c>
      <c r="N421" s="29">
        <f>SUM(N422:N425)</f>
        <v>3224</v>
      </c>
      <c r="O421" s="29">
        <f>SUM(O422:O425)</f>
        <v>1</v>
      </c>
      <c r="P421" s="29">
        <f t="shared" ref="P421" si="3413">SUM(Q421:R421)</f>
        <v>1034</v>
      </c>
      <c r="Q421" s="29">
        <f t="shared" ref="Q421:R421" si="3414">SUM(Q422:Q425)</f>
        <v>1034</v>
      </c>
      <c r="R421" s="29">
        <f t="shared" si="3414"/>
        <v>0</v>
      </c>
      <c r="S421" s="29">
        <f t="shared" ref="S421" si="3415">SUM(T421:U421)</f>
        <v>1095</v>
      </c>
      <c r="T421" s="29">
        <f t="shared" ref="T421:U421" si="3416">SUM(T422:T425)</f>
        <v>1094</v>
      </c>
      <c r="U421" s="29">
        <f t="shared" si="3416"/>
        <v>1</v>
      </c>
      <c r="V421" s="29">
        <f t="shared" ref="V421" si="3417">SUM(W421:X421)</f>
        <v>904</v>
      </c>
      <c r="W421" s="29">
        <f t="shared" ref="W421:X421" si="3418">SUM(W422:W425)</f>
        <v>904</v>
      </c>
      <c r="X421" s="29">
        <f t="shared" si="3418"/>
        <v>0</v>
      </c>
      <c r="Y421" s="29">
        <f t="shared" ref="Y421" si="3419">SUM(Z421:AA421)</f>
        <v>3033</v>
      </c>
      <c r="Z421" s="29">
        <f t="shared" ref="Z421:AA421" si="3420">SUM(Z422:Z425)</f>
        <v>3032</v>
      </c>
      <c r="AA421" s="29">
        <f t="shared" si="3420"/>
        <v>1</v>
      </c>
      <c r="AB421" s="29">
        <f t="shared" ref="AB421" si="3421">SUM(AC421:AD421)</f>
        <v>1013</v>
      </c>
      <c r="AC421" s="29">
        <f t="shared" ref="AC421:AD421" si="3422">SUM(AC422:AC425)</f>
        <v>1013</v>
      </c>
      <c r="AD421" s="29">
        <f t="shared" si="3422"/>
        <v>0</v>
      </c>
      <c r="AE421" s="29">
        <f t="shared" ref="AE421" si="3423">SUM(AF421:AG421)</f>
        <v>976</v>
      </c>
      <c r="AF421" s="29">
        <f t="shared" ref="AF421:AG421" si="3424">SUM(AF422:AF425)</f>
        <v>976</v>
      </c>
      <c r="AG421" s="29">
        <f t="shared" si="3424"/>
        <v>0</v>
      </c>
      <c r="AH421" s="29">
        <f t="shared" ref="AH421" si="3425">SUM(AI421:AJ421)</f>
        <v>884</v>
      </c>
      <c r="AI421" s="29">
        <f t="shared" ref="AI421:AJ421" si="3426">SUM(AI422:AI425)</f>
        <v>884</v>
      </c>
      <c r="AJ421" s="29">
        <f t="shared" si="3426"/>
        <v>0</v>
      </c>
      <c r="AK421" s="29">
        <f t="shared" ref="AK421" si="3427">SUM(AL421:AM421)</f>
        <v>2873</v>
      </c>
      <c r="AL421" s="29">
        <f t="shared" ref="AL421:AM421" si="3428">SUM(AL422:AL425)</f>
        <v>2873</v>
      </c>
      <c r="AM421" s="29">
        <f t="shared" si="3428"/>
        <v>0</v>
      </c>
      <c r="AN421" s="29">
        <f t="shared" ref="AN421" si="3429">SUM(AO421:AP421)</f>
        <v>1003</v>
      </c>
      <c r="AO421" s="29">
        <f t="shared" ref="AO421:AP421" si="3430">SUM(AO422:AO425)</f>
        <v>1003</v>
      </c>
      <c r="AP421" s="29">
        <f t="shared" si="3430"/>
        <v>0</v>
      </c>
      <c r="AQ421" s="29">
        <f t="shared" ref="AQ421" si="3431">SUM(AR421:AS421)</f>
        <v>1037</v>
      </c>
      <c r="AR421" s="29">
        <f t="shared" ref="AR421:AS421" si="3432">SUM(AR422:AR425)</f>
        <v>1036</v>
      </c>
      <c r="AS421" s="29">
        <f t="shared" si="3432"/>
        <v>1</v>
      </c>
      <c r="AT421" s="29">
        <f t="shared" ref="AT421" si="3433">SUM(AU421:AV421)</f>
        <v>1010</v>
      </c>
      <c r="AU421" s="29">
        <f t="shared" ref="AU421:AV421" si="3434">SUM(AU422:AU425)</f>
        <v>1010</v>
      </c>
      <c r="AV421" s="29">
        <f t="shared" si="3434"/>
        <v>0</v>
      </c>
      <c r="AW421" s="29">
        <f t="shared" ref="AW421" si="3435">SUM(AX421:AY421)</f>
        <v>3050</v>
      </c>
      <c r="AX421" s="29">
        <f t="shared" ref="AX421:AY421" si="3436">SUM(AX422:AX425)</f>
        <v>3049</v>
      </c>
      <c r="AY421" s="29">
        <f t="shared" si="3436"/>
        <v>1</v>
      </c>
      <c r="AZ421" s="29">
        <f>SUM(BA421:BB421)</f>
        <v>12181</v>
      </c>
      <c r="BA421" s="29">
        <f>SUM(BA422:BA425)</f>
        <v>12178</v>
      </c>
      <c r="BB421" s="29">
        <f>SUM(BB422:BB425)</f>
        <v>3</v>
      </c>
    </row>
    <row r="422" spans="1:54" s="3" customFormat="1" ht="15" customHeight="1" x14ac:dyDescent="0.3">
      <c r="A422" s="33"/>
      <c r="B422" s="31"/>
      <c r="C422" s="35" t="s">
        <v>348</v>
      </c>
      <c r="D422" s="54">
        <f>E422+F422</f>
        <v>38</v>
      </c>
      <c r="E422" s="54">
        <v>38</v>
      </c>
      <c r="F422" s="54">
        <v>0</v>
      </c>
      <c r="G422" s="54">
        <f>H422+I422</f>
        <v>36</v>
      </c>
      <c r="H422" s="54">
        <v>36</v>
      </c>
      <c r="I422" s="54">
        <v>0</v>
      </c>
      <c r="J422" s="54">
        <f>K422+L422</f>
        <v>48</v>
      </c>
      <c r="K422" s="54">
        <v>48</v>
      </c>
      <c r="L422" s="54">
        <v>0</v>
      </c>
      <c r="M422" s="54">
        <f>N422+O422</f>
        <v>122</v>
      </c>
      <c r="N422" s="54">
        <f>+E422+H422+K422</f>
        <v>122</v>
      </c>
      <c r="O422" s="54">
        <f>+F422+I422+L422</f>
        <v>0</v>
      </c>
      <c r="P422" s="54">
        <f>Q422+R422</f>
        <v>40</v>
      </c>
      <c r="Q422" s="54">
        <v>40</v>
      </c>
      <c r="R422" s="54">
        <v>0</v>
      </c>
      <c r="S422" s="54">
        <f>T422+U422</f>
        <v>47</v>
      </c>
      <c r="T422" s="54">
        <v>47</v>
      </c>
      <c r="U422" s="54">
        <v>0</v>
      </c>
      <c r="V422" s="54">
        <f>W422+X422</f>
        <v>47</v>
      </c>
      <c r="W422" s="54">
        <v>47</v>
      </c>
      <c r="X422" s="54">
        <v>0</v>
      </c>
      <c r="Y422" s="54">
        <f>Z422+AA422</f>
        <v>134</v>
      </c>
      <c r="Z422" s="54">
        <f>+Q422+T422+W422</f>
        <v>134</v>
      </c>
      <c r="AA422" s="54">
        <f>+R422+U422+X422</f>
        <v>0</v>
      </c>
      <c r="AB422" s="54">
        <f>AC422+AD422</f>
        <v>58</v>
      </c>
      <c r="AC422" s="54">
        <v>58</v>
      </c>
      <c r="AD422" s="54">
        <v>0</v>
      </c>
      <c r="AE422" s="54">
        <f>AF422+AG422</f>
        <v>57</v>
      </c>
      <c r="AF422" s="54">
        <v>57</v>
      </c>
      <c r="AG422" s="54">
        <v>0</v>
      </c>
      <c r="AH422" s="54">
        <f>AI422+AJ422</f>
        <v>54</v>
      </c>
      <c r="AI422" s="54">
        <v>54</v>
      </c>
      <c r="AJ422" s="54">
        <v>0</v>
      </c>
      <c r="AK422" s="54">
        <f>AL422+AM422</f>
        <v>169</v>
      </c>
      <c r="AL422" s="54">
        <f>+AC422+AF422+AI422</f>
        <v>169</v>
      </c>
      <c r="AM422" s="54">
        <f>+AD422+AG422+AJ422</f>
        <v>0</v>
      </c>
      <c r="AN422" s="54">
        <f>AO422+AP422</f>
        <v>50</v>
      </c>
      <c r="AO422" s="54">
        <v>50</v>
      </c>
      <c r="AP422" s="54">
        <v>0</v>
      </c>
      <c r="AQ422" s="54">
        <f>AR422+AS422</f>
        <v>52</v>
      </c>
      <c r="AR422" s="54">
        <v>52</v>
      </c>
      <c r="AS422" s="54">
        <v>0</v>
      </c>
      <c r="AT422" s="54">
        <f>AU422+AV422</f>
        <v>58</v>
      </c>
      <c r="AU422" s="54">
        <v>58</v>
      </c>
      <c r="AV422" s="54">
        <v>0</v>
      </c>
      <c r="AW422" s="54">
        <f>AX422+AY422</f>
        <v>160</v>
      </c>
      <c r="AX422" s="54">
        <f>+AO422+AR422+AU422</f>
        <v>160</v>
      </c>
      <c r="AY422" s="54">
        <f>+AP422+AS422+AV422</f>
        <v>0</v>
      </c>
      <c r="AZ422" s="54">
        <f>BA422+BB422</f>
        <v>585</v>
      </c>
      <c r="BA422" s="54">
        <f>N422+Z422+AL422+AX422</f>
        <v>585</v>
      </c>
      <c r="BB422" s="54">
        <f>O422+AA422+AM422+AY422</f>
        <v>0</v>
      </c>
    </row>
    <row r="423" spans="1:54" s="3" customFormat="1" ht="15" customHeight="1" x14ac:dyDescent="0.3">
      <c r="A423" s="33"/>
      <c r="B423" s="31"/>
      <c r="C423" s="35" t="s">
        <v>347</v>
      </c>
      <c r="D423" s="54">
        <f>E423+F423</f>
        <v>27</v>
      </c>
      <c r="E423" s="54">
        <v>27</v>
      </c>
      <c r="F423" s="54">
        <v>0</v>
      </c>
      <c r="G423" s="54">
        <f>H423+I423</f>
        <v>23</v>
      </c>
      <c r="H423" s="54">
        <v>22</v>
      </c>
      <c r="I423" s="54">
        <v>1</v>
      </c>
      <c r="J423" s="54">
        <f>K423+L423</f>
        <v>22</v>
      </c>
      <c r="K423" s="54">
        <v>22</v>
      </c>
      <c r="L423" s="54">
        <v>0</v>
      </c>
      <c r="M423" s="54">
        <f>N423+O423</f>
        <v>72</v>
      </c>
      <c r="N423" s="54">
        <f>+E423+H423+K423</f>
        <v>71</v>
      </c>
      <c r="O423" s="54">
        <f>+F423+I423+L423</f>
        <v>1</v>
      </c>
      <c r="P423" s="54">
        <f>Q423+R423</f>
        <v>26</v>
      </c>
      <c r="Q423" s="54">
        <v>26</v>
      </c>
      <c r="R423" s="54">
        <v>0</v>
      </c>
      <c r="S423" s="54">
        <f>T423+U423</f>
        <v>25</v>
      </c>
      <c r="T423" s="54">
        <v>24</v>
      </c>
      <c r="U423" s="54">
        <v>1</v>
      </c>
      <c r="V423" s="54">
        <f>W423+X423</f>
        <v>20</v>
      </c>
      <c r="W423" s="54">
        <v>20</v>
      </c>
      <c r="X423" s="54">
        <v>0</v>
      </c>
      <c r="Y423" s="54">
        <f>Z423+AA423</f>
        <v>71</v>
      </c>
      <c r="Z423" s="54">
        <f>+Q423+T423+W423</f>
        <v>70</v>
      </c>
      <c r="AA423" s="54">
        <f>+R423+U423+X423</f>
        <v>1</v>
      </c>
      <c r="AB423" s="54">
        <f>AC423+AD423</f>
        <v>20</v>
      </c>
      <c r="AC423" s="54">
        <v>20</v>
      </c>
      <c r="AD423" s="54">
        <v>0</v>
      </c>
      <c r="AE423" s="54">
        <f>AF423+AG423</f>
        <v>22</v>
      </c>
      <c r="AF423" s="54">
        <v>22</v>
      </c>
      <c r="AG423" s="54">
        <v>0</v>
      </c>
      <c r="AH423" s="54">
        <f>AI423+AJ423</f>
        <v>19</v>
      </c>
      <c r="AI423" s="54">
        <v>19</v>
      </c>
      <c r="AJ423" s="54">
        <v>0</v>
      </c>
      <c r="AK423" s="54">
        <f>AL423+AM423</f>
        <v>61</v>
      </c>
      <c r="AL423" s="54">
        <f>+AC423+AF423+AI423</f>
        <v>61</v>
      </c>
      <c r="AM423" s="54">
        <f>+AD423+AG423+AJ423</f>
        <v>0</v>
      </c>
      <c r="AN423" s="54">
        <f>AO423+AP423</f>
        <v>30</v>
      </c>
      <c r="AO423" s="54">
        <v>30</v>
      </c>
      <c r="AP423" s="54">
        <v>0</v>
      </c>
      <c r="AQ423" s="54">
        <f>AR423+AS423</f>
        <v>18</v>
      </c>
      <c r="AR423" s="54">
        <v>17</v>
      </c>
      <c r="AS423" s="54">
        <v>1</v>
      </c>
      <c r="AT423" s="54">
        <f>AU423+AV423</f>
        <v>21</v>
      </c>
      <c r="AU423" s="54">
        <v>21</v>
      </c>
      <c r="AV423" s="54">
        <v>0</v>
      </c>
      <c r="AW423" s="54">
        <f>AX423+AY423</f>
        <v>69</v>
      </c>
      <c r="AX423" s="54">
        <f>+AO423+AR423+AU423</f>
        <v>68</v>
      </c>
      <c r="AY423" s="54">
        <f>+AP423+AS423+AV423</f>
        <v>1</v>
      </c>
      <c r="AZ423" s="54">
        <f>BA423+BB423</f>
        <v>273</v>
      </c>
      <c r="BA423" s="54">
        <f>N423+Z423+AL423+AX423</f>
        <v>270</v>
      </c>
      <c r="BB423" s="54">
        <f>O423+AA423+AM423+AY423</f>
        <v>3</v>
      </c>
    </row>
    <row r="424" spans="1:54" s="3" customFormat="1" ht="15" customHeight="1" x14ac:dyDescent="0.3">
      <c r="A424" s="33"/>
      <c r="B424" s="31"/>
      <c r="C424" s="35" t="s">
        <v>349</v>
      </c>
      <c r="D424" s="54">
        <f>E424+F424</f>
        <v>0</v>
      </c>
      <c r="E424" s="54">
        <v>0</v>
      </c>
      <c r="F424" s="54">
        <v>0</v>
      </c>
      <c r="G424" s="54">
        <f t="shared" ref="G424" si="3437">H424+I424</f>
        <v>0</v>
      </c>
      <c r="H424" s="54">
        <v>0</v>
      </c>
      <c r="I424" s="54">
        <v>0</v>
      </c>
      <c r="J424" s="54">
        <f t="shared" ref="J424" si="3438">K424+L424</f>
        <v>0</v>
      </c>
      <c r="K424" s="54">
        <v>0</v>
      </c>
      <c r="L424" s="54">
        <v>0</v>
      </c>
      <c r="M424" s="54">
        <f>N424+O424</f>
        <v>0</v>
      </c>
      <c r="N424" s="54">
        <f t="shared" ref="N424:O424" si="3439">+E424+H424+K424</f>
        <v>0</v>
      </c>
      <c r="O424" s="54">
        <f t="shared" si="3439"/>
        <v>0</v>
      </c>
      <c r="P424" s="54">
        <f t="shared" ref="P424" si="3440">Q424+R424</f>
        <v>0</v>
      </c>
      <c r="Q424" s="54">
        <v>0</v>
      </c>
      <c r="R424" s="54">
        <v>0</v>
      </c>
      <c r="S424" s="54">
        <f t="shared" ref="S424" si="3441">T424+U424</f>
        <v>0</v>
      </c>
      <c r="T424" s="54">
        <v>0</v>
      </c>
      <c r="U424" s="54">
        <v>0</v>
      </c>
      <c r="V424" s="54">
        <f t="shared" ref="V424" si="3442">W424+X424</f>
        <v>0</v>
      </c>
      <c r="W424" s="54">
        <v>0</v>
      </c>
      <c r="X424" s="54">
        <v>0</v>
      </c>
      <c r="Y424" s="54">
        <f t="shared" ref="Y424" si="3443">Z424+AA424</f>
        <v>0</v>
      </c>
      <c r="Z424" s="54">
        <f t="shared" ref="Z424:AA424" si="3444">+Q424+T424+W424</f>
        <v>0</v>
      </c>
      <c r="AA424" s="54">
        <f t="shared" si="3444"/>
        <v>0</v>
      </c>
      <c r="AB424" s="54">
        <f t="shared" ref="AB424" si="3445">AC424+AD424</f>
        <v>0</v>
      </c>
      <c r="AC424" s="54">
        <v>0</v>
      </c>
      <c r="AD424" s="54">
        <v>0</v>
      </c>
      <c r="AE424" s="54">
        <f t="shared" ref="AE424" si="3446">AF424+AG424</f>
        <v>0</v>
      </c>
      <c r="AF424" s="54">
        <v>0</v>
      </c>
      <c r="AG424" s="54">
        <v>0</v>
      </c>
      <c r="AH424" s="54">
        <f t="shared" ref="AH424" si="3447">AI424+AJ424</f>
        <v>0</v>
      </c>
      <c r="AI424" s="54">
        <v>0</v>
      </c>
      <c r="AJ424" s="54">
        <v>0</v>
      </c>
      <c r="AK424" s="54">
        <f t="shared" ref="AK424" si="3448">AL424+AM424</f>
        <v>0</v>
      </c>
      <c r="AL424" s="54">
        <f t="shared" ref="AL424:AM424" si="3449">+AC424+AF424+AI424</f>
        <v>0</v>
      </c>
      <c r="AM424" s="54">
        <f t="shared" si="3449"/>
        <v>0</v>
      </c>
      <c r="AN424" s="54">
        <f t="shared" ref="AN424" si="3450">AO424+AP424</f>
        <v>0</v>
      </c>
      <c r="AO424" s="54">
        <v>0</v>
      </c>
      <c r="AP424" s="54">
        <v>0</v>
      </c>
      <c r="AQ424" s="54">
        <f t="shared" ref="AQ424" si="3451">AR424+AS424</f>
        <v>0</v>
      </c>
      <c r="AR424" s="54">
        <v>0</v>
      </c>
      <c r="AS424" s="54">
        <v>0</v>
      </c>
      <c r="AT424" s="54">
        <f t="shared" ref="AT424" si="3452">AU424+AV424</f>
        <v>0</v>
      </c>
      <c r="AU424" s="54">
        <v>0</v>
      </c>
      <c r="AV424" s="54">
        <v>0</v>
      </c>
      <c r="AW424" s="54">
        <f t="shared" ref="AW424" si="3453">AX424+AY424</f>
        <v>0</v>
      </c>
      <c r="AX424" s="54">
        <f t="shared" ref="AX424:AY424" si="3454">+AO424+AR424+AU424</f>
        <v>0</v>
      </c>
      <c r="AY424" s="54">
        <f t="shared" si="3454"/>
        <v>0</v>
      </c>
      <c r="AZ424" s="54">
        <f>BA424+BB424</f>
        <v>0</v>
      </c>
      <c r="BA424" s="54">
        <f t="shared" ref="BA424:BB424" si="3455">N424+Z424+AL424+AX424</f>
        <v>0</v>
      </c>
      <c r="BB424" s="54">
        <f t="shared" si="3455"/>
        <v>0</v>
      </c>
    </row>
    <row r="425" spans="1:54" s="3" customFormat="1" ht="15.6" x14ac:dyDescent="0.3">
      <c r="A425" s="33"/>
      <c r="B425" s="31"/>
      <c r="C425" s="35" t="s">
        <v>350</v>
      </c>
      <c r="D425" s="54">
        <f>E425+F425</f>
        <v>1022</v>
      </c>
      <c r="E425" s="54">
        <v>1022</v>
      </c>
      <c r="F425" s="54">
        <v>0</v>
      </c>
      <c r="G425" s="54">
        <f>H425+I425</f>
        <v>963</v>
      </c>
      <c r="H425" s="54">
        <v>963</v>
      </c>
      <c r="I425" s="54">
        <v>0</v>
      </c>
      <c r="J425" s="54">
        <f>K425+L425</f>
        <v>1046</v>
      </c>
      <c r="K425" s="54">
        <v>1046</v>
      </c>
      <c r="L425" s="54">
        <v>0</v>
      </c>
      <c r="M425" s="54">
        <f>N425+O425</f>
        <v>3031</v>
      </c>
      <c r="N425" s="54">
        <f>+E425+H425+K425</f>
        <v>3031</v>
      </c>
      <c r="O425" s="54">
        <f>+F425+I425+L425</f>
        <v>0</v>
      </c>
      <c r="P425" s="54">
        <f>Q425+R425</f>
        <v>968</v>
      </c>
      <c r="Q425" s="54">
        <v>968</v>
      </c>
      <c r="R425" s="54">
        <v>0</v>
      </c>
      <c r="S425" s="54">
        <f>T425+U425</f>
        <v>1023</v>
      </c>
      <c r="T425" s="54">
        <v>1023</v>
      </c>
      <c r="U425" s="54">
        <v>0</v>
      </c>
      <c r="V425" s="54">
        <f>W425+X425</f>
        <v>837</v>
      </c>
      <c r="W425" s="54">
        <v>837</v>
      </c>
      <c r="X425" s="54">
        <v>0</v>
      </c>
      <c r="Y425" s="54">
        <f>Z425+AA425</f>
        <v>2828</v>
      </c>
      <c r="Z425" s="54">
        <f>+Q425+T425+W425</f>
        <v>2828</v>
      </c>
      <c r="AA425" s="54">
        <f>+R425+U425+X425</f>
        <v>0</v>
      </c>
      <c r="AB425" s="54">
        <f>AC425+AD425</f>
        <v>935</v>
      </c>
      <c r="AC425" s="54">
        <v>935</v>
      </c>
      <c r="AD425" s="54">
        <v>0</v>
      </c>
      <c r="AE425" s="54">
        <f>AF425+AG425</f>
        <v>897</v>
      </c>
      <c r="AF425" s="54">
        <v>897</v>
      </c>
      <c r="AG425" s="54">
        <v>0</v>
      </c>
      <c r="AH425" s="54">
        <f>AI425+AJ425</f>
        <v>811</v>
      </c>
      <c r="AI425" s="54">
        <v>811</v>
      </c>
      <c r="AJ425" s="54">
        <v>0</v>
      </c>
      <c r="AK425" s="54">
        <f>AL425+AM425</f>
        <v>2643</v>
      </c>
      <c r="AL425" s="54">
        <f>+AC425+AF425+AI425</f>
        <v>2643</v>
      </c>
      <c r="AM425" s="54">
        <f>+AD425+AG425+AJ425</f>
        <v>0</v>
      </c>
      <c r="AN425" s="54">
        <f>AO425+AP425</f>
        <v>923</v>
      </c>
      <c r="AO425" s="54">
        <v>923</v>
      </c>
      <c r="AP425" s="54">
        <v>0</v>
      </c>
      <c r="AQ425" s="54">
        <f>AR425+AS425</f>
        <v>967</v>
      </c>
      <c r="AR425" s="54">
        <v>967</v>
      </c>
      <c r="AS425" s="54">
        <v>0</v>
      </c>
      <c r="AT425" s="54">
        <f>AU425+AV425</f>
        <v>931</v>
      </c>
      <c r="AU425" s="54">
        <v>931</v>
      </c>
      <c r="AV425" s="54">
        <v>0</v>
      </c>
      <c r="AW425" s="54">
        <f>AX425+AY425</f>
        <v>2821</v>
      </c>
      <c r="AX425" s="54">
        <f>+AO425+AR425+AU425</f>
        <v>2821</v>
      </c>
      <c r="AY425" s="54">
        <f>+AP425+AS425+AV425</f>
        <v>0</v>
      </c>
      <c r="AZ425" s="54">
        <f>BA425+BB425</f>
        <v>11323</v>
      </c>
      <c r="BA425" s="54">
        <f>N425+Z425+AL425+AX425</f>
        <v>11323</v>
      </c>
      <c r="BB425" s="54">
        <f>O425+AA425+AM425+AY425</f>
        <v>0</v>
      </c>
    </row>
    <row r="426" spans="1:54" s="3" customFormat="1" ht="15" customHeight="1" x14ac:dyDescent="0.3">
      <c r="A426" s="33"/>
      <c r="B426" s="31"/>
      <c r="C426" s="32" t="s">
        <v>351</v>
      </c>
      <c r="D426" s="29">
        <f>SUM(E426:F426)</f>
        <v>10</v>
      </c>
      <c r="E426" s="29">
        <f>E427+E428</f>
        <v>10</v>
      </c>
      <c r="F426" s="29">
        <f>F427+F428</f>
        <v>0</v>
      </c>
      <c r="G426" s="29">
        <f t="shared" ref="G426" si="3456">SUM(H426:I426)</f>
        <v>9</v>
      </c>
      <c r="H426" s="29">
        <f t="shared" ref="H426:I426" si="3457">H427+H428</f>
        <v>9</v>
      </c>
      <c r="I426" s="29">
        <f t="shared" si="3457"/>
        <v>0</v>
      </c>
      <c r="J426" s="29">
        <f t="shared" ref="J426" si="3458">SUM(K426:L426)</f>
        <v>13</v>
      </c>
      <c r="K426" s="29">
        <f t="shared" ref="K426:L426" si="3459">K427+K428</f>
        <v>13</v>
      </c>
      <c r="L426" s="29">
        <f t="shared" si="3459"/>
        <v>0</v>
      </c>
      <c r="M426" s="29">
        <f>SUM(N426:O426)</f>
        <v>32</v>
      </c>
      <c r="N426" s="29">
        <f>N427+N428</f>
        <v>32</v>
      </c>
      <c r="O426" s="29">
        <f>O427+O428</f>
        <v>0</v>
      </c>
      <c r="P426" s="29">
        <f t="shared" ref="P426" si="3460">SUM(Q426:R426)</f>
        <v>10</v>
      </c>
      <c r="Q426" s="29">
        <f t="shared" ref="Q426:R426" si="3461">Q427+Q428</f>
        <v>9</v>
      </c>
      <c r="R426" s="29">
        <f t="shared" si="3461"/>
        <v>1</v>
      </c>
      <c r="S426" s="29">
        <f t="shared" ref="S426" si="3462">SUM(T426:U426)</f>
        <v>9</v>
      </c>
      <c r="T426" s="29">
        <f t="shared" ref="T426:U426" si="3463">T427+T428</f>
        <v>8</v>
      </c>
      <c r="U426" s="29">
        <f t="shared" si="3463"/>
        <v>1</v>
      </c>
      <c r="V426" s="29">
        <f t="shared" ref="V426" si="3464">SUM(W426:X426)</f>
        <v>8</v>
      </c>
      <c r="W426" s="29">
        <f t="shared" ref="W426:X426" si="3465">W427+W428</f>
        <v>7</v>
      </c>
      <c r="X426" s="29">
        <f t="shared" si="3465"/>
        <v>1</v>
      </c>
      <c r="Y426" s="29">
        <f t="shared" ref="Y426" si="3466">SUM(Z426:AA426)</f>
        <v>27</v>
      </c>
      <c r="Z426" s="29">
        <f t="shared" ref="Z426:AA426" si="3467">Z427+Z428</f>
        <v>24</v>
      </c>
      <c r="AA426" s="29">
        <f t="shared" si="3467"/>
        <v>3</v>
      </c>
      <c r="AB426" s="29">
        <f t="shared" ref="AB426" si="3468">SUM(AC426:AD426)</f>
        <v>9</v>
      </c>
      <c r="AC426" s="29">
        <f t="shared" ref="AC426:AD426" si="3469">AC427+AC428</f>
        <v>8</v>
      </c>
      <c r="AD426" s="29">
        <f t="shared" si="3469"/>
        <v>1</v>
      </c>
      <c r="AE426" s="29">
        <f t="shared" ref="AE426" si="3470">SUM(AF426:AG426)</f>
        <v>10</v>
      </c>
      <c r="AF426" s="29">
        <f t="shared" ref="AF426:AG426" si="3471">AF427+AF428</f>
        <v>9</v>
      </c>
      <c r="AG426" s="29">
        <f t="shared" si="3471"/>
        <v>1</v>
      </c>
      <c r="AH426" s="29">
        <f t="shared" ref="AH426" si="3472">SUM(AI426:AJ426)</f>
        <v>10</v>
      </c>
      <c r="AI426" s="29">
        <f t="shared" ref="AI426:AJ426" si="3473">AI427+AI428</f>
        <v>9</v>
      </c>
      <c r="AJ426" s="29">
        <f t="shared" si="3473"/>
        <v>1</v>
      </c>
      <c r="AK426" s="29">
        <f t="shared" ref="AK426" si="3474">SUM(AL426:AM426)</f>
        <v>29</v>
      </c>
      <c r="AL426" s="29">
        <f t="shared" ref="AL426:AM426" si="3475">AL427+AL428</f>
        <v>26</v>
      </c>
      <c r="AM426" s="29">
        <f t="shared" si="3475"/>
        <v>3</v>
      </c>
      <c r="AN426" s="29">
        <f t="shared" ref="AN426" si="3476">SUM(AO426:AP426)</f>
        <v>10</v>
      </c>
      <c r="AO426" s="29">
        <f t="shared" ref="AO426:AP426" si="3477">AO427+AO428</f>
        <v>9</v>
      </c>
      <c r="AP426" s="29">
        <f t="shared" si="3477"/>
        <v>1</v>
      </c>
      <c r="AQ426" s="29">
        <f t="shared" ref="AQ426" si="3478">SUM(AR426:AS426)</f>
        <v>8</v>
      </c>
      <c r="AR426" s="29">
        <f t="shared" ref="AR426:AS426" si="3479">AR427+AR428</f>
        <v>7</v>
      </c>
      <c r="AS426" s="29">
        <f t="shared" si="3479"/>
        <v>1</v>
      </c>
      <c r="AT426" s="29">
        <f t="shared" ref="AT426" si="3480">SUM(AU426:AV426)</f>
        <v>9</v>
      </c>
      <c r="AU426" s="29">
        <f t="shared" ref="AU426:AV426" si="3481">AU427+AU428</f>
        <v>7</v>
      </c>
      <c r="AV426" s="29">
        <f t="shared" si="3481"/>
        <v>2</v>
      </c>
      <c r="AW426" s="29">
        <f t="shared" ref="AW426" si="3482">SUM(AX426:AY426)</f>
        <v>27</v>
      </c>
      <c r="AX426" s="29">
        <f t="shared" ref="AX426:AY426" si="3483">AX427+AX428</f>
        <v>23</v>
      </c>
      <c r="AY426" s="29">
        <f t="shared" si="3483"/>
        <v>4</v>
      </c>
      <c r="AZ426" s="29">
        <f>SUM(BA426:BB426)</f>
        <v>115</v>
      </c>
      <c r="BA426" s="29">
        <f>BA427+BA428</f>
        <v>105</v>
      </c>
      <c r="BB426" s="29">
        <f>BB427+BB428</f>
        <v>10</v>
      </c>
    </row>
    <row r="427" spans="1:54" s="3" customFormat="1" ht="15" customHeight="1" x14ac:dyDescent="0.3">
      <c r="A427" s="33"/>
      <c r="B427" s="31"/>
      <c r="C427" s="35" t="s">
        <v>352</v>
      </c>
      <c r="D427" s="54">
        <f>E427+F427</f>
        <v>10</v>
      </c>
      <c r="E427" s="54">
        <v>10</v>
      </c>
      <c r="F427" s="54">
        <v>0</v>
      </c>
      <c r="G427" s="54">
        <f>H427+I427</f>
        <v>9</v>
      </c>
      <c r="H427" s="54">
        <v>9</v>
      </c>
      <c r="I427" s="54">
        <v>0</v>
      </c>
      <c r="J427" s="54">
        <f>K427+L427</f>
        <v>13</v>
      </c>
      <c r="K427" s="54">
        <v>13</v>
      </c>
      <c r="L427" s="54">
        <v>0</v>
      </c>
      <c r="M427" s="54">
        <f>N427+O427</f>
        <v>32</v>
      </c>
      <c r="N427" s="54">
        <f>+E427+H427+K427</f>
        <v>32</v>
      </c>
      <c r="O427" s="54">
        <f>+F427+I427+L427</f>
        <v>0</v>
      </c>
      <c r="P427" s="54">
        <f>Q427+R427</f>
        <v>10</v>
      </c>
      <c r="Q427" s="54">
        <v>9</v>
      </c>
      <c r="R427" s="54">
        <v>1</v>
      </c>
      <c r="S427" s="54">
        <f>T427+U427</f>
        <v>9</v>
      </c>
      <c r="T427" s="54">
        <v>8</v>
      </c>
      <c r="U427" s="54">
        <v>1</v>
      </c>
      <c r="V427" s="54">
        <f>W427+X427</f>
        <v>8</v>
      </c>
      <c r="W427" s="54">
        <v>7</v>
      </c>
      <c r="X427" s="54">
        <v>1</v>
      </c>
      <c r="Y427" s="54">
        <f>Z427+AA427</f>
        <v>27</v>
      </c>
      <c r="Z427" s="54">
        <f>+Q427+T427+W427</f>
        <v>24</v>
      </c>
      <c r="AA427" s="54">
        <f>+R427+U427+X427</f>
        <v>3</v>
      </c>
      <c r="AB427" s="54">
        <f>AC427+AD427</f>
        <v>9</v>
      </c>
      <c r="AC427" s="54">
        <v>8</v>
      </c>
      <c r="AD427" s="54">
        <v>1</v>
      </c>
      <c r="AE427" s="54">
        <f>AF427+AG427</f>
        <v>10</v>
      </c>
      <c r="AF427" s="54">
        <v>9</v>
      </c>
      <c r="AG427" s="54">
        <v>1</v>
      </c>
      <c r="AH427" s="54">
        <f>AI427+AJ427</f>
        <v>10</v>
      </c>
      <c r="AI427" s="54">
        <v>9</v>
      </c>
      <c r="AJ427" s="54">
        <v>1</v>
      </c>
      <c r="AK427" s="54">
        <f>AL427+AM427</f>
        <v>29</v>
      </c>
      <c r="AL427" s="54">
        <f>+AC427+AF427+AI427</f>
        <v>26</v>
      </c>
      <c r="AM427" s="54">
        <f>+AD427+AG427+AJ427</f>
        <v>3</v>
      </c>
      <c r="AN427" s="54">
        <f>AO427+AP427</f>
        <v>10</v>
      </c>
      <c r="AO427" s="54">
        <v>9</v>
      </c>
      <c r="AP427" s="54">
        <v>1</v>
      </c>
      <c r="AQ427" s="54">
        <f>AR427+AS427</f>
        <v>8</v>
      </c>
      <c r="AR427" s="54">
        <v>7</v>
      </c>
      <c r="AS427" s="54">
        <v>1</v>
      </c>
      <c r="AT427" s="54">
        <f>AU427+AV427</f>
        <v>9</v>
      </c>
      <c r="AU427" s="54">
        <v>7</v>
      </c>
      <c r="AV427" s="54">
        <v>2</v>
      </c>
      <c r="AW427" s="54">
        <f>AX427+AY427</f>
        <v>27</v>
      </c>
      <c r="AX427" s="54">
        <f>+AO427+AR427+AU427</f>
        <v>23</v>
      </c>
      <c r="AY427" s="54">
        <f>+AP427+AS427+AV427</f>
        <v>4</v>
      </c>
      <c r="AZ427" s="54">
        <f>BA427+BB427</f>
        <v>115</v>
      </c>
      <c r="BA427" s="54">
        <f>N427+Z427+AL427+AX427</f>
        <v>105</v>
      </c>
      <c r="BB427" s="54">
        <f>O427+AA427+AM427+AY427</f>
        <v>10</v>
      </c>
    </row>
    <row r="428" spans="1:54" s="3" customFormat="1" ht="15" customHeight="1" x14ac:dyDescent="0.3">
      <c r="A428" s="33"/>
      <c r="B428" s="31"/>
      <c r="C428" s="35" t="s">
        <v>353</v>
      </c>
      <c r="D428" s="29">
        <f>E428+F428</f>
        <v>0</v>
      </c>
      <c r="E428" s="29">
        <v>0</v>
      </c>
      <c r="F428" s="29">
        <v>0</v>
      </c>
      <c r="G428" s="29">
        <f t="shared" ref="G428" si="3484">H428+I428</f>
        <v>0</v>
      </c>
      <c r="H428" s="29">
        <v>0</v>
      </c>
      <c r="I428" s="29">
        <v>0</v>
      </c>
      <c r="J428" s="29">
        <f t="shared" ref="J428" si="3485">K428+L428</f>
        <v>0</v>
      </c>
      <c r="K428" s="29">
        <v>0</v>
      </c>
      <c r="L428" s="29">
        <v>0</v>
      </c>
      <c r="M428" s="29">
        <f>N428+O428</f>
        <v>0</v>
      </c>
      <c r="N428" s="29">
        <f t="shared" ref="N428:O428" si="3486">+E428+H428+K428</f>
        <v>0</v>
      </c>
      <c r="O428" s="29">
        <f t="shared" si="3486"/>
        <v>0</v>
      </c>
      <c r="P428" s="29">
        <f t="shared" ref="P428" si="3487">Q428+R428</f>
        <v>0</v>
      </c>
      <c r="Q428" s="29">
        <v>0</v>
      </c>
      <c r="R428" s="29">
        <v>0</v>
      </c>
      <c r="S428" s="29">
        <f t="shared" ref="S428" si="3488">T428+U428</f>
        <v>0</v>
      </c>
      <c r="T428" s="29">
        <v>0</v>
      </c>
      <c r="U428" s="29">
        <v>0</v>
      </c>
      <c r="V428" s="29">
        <f t="shared" ref="V428" si="3489">W428+X428</f>
        <v>0</v>
      </c>
      <c r="W428" s="29">
        <v>0</v>
      </c>
      <c r="X428" s="29">
        <v>0</v>
      </c>
      <c r="Y428" s="29">
        <f t="shared" ref="Y428" si="3490">Z428+AA428</f>
        <v>0</v>
      </c>
      <c r="Z428" s="29">
        <f t="shared" ref="Z428:AA428" si="3491">+Q428+T428+W428</f>
        <v>0</v>
      </c>
      <c r="AA428" s="29">
        <f t="shared" si="3491"/>
        <v>0</v>
      </c>
      <c r="AB428" s="29">
        <f t="shared" ref="AB428" si="3492">AC428+AD428</f>
        <v>0</v>
      </c>
      <c r="AC428" s="29">
        <v>0</v>
      </c>
      <c r="AD428" s="29">
        <v>0</v>
      </c>
      <c r="AE428" s="29">
        <f t="shared" ref="AE428" si="3493">AF428+AG428</f>
        <v>0</v>
      </c>
      <c r="AF428" s="29">
        <v>0</v>
      </c>
      <c r="AG428" s="29">
        <v>0</v>
      </c>
      <c r="AH428" s="29">
        <f t="shared" ref="AH428" si="3494">AI428+AJ428</f>
        <v>0</v>
      </c>
      <c r="AI428" s="29">
        <v>0</v>
      </c>
      <c r="AJ428" s="29">
        <v>0</v>
      </c>
      <c r="AK428" s="29">
        <f t="shared" ref="AK428" si="3495">AL428+AM428</f>
        <v>0</v>
      </c>
      <c r="AL428" s="29">
        <f t="shared" ref="AL428:AM428" si="3496">+AC428+AF428+AI428</f>
        <v>0</v>
      </c>
      <c r="AM428" s="29">
        <f t="shared" si="3496"/>
        <v>0</v>
      </c>
      <c r="AN428" s="29">
        <f t="shared" ref="AN428" si="3497">AO428+AP428</f>
        <v>0</v>
      </c>
      <c r="AO428" s="29">
        <v>0</v>
      </c>
      <c r="AP428" s="29">
        <v>0</v>
      </c>
      <c r="AQ428" s="29">
        <f t="shared" ref="AQ428" si="3498">AR428+AS428</f>
        <v>0</v>
      </c>
      <c r="AR428" s="29">
        <v>0</v>
      </c>
      <c r="AS428" s="29">
        <v>0</v>
      </c>
      <c r="AT428" s="29">
        <f t="shared" ref="AT428" si="3499">AU428+AV428</f>
        <v>0</v>
      </c>
      <c r="AU428" s="29">
        <v>0</v>
      </c>
      <c r="AV428" s="29">
        <v>0</v>
      </c>
      <c r="AW428" s="29">
        <f t="shared" ref="AW428" si="3500">AX428+AY428</f>
        <v>0</v>
      </c>
      <c r="AX428" s="29">
        <f t="shared" ref="AX428:AY428" si="3501">+AO428+AR428+AU428</f>
        <v>0</v>
      </c>
      <c r="AY428" s="29">
        <f t="shared" si="3501"/>
        <v>0</v>
      </c>
      <c r="AZ428" s="29">
        <f>BA428+BB428</f>
        <v>0</v>
      </c>
      <c r="BA428" s="29">
        <f t="shared" ref="BA428:BB428" si="3502">N428+Z428+AL428+AX428</f>
        <v>0</v>
      </c>
      <c r="BB428" s="29">
        <f t="shared" si="3502"/>
        <v>0</v>
      </c>
    </row>
    <row r="429" spans="1:54" s="3" customFormat="1" ht="15" customHeight="1" x14ac:dyDescent="0.3">
      <c r="A429" s="33"/>
      <c r="B429" s="31"/>
      <c r="C429" s="32" t="s">
        <v>354</v>
      </c>
      <c r="D429" s="29">
        <f>SUM(E429:F429)</f>
        <v>10</v>
      </c>
      <c r="E429" s="29">
        <f>E430+E431</f>
        <v>10</v>
      </c>
      <c r="F429" s="29">
        <f>F430+F431</f>
        <v>0</v>
      </c>
      <c r="G429" s="29">
        <f>SUM(H429:I429)</f>
        <v>12</v>
      </c>
      <c r="H429" s="29">
        <f>H430+H431</f>
        <v>12</v>
      </c>
      <c r="I429" s="29">
        <f t="shared" ref="I429" si="3503">I430+I431</f>
        <v>0</v>
      </c>
      <c r="J429" s="29">
        <f t="shared" ref="J429" si="3504">SUM(K429:L429)</f>
        <v>20</v>
      </c>
      <c r="K429" s="29">
        <f t="shared" ref="K429:L429" si="3505">K430+K431</f>
        <v>20</v>
      </c>
      <c r="L429" s="29">
        <f t="shared" si="3505"/>
        <v>0</v>
      </c>
      <c r="M429" s="29">
        <f>SUM(N429:O429)</f>
        <v>42</v>
      </c>
      <c r="N429" s="29">
        <f>N430+N431</f>
        <v>42</v>
      </c>
      <c r="O429" s="29">
        <f>O430+O431</f>
        <v>0</v>
      </c>
      <c r="P429" s="29">
        <f t="shared" ref="P429" si="3506">SUM(Q429:R429)</f>
        <v>15</v>
      </c>
      <c r="Q429" s="29">
        <f t="shared" ref="Q429:R429" si="3507">Q430+Q431</f>
        <v>15</v>
      </c>
      <c r="R429" s="29">
        <f t="shared" si="3507"/>
        <v>0</v>
      </c>
      <c r="S429" s="29">
        <f t="shared" ref="S429" si="3508">SUM(T429:U429)</f>
        <v>17</v>
      </c>
      <c r="T429" s="29">
        <f t="shared" ref="T429:U429" si="3509">T430+T431</f>
        <v>17</v>
      </c>
      <c r="U429" s="29">
        <f t="shared" si="3509"/>
        <v>0</v>
      </c>
      <c r="V429" s="29">
        <f t="shared" ref="V429" si="3510">SUM(W429:X429)</f>
        <v>15</v>
      </c>
      <c r="W429" s="29">
        <f t="shared" ref="W429:X429" si="3511">W430+W431</f>
        <v>15</v>
      </c>
      <c r="X429" s="29">
        <f t="shared" si="3511"/>
        <v>0</v>
      </c>
      <c r="Y429" s="29">
        <f t="shared" ref="Y429" si="3512">SUM(Z429:AA429)</f>
        <v>47</v>
      </c>
      <c r="Z429" s="29">
        <f t="shared" ref="Z429:AA429" si="3513">Z430+Z431</f>
        <v>47</v>
      </c>
      <c r="AA429" s="29">
        <f t="shared" si="3513"/>
        <v>0</v>
      </c>
      <c r="AB429" s="29">
        <f t="shared" ref="AB429" si="3514">SUM(AC429:AD429)</f>
        <v>15</v>
      </c>
      <c r="AC429" s="29">
        <f t="shared" ref="AC429:AD429" si="3515">AC430+AC431</f>
        <v>15</v>
      </c>
      <c r="AD429" s="29">
        <f t="shared" si="3515"/>
        <v>0</v>
      </c>
      <c r="AE429" s="29">
        <f t="shared" ref="AE429" si="3516">SUM(AF429:AG429)</f>
        <v>14</v>
      </c>
      <c r="AF429" s="29">
        <f t="shared" ref="AF429:AG429" si="3517">AF430+AF431</f>
        <v>14</v>
      </c>
      <c r="AG429" s="29">
        <f t="shared" si="3517"/>
        <v>0</v>
      </c>
      <c r="AH429" s="29">
        <f t="shared" ref="AH429" si="3518">SUM(AI429:AJ429)</f>
        <v>15</v>
      </c>
      <c r="AI429" s="29">
        <f t="shared" ref="AI429:AJ429" si="3519">AI430+AI431</f>
        <v>15</v>
      </c>
      <c r="AJ429" s="29">
        <f t="shared" si="3519"/>
        <v>0</v>
      </c>
      <c r="AK429" s="29">
        <f t="shared" ref="AK429" si="3520">SUM(AL429:AM429)</f>
        <v>44</v>
      </c>
      <c r="AL429" s="29">
        <f t="shared" ref="AL429:AM429" si="3521">AL430+AL431</f>
        <v>44</v>
      </c>
      <c r="AM429" s="29">
        <f t="shared" si="3521"/>
        <v>0</v>
      </c>
      <c r="AN429" s="29">
        <f t="shared" ref="AN429" si="3522">SUM(AO429:AP429)</f>
        <v>15</v>
      </c>
      <c r="AO429" s="29">
        <f t="shared" ref="AO429:AP429" si="3523">AO430+AO431</f>
        <v>15</v>
      </c>
      <c r="AP429" s="29">
        <f t="shared" si="3523"/>
        <v>0</v>
      </c>
      <c r="AQ429" s="29">
        <f t="shared" ref="AQ429" si="3524">SUM(AR429:AS429)</f>
        <v>13</v>
      </c>
      <c r="AR429" s="29">
        <f t="shared" ref="AR429:AS429" si="3525">AR430+AR431</f>
        <v>13</v>
      </c>
      <c r="AS429" s="29">
        <f t="shared" si="3525"/>
        <v>0</v>
      </c>
      <c r="AT429" s="29">
        <f t="shared" ref="AT429" si="3526">SUM(AU429:AV429)</f>
        <v>17</v>
      </c>
      <c r="AU429" s="29">
        <f t="shared" ref="AU429:AV429" si="3527">AU430+AU431</f>
        <v>17</v>
      </c>
      <c r="AV429" s="29">
        <f t="shared" si="3527"/>
        <v>0</v>
      </c>
      <c r="AW429" s="29">
        <f t="shared" ref="AW429" si="3528">SUM(AX429:AY429)</f>
        <v>45</v>
      </c>
      <c r="AX429" s="29">
        <f t="shared" ref="AX429:AY429" si="3529">AX430+AX431</f>
        <v>45</v>
      </c>
      <c r="AY429" s="29">
        <f t="shared" si="3529"/>
        <v>0</v>
      </c>
      <c r="AZ429" s="29">
        <f>SUM(BA429:BB429)</f>
        <v>178</v>
      </c>
      <c r="BA429" s="29">
        <f>BA430+BA431</f>
        <v>178</v>
      </c>
      <c r="BB429" s="29">
        <f>BB430+BB431</f>
        <v>0</v>
      </c>
    </row>
    <row r="430" spans="1:54" s="3" customFormat="1" ht="15" customHeight="1" x14ac:dyDescent="0.3">
      <c r="A430" s="33"/>
      <c r="B430" s="31"/>
      <c r="C430" s="35" t="s">
        <v>355</v>
      </c>
      <c r="D430" s="54">
        <f>E430+F430</f>
        <v>9</v>
      </c>
      <c r="E430" s="54">
        <v>9</v>
      </c>
      <c r="F430" s="54">
        <v>0</v>
      </c>
      <c r="G430" s="54">
        <f>H430+I430</f>
        <v>12</v>
      </c>
      <c r="H430" s="54">
        <v>12</v>
      </c>
      <c r="I430" s="54">
        <v>0</v>
      </c>
      <c r="J430" s="54">
        <f>K430+L430</f>
        <v>18</v>
      </c>
      <c r="K430" s="54">
        <v>18</v>
      </c>
      <c r="L430" s="54">
        <v>0</v>
      </c>
      <c r="M430" s="54">
        <f>N430+O430</f>
        <v>39</v>
      </c>
      <c r="N430" s="54">
        <f t="shared" ref="N430:O433" si="3530">+E430+H430+K430</f>
        <v>39</v>
      </c>
      <c r="O430" s="54">
        <f t="shared" si="3530"/>
        <v>0</v>
      </c>
      <c r="P430" s="54">
        <f>Q430+R430</f>
        <v>12</v>
      </c>
      <c r="Q430" s="54">
        <v>12</v>
      </c>
      <c r="R430" s="54">
        <v>0</v>
      </c>
      <c r="S430" s="54">
        <f>T430+U430</f>
        <v>14</v>
      </c>
      <c r="T430" s="54">
        <v>14</v>
      </c>
      <c r="U430" s="54">
        <v>0</v>
      </c>
      <c r="V430" s="54">
        <f>W430+X430</f>
        <v>13</v>
      </c>
      <c r="W430" s="54">
        <v>13</v>
      </c>
      <c r="X430" s="54">
        <v>0</v>
      </c>
      <c r="Y430" s="54">
        <f>Z430+AA430</f>
        <v>39</v>
      </c>
      <c r="Z430" s="54">
        <f t="shared" ref="Z430:AA433" si="3531">+Q430+T430+W430</f>
        <v>39</v>
      </c>
      <c r="AA430" s="54">
        <f t="shared" si="3531"/>
        <v>0</v>
      </c>
      <c r="AB430" s="54">
        <f>AC430+AD430</f>
        <v>13</v>
      </c>
      <c r="AC430" s="54">
        <v>13</v>
      </c>
      <c r="AD430" s="54">
        <v>0</v>
      </c>
      <c r="AE430" s="54">
        <f>AF430+AG430</f>
        <v>13</v>
      </c>
      <c r="AF430" s="54">
        <v>13</v>
      </c>
      <c r="AG430" s="54">
        <v>0</v>
      </c>
      <c r="AH430" s="54">
        <f>AI430+AJ430</f>
        <v>13</v>
      </c>
      <c r="AI430" s="54">
        <v>13</v>
      </c>
      <c r="AJ430" s="54">
        <v>0</v>
      </c>
      <c r="AK430" s="54">
        <f>AL430+AM430</f>
        <v>39</v>
      </c>
      <c r="AL430" s="54">
        <f t="shared" ref="AL430:AM433" si="3532">+AC430+AF430+AI430</f>
        <v>39</v>
      </c>
      <c r="AM430" s="54">
        <f t="shared" si="3532"/>
        <v>0</v>
      </c>
      <c r="AN430" s="54">
        <f>AO430+AP430</f>
        <v>12</v>
      </c>
      <c r="AO430" s="54">
        <v>12</v>
      </c>
      <c r="AP430" s="54">
        <v>0</v>
      </c>
      <c r="AQ430" s="54">
        <f>AR430+AS430</f>
        <v>13</v>
      </c>
      <c r="AR430" s="54">
        <v>13</v>
      </c>
      <c r="AS430" s="54">
        <v>0</v>
      </c>
      <c r="AT430" s="54">
        <f>AU430+AV430</f>
        <v>13</v>
      </c>
      <c r="AU430" s="54">
        <v>13</v>
      </c>
      <c r="AV430" s="54">
        <v>0</v>
      </c>
      <c r="AW430" s="54">
        <f>AX430+AY430</f>
        <v>38</v>
      </c>
      <c r="AX430" s="54">
        <f t="shared" ref="AX430:AY433" si="3533">+AO430+AR430+AU430</f>
        <v>38</v>
      </c>
      <c r="AY430" s="54">
        <f t="shared" si="3533"/>
        <v>0</v>
      </c>
      <c r="AZ430" s="54">
        <f>BA430+BB430</f>
        <v>155</v>
      </c>
      <c r="BA430" s="54">
        <f t="shared" ref="BA430:BB433" si="3534">N430+Z430+AL430+AX430</f>
        <v>155</v>
      </c>
      <c r="BB430" s="54">
        <f t="shared" si="3534"/>
        <v>0</v>
      </c>
    </row>
    <row r="431" spans="1:54" s="3" customFormat="1" ht="15" customHeight="1" x14ac:dyDescent="0.3">
      <c r="A431" s="33"/>
      <c r="B431" s="31"/>
      <c r="C431" s="35" t="s">
        <v>356</v>
      </c>
      <c r="D431" s="54">
        <f>E431+F431</f>
        <v>1</v>
      </c>
      <c r="E431" s="54">
        <v>1</v>
      </c>
      <c r="F431" s="54">
        <v>0</v>
      </c>
      <c r="G431" s="54">
        <f>H431+I431</f>
        <v>0</v>
      </c>
      <c r="H431" s="54">
        <v>0</v>
      </c>
      <c r="I431" s="54">
        <v>0</v>
      </c>
      <c r="J431" s="54">
        <f>K431+L431</f>
        <v>2</v>
      </c>
      <c r="K431" s="54">
        <v>2</v>
      </c>
      <c r="L431" s="54">
        <v>0</v>
      </c>
      <c r="M431" s="54">
        <f>N431+O431</f>
        <v>3</v>
      </c>
      <c r="N431" s="54">
        <f t="shared" si="3530"/>
        <v>3</v>
      </c>
      <c r="O431" s="54">
        <f t="shared" si="3530"/>
        <v>0</v>
      </c>
      <c r="P431" s="54">
        <f>Q431+R431</f>
        <v>3</v>
      </c>
      <c r="Q431" s="54">
        <v>3</v>
      </c>
      <c r="R431" s="54">
        <v>0</v>
      </c>
      <c r="S431" s="54">
        <f>T431+U431</f>
        <v>3</v>
      </c>
      <c r="T431" s="54">
        <v>3</v>
      </c>
      <c r="U431" s="54">
        <v>0</v>
      </c>
      <c r="V431" s="54">
        <f>W431+X431</f>
        <v>2</v>
      </c>
      <c r="W431" s="54">
        <v>2</v>
      </c>
      <c r="X431" s="54">
        <v>0</v>
      </c>
      <c r="Y431" s="54">
        <f>Z431+AA431</f>
        <v>8</v>
      </c>
      <c r="Z431" s="54">
        <f t="shared" si="3531"/>
        <v>8</v>
      </c>
      <c r="AA431" s="54">
        <f t="shared" si="3531"/>
        <v>0</v>
      </c>
      <c r="AB431" s="54">
        <f>AC431+AD431</f>
        <v>2</v>
      </c>
      <c r="AC431" s="54">
        <v>2</v>
      </c>
      <c r="AD431" s="54">
        <v>0</v>
      </c>
      <c r="AE431" s="54">
        <f>AF431+AG431</f>
        <v>1</v>
      </c>
      <c r="AF431" s="54">
        <v>1</v>
      </c>
      <c r="AG431" s="54">
        <v>0</v>
      </c>
      <c r="AH431" s="54">
        <f>AI431+AJ431</f>
        <v>2</v>
      </c>
      <c r="AI431" s="54">
        <v>2</v>
      </c>
      <c r="AJ431" s="54">
        <v>0</v>
      </c>
      <c r="AK431" s="54">
        <f>AL431+AM431</f>
        <v>5</v>
      </c>
      <c r="AL431" s="54">
        <f t="shared" si="3532"/>
        <v>5</v>
      </c>
      <c r="AM431" s="54">
        <f t="shared" si="3532"/>
        <v>0</v>
      </c>
      <c r="AN431" s="54">
        <f>AO431+AP431</f>
        <v>3</v>
      </c>
      <c r="AO431" s="54">
        <v>3</v>
      </c>
      <c r="AP431" s="54">
        <v>0</v>
      </c>
      <c r="AQ431" s="54">
        <f>AR431+AS431</f>
        <v>0</v>
      </c>
      <c r="AR431" s="54">
        <v>0</v>
      </c>
      <c r="AS431" s="54">
        <v>0</v>
      </c>
      <c r="AT431" s="54">
        <f>AU431+AV431</f>
        <v>4</v>
      </c>
      <c r="AU431" s="54">
        <v>4</v>
      </c>
      <c r="AV431" s="54">
        <v>0</v>
      </c>
      <c r="AW431" s="54">
        <f>AX431+AY431</f>
        <v>7</v>
      </c>
      <c r="AX431" s="54">
        <f t="shared" si="3533"/>
        <v>7</v>
      </c>
      <c r="AY431" s="54">
        <f t="shared" si="3533"/>
        <v>0</v>
      </c>
      <c r="AZ431" s="54">
        <f>BA431+BB431</f>
        <v>23</v>
      </c>
      <c r="BA431" s="54">
        <f t="shared" si="3534"/>
        <v>23</v>
      </c>
      <c r="BB431" s="54">
        <f t="shared" si="3534"/>
        <v>0</v>
      </c>
    </row>
    <row r="432" spans="1:54" s="3" customFormat="1" ht="15" customHeight="1" x14ac:dyDescent="0.3">
      <c r="A432" s="33"/>
      <c r="B432" s="31"/>
      <c r="C432" s="32" t="s">
        <v>63</v>
      </c>
      <c r="D432" s="54">
        <f>E432+F432</f>
        <v>15</v>
      </c>
      <c r="E432" s="54">
        <v>10</v>
      </c>
      <c r="F432" s="54">
        <v>5</v>
      </c>
      <c r="G432" s="54">
        <f>H432+I432</f>
        <v>12</v>
      </c>
      <c r="H432" s="54">
        <v>8</v>
      </c>
      <c r="I432" s="54">
        <v>4</v>
      </c>
      <c r="J432" s="54">
        <f>K432+L432</f>
        <v>14</v>
      </c>
      <c r="K432" s="54">
        <v>13</v>
      </c>
      <c r="L432" s="54">
        <v>1</v>
      </c>
      <c r="M432" s="54">
        <f>N432+O432</f>
        <v>41</v>
      </c>
      <c r="N432" s="54">
        <f t="shared" si="3530"/>
        <v>31</v>
      </c>
      <c r="O432" s="54">
        <f t="shared" si="3530"/>
        <v>10</v>
      </c>
      <c r="P432" s="54">
        <f>Q432+R432</f>
        <v>6</v>
      </c>
      <c r="Q432" s="54">
        <v>3</v>
      </c>
      <c r="R432" s="54">
        <v>3</v>
      </c>
      <c r="S432" s="54">
        <f>T432+U432</f>
        <v>8</v>
      </c>
      <c r="T432" s="54">
        <v>5</v>
      </c>
      <c r="U432" s="54">
        <v>3</v>
      </c>
      <c r="V432" s="54">
        <f>W432+X432</f>
        <v>10</v>
      </c>
      <c r="W432" s="54">
        <v>8</v>
      </c>
      <c r="X432" s="54">
        <v>2</v>
      </c>
      <c r="Y432" s="54">
        <f>Z432+AA432</f>
        <v>24</v>
      </c>
      <c r="Z432" s="54">
        <f t="shared" si="3531"/>
        <v>16</v>
      </c>
      <c r="AA432" s="54">
        <f t="shared" si="3531"/>
        <v>8</v>
      </c>
      <c r="AB432" s="54">
        <f>AC432+AD432</f>
        <v>8</v>
      </c>
      <c r="AC432" s="54">
        <v>5</v>
      </c>
      <c r="AD432" s="54">
        <v>3</v>
      </c>
      <c r="AE432" s="54">
        <f>AF432+AG432</f>
        <v>7</v>
      </c>
      <c r="AF432" s="54">
        <v>6</v>
      </c>
      <c r="AG432" s="54">
        <v>1</v>
      </c>
      <c r="AH432" s="54">
        <f>AI432+AJ432</f>
        <v>11</v>
      </c>
      <c r="AI432" s="54">
        <v>9</v>
      </c>
      <c r="AJ432" s="54">
        <v>2</v>
      </c>
      <c r="AK432" s="54">
        <f>AL432+AM432</f>
        <v>26</v>
      </c>
      <c r="AL432" s="54">
        <f t="shared" si="3532"/>
        <v>20</v>
      </c>
      <c r="AM432" s="54">
        <f t="shared" si="3532"/>
        <v>6</v>
      </c>
      <c r="AN432" s="54">
        <f>AO432+AP432</f>
        <v>8</v>
      </c>
      <c r="AO432" s="54">
        <v>7</v>
      </c>
      <c r="AP432" s="54">
        <v>1</v>
      </c>
      <c r="AQ432" s="54">
        <f>AR432+AS432</f>
        <v>8</v>
      </c>
      <c r="AR432" s="54">
        <v>6</v>
      </c>
      <c r="AS432" s="54">
        <v>2</v>
      </c>
      <c r="AT432" s="54">
        <f>AU432+AV432</f>
        <v>7</v>
      </c>
      <c r="AU432" s="54">
        <v>3</v>
      </c>
      <c r="AV432" s="54">
        <v>4</v>
      </c>
      <c r="AW432" s="54">
        <f>AX432+AY432</f>
        <v>23</v>
      </c>
      <c r="AX432" s="54">
        <f t="shared" si="3533"/>
        <v>16</v>
      </c>
      <c r="AY432" s="54">
        <f t="shared" si="3533"/>
        <v>7</v>
      </c>
      <c r="AZ432" s="54">
        <f>BA432+BB432</f>
        <v>114</v>
      </c>
      <c r="BA432" s="54">
        <f t="shared" si="3534"/>
        <v>83</v>
      </c>
      <c r="BB432" s="54">
        <f t="shared" si="3534"/>
        <v>31</v>
      </c>
    </row>
    <row r="433" spans="1:54" s="3" customFormat="1" ht="15" customHeight="1" x14ac:dyDescent="0.3">
      <c r="A433" s="33"/>
      <c r="B433" s="31"/>
      <c r="C433" s="32" t="s">
        <v>25</v>
      </c>
      <c r="D433" s="54">
        <f>E433+F433</f>
        <v>0</v>
      </c>
      <c r="E433" s="54">
        <v>0</v>
      </c>
      <c r="F433" s="54">
        <v>0</v>
      </c>
      <c r="G433" s="54">
        <f>H433+I433</f>
        <v>0</v>
      </c>
      <c r="H433" s="54">
        <v>0</v>
      </c>
      <c r="I433" s="54">
        <v>0</v>
      </c>
      <c r="J433" s="54">
        <f>K433+L433</f>
        <v>0</v>
      </c>
      <c r="K433" s="54">
        <v>0</v>
      </c>
      <c r="L433" s="54">
        <v>0</v>
      </c>
      <c r="M433" s="54">
        <f>N433+O433</f>
        <v>0</v>
      </c>
      <c r="N433" s="54">
        <f t="shared" si="3530"/>
        <v>0</v>
      </c>
      <c r="O433" s="54">
        <f t="shared" si="3530"/>
        <v>0</v>
      </c>
      <c r="P433" s="54">
        <f>Q433+R433</f>
        <v>0</v>
      </c>
      <c r="Q433" s="54">
        <v>0</v>
      </c>
      <c r="R433" s="54">
        <v>0</v>
      </c>
      <c r="S433" s="54">
        <f>T433+U433</f>
        <v>0</v>
      </c>
      <c r="T433" s="54">
        <v>0</v>
      </c>
      <c r="U433" s="54">
        <v>0</v>
      </c>
      <c r="V433" s="54">
        <f>W433+X433</f>
        <v>0</v>
      </c>
      <c r="W433" s="54">
        <v>0</v>
      </c>
      <c r="X433" s="54">
        <v>0</v>
      </c>
      <c r="Y433" s="54">
        <f>Z433+AA433</f>
        <v>0</v>
      </c>
      <c r="Z433" s="54">
        <f t="shared" si="3531"/>
        <v>0</v>
      </c>
      <c r="AA433" s="54">
        <f t="shared" si="3531"/>
        <v>0</v>
      </c>
      <c r="AB433" s="54">
        <f>AC433+AD433</f>
        <v>0</v>
      </c>
      <c r="AC433" s="54">
        <v>0</v>
      </c>
      <c r="AD433" s="54">
        <v>0</v>
      </c>
      <c r="AE433" s="54">
        <f>AF433+AG433</f>
        <v>0</v>
      </c>
      <c r="AF433" s="54">
        <v>0</v>
      </c>
      <c r="AG433" s="54">
        <v>0</v>
      </c>
      <c r="AH433" s="54">
        <f>AI433+AJ433</f>
        <v>0</v>
      </c>
      <c r="AI433" s="54">
        <v>0</v>
      </c>
      <c r="AJ433" s="54">
        <v>0</v>
      </c>
      <c r="AK433" s="54">
        <f>AL433+AM433</f>
        <v>0</v>
      </c>
      <c r="AL433" s="54">
        <f t="shared" si="3532"/>
        <v>0</v>
      </c>
      <c r="AM433" s="54">
        <f t="shared" si="3532"/>
        <v>0</v>
      </c>
      <c r="AN433" s="54">
        <f>AO433+AP433</f>
        <v>0</v>
      </c>
      <c r="AO433" s="54">
        <v>0</v>
      </c>
      <c r="AP433" s="54">
        <v>0</v>
      </c>
      <c r="AQ433" s="54">
        <f>AR433+AS433</f>
        <v>0</v>
      </c>
      <c r="AR433" s="54">
        <v>0</v>
      </c>
      <c r="AS433" s="54">
        <v>0</v>
      </c>
      <c r="AT433" s="54">
        <f>AU433+AV433</f>
        <v>0</v>
      </c>
      <c r="AU433" s="54">
        <v>0</v>
      </c>
      <c r="AV433" s="54">
        <v>0</v>
      </c>
      <c r="AW433" s="54">
        <f>AX433+AY433</f>
        <v>0</v>
      </c>
      <c r="AX433" s="54">
        <f t="shared" si="3533"/>
        <v>0</v>
      </c>
      <c r="AY433" s="54">
        <f t="shared" si="3533"/>
        <v>0</v>
      </c>
      <c r="AZ433" s="54">
        <f>BA433+BB433</f>
        <v>0</v>
      </c>
      <c r="BA433" s="54">
        <f t="shared" si="3534"/>
        <v>0</v>
      </c>
      <c r="BB433" s="54">
        <f t="shared" si="3534"/>
        <v>0</v>
      </c>
    </row>
    <row r="434" spans="1:54" s="3" customFormat="1" ht="15" customHeight="1" x14ac:dyDescent="0.3">
      <c r="A434" s="33"/>
      <c r="B434" s="31"/>
      <c r="C434" s="35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</row>
    <row r="435" spans="1:54" s="3" customFormat="1" ht="15" customHeight="1" x14ac:dyDescent="0.3">
      <c r="A435" s="30" t="s">
        <v>357</v>
      </c>
      <c r="B435" s="31"/>
      <c r="C435" s="32"/>
      <c r="D435" s="29">
        <f>SUM(E435:F435)</f>
        <v>4838</v>
      </c>
      <c r="E435" s="29">
        <f>E437+E452+E463+E475</f>
        <v>4669</v>
      </c>
      <c r="F435" s="29">
        <f>F437+F452+F463+F475</f>
        <v>169</v>
      </c>
      <c r="G435" s="29">
        <f t="shared" ref="G435" si="3535">SUM(H435:I435)</f>
        <v>4536</v>
      </c>
      <c r="H435" s="29">
        <f>H437+H452+H463+H475</f>
        <v>4375</v>
      </c>
      <c r="I435" s="29">
        <f>I437+I452+I463+I475</f>
        <v>161</v>
      </c>
      <c r="J435" s="29">
        <f t="shared" ref="J435" si="3536">SUM(K435:L435)</f>
        <v>5116</v>
      </c>
      <c r="K435" s="29">
        <f>K437+K452+K463+K475</f>
        <v>4940</v>
      </c>
      <c r="L435" s="29">
        <f>L437+L452+L463+L475</f>
        <v>176</v>
      </c>
      <c r="M435" s="29">
        <f>SUM(N435:O435)</f>
        <v>14490</v>
      </c>
      <c r="N435" s="29">
        <f>N437+N452+N463+N475</f>
        <v>13984</v>
      </c>
      <c r="O435" s="29">
        <f>O437+O452+O463+O475</f>
        <v>506</v>
      </c>
      <c r="P435" s="29">
        <f t="shared" ref="P435" si="3537">SUM(Q435:R435)</f>
        <v>4691</v>
      </c>
      <c r="Q435" s="29">
        <f>Q437+Q452+Q463+Q475</f>
        <v>4539</v>
      </c>
      <c r="R435" s="29">
        <f>R437+R452+R463+R475</f>
        <v>152</v>
      </c>
      <c r="S435" s="29">
        <f t="shared" ref="S435" si="3538">SUM(T435:U435)</f>
        <v>4967</v>
      </c>
      <c r="T435" s="29">
        <f>T437+T452+T463+T475</f>
        <v>4784</v>
      </c>
      <c r="U435" s="29">
        <f>U437+U452+U463+U475</f>
        <v>183</v>
      </c>
      <c r="V435" s="29">
        <f t="shared" ref="V435" si="3539">SUM(W435:X435)</f>
        <v>5038</v>
      </c>
      <c r="W435" s="29">
        <f>W437+W452+W463+W475</f>
        <v>4876</v>
      </c>
      <c r="X435" s="29">
        <f>X437+X452+X463+X475</f>
        <v>162</v>
      </c>
      <c r="Y435" s="29">
        <f t="shared" ref="Y435" si="3540">SUM(Z435:AA435)</f>
        <v>14696</v>
      </c>
      <c r="Z435" s="29">
        <f>Z437+Z452+Z463+Z475</f>
        <v>14199</v>
      </c>
      <c r="AA435" s="29">
        <f>AA437+AA452+AA463+AA475</f>
        <v>497</v>
      </c>
      <c r="AB435" s="29">
        <f t="shared" ref="AB435" si="3541">SUM(AC435:AD435)</f>
        <v>5276</v>
      </c>
      <c r="AC435" s="29">
        <f>AC437+AC452+AC463+AC475</f>
        <v>5093</v>
      </c>
      <c r="AD435" s="29">
        <f>AD437+AD452+AD463+AD475</f>
        <v>183</v>
      </c>
      <c r="AE435" s="29">
        <f t="shared" ref="AE435" si="3542">SUM(AF435:AG435)</f>
        <v>5332</v>
      </c>
      <c r="AF435" s="29">
        <f>AF437+AF452+AF463+AF475</f>
        <v>5140</v>
      </c>
      <c r="AG435" s="29">
        <f>AG437+AG452+AG463+AG475</f>
        <v>192</v>
      </c>
      <c r="AH435" s="29">
        <f t="shared" ref="AH435" si="3543">SUM(AI435:AJ435)</f>
        <v>5235</v>
      </c>
      <c r="AI435" s="29">
        <f>AI437+AI452+AI463+AI475</f>
        <v>5062</v>
      </c>
      <c r="AJ435" s="29">
        <f>AJ437+AJ452+AJ463+AJ475</f>
        <v>173</v>
      </c>
      <c r="AK435" s="29">
        <f t="shared" ref="AK435" si="3544">SUM(AL435:AM435)</f>
        <v>15843</v>
      </c>
      <c r="AL435" s="29">
        <f>AL437+AL452+AL463+AL475</f>
        <v>15295</v>
      </c>
      <c r="AM435" s="29">
        <f>AM437+AM452+AM463+AM475</f>
        <v>548</v>
      </c>
      <c r="AN435" s="29">
        <f t="shared" ref="AN435" si="3545">SUM(AO435:AP435)</f>
        <v>5379</v>
      </c>
      <c r="AO435" s="29">
        <f>AO437+AO452+AO463+AO475</f>
        <v>5216</v>
      </c>
      <c r="AP435" s="29">
        <f>AP437+AP452+AP463+AP475</f>
        <v>163</v>
      </c>
      <c r="AQ435" s="29">
        <f t="shared" ref="AQ435" si="3546">SUM(AR435:AS435)</f>
        <v>5199</v>
      </c>
      <c r="AR435" s="29">
        <f>AR437+AR452+AR463+AR475</f>
        <v>5039</v>
      </c>
      <c r="AS435" s="29">
        <f>AS437+AS452+AS463+AS475</f>
        <v>160</v>
      </c>
      <c r="AT435" s="29">
        <f t="shared" ref="AT435" si="3547">SUM(AU435:AV435)</f>
        <v>5565</v>
      </c>
      <c r="AU435" s="29">
        <f>AU437+AU452+AU463+AU475</f>
        <v>5406</v>
      </c>
      <c r="AV435" s="29">
        <f>AV437+AV452+AV463+AV475</f>
        <v>159</v>
      </c>
      <c r="AW435" s="29">
        <f t="shared" ref="AW435" si="3548">SUM(AX435:AY435)</f>
        <v>16143</v>
      </c>
      <c r="AX435" s="29">
        <f>AX437+AX452+AX463+AX475</f>
        <v>15661</v>
      </c>
      <c r="AY435" s="29">
        <f>AY437+AY452+AY463+AY475</f>
        <v>482</v>
      </c>
      <c r="AZ435" s="29">
        <f>SUM(BA435:BB435)</f>
        <v>61172</v>
      </c>
      <c r="BA435" s="29">
        <f>BA437+BA452+BA463+BA475</f>
        <v>59139</v>
      </c>
      <c r="BB435" s="29">
        <f>BB437+BB452+BB463+BB475</f>
        <v>2033</v>
      </c>
    </row>
    <row r="436" spans="1:54" s="3" customFormat="1" ht="15" customHeight="1" x14ac:dyDescent="0.3">
      <c r="A436" s="30"/>
      <c r="B436" s="31"/>
      <c r="C436" s="32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</row>
    <row r="437" spans="1:54" s="3" customFormat="1" ht="15" customHeight="1" x14ac:dyDescent="0.3">
      <c r="A437" s="30"/>
      <c r="B437" s="31" t="s">
        <v>358</v>
      </c>
      <c r="C437" s="32"/>
      <c r="D437" s="29">
        <f>SUM(E437:F437)</f>
        <v>3331</v>
      </c>
      <c r="E437" s="29">
        <f>E438+E446+E445+E449+E450</f>
        <v>3208</v>
      </c>
      <c r="F437" s="29">
        <f>F438+F446+F445+F449+F450</f>
        <v>123</v>
      </c>
      <c r="G437" s="29">
        <f t="shared" ref="G437:G438" si="3549">SUM(H437:I437)</f>
        <v>3074</v>
      </c>
      <c r="H437" s="29">
        <f>H438+H446+H445+H449+H450</f>
        <v>2951</v>
      </c>
      <c r="I437" s="29">
        <f>I438+I446+I445+I449+I450</f>
        <v>123</v>
      </c>
      <c r="J437" s="29">
        <f t="shared" ref="J437:J438" si="3550">SUM(K437:L437)</f>
        <v>3406</v>
      </c>
      <c r="K437" s="29">
        <f>K438+K446+K445+K449+K450</f>
        <v>3275</v>
      </c>
      <c r="L437" s="29">
        <f>L438+L446+L445+L449+L450</f>
        <v>131</v>
      </c>
      <c r="M437" s="29">
        <f t="shared" ref="M437:M438" si="3551">SUM(N437:O437)</f>
        <v>9811</v>
      </c>
      <c r="N437" s="29">
        <f>N438+N446+N445+N449+N450</f>
        <v>9434</v>
      </c>
      <c r="O437" s="29">
        <f>O438+O446+O445+O449+O450</f>
        <v>377</v>
      </c>
      <c r="P437" s="29">
        <f t="shared" ref="P437:P438" si="3552">SUM(Q437:R437)</f>
        <v>3205</v>
      </c>
      <c r="Q437" s="29">
        <f>Q438+Q446+Q445+Q449+Q450</f>
        <v>3088</v>
      </c>
      <c r="R437" s="29">
        <f>R438+R446+R445+R449+R450</f>
        <v>117</v>
      </c>
      <c r="S437" s="29">
        <f t="shared" ref="S437:S438" si="3553">SUM(T437:U437)</f>
        <v>3390</v>
      </c>
      <c r="T437" s="29">
        <f>T438+T446+T445+T449+T450</f>
        <v>3251</v>
      </c>
      <c r="U437" s="29">
        <f>U438+U446+U445+U449+U450</f>
        <v>139</v>
      </c>
      <c r="V437" s="29">
        <f t="shared" ref="V437:V438" si="3554">SUM(W437:X437)</f>
        <v>3280</v>
      </c>
      <c r="W437" s="29">
        <f>W438+W446+W445+W449+W450</f>
        <v>3156</v>
      </c>
      <c r="X437" s="29">
        <f>X438+X446+X445+X449+X450</f>
        <v>124</v>
      </c>
      <c r="Y437" s="29">
        <f t="shared" ref="Y437:Y438" si="3555">SUM(Z437:AA437)</f>
        <v>9875</v>
      </c>
      <c r="Z437" s="29">
        <f>Z438+Z446+Z445+Z449+Z450</f>
        <v>9495</v>
      </c>
      <c r="AA437" s="29">
        <f>AA438+AA446+AA445+AA449+AA450</f>
        <v>380</v>
      </c>
      <c r="AB437" s="29">
        <f t="shared" ref="AB437:AB438" si="3556">SUM(AC437:AD437)</f>
        <v>3447</v>
      </c>
      <c r="AC437" s="29">
        <f>AC438+AC446+AC445+AC449+AC450</f>
        <v>3304</v>
      </c>
      <c r="AD437" s="29">
        <f>AD438+AD446+AD445+AD449+AD450</f>
        <v>143</v>
      </c>
      <c r="AE437" s="29">
        <f t="shared" ref="AE437:AE438" si="3557">SUM(AF437:AG437)</f>
        <v>3572</v>
      </c>
      <c r="AF437" s="29">
        <f>AF438+AF446+AF445+AF449+AF450</f>
        <v>3425</v>
      </c>
      <c r="AG437" s="29">
        <f>AG438+AG446+AG445+AG449+AG450</f>
        <v>147</v>
      </c>
      <c r="AH437" s="29">
        <f t="shared" ref="AH437:AH438" si="3558">SUM(AI437:AJ437)</f>
        <v>3528</v>
      </c>
      <c r="AI437" s="29">
        <f>AI438+AI446+AI445+AI449+AI450</f>
        <v>3393</v>
      </c>
      <c r="AJ437" s="29">
        <f>AJ438+AJ446+AJ445+AJ449+AJ450</f>
        <v>135</v>
      </c>
      <c r="AK437" s="29">
        <f t="shared" ref="AK437:AK438" si="3559">SUM(AL437:AM437)</f>
        <v>10547</v>
      </c>
      <c r="AL437" s="29">
        <f>AL438+AL446+AL445+AL449+AL450</f>
        <v>10122</v>
      </c>
      <c r="AM437" s="29">
        <f>AM438+AM446+AM445+AM449+AM450</f>
        <v>425</v>
      </c>
      <c r="AN437" s="29">
        <f t="shared" ref="AN437:AN438" si="3560">SUM(AO437:AP437)</f>
        <v>3617</v>
      </c>
      <c r="AO437" s="29">
        <f>AO438+AO446+AO445+AO449+AO450</f>
        <v>3488</v>
      </c>
      <c r="AP437" s="29">
        <f>AP438+AP446+AP445+AP449+AP450</f>
        <v>129</v>
      </c>
      <c r="AQ437" s="29">
        <f t="shared" ref="AQ437:AQ438" si="3561">SUM(AR437:AS437)</f>
        <v>3401</v>
      </c>
      <c r="AR437" s="29">
        <f>AR438+AR446+AR445+AR449+AR450</f>
        <v>3284</v>
      </c>
      <c r="AS437" s="29">
        <f>AS438+AS446+AS445+AS449+AS450</f>
        <v>117</v>
      </c>
      <c r="AT437" s="29">
        <f t="shared" ref="AT437:AT438" si="3562">SUM(AU437:AV437)</f>
        <v>3721</v>
      </c>
      <c r="AU437" s="29">
        <f>AU438+AU446+AU445+AU449+AU450</f>
        <v>3601</v>
      </c>
      <c r="AV437" s="29">
        <f>AV438+AV446+AV445+AV449+AV450</f>
        <v>120</v>
      </c>
      <c r="AW437" s="29">
        <f t="shared" ref="AW437:AW438" si="3563">SUM(AX437:AY437)</f>
        <v>10739</v>
      </c>
      <c r="AX437" s="29">
        <f>AX438+AX446+AX445+AX449+AX450</f>
        <v>10373</v>
      </c>
      <c r="AY437" s="29">
        <f>AY438+AY446+AY445+AY449+AY450</f>
        <v>366</v>
      </c>
      <c r="AZ437" s="29">
        <f t="shared" ref="AZ437:AZ438" si="3564">SUM(BA437:BB437)</f>
        <v>40972</v>
      </c>
      <c r="BA437" s="29">
        <f>BA438+BA446+BA445+BA449+BA450</f>
        <v>39424</v>
      </c>
      <c r="BB437" s="29">
        <f>BB438+BB446+BB445+BB449+BB450</f>
        <v>1548</v>
      </c>
    </row>
    <row r="438" spans="1:54" s="3" customFormat="1" ht="15" customHeight="1" x14ac:dyDescent="0.3">
      <c r="A438" s="33"/>
      <c r="B438" s="31"/>
      <c r="C438" s="32" t="s">
        <v>359</v>
      </c>
      <c r="D438" s="29">
        <f>SUM(E438:F438)</f>
        <v>41</v>
      </c>
      <c r="E438" s="29">
        <f>SUM(E439:E444)</f>
        <v>20</v>
      </c>
      <c r="F438" s="29">
        <f>SUM(F439:F444)</f>
        <v>21</v>
      </c>
      <c r="G438" s="29">
        <f t="shared" si="3549"/>
        <v>53</v>
      </c>
      <c r="H438" s="29">
        <f t="shared" ref="H438:I438" si="3565">SUM(H439:H444)</f>
        <v>31</v>
      </c>
      <c r="I438" s="29">
        <f t="shared" si="3565"/>
        <v>22</v>
      </c>
      <c r="J438" s="29">
        <f t="shared" si="3550"/>
        <v>57</v>
      </c>
      <c r="K438" s="29">
        <f t="shared" ref="K438:L438" si="3566">SUM(K439:K444)</f>
        <v>31</v>
      </c>
      <c r="L438" s="29">
        <f t="shared" si="3566"/>
        <v>26</v>
      </c>
      <c r="M438" s="29">
        <f t="shared" si="3551"/>
        <v>151</v>
      </c>
      <c r="N438" s="29">
        <f t="shared" ref="N438:O438" si="3567">SUM(N439:N444)</f>
        <v>82</v>
      </c>
      <c r="O438" s="29">
        <f t="shared" si="3567"/>
        <v>69</v>
      </c>
      <c r="P438" s="29">
        <f t="shared" si="3552"/>
        <v>52</v>
      </c>
      <c r="Q438" s="29">
        <f t="shared" ref="Q438:R438" si="3568">SUM(Q439:Q444)</f>
        <v>29</v>
      </c>
      <c r="R438" s="29">
        <f t="shared" si="3568"/>
        <v>23</v>
      </c>
      <c r="S438" s="29">
        <f t="shared" si="3553"/>
        <v>70</v>
      </c>
      <c r="T438" s="29">
        <f t="shared" ref="T438:U438" si="3569">SUM(T439:T444)</f>
        <v>37</v>
      </c>
      <c r="U438" s="29">
        <f t="shared" si="3569"/>
        <v>33</v>
      </c>
      <c r="V438" s="29">
        <f t="shared" si="3554"/>
        <v>56</v>
      </c>
      <c r="W438" s="29">
        <f t="shared" ref="W438:X438" si="3570">SUM(W439:W444)</f>
        <v>33</v>
      </c>
      <c r="X438" s="29">
        <f t="shared" si="3570"/>
        <v>23</v>
      </c>
      <c r="Y438" s="29">
        <f t="shared" si="3555"/>
        <v>178</v>
      </c>
      <c r="Z438" s="29">
        <f t="shared" ref="Z438:AA438" si="3571">SUM(Z439:Z444)</f>
        <v>99</v>
      </c>
      <c r="AA438" s="29">
        <f t="shared" si="3571"/>
        <v>79</v>
      </c>
      <c r="AB438" s="29">
        <f t="shared" si="3556"/>
        <v>53</v>
      </c>
      <c r="AC438" s="29">
        <f t="shared" ref="AC438:AD438" si="3572">SUM(AC439:AC444)</f>
        <v>27</v>
      </c>
      <c r="AD438" s="29">
        <f t="shared" si="3572"/>
        <v>26</v>
      </c>
      <c r="AE438" s="29">
        <f t="shared" si="3557"/>
        <v>55</v>
      </c>
      <c r="AF438" s="29">
        <f t="shared" ref="AF438:AG438" si="3573">SUM(AF439:AF444)</f>
        <v>21</v>
      </c>
      <c r="AG438" s="29">
        <f t="shared" si="3573"/>
        <v>34</v>
      </c>
      <c r="AH438" s="29">
        <f t="shared" si="3558"/>
        <v>59</v>
      </c>
      <c r="AI438" s="29">
        <f t="shared" ref="AI438:AJ438" si="3574">SUM(AI439:AI444)</f>
        <v>30</v>
      </c>
      <c r="AJ438" s="29">
        <f t="shared" si="3574"/>
        <v>29</v>
      </c>
      <c r="AK438" s="29">
        <f t="shared" si="3559"/>
        <v>167</v>
      </c>
      <c r="AL438" s="29">
        <f t="shared" ref="AL438:AM438" si="3575">SUM(AL439:AL444)</f>
        <v>78</v>
      </c>
      <c r="AM438" s="29">
        <f t="shared" si="3575"/>
        <v>89</v>
      </c>
      <c r="AN438" s="29">
        <f t="shared" si="3560"/>
        <v>54</v>
      </c>
      <c r="AO438" s="29">
        <f t="shared" ref="AO438:AP438" si="3576">SUM(AO439:AO444)</f>
        <v>30</v>
      </c>
      <c r="AP438" s="29">
        <f t="shared" si="3576"/>
        <v>24</v>
      </c>
      <c r="AQ438" s="29">
        <f t="shared" si="3561"/>
        <v>46</v>
      </c>
      <c r="AR438" s="29">
        <f t="shared" ref="AR438:AS438" si="3577">SUM(AR439:AR444)</f>
        <v>22</v>
      </c>
      <c r="AS438" s="29">
        <f t="shared" si="3577"/>
        <v>24</v>
      </c>
      <c r="AT438" s="29">
        <f t="shared" si="3562"/>
        <v>39</v>
      </c>
      <c r="AU438" s="29">
        <f t="shared" ref="AU438:AV438" si="3578">SUM(AU439:AU444)</f>
        <v>25</v>
      </c>
      <c r="AV438" s="29">
        <f t="shared" si="3578"/>
        <v>14</v>
      </c>
      <c r="AW438" s="29">
        <f t="shared" si="3563"/>
        <v>139</v>
      </c>
      <c r="AX438" s="29">
        <f t="shared" ref="AX438:AY438" si="3579">SUM(AX439:AX444)</f>
        <v>77</v>
      </c>
      <c r="AY438" s="29">
        <f t="shared" si="3579"/>
        <v>62</v>
      </c>
      <c r="AZ438" s="29">
        <f t="shared" si="3564"/>
        <v>635</v>
      </c>
      <c r="BA438" s="29">
        <f t="shared" ref="BA438:BB438" si="3580">SUM(BA439:BA444)</f>
        <v>336</v>
      </c>
      <c r="BB438" s="29">
        <f t="shared" si="3580"/>
        <v>299</v>
      </c>
    </row>
    <row r="439" spans="1:54" s="3" customFormat="1" ht="15" customHeight="1" x14ac:dyDescent="0.3">
      <c r="A439" s="33"/>
      <c r="B439" s="31"/>
      <c r="C439" s="35" t="s">
        <v>360</v>
      </c>
      <c r="D439" s="54">
        <f>E439+F439</f>
        <v>32</v>
      </c>
      <c r="E439" s="54">
        <v>20</v>
      </c>
      <c r="F439" s="54">
        <v>12</v>
      </c>
      <c r="G439" s="54">
        <f>H439+I439</f>
        <v>37</v>
      </c>
      <c r="H439" s="54">
        <v>31</v>
      </c>
      <c r="I439" s="54">
        <v>6</v>
      </c>
      <c r="J439" s="54">
        <f>K439+L439</f>
        <v>39</v>
      </c>
      <c r="K439" s="54">
        <v>31</v>
      </c>
      <c r="L439" s="54">
        <v>8</v>
      </c>
      <c r="M439" s="54">
        <f>N439+O439</f>
        <v>108</v>
      </c>
      <c r="N439" s="54">
        <f>+E439+H439+K439</f>
        <v>82</v>
      </c>
      <c r="O439" s="54">
        <f>+F439+I439+L439</f>
        <v>26</v>
      </c>
      <c r="P439" s="54">
        <f>Q439+R439</f>
        <v>41</v>
      </c>
      <c r="Q439" s="54">
        <v>29</v>
      </c>
      <c r="R439" s="54">
        <v>12</v>
      </c>
      <c r="S439" s="54">
        <f>T439+U439</f>
        <v>51</v>
      </c>
      <c r="T439" s="54">
        <v>37</v>
      </c>
      <c r="U439" s="54">
        <v>14</v>
      </c>
      <c r="V439" s="54">
        <f>W439+X439</f>
        <v>41</v>
      </c>
      <c r="W439" s="54">
        <v>33</v>
      </c>
      <c r="X439" s="54">
        <v>8</v>
      </c>
      <c r="Y439" s="54">
        <f>Z439+AA439</f>
        <v>133</v>
      </c>
      <c r="Z439" s="54">
        <f>+Q439+T439+W439</f>
        <v>99</v>
      </c>
      <c r="AA439" s="54">
        <f>+R439+U439+X439</f>
        <v>34</v>
      </c>
      <c r="AB439" s="54">
        <f>AC439+AD439</f>
        <v>36</v>
      </c>
      <c r="AC439" s="54">
        <v>27</v>
      </c>
      <c r="AD439" s="54">
        <v>9</v>
      </c>
      <c r="AE439" s="54">
        <f>AF439+AG439</f>
        <v>31</v>
      </c>
      <c r="AF439" s="54">
        <v>21</v>
      </c>
      <c r="AG439" s="54">
        <v>10</v>
      </c>
      <c r="AH439" s="54">
        <f>AI439+AJ439</f>
        <v>43</v>
      </c>
      <c r="AI439" s="54">
        <v>30</v>
      </c>
      <c r="AJ439" s="54">
        <v>13</v>
      </c>
      <c r="AK439" s="54">
        <f>AL439+AM439</f>
        <v>110</v>
      </c>
      <c r="AL439" s="54">
        <f>+AC439+AF439+AI439</f>
        <v>78</v>
      </c>
      <c r="AM439" s="54">
        <f>+AD439+AG439+AJ439</f>
        <v>32</v>
      </c>
      <c r="AN439" s="54">
        <f>AO439+AP439</f>
        <v>43</v>
      </c>
      <c r="AO439" s="54">
        <v>30</v>
      </c>
      <c r="AP439" s="54">
        <v>13</v>
      </c>
      <c r="AQ439" s="54">
        <f>AR439+AS439</f>
        <v>36</v>
      </c>
      <c r="AR439" s="54">
        <v>22</v>
      </c>
      <c r="AS439" s="54">
        <v>14</v>
      </c>
      <c r="AT439" s="54">
        <f>AU439+AV439</f>
        <v>32</v>
      </c>
      <c r="AU439" s="54">
        <v>24</v>
      </c>
      <c r="AV439" s="54">
        <v>8</v>
      </c>
      <c r="AW439" s="54">
        <f>AX439+AY439</f>
        <v>111</v>
      </c>
      <c r="AX439" s="54">
        <f>+AO439+AR439+AU439</f>
        <v>76</v>
      </c>
      <c r="AY439" s="54">
        <f>+AP439+AS439+AV439</f>
        <v>35</v>
      </c>
      <c r="AZ439" s="54">
        <f>BA439+BB439</f>
        <v>462</v>
      </c>
      <c r="BA439" s="54">
        <f>N439+Z439+AL439+AX439</f>
        <v>335</v>
      </c>
      <c r="BB439" s="54">
        <f>O439+AA439+AM439+AY439</f>
        <v>127</v>
      </c>
    </row>
    <row r="440" spans="1:54" s="3" customFormat="1" ht="15" customHeight="1" x14ac:dyDescent="0.3">
      <c r="A440" s="33"/>
      <c r="B440" s="31"/>
      <c r="C440" s="35" t="s">
        <v>361</v>
      </c>
      <c r="D440" s="54">
        <f>E440+F440</f>
        <v>0</v>
      </c>
      <c r="E440" s="54">
        <v>0</v>
      </c>
      <c r="F440" s="54">
        <v>0</v>
      </c>
      <c r="G440" s="54">
        <f>H440+I440</f>
        <v>0</v>
      </c>
      <c r="H440" s="54">
        <v>0</v>
      </c>
      <c r="I440" s="54">
        <v>0</v>
      </c>
      <c r="J440" s="54">
        <f>K440+L440</f>
        <v>0</v>
      </c>
      <c r="K440" s="54">
        <v>0</v>
      </c>
      <c r="L440" s="54">
        <v>0</v>
      </c>
      <c r="M440" s="54">
        <f>N440+O440</f>
        <v>0</v>
      </c>
      <c r="N440" s="54">
        <f>+E440+H440+K440</f>
        <v>0</v>
      </c>
      <c r="O440" s="54">
        <f>+F440+I440+L440</f>
        <v>0</v>
      </c>
      <c r="P440" s="54">
        <f>Q440+R440</f>
        <v>0</v>
      </c>
      <c r="Q440" s="54">
        <v>0</v>
      </c>
      <c r="R440" s="54">
        <v>0</v>
      </c>
      <c r="S440" s="54">
        <f>T440+U440</f>
        <v>0</v>
      </c>
      <c r="T440" s="54">
        <v>0</v>
      </c>
      <c r="U440" s="54">
        <v>0</v>
      </c>
      <c r="V440" s="54">
        <f>W440+X440</f>
        <v>0</v>
      </c>
      <c r="W440" s="54">
        <v>0</v>
      </c>
      <c r="X440" s="54">
        <v>0</v>
      </c>
      <c r="Y440" s="54">
        <f>Z440+AA440</f>
        <v>0</v>
      </c>
      <c r="Z440" s="54">
        <f>+Q440+T440+W440</f>
        <v>0</v>
      </c>
      <c r="AA440" s="54">
        <f>+R440+U440+X440</f>
        <v>0</v>
      </c>
      <c r="AB440" s="54">
        <f>AC440+AD440</f>
        <v>0</v>
      </c>
      <c r="AC440" s="54">
        <v>0</v>
      </c>
      <c r="AD440" s="54">
        <v>0</v>
      </c>
      <c r="AE440" s="54">
        <f>AF440+AG440</f>
        <v>0</v>
      </c>
      <c r="AF440" s="54">
        <v>0</v>
      </c>
      <c r="AG440" s="54">
        <v>0</v>
      </c>
      <c r="AH440" s="54">
        <f>AI440+AJ440</f>
        <v>0</v>
      </c>
      <c r="AI440" s="54">
        <v>0</v>
      </c>
      <c r="AJ440" s="54">
        <v>0</v>
      </c>
      <c r="AK440" s="54">
        <f>AL440+AM440</f>
        <v>0</v>
      </c>
      <c r="AL440" s="54">
        <f>+AC440+AF440+AI440</f>
        <v>0</v>
      </c>
      <c r="AM440" s="54">
        <f>+AD440+AG440+AJ440</f>
        <v>0</v>
      </c>
      <c r="AN440" s="54">
        <f>AO440+AP440</f>
        <v>0</v>
      </c>
      <c r="AO440" s="54">
        <v>0</v>
      </c>
      <c r="AP440" s="54">
        <v>0</v>
      </c>
      <c r="AQ440" s="54">
        <f>AR440+AS440</f>
        <v>0</v>
      </c>
      <c r="AR440" s="54">
        <v>0</v>
      </c>
      <c r="AS440" s="54">
        <v>0</v>
      </c>
      <c r="AT440" s="54">
        <f>AU440+AV440</f>
        <v>0</v>
      </c>
      <c r="AU440" s="54">
        <v>0</v>
      </c>
      <c r="AV440" s="54">
        <v>0</v>
      </c>
      <c r="AW440" s="54">
        <f>AX440+AY440</f>
        <v>0</v>
      </c>
      <c r="AX440" s="54">
        <f>+AO440+AR440+AU440</f>
        <v>0</v>
      </c>
      <c r="AY440" s="54">
        <f>+AP440+AS440+AV440</f>
        <v>0</v>
      </c>
      <c r="AZ440" s="54">
        <f>BA440+BB440</f>
        <v>0</v>
      </c>
      <c r="BA440" s="54">
        <f>N440+Z440+AL440+AX440</f>
        <v>0</v>
      </c>
      <c r="BB440" s="54">
        <f>O440+AA440+AM440+AY440</f>
        <v>0</v>
      </c>
    </row>
    <row r="441" spans="1:54" s="3" customFormat="1" ht="15" customHeight="1" x14ac:dyDescent="0.3">
      <c r="A441" s="33"/>
      <c r="B441" s="31"/>
      <c r="C441" s="35" t="s">
        <v>362</v>
      </c>
      <c r="D441" s="54">
        <f>E441+F441</f>
        <v>0</v>
      </c>
      <c r="E441" s="54">
        <v>0</v>
      </c>
      <c r="F441" s="54">
        <v>0</v>
      </c>
      <c r="G441" s="54">
        <f t="shared" ref="G441:G443" si="3581">H441+I441</f>
        <v>0</v>
      </c>
      <c r="H441" s="54">
        <v>0</v>
      </c>
      <c r="I441" s="54">
        <v>0</v>
      </c>
      <c r="J441" s="54">
        <f t="shared" ref="J441:J443" si="3582">K441+L441</f>
        <v>0</v>
      </c>
      <c r="K441" s="54">
        <v>0</v>
      </c>
      <c r="L441" s="54">
        <v>0</v>
      </c>
      <c r="M441" s="54">
        <f>N441+O441</f>
        <v>0</v>
      </c>
      <c r="N441" s="54">
        <f t="shared" ref="N441:O443" si="3583">+E441+H441+K441</f>
        <v>0</v>
      </c>
      <c r="O441" s="54">
        <f t="shared" si="3583"/>
        <v>0</v>
      </c>
      <c r="P441" s="54">
        <f t="shared" ref="P441:P443" si="3584">Q441+R441</f>
        <v>0</v>
      </c>
      <c r="Q441" s="54">
        <v>0</v>
      </c>
      <c r="R441" s="54">
        <v>0</v>
      </c>
      <c r="S441" s="54">
        <f t="shared" ref="S441:S443" si="3585">T441+U441</f>
        <v>0</v>
      </c>
      <c r="T441" s="54">
        <v>0</v>
      </c>
      <c r="U441" s="54">
        <v>0</v>
      </c>
      <c r="V441" s="54">
        <f t="shared" ref="V441:V443" si="3586">W441+X441</f>
        <v>0</v>
      </c>
      <c r="W441" s="54">
        <v>0</v>
      </c>
      <c r="X441" s="54">
        <v>0</v>
      </c>
      <c r="Y441" s="54">
        <f t="shared" ref="Y441:Y443" si="3587">Z441+AA441</f>
        <v>0</v>
      </c>
      <c r="Z441" s="54">
        <f t="shared" ref="Z441:AA443" si="3588">+Q441+T441+W441</f>
        <v>0</v>
      </c>
      <c r="AA441" s="54">
        <f t="shared" si="3588"/>
        <v>0</v>
      </c>
      <c r="AB441" s="54">
        <f t="shared" ref="AB441:AB443" si="3589">AC441+AD441</f>
        <v>0</v>
      </c>
      <c r="AC441" s="54">
        <v>0</v>
      </c>
      <c r="AD441" s="54">
        <v>0</v>
      </c>
      <c r="AE441" s="54">
        <f t="shared" ref="AE441:AE443" si="3590">AF441+AG441</f>
        <v>0</v>
      </c>
      <c r="AF441" s="54">
        <v>0</v>
      </c>
      <c r="AG441" s="54">
        <v>0</v>
      </c>
      <c r="AH441" s="54">
        <f t="shared" ref="AH441:AH443" si="3591">AI441+AJ441</f>
        <v>0</v>
      </c>
      <c r="AI441" s="54">
        <v>0</v>
      </c>
      <c r="AJ441" s="54">
        <v>0</v>
      </c>
      <c r="AK441" s="54">
        <f t="shared" ref="AK441:AK443" si="3592">AL441+AM441</f>
        <v>0</v>
      </c>
      <c r="AL441" s="54">
        <f t="shared" ref="AL441:AM443" si="3593">+AC441+AF441+AI441</f>
        <v>0</v>
      </c>
      <c r="AM441" s="54">
        <f t="shared" si="3593"/>
        <v>0</v>
      </c>
      <c r="AN441" s="54">
        <f t="shared" ref="AN441:AN443" si="3594">AO441+AP441</f>
        <v>0</v>
      </c>
      <c r="AO441" s="54">
        <v>0</v>
      </c>
      <c r="AP441" s="54">
        <v>0</v>
      </c>
      <c r="AQ441" s="54">
        <f t="shared" ref="AQ441:AQ443" si="3595">AR441+AS441</f>
        <v>0</v>
      </c>
      <c r="AR441" s="54">
        <v>0</v>
      </c>
      <c r="AS441" s="54">
        <v>0</v>
      </c>
      <c r="AT441" s="54">
        <f t="shared" ref="AT441:AT443" si="3596">AU441+AV441</f>
        <v>0</v>
      </c>
      <c r="AU441" s="54">
        <v>0</v>
      </c>
      <c r="AV441" s="54">
        <v>0</v>
      </c>
      <c r="AW441" s="54">
        <f t="shared" ref="AW441:AW443" si="3597">AX441+AY441</f>
        <v>0</v>
      </c>
      <c r="AX441" s="54">
        <f t="shared" ref="AX441:AY443" si="3598">+AO441+AR441+AU441</f>
        <v>0</v>
      </c>
      <c r="AY441" s="54">
        <f t="shared" si="3598"/>
        <v>0</v>
      </c>
      <c r="AZ441" s="54">
        <f>BA441+BB441</f>
        <v>0</v>
      </c>
      <c r="BA441" s="54">
        <f t="shared" ref="BA441:BB443" si="3599">N441+Z441+AL441+AX441</f>
        <v>0</v>
      </c>
      <c r="BB441" s="54">
        <f t="shared" si="3599"/>
        <v>0</v>
      </c>
    </row>
    <row r="442" spans="1:54" s="3" customFormat="1" ht="15" customHeight="1" x14ac:dyDescent="0.3">
      <c r="A442" s="33"/>
      <c r="B442" s="31"/>
      <c r="C442" s="35" t="s">
        <v>363</v>
      </c>
      <c r="D442" s="29">
        <f t="shared" ref="D442:D443" si="3600">E442+F442</f>
        <v>0</v>
      </c>
      <c r="E442" s="29">
        <v>0</v>
      </c>
      <c r="F442" s="29">
        <v>0</v>
      </c>
      <c r="G442" s="29">
        <f t="shared" si="3581"/>
        <v>0</v>
      </c>
      <c r="H442" s="29">
        <v>0</v>
      </c>
      <c r="I442" s="29">
        <v>0</v>
      </c>
      <c r="J442" s="29">
        <f t="shared" si="3582"/>
        <v>0</v>
      </c>
      <c r="K442" s="29">
        <v>0</v>
      </c>
      <c r="L442" s="29">
        <v>0</v>
      </c>
      <c r="M442" s="29">
        <f t="shared" ref="M442:M443" si="3601">N442+O442</f>
        <v>0</v>
      </c>
      <c r="N442" s="29">
        <f t="shared" si="3583"/>
        <v>0</v>
      </c>
      <c r="O442" s="29">
        <f t="shared" si="3583"/>
        <v>0</v>
      </c>
      <c r="P442" s="29">
        <f t="shared" si="3584"/>
        <v>0</v>
      </c>
      <c r="Q442" s="29">
        <v>0</v>
      </c>
      <c r="R442" s="29">
        <v>0</v>
      </c>
      <c r="S442" s="29">
        <f t="shared" si="3585"/>
        <v>0</v>
      </c>
      <c r="T442" s="29">
        <v>0</v>
      </c>
      <c r="U442" s="29">
        <v>0</v>
      </c>
      <c r="V442" s="29">
        <f t="shared" si="3586"/>
        <v>0</v>
      </c>
      <c r="W442" s="29">
        <v>0</v>
      </c>
      <c r="X442" s="29">
        <v>0</v>
      </c>
      <c r="Y442" s="29">
        <f t="shared" si="3587"/>
        <v>0</v>
      </c>
      <c r="Z442" s="29">
        <f t="shared" si="3588"/>
        <v>0</v>
      </c>
      <c r="AA442" s="29">
        <f t="shared" si="3588"/>
        <v>0</v>
      </c>
      <c r="AB442" s="29">
        <f t="shared" si="3589"/>
        <v>0</v>
      </c>
      <c r="AC442" s="29">
        <v>0</v>
      </c>
      <c r="AD442" s="29">
        <v>0</v>
      </c>
      <c r="AE442" s="29">
        <f t="shared" si="3590"/>
        <v>0</v>
      </c>
      <c r="AF442" s="29">
        <v>0</v>
      </c>
      <c r="AG442" s="29">
        <v>0</v>
      </c>
      <c r="AH442" s="29">
        <f t="shared" si="3591"/>
        <v>0</v>
      </c>
      <c r="AI442" s="29">
        <v>0</v>
      </c>
      <c r="AJ442" s="29">
        <v>0</v>
      </c>
      <c r="AK442" s="29">
        <f t="shared" si="3592"/>
        <v>0</v>
      </c>
      <c r="AL442" s="29">
        <f t="shared" si="3593"/>
        <v>0</v>
      </c>
      <c r="AM442" s="29">
        <f t="shared" si="3593"/>
        <v>0</v>
      </c>
      <c r="AN442" s="29">
        <f t="shared" si="3594"/>
        <v>0</v>
      </c>
      <c r="AO442" s="29">
        <v>0</v>
      </c>
      <c r="AP442" s="29">
        <v>0</v>
      </c>
      <c r="AQ442" s="29">
        <f t="shared" si="3595"/>
        <v>0</v>
      </c>
      <c r="AR442" s="29">
        <v>0</v>
      </c>
      <c r="AS442" s="29">
        <v>0</v>
      </c>
      <c r="AT442" s="29">
        <f t="shared" si="3596"/>
        <v>0</v>
      </c>
      <c r="AU442" s="29">
        <v>0</v>
      </c>
      <c r="AV442" s="29">
        <v>0</v>
      </c>
      <c r="AW442" s="29">
        <f t="shared" si="3597"/>
        <v>0</v>
      </c>
      <c r="AX442" s="29">
        <f t="shared" si="3598"/>
        <v>0</v>
      </c>
      <c r="AY442" s="29">
        <f t="shared" si="3598"/>
        <v>0</v>
      </c>
      <c r="AZ442" s="29">
        <f t="shared" ref="AZ442:AZ443" si="3602">BA442+BB442</f>
        <v>0</v>
      </c>
      <c r="BA442" s="29">
        <f t="shared" si="3599"/>
        <v>0</v>
      </c>
      <c r="BB442" s="29">
        <f t="shared" si="3599"/>
        <v>0</v>
      </c>
    </row>
    <row r="443" spans="1:54" s="3" customFormat="1" ht="15" customHeight="1" x14ac:dyDescent="0.3">
      <c r="A443" s="33"/>
      <c r="B443" s="31"/>
      <c r="C443" s="35" t="s">
        <v>364</v>
      </c>
      <c r="D443" s="29">
        <f t="shared" si="3600"/>
        <v>0</v>
      </c>
      <c r="E443" s="29">
        <v>0</v>
      </c>
      <c r="F443" s="29">
        <v>0</v>
      </c>
      <c r="G443" s="29">
        <f t="shared" si="3581"/>
        <v>0</v>
      </c>
      <c r="H443" s="29">
        <v>0</v>
      </c>
      <c r="I443" s="29">
        <v>0</v>
      </c>
      <c r="J443" s="29">
        <f t="shared" si="3582"/>
        <v>0</v>
      </c>
      <c r="K443" s="29">
        <v>0</v>
      </c>
      <c r="L443" s="29">
        <v>0</v>
      </c>
      <c r="M443" s="29">
        <f t="shared" si="3601"/>
        <v>0</v>
      </c>
      <c r="N443" s="29">
        <f t="shared" si="3583"/>
        <v>0</v>
      </c>
      <c r="O443" s="29">
        <f t="shared" si="3583"/>
        <v>0</v>
      </c>
      <c r="P443" s="29">
        <f t="shared" si="3584"/>
        <v>0</v>
      </c>
      <c r="Q443" s="29">
        <v>0</v>
      </c>
      <c r="R443" s="29">
        <v>0</v>
      </c>
      <c r="S443" s="29">
        <f t="shared" si="3585"/>
        <v>0</v>
      </c>
      <c r="T443" s="29">
        <v>0</v>
      </c>
      <c r="U443" s="29">
        <v>0</v>
      </c>
      <c r="V443" s="29">
        <f t="shared" si="3586"/>
        <v>0</v>
      </c>
      <c r="W443" s="29">
        <v>0</v>
      </c>
      <c r="X443" s="29">
        <v>0</v>
      </c>
      <c r="Y443" s="29">
        <f t="shared" si="3587"/>
        <v>0</v>
      </c>
      <c r="Z443" s="29">
        <f t="shared" si="3588"/>
        <v>0</v>
      </c>
      <c r="AA443" s="29">
        <f t="shared" si="3588"/>
        <v>0</v>
      </c>
      <c r="AB443" s="29">
        <f t="shared" si="3589"/>
        <v>0</v>
      </c>
      <c r="AC443" s="29">
        <v>0</v>
      </c>
      <c r="AD443" s="29">
        <v>0</v>
      </c>
      <c r="AE443" s="29">
        <f t="shared" si="3590"/>
        <v>0</v>
      </c>
      <c r="AF443" s="29">
        <v>0</v>
      </c>
      <c r="AG443" s="29">
        <v>0</v>
      </c>
      <c r="AH443" s="29">
        <f t="shared" si="3591"/>
        <v>0</v>
      </c>
      <c r="AI443" s="29">
        <v>0</v>
      </c>
      <c r="AJ443" s="29">
        <v>0</v>
      </c>
      <c r="AK443" s="29">
        <f t="shared" si="3592"/>
        <v>0</v>
      </c>
      <c r="AL443" s="29">
        <f t="shared" si="3593"/>
        <v>0</v>
      </c>
      <c r="AM443" s="29">
        <f t="shared" si="3593"/>
        <v>0</v>
      </c>
      <c r="AN443" s="29">
        <f t="shared" si="3594"/>
        <v>0</v>
      </c>
      <c r="AO443" s="29">
        <v>0</v>
      </c>
      <c r="AP443" s="29">
        <v>0</v>
      </c>
      <c r="AQ443" s="29">
        <f t="shared" si="3595"/>
        <v>0</v>
      </c>
      <c r="AR443" s="29">
        <v>0</v>
      </c>
      <c r="AS443" s="29">
        <v>0</v>
      </c>
      <c r="AT443" s="29">
        <f t="shared" si="3596"/>
        <v>0</v>
      </c>
      <c r="AU443" s="29">
        <v>0</v>
      </c>
      <c r="AV443" s="29">
        <v>0</v>
      </c>
      <c r="AW443" s="29">
        <f t="shared" si="3597"/>
        <v>0</v>
      </c>
      <c r="AX443" s="29">
        <f t="shared" si="3598"/>
        <v>0</v>
      </c>
      <c r="AY443" s="29">
        <f t="shared" si="3598"/>
        <v>0</v>
      </c>
      <c r="AZ443" s="29">
        <f t="shared" si="3602"/>
        <v>0</v>
      </c>
      <c r="BA443" s="29">
        <f t="shared" si="3599"/>
        <v>0</v>
      </c>
      <c r="BB443" s="29">
        <f t="shared" si="3599"/>
        <v>0</v>
      </c>
    </row>
    <row r="444" spans="1:54" s="3" customFormat="1" ht="15" customHeight="1" x14ac:dyDescent="0.3">
      <c r="A444" s="33"/>
      <c r="B444" s="31"/>
      <c r="C444" s="35" t="s">
        <v>365</v>
      </c>
      <c r="D444" s="54">
        <f>E444+F444</f>
        <v>9</v>
      </c>
      <c r="E444" s="54">
        <v>0</v>
      </c>
      <c r="F444" s="54">
        <v>9</v>
      </c>
      <c r="G444" s="54">
        <f>H444+I444</f>
        <v>16</v>
      </c>
      <c r="H444" s="54">
        <v>0</v>
      </c>
      <c r="I444" s="54">
        <v>16</v>
      </c>
      <c r="J444" s="54">
        <f>K444+L444</f>
        <v>18</v>
      </c>
      <c r="K444" s="54">
        <v>0</v>
      </c>
      <c r="L444" s="54">
        <v>18</v>
      </c>
      <c r="M444" s="54">
        <f>N444+O444</f>
        <v>43</v>
      </c>
      <c r="N444" s="54">
        <f>+E444+H444+K444</f>
        <v>0</v>
      </c>
      <c r="O444" s="54">
        <f>+F444+I444+L444</f>
        <v>43</v>
      </c>
      <c r="P444" s="54">
        <f>Q444+R444</f>
        <v>11</v>
      </c>
      <c r="Q444" s="54">
        <v>0</v>
      </c>
      <c r="R444" s="54">
        <v>11</v>
      </c>
      <c r="S444" s="54">
        <f>T444+U444</f>
        <v>19</v>
      </c>
      <c r="T444" s="54">
        <v>0</v>
      </c>
      <c r="U444" s="54">
        <v>19</v>
      </c>
      <c r="V444" s="54">
        <f>W444+X444</f>
        <v>15</v>
      </c>
      <c r="W444" s="54">
        <v>0</v>
      </c>
      <c r="X444" s="54">
        <v>15</v>
      </c>
      <c r="Y444" s="54">
        <f>Z444+AA444</f>
        <v>45</v>
      </c>
      <c r="Z444" s="54">
        <f>+Q444+T444+W444</f>
        <v>0</v>
      </c>
      <c r="AA444" s="54">
        <f>+R444+U444+X444</f>
        <v>45</v>
      </c>
      <c r="AB444" s="54">
        <f>AC444+AD444</f>
        <v>17</v>
      </c>
      <c r="AC444" s="54">
        <v>0</v>
      </c>
      <c r="AD444" s="54">
        <v>17</v>
      </c>
      <c r="AE444" s="54">
        <f>AF444+AG444</f>
        <v>24</v>
      </c>
      <c r="AF444" s="54">
        <v>0</v>
      </c>
      <c r="AG444" s="54">
        <v>24</v>
      </c>
      <c r="AH444" s="54">
        <f>AI444+AJ444</f>
        <v>16</v>
      </c>
      <c r="AI444" s="54">
        <v>0</v>
      </c>
      <c r="AJ444" s="54">
        <v>16</v>
      </c>
      <c r="AK444" s="54">
        <f>AL444+AM444</f>
        <v>57</v>
      </c>
      <c r="AL444" s="54">
        <f>+AC444+AF444+AI444</f>
        <v>0</v>
      </c>
      <c r="AM444" s="54">
        <f>+AD444+AG444+AJ444</f>
        <v>57</v>
      </c>
      <c r="AN444" s="54">
        <f>AO444+AP444</f>
        <v>11</v>
      </c>
      <c r="AO444" s="54">
        <v>0</v>
      </c>
      <c r="AP444" s="54">
        <v>11</v>
      </c>
      <c r="AQ444" s="54">
        <f>AR444+AS444</f>
        <v>10</v>
      </c>
      <c r="AR444" s="54">
        <v>0</v>
      </c>
      <c r="AS444" s="54">
        <v>10</v>
      </c>
      <c r="AT444" s="54">
        <f>AU444+AV444</f>
        <v>7</v>
      </c>
      <c r="AU444" s="54">
        <v>1</v>
      </c>
      <c r="AV444" s="54">
        <v>6</v>
      </c>
      <c r="AW444" s="54">
        <f>AX444+AY444</f>
        <v>28</v>
      </c>
      <c r="AX444" s="54">
        <f>+AO444+AR444+AU444</f>
        <v>1</v>
      </c>
      <c r="AY444" s="54">
        <f>+AP444+AS444+AV444</f>
        <v>27</v>
      </c>
      <c r="AZ444" s="54">
        <f>BA444+BB444</f>
        <v>173</v>
      </c>
      <c r="BA444" s="54">
        <f>N444+Z444+AL444+AX444</f>
        <v>1</v>
      </c>
      <c r="BB444" s="54">
        <f>O444+AA444+AM444+AY444</f>
        <v>172</v>
      </c>
    </row>
    <row r="445" spans="1:54" s="3" customFormat="1" ht="15" customHeight="1" x14ac:dyDescent="0.3">
      <c r="A445" s="33"/>
      <c r="B445" s="31"/>
      <c r="C445" s="32" t="s">
        <v>366</v>
      </c>
      <c r="D445" s="54">
        <f>E445+F445</f>
        <v>1670</v>
      </c>
      <c r="E445" s="54">
        <v>1670</v>
      </c>
      <c r="F445" s="54">
        <v>0</v>
      </c>
      <c r="G445" s="54">
        <f>H445+I445</f>
        <v>1507</v>
      </c>
      <c r="H445" s="54">
        <v>1507</v>
      </c>
      <c r="I445" s="54">
        <v>0</v>
      </c>
      <c r="J445" s="54">
        <f>K445+L445</f>
        <v>1669</v>
      </c>
      <c r="K445" s="54">
        <v>1669</v>
      </c>
      <c r="L445" s="54">
        <v>0</v>
      </c>
      <c r="M445" s="54">
        <f>N445+O445</f>
        <v>4846</v>
      </c>
      <c r="N445" s="54">
        <f>+E445+H445+K445</f>
        <v>4846</v>
      </c>
      <c r="O445" s="54">
        <f>+F445+I445+L445</f>
        <v>0</v>
      </c>
      <c r="P445" s="54">
        <f>Q445+R445</f>
        <v>1476</v>
      </c>
      <c r="Q445" s="54">
        <v>1476</v>
      </c>
      <c r="R445" s="54">
        <v>0</v>
      </c>
      <c r="S445" s="54">
        <f>T445+U445</f>
        <v>1587</v>
      </c>
      <c r="T445" s="54">
        <v>1587</v>
      </c>
      <c r="U445" s="54">
        <v>0</v>
      </c>
      <c r="V445" s="54">
        <f>W445+X445</f>
        <v>1592</v>
      </c>
      <c r="W445" s="54">
        <v>1592</v>
      </c>
      <c r="X445" s="54">
        <v>0</v>
      </c>
      <c r="Y445" s="54">
        <f>Z445+AA445</f>
        <v>4655</v>
      </c>
      <c r="Z445" s="54">
        <f>+Q445+T445+W445</f>
        <v>4655</v>
      </c>
      <c r="AA445" s="54">
        <f>+R445+U445+X445</f>
        <v>0</v>
      </c>
      <c r="AB445" s="54">
        <f>AC445+AD445</f>
        <v>1613</v>
      </c>
      <c r="AC445" s="54">
        <v>1613</v>
      </c>
      <c r="AD445" s="54">
        <v>0</v>
      </c>
      <c r="AE445" s="54">
        <f>AF445+AG445</f>
        <v>1635</v>
      </c>
      <c r="AF445" s="54">
        <v>1635</v>
      </c>
      <c r="AG445" s="54">
        <v>0</v>
      </c>
      <c r="AH445" s="54">
        <f>AI445+AJ445</f>
        <v>1555</v>
      </c>
      <c r="AI445" s="54">
        <v>1555</v>
      </c>
      <c r="AJ445" s="54">
        <v>0</v>
      </c>
      <c r="AK445" s="54">
        <f>AL445+AM445</f>
        <v>4803</v>
      </c>
      <c r="AL445" s="54">
        <f>+AC445+AF445+AI445</f>
        <v>4803</v>
      </c>
      <c r="AM445" s="54">
        <f>+AD445+AG445+AJ445</f>
        <v>0</v>
      </c>
      <c r="AN445" s="54">
        <f>AO445+AP445</f>
        <v>1555</v>
      </c>
      <c r="AO445" s="54">
        <v>1555</v>
      </c>
      <c r="AP445" s="54">
        <v>0</v>
      </c>
      <c r="AQ445" s="54">
        <f>AR445+AS445</f>
        <v>1530</v>
      </c>
      <c r="AR445" s="54">
        <v>1530</v>
      </c>
      <c r="AS445" s="54">
        <v>0</v>
      </c>
      <c r="AT445" s="54">
        <f>AU445+AV445</f>
        <v>1481</v>
      </c>
      <c r="AU445" s="54">
        <v>1481</v>
      </c>
      <c r="AV445" s="54">
        <v>0</v>
      </c>
      <c r="AW445" s="54">
        <f>AX445+AY445</f>
        <v>4566</v>
      </c>
      <c r="AX445" s="54">
        <f>+AO445+AR445+AU445</f>
        <v>4566</v>
      </c>
      <c r="AY445" s="54">
        <f>+AP445+AS445+AV445</f>
        <v>0</v>
      </c>
      <c r="AZ445" s="54">
        <f>BA445+BB445</f>
        <v>18870</v>
      </c>
      <c r="BA445" s="54">
        <f>N445+Z445+AL445+AX445</f>
        <v>18870</v>
      </c>
      <c r="BB445" s="54">
        <f>O445+AA445+AM445+AY445</f>
        <v>0</v>
      </c>
    </row>
    <row r="446" spans="1:54" s="3" customFormat="1" ht="15" customHeight="1" x14ac:dyDescent="0.3">
      <c r="A446" s="33"/>
      <c r="B446" s="31"/>
      <c r="C446" s="32" t="s">
        <v>367</v>
      </c>
      <c r="D446" s="54">
        <f t="shared" ref="D446" si="3603">E446+F446</f>
        <v>0</v>
      </c>
      <c r="E446" s="54">
        <f>E447+E448</f>
        <v>0</v>
      </c>
      <c r="F446" s="54">
        <f>F447+F448</f>
        <v>0</v>
      </c>
      <c r="G446" s="54">
        <f t="shared" ref="G446" si="3604">H446+I446</f>
        <v>0</v>
      </c>
      <c r="H446" s="54">
        <f t="shared" ref="H446:I446" si="3605">H447+H448</f>
        <v>0</v>
      </c>
      <c r="I446" s="54">
        <f t="shared" si="3605"/>
        <v>0</v>
      </c>
      <c r="J446" s="54">
        <f t="shared" ref="J446" si="3606">K446+L446</f>
        <v>0</v>
      </c>
      <c r="K446" s="54">
        <f t="shared" ref="K446:L446" si="3607">K447+K448</f>
        <v>0</v>
      </c>
      <c r="L446" s="54">
        <f t="shared" si="3607"/>
        <v>0</v>
      </c>
      <c r="M446" s="54">
        <f t="shared" ref="M446" si="3608">N446+O446</f>
        <v>0</v>
      </c>
      <c r="N446" s="54">
        <f t="shared" ref="N446:O446" si="3609">N447+N448</f>
        <v>0</v>
      </c>
      <c r="O446" s="54">
        <f t="shared" si="3609"/>
        <v>0</v>
      </c>
      <c r="P446" s="54">
        <f t="shared" ref="P446" si="3610">Q446+R446</f>
        <v>0</v>
      </c>
      <c r="Q446" s="54">
        <f t="shared" ref="Q446:R446" si="3611">Q447+Q448</f>
        <v>0</v>
      </c>
      <c r="R446" s="54">
        <f t="shared" si="3611"/>
        <v>0</v>
      </c>
      <c r="S446" s="54">
        <f t="shared" ref="S446" si="3612">T446+U446</f>
        <v>0</v>
      </c>
      <c r="T446" s="54">
        <f t="shared" ref="T446:U446" si="3613">T447+T448</f>
        <v>0</v>
      </c>
      <c r="U446" s="54">
        <f t="shared" si="3613"/>
        <v>0</v>
      </c>
      <c r="V446" s="54">
        <f t="shared" ref="V446" si="3614">W446+X446</f>
        <v>0</v>
      </c>
      <c r="W446" s="54">
        <f t="shared" ref="W446:X446" si="3615">W447+W448</f>
        <v>0</v>
      </c>
      <c r="X446" s="54">
        <f t="shared" si="3615"/>
        <v>0</v>
      </c>
      <c r="Y446" s="54">
        <f t="shared" ref="Y446" si="3616">Z446+AA446</f>
        <v>0</v>
      </c>
      <c r="Z446" s="54">
        <f t="shared" ref="Z446:AA446" si="3617">Z447+Z448</f>
        <v>0</v>
      </c>
      <c r="AA446" s="54">
        <f t="shared" si="3617"/>
        <v>0</v>
      </c>
      <c r="AB446" s="54">
        <f t="shared" ref="AB446" si="3618">AC446+AD446</f>
        <v>0</v>
      </c>
      <c r="AC446" s="54">
        <f t="shared" ref="AC446:AD446" si="3619">AC447+AC448</f>
        <v>0</v>
      </c>
      <c r="AD446" s="54">
        <f t="shared" si="3619"/>
        <v>0</v>
      </c>
      <c r="AE446" s="54">
        <f t="shared" ref="AE446" si="3620">AF446+AG446</f>
        <v>1</v>
      </c>
      <c r="AF446" s="54">
        <f t="shared" ref="AF446:AG446" si="3621">AF447+AF448</f>
        <v>1</v>
      </c>
      <c r="AG446" s="54">
        <f t="shared" si="3621"/>
        <v>0</v>
      </c>
      <c r="AH446" s="54">
        <f t="shared" ref="AH446" si="3622">AI446+AJ446</f>
        <v>1</v>
      </c>
      <c r="AI446" s="54">
        <f t="shared" ref="AI446:AJ446" si="3623">AI447+AI448</f>
        <v>1</v>
      </c>
      <c r="AJ446" s="54">
        <f t="shared" si="3623"/>
        <v>0</v>
      </c>
      <c r="AK446" s="54">
        <f t="shared" ref="AK446" si="3624">AL446+AM446</f>
        <v>2</v>
      </c>
      <c r="AL446" s="54">
        <f t="shared" ref="AL446:AM446" si="3625">AL447+AL448</f>
        <v>2</v>
      </c>
      <c r="AM446" s="54">
        <f t="shared" si="3625"/>
        <v>0</v>
      </c>
      <c r="AN446" s="54">
        <f t="shared" ref="AN446" si="3626">AO446+AP446</f>
        <v>2</v>
      </c>
      <c r="AO446" s="54">
        <f t="shared" ref="AO446:AP446" si="3627">AO447+AO448</f>
        <v>2</v>
      </c>
      <c r="AP446" s="54">
        <f t="shared" si="3627"/>
        <v>0</v>
      </c>
      <c r="AQ446" s="54">
        <f t="shared" ref="AQ446" si="3628">AR446+AS446</f>
        <v>2</v>
      </c>
      <c r="AR446" s="54">
        <f t="shared" ref="AR446:AS446" si="3629">AR447+AR448</f>
        <v>2</v>
      </c>
      <c r="AS446" s="54">
        <f t="shared" si="3629"/>
        <v>0</v>
      </c>
      <c r="AT446" s="54">
        <f t="shared" ref="AT446" si="3630">AU446+AV446</f>
        <v>2</v>
      </c>
      <c r="AU446" s="54">
        <f t="shared" ref="AU446:AV446" si="3631">AU447+AU448</f>
        <v>2</v>
      </c>
      <c r="AV446" s="54">
        <f t="shared" si="3631"/>
        <v>0</v>
      </c>
      <c r="AW446" s="54">
        <f t="shared" ref="AW446" si="3632">AX446+AY446</f>
        <v>6</v>
      </c>
      <c r="AX446" s="54">
        <f t="shared" ref="AX446:AY446" si="3633">AX447+AX448</f>
        <v>6</v>
      </c>
      <c r="AY446" s="54">
        <f t="shared" si="3633"/>
        <v>0</v>
      </c>
      <c r="AZ446" s="54">
        <f t="shared" ref="AZ446" si="3634">BA446+BB446</f>
        <v>8</v>
      </c>
      <c r="BA446" s="54">
        <f t="shared" ref="BA446:BB446" si="3635">BA447+BA448</f>
        <v>8</v>
      </c>
      <c r="BB446" s="54">
        <f t="shared" si="3635"/>
        <v>0</v>
      </c>
    </row>
    <row r="447" spans="1:54" s="3" customFormat="1" ht="15" customHeight="1" x14ac:dyDescent="0.3">
      <c r="A447" s="33"/>
      <c r="B447" s="31"/>
      <c r="C447" s="35" t="s">
        <v>368</v>
      </c>
      <c r="D447" s="54">
        <f>E447+F447</f>
        <v>0</v>
      </c>
      <c r="E447" s="54">
        <v>0</v>
      </c>
      <c r="F447" s="54">
        <v>0</v>
      </c>
      <c r="G447" s="54">
        <f>H447+I447</f>
        <v>0</v>
      </c>
      <c r="H447" s="54">
        <v>0</v>
      </c>
      <c r="I447" s="54">
        <v>0</v>
      </c>
      <c r="J447" s="54">
        <f>K447+L447</f>
        <v>0</v>
      </c>
      <c r="K447" s="54">
        <v>0</v>
      </c>
      <c r="L447" s="54">
        <v>0</v>
      </c>
      <c r="M447" s="54">
        <f>N447+O447</f>
        <v>0</v>
      </c>
      <c r="N447" s="54">
        <f t="shared" ref="N447:O450" si="3636">+E447+H447+K447</f>
        <v>0</v>
      </c>
      <c r="O447" s="54">
        <f t="shared" si="3636"/>
        <v>0</v>
      </c>
      <c r="P447" s="54">
        <f>Q447+R447</f>
        <v>0</v>
      </c>
      <c r="Q447" s="54">
        <v>0</v>
      </c>
      <c r="R447" s="54">
        <v>0</v>
      </c>
      <c r="S447" s="54">
        <f>T447+U447</f>
        <v>0</v>
      </c>
      <c r="T447" s="54">
        <v>0</v>
      </c>
      <c r="U447" s="54">
        <v>0</v>
      </c>
      <c r="V447" s="54">
        <f>W447+X447</f>
        <v>0</v>
      </c>
      <c r="W447" s="54">
        <v>0</v>
      </c>
      <c r="X447" s="54">
        <v>0</v>
      </c>
      <c r="Y447" s="54">
        <f>Z447+AA447</f>
        <v>0</v>
      </c>
      <c r="Z447" s="54">
        <f t="shared" ref="Z447:AA450" si="3637">+Q447+T447+W447</f>
        <v>0</v>
      </c>
      <c r="AA447" s="54">
        <f t="shared" si="3637"/>
        <v>0</v>
      </c>
      <c r="AB447" s="54">
        <f>AC447+AD447</f>
        <v>0</v>
      </c>
      <c r="AC447" s="54">
        <v>0</v>
      </c>
      <c r="AD447" s="54">
        <v>0</v>
      </c>
      <c r="AE447" s="54">
        <f>AF447+AG447</f>
        <v>0</v>
      </c>
      <c r="AF447" s="54">
        <v>0</v>
      </c>
      <c r="AG447" s="54">
        <v>0</v>
      </c>
      <c r="AH447" s="54">
        <f>AI447+AJ447</f>
        <v>1</v>
      </c>
      <c r="AI447" s="54">
        <v>1</v>
      </c>
      <c r="AJ447" s="54">
        <v>0</v>
      </c>
      <c r="AK447" s="54">
        <f>AL447+AM447</f>
        <v>1</v>
      </c>
      <c r="AL447" s="54">
        <f t="shared" ref="AL447:AM450" si="3638">+AC447+AF447+AI447</f>
        <v>1</v>
      </c>
      <c r="AM447" s="54">
        <f t="shared" si="3638"/>
        <v>0</v>
      </c>
      <c r="AN447" s="54">
        <f>AO447+AP447</f>
        <v>2</v>
      </c>
      <c r="AO447" s="54">
        <v>2</v>
      </c>
      <c r="AP447" s="54">
        <v>0</v>
      </c>
      <c r="AQ447" s="54">
        <f>AR447+AS447</f>
        <v>2</v>
      </c>
      <c r="AR447" s="54">
        <v>2</v>
      </c>
      <c r="AS447" s="54">
        <v>0</v>
      </c>
      <c r="AT447" s="54">
        <f>AU447+AV447</f>
        <v>2</v>
      </c>
      <c r="AU447" s="54">
        <v>2</v>
      </c>
      <c r="AV447" s="54">
        <v>0</v>
      </c>
      <c r="AW447" s="54">
        <f>AX447+AY447</f>
        <v>6</v>
      </c>
      <c r="AX447" s="54">
        <f t="shared" ref="AX447:AY450" si="3639">+AO447+AR447+AU447</f>
        <v>6</v>
      </c>
      <c r="AY447" s="54">
        <f t="shared" si="3639"/>
        <v>0</v>
      </c>
      <c r="AZ447" s="54">
        <f>BA447+BB447</f>
        <v>7</v>
      </c>
      <c r="BA447" s="54">
        <f t="shared" ref="BA447:BB450" si="3640">N447+Z447+AL447+AX447</f>
        <v>7</v>
      </c>
      <c r="BB447" s="54">
        <f t="shared" si="3640"/>
        <v>0</v>
      </c>
    </row>
    <row r="448" spans="1:54" s="3" customFormat="1" ht="15" customHeight="1" x14ac:dyDescent="0.3">
      <c r="A448" s="33"/>
      <c r="B448" s="31"/>
      <c r="C448" s="35" t="s">
        <v>369</v>
      </c>
      <c r="D448" s="54">
        <f>E448+F448</f>
        <v>0</v>
      </c>
      <c r="E448" s="54">
        <v>0</v>
      </c>
      <c r="F448" s="54">
        <v>0</v>
      </c>
      <c r="G448" s="54">
        <f>H448+I448</f>
        <v>0</v>
      </c>
      <c r="H448" s="54">
        <v>0</v>
      </c>
      <c r="I448" s="54">
        <v>0</v>
      </c>
      <c r="J448" s="54">
        <f>K448+L448</f>
        <v>0</v>
      </c>
      <c r="K448" s="54">
        <v>0</v>
      </c>
      <c r="L448" s="54">
        <v>0</v>
      </c>
      <c r="M448" s="54">
        <f>N448+O448</f>
        <v>0</v>
      </c>
      <c r="N448" s="54">
        <f t="shared" si="3636"/>
        <v>0</v>
      </c>
      <c r="O448" s="54">
        <f t="shared" si="3636"/>
        <v>0</v>
      </c>
      <c r="P448" s="54">
        <f>Q448+R448</f>
        <v>0</v>
      </c>
      <c r="Q448" s="54">
        <v>0</v>
      </c>
      <c r="R448" s="54">
        <v>0</v>
      </c>
      <c r="S448" s="54">
        <f>T448+U448</f>
        <v>0</v>
      </c>
      <c r="T448" s="54">
        <v>0</v>
      </c>
      <c r="U448" s="54">
        <v>0</v>
      </c>
      <c r="V448" s="54">
        <f>W448+X448</f>
        <v>0</v>
      </c>
      <c r="W448" s="54">
        <v>0</v>
      </c>
      <c r="X448" s="54">
        <v>0</v>
      </c>
      <c r="Y448" s="54">
        <f>Z448+AA448</f>
        <v>0</v>
      </c>
      <c r="Z448" s="54">
        <f t="shared" si="3637"/>
        <v>0</v>
      </c>
      <c r="AA448" s="54">
        <f t="shared" si="3637"/>
        <v>0</v>
      </c>
      <c r="AB448" s="54">
        <f>AC448+AD448</f>
        <v>0</v>
      </c>
      <c r="AC448" s="54">
        <v>0</v>
      </c>
      <c r="AD448" s="54">
        <v>0</v>
      </c>
      <c r="AE448" s="54">
        <f>AF448+AG448</f>
        <v>1</v>
      </c>
      <c r="AF448" s="54">
        <v>1</v>
      </c>
      <c r="AG448" s="54">
        <v>0</v>
      </c>
      <c r="AH448" s="54">
        <f>AI448+AJ448</f>
        <v>0</v>
      </c>
      <c r="AI448" s="54">
        <v>0</v>
      </c>
      <c r="AJ448" s="54">
        <v>0</v>
      </c>
      <c r="AK448" s="54">
        <f>AL448+AM448</f>
        <v>1</v>
      </c>
      <c r="AL448" s="54">
        <f t="shared" si="3638"/>
        <v>1</v>
      </c>
      <c r="AM448" s="54">
        <f t="shared" si="3638"/>
        <v>0</v>
      </c>
      <c r="AN448" s="54">
        <f>AO448+AP448</f>
        <v>0</v>
      </c>
      <c r="AO448" s="54">
        <v>0</v>
      </c>
      <c r="AP448" s="54">
        <v>0</v>
      </c>
      <c r="AQ448" s="54">
        <f>AR448+AS448</f>
        <v>0</v>
      </c>
      <c r="AR448" s="54">
        <v>0</v>
      </c>
      <c r="AS448" s="54">
        <v>0</v>
      </c>
      <c r="AT448" s="54">
        <f>AU448+AV448</f>
        <v>0</v>
      </c>
      <c r="AU448" s="54">
        <v>0</v>
      </c>
      <c r="AV448" s="54">
        <v>0</v>
      </c>
      <c r="AW448" s="54">
        <f>AX448+AY448</f>
        <v>0</v>
      </c>
      <c r="AX448" s="54">
        <f t="shared" si="3639"/>
        <v>0</v>
      </c>
      <c r="AY448" s="54">
        <f t="shared" si="3639"/>
        <v>0</v>
      </c>
      <c r="AZ448" s="54">
        <f>BA448+BB448</f>
        <v>1</v>
      </c>
      <c r="BA448" s="54">
        <f t="shared" si="3640"/>
        <v>1</v>
      </c>
      <c r="BB448" s="54">
        <f t="shared" si="3640"/>
        <v>0</v>
      </c>
    </row>
    <row r="449" spans="1:54" s="3" customFormat="1" ht="15" customHeight="1" x14ac:dyDescent="0.3">
      <c r="A449" s="33"/>
      <c r="B449" s="31"/>
      <c r="C449" s="32" t="s">
        <v>63</v>
      </c>
      <c r="D449" s="54">
        <f>E449+F449</f>
        <v>15</v>
      </c>
      <c r="E449" s="54">
        <v>14</v>
      </c>
      <c r="F449" s="54">
        <v>1</v>
      </c>
      <c r="G449" s="54">
        <f>H449+I449</f>
        <v>31</v>
      </c>
      <c r="H449" s="54">
        <v>29</v>
      </c>
      <c r="I449" s="54">
        <v>2</v>
      </c>
      <c r="J449" s="54">
        <f>K449+L449</f>
        <v>31</v>
      </c>
      <c r="K449" s="54">
        <v>31</v>
      </c>
      <c r="L449" s="54">
        <v>0</v>
      </c>
      <c r="M449" s="54">
        <f>N449+O449</f>
        <v>77</v>
      </c>
      <c r="N449" s="54">
        <f t="shared" si="3636"/>
        <v>74</v>
      </c>
      <c r="O449" s="54">
        <f t="shared" si="3636"/>
        <v>3</v>
      </c>
      <c r="P449" s="54">
        <f>Q449+R449</f>
        <v>22</v>
      </c>
      <c r="Q449" s="54">
        <v>22</v>
      </c>
      <c r="R449" s="54">
        <v>0</v>
      </c>
      <c r="S449" s="54">
        <f>T449+U449</f>
        <v>18</v>
      </c>
      <c r="T449" s="54">
        <v>18</v>
      </c>
      <c r="U449" s="54">
        <v>0</v>
      </c>
      <c r="V449" s="54">
        <f>W449+X449</f>
        <v>23</v>
      </c>
      <c r="W449" s="54">
        <v>23</v>
      </c>
      <c r="X449" s="54">
        <v>0</v>
      </c>
      <c r="Y449" s="54">
        <f>Z449+AA449</f>
        <v>63</v>
      </c>
      <c r="Z449" s="54">
        <f t="shared" si="3637"/>
        <v>63</v>
      </c>
      <c r="AA449" s="54">
        <f t="shared" si="3637"/>
        <v>0</v>
      </c>
      <c r="AB449" s="54">
        <f>AC449+AD449</f>
        <v>21</v>
      </c>
      <c r="AC449" s="54">
        <v>20</v>
      </c>
      <c r="AD449" s="54">
        <v>1</v>
      </c>
      <c r="AE449" s="54">
        <f>AF449+AG449</f>
        <v>18</v>
      </c>
      <c r="AF449" s="54">
        <v>17</v>
      </c>
      <c r="AG449" s="54">
        <v>1</v>
      </c>
      <c r="AH449" s="54">
        <f>AI449+AJ449</f>
        <v>19</v>
      </c>
      <c r="AI449" s="54">
        <v>19</v>
      </c>
      <c r="AJ449" s="54">
        <v>0</v>
      </c>
      <c r="AK449" s="54">
        <f>AL449+AM449</f>
        <v>58</v>
      </c>
      <c r="AL449" s="54">
        <f t="shared" si="3638"/>
        <v>56</v>
      </c>
      <c r="AM449" s="54">
        <f t="shared" si="3638"/>
        <v>2</v>
      </c>
      <c r="AN449" s="54">
        <f>AO449+AP449</f>
        <v>19</v>
      </c>
      <c r="AO449" s="54">
        <v>18</v>
      </c>
      <c r="AP449" s="54">
        <v>1</v>
      </c>
      <c r="AQ449" s="54">
        <f>AR449+AS449</f>
        <v>12</v>
      </c>
      <c r="AR449" s="54">
        <v>12</v>
      </c>
      <c r="AS449" s="54">
        <v>0</v>
      </c>
      <c r="AT449" s="54">
        <f>AU449+AV449</f>
        <v>2</v>
      </c>
      <c r="AU449" s="54">
        <v>2</v>
      </c>
      <c r="AV449" s="54">
        <v>0</v>
      </c>
      <c r="AW449" s="54">
        <f>AX449+AY449</f>
        <v>33</v>
      </c>
      <c r="AX449" s="54">
        <f t="shared" si="3639"/>
        <v>32</v>
      </c>
      <c r="AY449" s="54">
        <f t="shared" si="3639"/>
        <v>1</v>
      </c>
      <c r="AZ449" s="54">
        <f>BA449+BB449</f>
        <v>231</v>
      </c>
      <c r="BA449" s="54">
        <f t="shared" si="3640"/>
        <v>225</v>
      </c>
      <c r="BB449" s="54">
        <f t="shared" si="3640"/>
        <v>6</v>
      </c>
    </row>
    <row r="450" spans="1:54" s="3" customFormat="1" ht="15" customHeight="1" x14ac:dyDescent="0.3">
      <c r="A450" s="33"/>
      <c r="B450" s="31"/>
      <c r="C450" s="32" t="s">
        <v>25</v>
      </c>
      <c r="D450" s="54">
        <f>E450+F450</f>
        <v>1605</v>
      </c>
      <c r="E450" s="54">
        <v>1504</v>
      </c>
      <c r="F450" s="54">
        <v>101</v>
      </c>
      <c r="G450" s="54">
        <f>H450+I450</f>
        <v>1483</v>
      </c>
      <c r="H450" s="54">
        <v>1384</v>
      </c>
      <c r="I450" s="54">
        <v>99</v>
      </c>
      <c r="J450" s="54">
        <f>K450+L450</f>
        <v>1649</v>
      </c>
      <c r="K450" s="54">
        <v>1544</v>
      </c>
      <c r="L450" s="54">
        <v>105</v>
      </c>
      <c r="M450" s="54">
        <f>N450+O450</f>
        <v>4737</v>
      </c>
      <c r="N450" s="54">
        <f t="shared" si="3636"/>
        <v>4432</v>
      </c>
      <c r="O450" s="54">
        <f t="shared" si="3636"/>
        <v>305</v>
      </c>
      <c r="P450" s="54">
        <f>Q450+R450</f>
        <v>1655</v>
      </c>
      <c r="Q450" s="54">
        <v>1561</v>
      </c>
      <c r="R450" s="54">
        <v>94</v>
      </c>
      <c r="S450" s="54">
        <f>T450+U450</f>
        <v>1715</v>
      </c>
      <c r="T450" s="54">
        <v>1609</v>
      </c>
      <c r="U450" s="54">
        <v>106</v>
      </c>
      <c r="V450" s="54">
        <f>W450+X450</f>
        <v>1609</v>
      </c>
      <c r="W450" s="54">
        <v>1508</v>
      </c>
      <c r="X450" s="54">
        <v>101</v>
      </c>
      <c r="Y450" s="54">
        <f>Z450+AA450</f>
        <v>4979</v>
      </c>
      <c r="Z450" s="54">
        <f t="shared" si="3637"/>
        <v>4678</v>
      </c>
      <c r="AA450" s="54">
        <f t="shared" si="3637"/>
        <v>301</v>
      </c>
      <c r="AB450" s="54">
        <f>AC450+AD450</f>
        <v>1760</v>
      </c>
      <c r="AC450" s="54">
        <v>1644</v>
      </c>
      <c r="AD450" s="54">
        <v>116</v>
      </c>
      <c r="AE450" s="54">
        <f>AF450+AG450</f>
        <v>1863</v>
      </c>
      <c r="AF450" s="54">
        <v>1751</v>
      </c>
      <c r="AG450" s="54">
        <v>112</v>
      </c>
      <c r="AH450" s="54">
        <f>AI450+AJ450</f>
        <v>1894</v>
      </c>
      <c r="AI450" s="54">
        <v>1788</v>
      </c>
      <c r="AJ450" s="54">
        <v>106</v>
      </c>
      <c r="AK450" s="54">
        <f>AL450+AM450</f>
        <v>5517</v>
      </c>
      <c r="AL450" s="54">
        <f t="shared" si="3638"/>
        <v>5183</v>
      </c>
      <c r="AM450" s="54">
        <f t="shared" si="3638"/>
        <v>334</v>
      </c>
      <c r="AN450" s="54">
        <f>AO450+AP450</f>
        <v>1987</v>
      </c>
      <c r="AO450" s="54">
        <v>1883</v>
      </c>
      <c r="AP450" s="54">
        <v>104</v>
      </c>
      <c r="AQ450" s="54">
        <f>AR450+AS450</f>
        <v>1811</v>
      </c>
      <c r="AR450" s="54">
        <v>1718</v>
      </c>
      <c r="AS450" s="54">
        <v>93</v>
      </c>
      <c r="AT450" s="54">
        <f>AU450+AV450</f>
        <v>2197</v>
      </c>
      <c r="AU450" s="54">
        <v>2091</v>
      </c>
      <c r="AV450" s="54">
        <v>106</v>
      </c>
      <c r="AW450" s="54">
        <f>AX450+AY450</f>
        <v>5995</v>
      </c>
      <c r="AX450" s="54">
        <f t="shared" si="3639"/>
        <v>5692</v>
      </c>
      <c r="AY450" s="54">
        <f t="shared" si="3639"/>
        <v>303</v>
      </c>
      <c r="AZ450" s="54">
        <f>BA450+BB450</f>
        <v>21228</v>
      </c>
      <c r="BA450" s="54">
        <f t="shared" si="3640"/>
        <v>19985</v>
      </c>
      <c r="BB450" s="54">
        <f t="shared" si="3640"/>
        <v>1243</v>
      </c>
    </row>
    <row r="451" spans="1:54" s="3" customFormat="1" ht="15" customHeight="1" x14ac:dyDescent="0.3">
      <c r="A451" s="33"/>
      <c r="B451" s="31"/>
      <c r="C451" s="35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</row>
    <row r="452" spans="1:54" s="3" customFormat="1" ht="15.6" x14ac:dyDescent="0.3">
      <c r="A452" s="30"/>
      <c r="B452" s="31" t="s">
        <v>370</v>
      </c>
      <c r="C452" s="32"/>
      <c r="D452" s="29">
        <f>SUM(E452:F452)</f>
        <v>322</v>
      </c>
      <c r="E452" s="29">
        <f>E453+E457+E459+E460+E461+E458</f>
        <v>294</v>
      </c>
      <c r="F452" s="29">
        <f>F453+F457+F459+F460+F461+F458</f>
        <v>28</v>
      </c>
      <c r="G452" s="29">
        <f t="shared" ref="G452:G453" si="3641">SUM(H452:I452)</f>
        <v>337</v>
      </c>
      <c r="H452" s="29">
        <f t="shared" ref="H452:I452" si="3642">H453+H457+H459+H460+H461+H458</f>
        <v>312</v>
      </c>
      <c r="I452" s="29">
        <f t="shared" si="3642"/>
        <v>25</v>
      </c>
      <c r="J452" s="29">
        <f t="shared" ref="J452:J453" si="3643">SUM(K452:L452)</f>
        <v>367</v>
      </c>
      <c r="K452" s="29">
        <f t="shared" ref="K452:L452" si="3644">K453+K457+K459+K460+K461+K458</f>
        <v>342</v>
      </c>
      <c r="L452" s="29">
        <f t="shared" si="3644"/>
        <v>25</v>
      </c>
      <c r="M452" s="29">
        <f t="shared" ref="M452" si="3645">SUM(N452:O452)</f>
        <v>1026</v>
      </c>
      <c r="N452" s="29">
        <f t="shared" ref="N452:O452" si="3646">N453+N457+N459+N460+N461+N458</f>
        <v>948</v>
      </c>
      <c r="O452" s="29">
        <f t="shared" si="3646"/>
        <v>78</v>
      </c>
      <c r="P452" s="29">
        <f t="shared" ref="P452:P453" si="3647">SUM(Q452:R452)</f>
        <v>294</v>
      </c>
      <c r="Q452" s="29">
        <f t="shared" ref="Q452:R452" si="3648">Q453+Q457+Q459+Q460+Q461+Q458</f>
        <v>270</v>
      </c>
      <c r="R452" s="29">
        <f t="shared" si="3648"/>
        <v>24</v>
      </c>
      <c r="S452" s="29">
        <f t="shared" ref="S452:S453" si="3649">SUM(T452:U452)</f>
        <v>357</v>
      </c>
      <c r="T452" s="29">
        <f t="shared" ref="T452:U452" si="3650">T453+T457+T459+T460+T461+T458</f>
        <v>330</v>
      </c>
      <c r="U452" s="29">
        <f t="shared" si="3650"/>
        <v>27</v>
      </c>
      <c r="V452" s="29">
        <f t="shared" ref="V452:V453" si="3651">SUM(W452:X452)</f>
        <v>502</v>
      </c>
      <c r="W452" s="29">
        <f t="shared" ref="W452:X452" si="3652">W453+W457+W459+W460+W461+W458</f>
        <v>477</v>
      </c>
      <c r="X452" s="29">
        <f t="shared" si="3652"/>
        <v>25</v>
      </c>
      <c r="Y452" s="29">
        <f t="shared" ref="Y452:Y453" si="3653">SUM(Z452:AA452)</f>
        <v>1153</v>
      </c>
      <c r="Z452" s="29">
        <f t="shared" ref="Z452:AA452" si="3654">Z453+Z457+Z459+Z460+Z461+Z458</f>
        <v>1077</v>
      </c>
      <c r="AA452" s="29">
        <f t="shared" si="3654"/>
        <v>76</v>
      </c>
      <c r="AB452" s="29">
        <f t="shared" ref="AB452:AB453" si="3655">SUM(AC452:AD452)</f>
        <v>508</v>
      </c>
      <c r="AC452" s="29">
        <f t="shared" ref="AC452:AD452" si="3656">AC453+AC457+AC459+AC460+AC461+AC458</f>
        <v>482</v>
      </c>
      <c r="AD452" s="29">
        <f t="shared" si="3656"/>
        <v>26</v>
      </c>
      <c r="AE452" s="29">
        <f t="shared" ref="AE452:AE453" si="3657">SUM(AF452:AG452)</f>
        <v>483</v>
      </c>
      <c r="AF452" s="29">
        <f t="shared" ref="AF452:AG452" si="3658">AF453+AF457+AF459+AF460+AF461+AF458</f>
        <v>452</v>
      </c>
      <c r="AG452" s="29">
        <f t="shared" si="3658"/>
        <v>31</v>
      </c>
      <c r="AH452" s="29">
        <f t="shared" ref="AH452:AH453" si="3659">SUM(AI452:AJ452)</f>
        <v>399</v>
      </c>
      <c r="AI452" s="29">
        <f t="shared" ref="AI452:AJ452" si="3660">AI453+AI457+AI459+AI460+AI461+AI458</f>
        <v>377</v>
      </c>
      <c r="AJ452" s="29">
        <f t="shared" si="3660"/>
        <v>22</v>
      </c>
      <c r="AK452" s="29">
        <f t="shared" ref="AK452:AK453" si="3661">SUM(AL452:AM452)</f>
        <v>1390</v>
      </c>
      <c r="AL452" s="29">
        <f t="shared" ref="AL452:AM452" si="3662">AL453+AL457+AL459+AL460+AL461+AL458</f>
        <v>1311</v>
      </c>
      <c r="AM452" s="29">
        <f t="shared" si="3662"/>
        <v>79</v>
      </c>
      <c r="AN452" s="29">
        <f t="shared" ref="AN452:AN453" si="3663">SUM(AO452:AP452)</f>
        <v>406</v>
      </c>
      <c r="AO452" s="29">
        <f t="shared" ref="AO452:AP452" si="3664">AO453+AO457+AO459+AO460+AO461+AO458</f>
        <v>384</v>
      </c>
      <c r="AP452" s="29">
        <f t="shared" si="3664"/>
        <v>22</v>
      </c>
      <c r="AQ452" s="29">
        <f t="shared" ref="AQ452:AQ453" si="3665">SUM(AR452:AS452)</f>
        <v>409</v>
      </c>
      <c r="AR452" s="29">
        <f t="shared" ref="AR452:AS452" si="3666">AR453+AR457+AR459+AR460+AR461+AR458</f>
        <v>386</v>
      </c>
      <c r="AS452" s="29">
        <f t="shared" si="3666"/>
        <v>23</v>
      </c>
      <c r="AT452" s="29">
        <f t="shared" ref="AT452:AT453" si="3667">SUM(AU452:AV452)</f>
        <v>481</v>
      </c>
      <c r="AU452" s="29">
        <f t="shared" ref="AU452:AV452" si="3668">AU453+AU457+AU459+AU460+AU461+AU458</f>
        <v>460</v>
      </c>
      <c r="AV452" s="29">
        <f t="shared" si="3668"/>
        <v>21</v>
      </c>
      <c r="AW452" s="29">
        <f t="shared" ref="AW452:AW453" si="3669">SUM(AX452:AY452)</f>
        <v>1296</v>
      </c>
      <c r="AX452" s="29">
        <f t="shared" ref="AX452:AY452" si="3670">AX453+AX457+AX459+AX460+AX461+AX458</f>
        <v>1230</v>
      </c>
      <c r="AY452" s="29">
        <f t="shared" si="3670"/>
        <v>66</v>
      </c>
      <c r="AZ452" s="29">
        <f t="shared" ref="AZ452" si="3671">SUM(BA452:BB452)</f>
        <v>4865</v>
      </c>
      <c r="BA452" s="29">
        <f t="shared" ref="BA452:BB452" si="3672">BA453+BA457+BA459+BA460+BA461+BA458</f>
        <v>4566</v>
      </c>
      <c r="BB452" s="29">
        <f t="shared" si="3672"/>
        <v>299</v>
      </c>
    </row>
    <row r="453" spans="1:54" s="3" customFormat="1" ht="15" customHeight="1" x14ac:dyDescent="0.3">
      <c r="A453" s="33"/>
      <c r="B453" s="31"/>
      <c r="C453" s="32" t="s">
        <v>371</v>
      </c>
      <c r="D453" s="29">
        <f>SUM(E453:F453)</f>
        <v>117</v>
      </c>
      <c r="E453" s="29">
        <f>SUM(E454:E456)</f>
        <v>102</v>
      </c>
      <c r="F453" s="29">
        <f>SUM(F454:F456)</f>
        <v>15</v>
      </c>
      <c r="G453" s="29">
        <f t="shared" si="3641"/>
        <v>121</v>
      </c>
      <c r="H453" s="29">
        <f t="shared" ref="H453:I453" si="3673">SUM(H454:H456)</f>
        <v>107</v>
      </c>
      <c r="I453" s="29">
        <f t="shared" si="3673"/>
        <v>14</v>
      </c>
      <c r="J453" s="29">
        <f t="shared" si="3643"/>
        <v>134</v>
      </c>
      <c r="K453" s="29">
        <f t="shared" ref="K453:L453" si="3674">SUM(K454:K456)</f>
        <v>122</v>
      </c>
      <c r="L453" s="29">
        <f t="shared" si="3674"/>
        <v>12</v>
      </c>
      <c r="M453" s="29">
        <f>SUM(N453:O453)</f>
        <v>372</v>
      </c>
      <c r="N453" s="29">
        <f>SUM(N454:N456)</f>
        <v>331</v>
      </c>
      <c r="O453" s="29">
        <f>SUM(O454:O456)</f>
        <v>41</v>
      </c>
      <c r="P453" s="29">
        <f t="shared" si="3647"/>
        <v>116</v>
      </c>
      <c r="Q453" s="29">
        <f t="shared" ref="Q453:R453" si="3675">SUM(Q454:Q456)</f>
        <v>101</v>
      </c>
      <c r="R453" s="29">
        <f t="shared" si="3675"/>
        <v>15</v>
      </c>
      <c r="S453" s="29">
        <f t="shared" si="3649"/>
        <v>118</v>
      </c>
      <c r="T453" s="29">
        <f t="shared" ref="T453:U453" si="3676">SUM(T454:T456)</f>
        <v>103</v>
      </c>
      <c r="U453" s="29">
        <f t="shared" si="3676"/>
        <v>15</v>
      </c>
      <c r="V453" s="29">
        <f t="shared" si="3651"/>
        <v>123</v>
      </c>
      <c r="W453" s="29">
        <f t="shared" ref="W453:X453" si="3677">SUM(W454:W456)</f>
        <v>107</v>
      </c>
      <c r="X453" s="29">
        <f t="shared" si="3677"/>
        <v>16</v>
      </c>
      <c r="Y453" s="29">
        <f t="shared" si="3653"/>
        <v>357</v>
      </c>
      <c r="Z453" s="29">
        <f t="shared" ref="Z453:AA453" si="3678">SUM(Z454:Z456)</f>
        <v>311</v>
      </c>
      <c r="AA453" s="29">
        <f t="shared" si="3678"/>
        <v>46</v>
      </c>
      <c r="AB453" s="29">
        <f t="shared" si="3655"/>
        <v>116</v>
      </c>
      <c r="AC453" s="29">
        <f t="shared" ref="AC453:AD453" si="3679">SUM(AC454:AC456)</f>
        <v>100</v>
      </c>
      <c r="AD453" s="29">
        <f t="shared" si="3679"/>
        <v>16</v>
      </c>
      <c r="AE453" s="29">
        <f t="shared" si="3657"/>
        <v>131</v>
      </c>
      <c r="AF453" s="29">
        <f t="shared" ref="AF453:AG453" si="3680">SUM(AF454:AF456)</f>
        <v>114</v>
      </c>
      <c r="AG453" s="29">
        <f t="shared" si="3680"/>
        <v>17</v>
      </c>
      <c r="AH453" s="29">
        <f t="shared" si="3659"/>
        <v>119</v>
      </c>
      <c r="AI453" s="29">
        <f t="shared" ref="AI453:AJ453" si="3681">SUM(AI454:AI456)</f>
        <v>107</v>
      </c>
      <c r="AJ453" s="29">
        <f t="shared" si="3681"/>
        <v>12</v>
      </c>
      <c r="AK453" s="29">
        <f t="shared" si="3661"/>
        <v>366</v>
      </c>
      <c r="AL453" s="29">
        <f t="shared" ref="AL453:AM453" si="3682">SUM(AL454:AL456)</f>
        <v>321</v>
      </c>
      <c r="AM453" s="29">
        <f t="shared" si="3682"/>
        <v>45</v>
      </c>
      <c r="AN453" s="29">
        <f t="shared" si="3663"/>
        <v>111</v>
      </c>
      <c r="AO453" s="29">
        <f t="shared" ref="AO453:AP453" si="3683">SUM(AO454:AO456)</f>
        <v>99</v>
      </c>
      <c r="AP453" s="29">
        <f t="shared" si="3683"/>
        <v>12</v>
      </c>
      <c r="AQ453" s="29">
        <f t="shared" si="3665"/>
        <v>114</v>
      </c>
      <c r="AR453" s="29">
        <f t="shared" ref="AR453:AS453" si="3684">SUM(AR454:AR456)</f>
        <v>102</v>
      </c>
      <c r="AS453" s="29">
        <f t="shared" si="3684"/>
        <v>12</v>
      </c>
      <c r="AT453" s="29">
        <f t="shared" si="3667"/>
        <v>125</v>
      </c>
      <c r="AU453" s="29">
        <f t="shared" ref="AU453:AV453" si="3685">SUM(AU454:AU456)</f>
        <v>114</v>
      </c>
      <c r="AV453" s="29">
        <f t="shared" si="3685"/>
        <v>11</v>
      </c>
      <c r="AW453" s="29">
        <f t="shared" si="3669"/>
        <v>350</v>
      </c>
      <c r="AX453" s="29">
        <f t="shared" ref="AX453:AY453" si="3686">SUM(AX454:AX456)</f>
        <v>315</v>
      </c>
      <c r="AY453" s="29">
        <f t="shared" si="3686"/>
        <v>35</v>
      </c>
      <c r="AZ453" s="29">
        <f>SUM(BA453:BB453)</f>
        <v>1445</v>
      </c>
      <c r="BA453" s="29">
        <f>SUM(BA454:BA456)</f>
        <v>1278</v>
      </c>
      <c r="BB453" s="29">
        <f>SUM(BB454:BB456)</f>
        <v>167</v>
      </c>
    </row>
    <row r="454" spans="1:54" s="3" customFormat="1" ht="15" customHeight="1" x14ac:dyDescent="0.3">
      <c r="A454" s="33"/>
      <c r="B454" s="31"/>
      <c r="C454" s="35" t="s">
        <v>372</v>
      </c>
      <c r="D454" s="54">
        <f>E454+F454</f>
        <v>1</v>
      </c>
      <c r="E454" s="54">
        <v>1</v>
      </c>
      <c r="F454" s="54">
        <v>0</v>
      </c>
      <c r="G454" s="54">
        <f>H454+I454</f>
        <v>1</v>
      </c>
      <c r="H454" s="54">
        <v>1</v>
      </c>
      <c r="I454" s="54">
        <v>0</v>
      </c>
      <c r="J454" s="54">
        <f>K454+L454</f>
        <v>0</v>
      </c>
      <c r="K454" s="54">
        <v>0</v>
      </c>
      <c r="L454" s="54">
        <v>0</v>
      </c>
      <c r="M454" s="54">
        <f>N454+O454</f>
        <v>2</v>
      </c>
      <c r="N454" s="54">
        <f>+E454+H454+K454</f>
        <v>2</v>
      </c>
      <c r="O454" s="54">
        <f>+F454+I454+L454</f>
        <v>0</v>
      </c>
      <c r="P454" s="54">
        <f>Q454+R454</f>
        <v>2</v>
      </c>
      <c r="Q454" s="54">
        <v>2</v>
      </c>
      <c r="R454" s="54">
        <v>0</v>
      </c>
      <c r="S454" s="54">
        <f>T454+U454</f>
        <v>2</v>
      </c>
      <c r="T454" s="54">
        <v>2</v>
      </c>
      <c r="U454" s="54">
        <v>0</v>
      </c>
      <c r="V454" s="54">
        <f>W454+X454</f>
        <v>0</v>
      </c>
      <c r="W454" s="54">
        <v>0</v>
      </c>
      <c r="X454" s="54">
        <v>0</v>
      </c>
      <c r="Y454" s="54">
        <f>Z454+AA454</f>
        <v>4</v>
      </c>
      <c r="Z454" s="54">
        <f>+Q454+T454+W454</f>
        <v>4</v>
      </c>
      <c r="AA454" s="54">
        <f>+R454+U454+X454</f>
        <v>0</v>
      </c>
      <c r="AB454" s="54">
        <f>AC454+AD454</f>
        <v>0</v>
      </c>
      <c r="AC454" s="54">
        <v>0</v>
      </c>
      <c r="AD454" s="54">
        <v>0</v>
      </c>
      <c r="AE454" s="54">
        <f>AF454+AG454</f>
        <v>0</v>
      </c>
      <c r="AF454" s="54">
        <v>0</v>
      </c>
      <c r="AG454" s="54">
        <v>0</v>
      </c>
      <c r="AH454" s="54">
        <f>AI454+AJ454</f>
        <v>0</v>
      </c>
      <c r="AI454" s="54">
        <v>0</v>
      </c>
      <c r="AJ454" s="54">
        <v>0</v>
      </c>
      <c r="AK454" s="54">
        <f>AL454+AM454</f>
        <v>0</v>
      </c>
      <c r="AL454" s="54">
        <f>+AC454+AF454+AI454</f>
        <v>0</v>
      </c>
      <c r="AM454" s="54">
        <f>+AD454+AG454+AJ454</f>
        <v>0</v>
      </c>
      <c r="AN454" s="54">
        <f>AO454+AP454</f>
        <v>0</v>
      </c>
      <c r="AO454" s="54">
        <v>0</v>
      </c>
      <c r="AP454" s="54">
        <v>0</v>
      </c>
      <c r="AQ454" s="54">
        <f>AR454+AS454</f>
        <v>0</v>
      </c>
      <c r="AR454" s="54">
        <v>0</v>
      </c>
      <c r="AS454" s="54">
        <v>0</v>
      </c>
      <c r="AT454" s="54">
        <f>AU454+AV454</f>
        <v>0</v>
      </c>
      <c r="AU454" s="54">
        <v>0</v>
      </c>
      <c r="AV454" s="54">
        <v>0</v>
      </c>
      <c r="AW454" s="54">
        <f>AX454+AY454</f>
        <v>0</v>
      </c>
      <c r="AX454" s="54">
        <f>+AO454+AR454+AU454</f>
        <v>0</v>
      </c>
      <c r="AY454" s="54">
        <f>+AP454+AS454+AV454</f>
        <v>0</v>
      </c>
      <c r="AZ454" s="54">
        <f>BA454+BB454</f>
        <v>6</v>
      </c>
      <c r="BA454" s="54">
        <f>N454+Z454+AL454+AX454</f>
        <v>6</v>
      </c>
      <c r="BB454" s="54">
        <f>O454+AA454+AM454+AY454</f>
        <v>0</v>
      </c>
    </row>
    <row r="455" spans="1:54" s="3" customFormat="1" ht="15" customHeight="1" x14ac:dyDescent="0.3">
      <c r="A455" s="33"/>
      <c r="B455" s="31"/>
      <c r="C455" s="35" t="s">
        <v>371</v>
      </c>
      <c r="D455" s="54">
        <f>E455+F455</f>
        <v>116</v>
      </c>
      <c r="E455" s="54">
        <v>101</v>
      </c>
      <c r="F455" s="54">
        <v>15</v>
      </c>
      <c r="G455" s="54">
        <f>H455+I455</f>
        <v>120</v>
      </c>
      <c r="H455" s="54">
        <v>106</v>
      </c>
      <c r="I455" s="54">
        <v>14</v>
      </c>
      <c r="J455" s="54">
        <f>K455+L455</f>
        <v>134</v>
      </c>
      <c r="K455" s="54">
        <v>122</v>
      </c>
      <c r="L455" s="54">
        <v>12</v>
      </c>
      <c r="M455" s="54">
        <f>N455+O455</f>
        <v>370</v>
      </c>
      <c r="N455" s="54">
        <f>+E455+H455+K455</f>
        <v>329</v>
      </c>
      <c r="O455" s="54">
        <f>+F455+I455+L455</f>
        <v>41</v>
      </c>
      <c r="P455" s="54">
        <f>Q455+R455</f>
        <v>114</v>
      </c>
      <c r="Q455" s="54">
        <v>99</v>
      </c>
      <c r="R455" s="54">
        <v>15</v>
      </c>
      <c r="S455" s="54">
        <f>T455+U455</f>
        <v>116</v>
      </c>
      <c r="T455" s="54">
        <v>101</v>
      </c>
      <c r="U455" s="54">
        <v>15</v>
      </c>
      <c r="V455" s="54">
        <f>W455+X455</f>
        <v>123</v>
      </c>
      <c r="W455" s="54">
        <v>107</v>
      </c>
      <c r="X455" s="54">
        <v>16</v>
      </c>
      <c r="Y455" s="54">
        <f>Z455+AA455</f>
        <v>353</v>
      </c>
      <c r="Z455" s="54">
        <f>+Q455+T455+W455</f>
        <v>307</v>
      </c>
      <c r="AA455" s="54">
        <f>+R455+U455+X455</f>
        <v>46</v>
      </c>
      <c r="AB455" s="54">
        <f>AC455+AD455</f>
        <v>116</v>
      </c>
      <c r="AC455" s="54">
        <v>100</v>
      </c>
      <c r="AD455" s="54">
        <v>16</v>
      </c>
      <c r="AE455" s="54">
        <f>AF455+AG455</f>
        <v>131</v>
      </c>
      <c r="AF455" s="54">
        <v>114</v>
      </c>
      <c r="AG455" s="54">
        <v>17</v>
      </c>
      <c r="AH455" s="54">
        <f>AI455+AJ455</f>
        <v>119</v>
      </c>
      <c r="AI455" s="54">
        <v>107</v>
      </c>
      <c r="AJ455" s="54">
        <v>12</v>
      </c>
      <c r="AK455" s="54">
        <f>AL455+AM455</f>
        <v>366</v>
      </c>
      <c r="AL455" s="54">
        <f>+AC455+AF455+AI455</f>
        <v>321</v>
      </c>
      <c r="AM455" s="54">
        <f>+AD455+AG455+AJ455</f>
        <v>45</v>
      </c>
      <c r="AN455" s="54">
        <f>AO455+AP455</f>
        <v>111</v>
      </c>
      <c r="AO455" s="54">
        <v>99</v>
      </c>
      <c r="AP455" s="54">
        <v>12</v>
      </c>
      <c r="AQ455" s="54">
        <f>AR455+AS455</f>
        <v>114</v>
      </c>
      <c r="AR455" s="54">
        <v>102</v>
      </c>
      <c r="AS455" s="54">
        <v>12</v>
      </c>
      <c r="AT455" s="54">
        <f>AU455+AV455</f>
        <v>125</v>
      </c>
      <c r="AU455" s="54">
        <v>114</v>
      </c>
      <c r="AV455" s="54">
        <v>11</v>
      </c>
      <c r="AW455" s="54">
        <f>AX455+AY455</f>
        <v>350</v>
      </c>
      <c r="AX455" s="54">
        <f>+AO455+AR455+AU455</f>
        <v>315</v>
      </c>
      <c r="AY455" s="54">
        <f>+AP455+AS455+AV455</f>
        <v>35</v>
      </c>
      <c r="AZ455" s="54">
        <f>BA455+BB455</f>
        <v>1439</v>
      </c>
      <c r="BA455" s="54">
        <f>N455+Z455+AL455+AX455</f>
        <v>1272</v>
      </c>
      <c r="BB455" s="54">
        <f>O455+AA455+AM455+AY455</f>
        <v>167</v>
      </c>
    </row>
    <row r="456" spans="1:54" s="3" customFormat="1" ht="15" customHeight="1" x14ac:dyDescent="0.3">
      <c r="A456" s="33"/>
      <c r="B456" s="31"/>
      <c r="C456" s="35" t="s">
        <v>373</v>
      </c>
      <c r="D456" s="29">
        <f t="shared" ref="D456:D457" si="3687">E456+F456</f>
        <v>0</v>
      </c>
      <c r="E456" s="29">
        <v>0</v>
      </c>
      <c r="F456" s="29">
        <v>0</v>
      </c>
      <c r="G456" s="29">
        <f t="shared" ref="G456:G457" si="3688">H456+I456</f>
        <v>0</v>
      </c>
      <c r="H456" s="29">
        <v>0</v>
      </c>
      <c r="I456" s="29">
        <v>0</v>
      </c>
      <c r="J456" s="29">
        <f t="shared" ref="J456:J457" si="3689">K456+L456</f>
        <v>0</v>
      </c>
      <c r="K456" s="29">
        <v>0</v>
      </c>
      <c r="L456" s="29">
        <v>0</v>
      </c>
      <c r="M456" s="29">
        <f t="shared" ref="M456:M457" si="3690">N456+O456</f>
        <v>0</v>
      </c>
      <c r="N456" s="29">
        <f t="shared" ref="N456:O461" si="3691">+E456+H456+K456</f>
        <v>0</v>
      </c>
      <c r="O456" s="29">
        <f t="shared" si="3691"/>
        <v>0</v>
      </c>
      <c r="P456" s="29">
        <f t="shared" ref="P456:P457" si="3692">Q456+R456</f>
        <v>0</v>
      </c>
      <c r="Q456" s="29">
        <v>0</v>
      </c>
      <c r="R456" s="29">
        <v>0</v>
      </c>
      <c r="S456" s="29">
        <f t="shared" ref="S456:S457" si="3693">T456+U456</f>
        <v>0</v>
      </c>
      <c r="T456" s="29">
        <v>0</v>
      </c>
      <c r="U456" s="29">
        <v>0</v>
      </c>
      <c r="V456" s="29">
        <f t="shared" ref="V456:V457" si="3694">W456+X456</f>
        <v>0</v>
      </c>
      <c r="W456" s="29">
        <v>0</v>
      </c>
      <c r="X456" s="29">
        <v>0</v>
      </c>
      <c r="Y456" s="29">
        <f t="shared" ref="Y456:Y457" si="3695">Z456+AA456</f>
        <v>0</v>
      </c>
      <c r="Z456" s="29">
        <f t="shared" ref="Z456:AA461" si="3696">+Q456+T456+W456</f>
        <v>0</v>
      </c>
      <c r="AA456" s="29">
        <f t="shared" si="3696"/>
        <v>0</v>
      </c>
      <c r="AB456" s="29">
        <f t="shared" ref="AB456:AB457" si="3697">AC456+AD456</f>
        <v>0</v>
      </c>
      <c r="AC456" s="29">
        <v>0</v>
      </c>
      <c r="AD456" s="29">
        <v>0</v>
      </c>
      <c r="AE456" s="29">
        <f t="shared" ref="AE456:AE457" si="3698">AF456+AG456</f>
        <v>0</v>
      </c>
      <c r="AF456" s="29">
        <v>0</v>
      </c>
      <c r="AG456" s="29">
        <v>0</v>
      </c>
      <c r="AH456" s="29">
        <f t="shared" ref="AH456:AH457" si="3699">AI456+AJ456</f>
        <v>0</v>
      </c>
      <c r="AI456" s="29">
        <v>0</v>
      </c>
      <c r="AJ456" s="29">
        <v>0</v>
      </c>
      <c r="AK456" s="29">
        <f t="shared" ref="AK456:AK457" si="3700">AL456+AM456</f>
        <v>0</v>
      </c>
      <c r="AL456" s="29">
        <f t="shared" ref="AL456:AM461" si="3701">+AC456+AF456+AI456</f>
        <v>0</v>
      </c>
      <c r="AM456" s="29">
        <f t="shared" si="3701"/>
        <v>0</v>
      </c>
      <c r="AN456" s="29">
        <f t="shared" ref="AN456:AN457" si="3702">AO456+AP456</f>
        <v>0</v>
      </c>
      <c r="AO456" s="29">
        <v>0</v>
      </c>
      <c r="AP456" s="29">
        <v>0</v>
      </c>
      <c r="AQ456" s="29">
        <f t="shared" ref="AQ456:AQ457" si="3703">AR456+AS456</f>
        <v>0</v>
      </c>
      <c r="AR456" s="29">
        <v>0</v>
      </c>
      <c r="AS456" s="29">
        <v>0</v>
      </c>
      <c r="AT456" s="29">
        <f t="shared" ref="AT456:AT457" si="3704">AU456+AV456</f>
        <v>0</v>
      </c>
      <c r="AU456" s="29">
        <v>0</v>
      </c>
      <c r="AV456" s="29">
        <v>0</v>
      </c>
      <c r="AW456" s="29">
        <f t="shared" ref="AW456:AW457" si="3705">AX456+AY456</f>
        <v>0</v>
      </c>
      <c r="AX456" s="29">
        <f t="shared" ref="AX456:AY461" si="3706">+AO456+AR456+AU456</f>
        <v>0</v>
      </c>
      <c r="AY456" s="29">
        <f t="shared" si="3706"/>
        <v>0</v>
      </c>
      <c r="AZ456" s="29">
        <f t="shared" ref="AZ456:AZ457" si="3707">BA456+BB456</f>
        <v>0</v>
      </c>
      <c r="BA456" s="29">
        <f t="shared" ref="BA456:BB461" si="3708">N456+Z456+AL456+AX456</f>
        <v>0</v>
      </c>
      <c r="BB456" s="29">
        <f t="shared" si="3708"/>
        <v>0</v>
      </c>
    </row>
    <row r="457" spans="1:54" s="3" customFormat="1" ht="15" customHeight="1" x14ac:dyDescent="0.3">
      <c r="A457" s="33"/>
      <c r="B457" s="34"/>
      <c r="C457" s="32" t="s">
        <v>374</v>
      </c>
      <c r="D457" s="29">
        <f t="shared" si="3687"/>
        <v>0</v>
      </c>
      <c r="E457" s="29">
        <v>0</v>
      </c>
      <c r="F457" s="29">
        <v>0</v>
      </c>
      <c r="G457" s="29">
        <f t="shared" si="3688"/>
        <v>0</v>
      </c>
      <c r="H457" s="29">
        <v>0</v>
      </c>
      <c r="I457" s="29">
        <v>0</v>
      </c>
      <c r="J457" s="29">
        <f t="shared" si="3689"/>
        <v>0</v>
      </c>
      <c r="K457" s="29">
        <v>0</v>
      </c>
      <c r="L457" s="29">
        <v>0</v>
      </c>
      <c r="M457" s="29">
        <f t="shared" si="3690"/>
        <v>0</v>
      </c>
      <c r="N457" s="29">
        <f t="shared" si="3691"/>
        <v>0</v>
      </c>
      <c r="O457" s="29">
        <f t="shared" si="3691"/>
        <v>0</v>
      </c>
      <c r="P457" s="29">
        <f t="shared" si="3692"/>
        <v>0</v>
      </c>
      <c r="Q457" s="29">
        <v>0</v>
      </c>
      <c r="R457" s="29">
        <v>0</v>
      </c>
      <c r="S457" s="29">
        <f t="shared" si="3693"/>
        <v>0</v>
      </c>
      <c r="T457" s="29">
        <v>0</v>
      </c>
      <c r="U457" s="29">
        <v>0</v>
      </c>
      <c r="V457" s="29">
        <f t="shared" si="3694"/>
        <v>0</v>
      </c>
      <c r="W457" s="29">
        <v>0</v>
      </c>
      <c r="X457" s="29">
        <v>0</v>
      </c>
      <c r="Y457" s="29">
        <f t="shared" si="3695"/>
        <v>0</v>
      </c>
      <c r="Z457" s="29">
        <f t="shared" si="3696"/>
        <v>0</v>
      </c>
      <c r="AA457" s="29">
        <f t="shared" si="3696"/>
        <v>0</v>
      </c>
      <c r="AB457" s="29">
        <f t="shared" si="3697"/>
        <v>0</v>
      </c>
      <c r="AC457" s="29">
        <v>0</v>
      </c>
      <c r="AD457" s="29">
        <v>0</v>
      </c>
      <c r="AE457" s="29">
        <f t="shared" si="3698"/>
        <v>0</v>
      </c>
      <c r="AF457" s="29">
        <v>0</v>
      </c>
      <c r="AG457" s="29">
        <v>0</v>
      </c>
      <c r="AH457" s="29">
        <f t="shared" si="3699"/>
        <v>0</v>
      </c>
      <c r="AI457" s="29">
        <v>0</v>
      </c>
      <c r="AJ457" s="29">
        <v>0</v>
      </c>
      <c r="AK457" s="29">
        <f t="shared" si="3700"/>
        <v>0</v>
      </c>
      <c r="AL457" s="29">
        <f t="shared" si="3701"/>
        <v>0</v>
      </c>
      <c r="AM457" s="29">
        <f t="shared" si="3701"/>
        <v>0</v>
      </c>
      <c r="AN457" s="29">
        <f t="shared" si="3702"/>
        <v>0</v>
      </c>
      <c r="AO457" s="29">
        <v>0</v>
      </c>
      <c r="AP457" s="29">
        <v>0</v>
      </c>
      <c r="AQ457" s="29">
        <f t="shared" si="3703"/>
        <v>0</v>
      </c>
      <c r="AR457" s="29">
        <v>0</v>
      </c>
      <c r="AS457" s="29">
        <v>0</v>
      </c>
      <c r="AT457" s="29">
        <f t="shared" si="3704"/>
        <v>0</v>
      </c>
      <c r="AU457" s="29">
        <v>0</v>
      </c>
      <c r="AV457" s="29">
        <v>0</v>
      </c>
      <c r="AW457" s="29">
        <f t="shared" si="3705"/>
        <v>0</v>
      </c>
      <c r="AX457" s="29">
        <f t="shared" si="3706"/>
        <v>0</v>
      </c>
      <c r="AY457" s="29">
        <f t="shared" si="3706"/>
        <v>0</v>
      </c>
      <c r="AZ457" s="29">
        <f t="shared" si="3707"/>
        <v>0</v>
      </c>
      <c r="BA457" s="29">
        <f t="shared" si="3708"/>
        <v>0</v>
      </c>
      <c r="BB457" s="29">
        <f t="shared" si="3708"/>
        <v>0</v>
      </c>
    </row>
    <row r="458" spans="1:54" s="3" customFormat="1" ht="15" customHeight="1" x14ac:dyDescent="0.3">
      <c r="A458" s="33"/>
      <c r="B458" s="34"/>
      <c r="C458" s="32" t="s">
        <v>375</v>
      </c>
      <c r="D458" s="54">
        <f>E458+F458</f>
        <v>81</v>
      </c>
      <c r="E458" s="54">
        <v>81</v>
      </c>
      <c r="F458" s="54">
        <v>0</v>
      </c>
      <c r="G458" s="54">
        <f>H458+I458</f>
        <v>108</v>
      </c>
      <c r="H458" s="54">
        <v>108</v>
      </c>
      <c r="I458" s="54">
        <v>0</v>
      </c>
      <c r="J458" s="54">
        <f>K458+L458</f>
        <v>101</v>
      </c>
      <c r="K458" s="54">
        <v>101</v>
      </c>
      <c r="L458" s="54">
        <v>0</v>
      </c>
      <c r="M458" s="54">
        <f>N458+O458</f>
        <v>290</v>
      </c>
      <c r="N458" s="54">
        <f t="shared" si="3691"/>
        <v>290</v>
      </c>
      <c r="O458" s="54">
        <f t="shared" si="3691"/>
        <v>0</v>
      </c>
      <c r="P458" s="54">
        <f>Q458+R458</f>
        <v>87</v>
      </c>
      <c r="Q458" s="54">
        <v>87</v>
      </c>
      <c r="R458" s="54">
        <v>0</v>
      </c>
      <c r="S458" s="54">
        <f>T458+U458</f>
        <v>110</v>
      </c>
      <c r="T458" s="54">
        <v>110</v>
      </c>
      <c r="U458" s="54">
        <v>0</v>
      </c>
      <c r="V458" s="54">
        <f>W458+X458</f>
        <v>71</v>
      </c>
      <c r="W458" s="54">
        <v>71</v>
      </c>
      <c r="X458" s="54">
        <v>0</v>
      </c>
      <c r="Y458" s="54">
        <f>Z458+AA458</f>
        <v>268</v>
      </c>
      <c r="Z458" s="54">
        <f t="shared" si="3696"/>
        <v>268</v>
      </c>
      <c r="AA458" s="54">
        <f t="shared" si="3696"/>
        <v>0</v>
      </c>
      <c r="AB458" s="54">
        <f>AC458+AD458</f>
        <v>117</v>
      </c>
      <c r="AC458" s="54">
        <v>117</v>
      </c>
      <c r="AD458" s="54">
        <v>0</v>
      </c>
      <c r="AE458" s="54">
        <f>AF458+AG458</f>
        <v>69</v>
      </c>
      <c r="AF458" s="54">
        <v>69</v>
      </c>
      <c r="AG458" s="54">
        <v>0</v>
      </c>
      <c r="AH458" s="54">
        <f>AI458+AJ458</f>
        <v>35</v>
      </c>
      <c r="AI458" s="54">
        <v>35</v>
      </c>
      <c r="AJ458" s="54">
        <v>0</v>
      </c>
      <c r="AK458" s="54">
        <f>AL458+AM458</f>
        <v>221</v>
      </c>
      <c r="AL458" s="54">
        <f t="shared" si="3701"/>
        <v>221</v>
      </c>
      <c r="AM458" s="54">
        <f t="shared" si="3701"/>
        <v>0</v>
      </c>
      <c r="AN458" s="54">
        <f>AO458+AP458</f>
        <v>45</v>
      </c>
      <c r="AO458" s="54">
        <v>45</v>
      </c>
      <c r="AP458" s="54">
        <v>0</v>
      </c>
      <c r="AQ458" s="54">
        <f>AR458+AS458</f>
        <v>52</v>
      </c>
      <c r="AR458" s="54">
        <v>52</v>
      </c>
      <c r="AS458" s="54">
        <v>0</v>
      </c>
      <c r="AT458" s="54">
        <f>AU458+AV458</f>
        <v>116</v>
      </c>
      <c r="AU458" s="54">
        <v>116</v>
      </c>
      <c r="AV458" s="54">
        <v>0</v>
      </c>
      <c r="AW458" s="54">
        <f>AX458+AY458</f>
        <v>213</v>
      </c>
      <c r="AX458" s="54">
        <f t="shared" si="3706"/>
        <v>213</v>
      </c>
      <c r="AY458" s="54">
        <f t="shared" si="3706"/>
        <v>0</v>
      </c>
      <c r="AZ458" s="54">
        <f>BA458+BB458</f>
        <v>992</v>
      </c>
      <c r="BA458" s="54">
        <f t="shared" si="3708"/>
        <v>992</v>
      </c>
      <c r="BB458" s="54">
        <f t="shared" si="3708"/>
        <v>0</v>
      </c>
    </row>
    <row r="459" spans="1:54" s="3" customFormat="1" ht="15" customHeight="1" x14ac:dyDescent="0.3">
      <c r="A459" s="33"/>
      <c r="B459" s="34"/>
      <c r="C459" s="32" t="s">
        <v>376</v>
      </c>
      <c r="D459" s="54">
        <f>E459+F459</f>
        <v>2</v>
      </c>
      <c r="E459" s="54">
        <v>2</v>
      </c>
      <c r="F459" s="54">
        <v>0</v>
      </c>
      <c r="G459" s="54">
        <f>H459+I459</f>
        <v>3</v>
      </c>
      <c r="H459" s="54">
        <v>3</v>
      </c>
      <c r="I459" s="54">
        <v>0</v>
      </c>
      <c r="J459" s="54">
        <f>K459+L459</f>
        <v>1</v>
      </c>
      <c r="K459" s="54">
        <v>1</v>
      </c>
      <c r="L459" s="54">
        <v>0</v>
      </c>
      <c r="M459" s="54">
        <f>N459+O459</f>
        <v>6</v>
      </c>
      <c r="N459" s="54">
        <f t="shared" si="3691"/>
        <v>6</v>
      </c>
      <c r="O459" s="54">
        <f t="shared" si="3691"/>
        <v>0</v>
      </c>
      <c r="P459" s="54">
        <f>Q459+R459</f>
        <v>0</v>
      </c>
      <c r="Q459" s="54">
        <v>0</v>
      </c>
      <c r="R459" s="54">
        <v>0</v>
      </c>
      <c r="S459" s="54">
        <f>T459+U459</f>
        <v>2</v>
      </c>
      <c r="T459" s="54">
        <v>2</v>
      </c>
      <c r="U459" s="54">
        <v>0</v>
      </c>
      <c r="V459" s="54">
        <f>W459+X459</f>
        <v>208</v>
      </c>
      <c r="W459" s="54">
        <v>208</v>
      </c>
      <c r="X459" s="54">
        <v>0</v>
      </c>
      <c r="Y459" s="54">
        <f>Z459+AA459</f>
        <v>210</v>
      </c>
      <c r="Z459" s="54">
        <f t="shared" si="3696"/>
        <v>210</v>
      </c>
      <c r="AA459" s="54">
        <f t="shared" si="3696"/>
        <v>0</v>
      </c>
      <c r="AB459" s="54">
        <f>AC459+AD459</f>
        <v>151</v>
      </c>
      <c r="AC459" s="54">
        <v>151</v>
      </c>
      <c r="AD459" s="54">
        <v>0</v>
      </c>
      <c r="AE459" s="54">
        <f>AF459+AG459</f>
        <v>156</v>
      </c>
      <c r="AF459" s="54">
        <v>156</v>
      </c>
      <c r="AG459" s="54">
        <v>0</v>
      </c>
      <c r="AH459" s="54">
        <f>AI459+AJ459</f>
        <v>129</v>
      </c>
      <c r="AI459" s="54">
        <v>129</v>
      </c>
      <c r="AJ459" s="54">
        <v>0</v>
      </c>
      <c r="AK459" s="54">
        <f>AL459+AM459</f>
        <v>436</v>
      </c>
      <c r="AL459" s="54">
        <f t="shared" si="3701"/>
        <v>436</v>
      </c>
      <c r="AM459" s="54">
        <f t="shared" si="3701"/>
        <v>0</v>
      </c>
      <c r="AN459" s="54">
        <f>AO459+AP459</f>
        <v>145</v>
      </c>
      <c r="AO459" s="54">
        <v>145</v>
      </c>
      <c r="AP459" s="54">
        <v>0</v>
      </c>
      <c r="AQ459" s="54">
        <f>AR459+AS459</f>
        <v>122</v>
      </c>
      <c r="AR459" s="54">
        <v>122</v>
      </c>
      <c r="AS459" s="54">
        <v>0</v>
      </c>
      <c r="AT459" s="54">
        <f>AU459+AV459</f>
        <v>102</v>
      </c>
      <c r="AU459" s="54">
        <v>102</v>
      </c>
      <c r="AV459" s="54">
        <v>0</v>
      </c>
      <c r="AW459" s="54">
        <f>AX459+AY459</f>
        <v>369</v>
      </c>
      <c r="AX459" s="54">
        <f t="shared" si="3706"/>
        <v>369</v>
      </c>
      <c r="AY459" s="54">
        <f t="shared" si="3706"/>
        <v>0</v>
      </c>
      <c r="AZ459" s="54">
        <f>BA459+BB459</f>
        <v>1021</v>
      </c>
      <c r="BA459" s="54">
        <f t="shared" si="3708"/>
        <v>1021</v>
      </c>
      <c r="BB459" s="54">
        <f t="shared" si="3708"/>
        <v>0</v>
      </c>
    </row>
    <row r="460" spans="1:54" s="3" customFormat="1" ht="15" customHeight="1" x14ac:dyDescent="0.3">
      <c r="A460" s="33"/>
      <c r="B460" s="31"/>
      <c r="C460" s="32" t="s">
        <v>63</v>
      </c>
      <c r="D460" s="54">
        <f>E460+F460</f>
        <v>74</v>
      </c>
      <c r="E460" s="54">
        <v>74</v>
      </c>
      <c r="F460" s="54">
        <v>0</v>
      </c>
      <c r="G460" s="54">
        <f>H460+I460</f>
        <v>58</v>
      </c>
      <c r="H460" s="54">
        <v>58</v>
      </c>
      <c r="I460" s="54">
        <v>0</v>
      </c>
      <c r="J460" s="54">
        <f>K460+L460</f>
        <v>71</v>
      </c>
      <c r="K460" s="54">
        <v>71</v>
      </c>
      <c r="L460" s="54">
        <v>0</v>
      </c>
      <c r="M460" s="54">
        <f>N460+O460</f>
        <v>203</v>
      </c>
      <c r="N460" s="54">
        <f t="shared" si="3691"/>
        <v>203</v>
      </c>
      <c r="O460" s="54">
        <f t="shared" si="3691"/>
        <v>0</v>
      </c>
      <c r="P460" s="54">
        <f>Q460+R460</f>
        <v>55</v>
      </c>
      <c r="Q460" s="54">
        <v>55</v>
      </c>
      <c r="R460" s="54">
        <v>0</v>
      </c>
      <c r="S460" s="54">
        <f>T460+U460</f>
        <v>90</v>
      </c>
      <c r="T460" s="54">
        <v>90</v>
      </c>
      <c r="U460" s="54">
        <v>0</v>
      </c>
      <c r="V460" s="54">
        <f>W460+X460</f>
        <v>55</v>
      </c>
      <c r="W460" s="54">
        <v>55</v>
      </c>
      <c r="X460" s="54">
        <v>0</v>
      </c>
      <c r="Y460" s="54">
        <f>Z460+AA460</f>
        <v>200</v>
      </c>
      <c r="Z460" s="54">
        <f t="shared" si="3696"/>
        <v>200</v>
      </c>
      <c r="AA460" s="54">
        <f t="shared" si="3696"/>
        <v>0</v>
      </c>
      <c r="AB460" s="54">
        <f>AC460+AD460</f>
        <v>82</v>
      </c>
      <c r="AC460" s="54">
        <v>82</v>
      </c>
      <c r="AD460" s="54">
        <v>0</v>
      </c>
      <c r="AE460" s="54">
        <f>AF460+AG460</f>
        <v>79</v>
      </c>
      <c r="AF460" s="54">
        <v>79</v>
      </c>
      <c r="AG460" s="54">
        <v>0</v>
      </c>
      <c r="AH460" s="54">
        <f>AI460+AJ460</f>
        <v>71</v>
      </c>
      <c r="AI460" s="54">
        <v>71</v>
      </c>
      <c r="AJ460" s="54">
        <v>0</v>
      </c>
      <c r="AK460" s="54">
        <f>AL460+AM460</f>
        <v>232</v>
      </c>
      <c r="AL460" s="54">
        <f t="shared" si="3701"/>
        <v>232</v>
      </c>
      <c r="AM460" s="54">
        <f t="shared" si="3701"/>
        <v>0</v>
      </c>
      <c r="AN460" s="54">
        <f>AO460+AP460</f>
        <v>62</v>
      </c>
      <c r="AO460" s="54">
        <v>62</v>
      </c>
      <c r="AP460" s="54">
        <v>0</v>
      </c>
      <c r="AQ460" s="54">
        <f>AR460+AS460</f>
        <v>71</v>
      </c>
      <c r="AR460" s="54">
        <v>71</v>
      </c>
      <c r="AS460" s="54">
        <v>0</v>
      </c>
      <c r="AT460" s="54">
        <f>AU460+AV460</f>
        <v>90</v>
      </c>
      <c r="AU460" s="54">
        <v>90</v>
      </c>
      <c r="AV460" s="54">
        <v>0</v>
      </c>
      <c r="AW460" s="54">
        <f>AX460+AY460</f>
        <v>223</v>
      </c>
      <c r="AX460" s="54">
        <f t="shared" si="3706"/>
        <v>223</v>
      </c>
      <c r="AY460" s="54">
        <f t="shared" si="3706"/>
        <v>0</v>
      </c>
      <c r="AZ460" s="54">
        <f>BA460+BB460</f>
        <v>858</v>
      </c>
      <c r="BA460" s="54">
        <f t="shared" si="3708"/>
        <v>858</v>
      </c>
      <c r="BB460" s="54">
        <f t="shared" si="3708"/>
        <v>0</v>
      </c>
    </row>
    <row r="461" spans="1:54" s="3" customFormat="1" ht="15" customHeight="1" x14ac:dyDescent="0.3">
      <c r="A461" s="33"/>
      <c r="B461" s="31"/>
      <c r="C461" s="32" t="s">
        <v>25</v>
      </c>
      <c r="D461" s="54">
        <f>E461+F461</f>
        <v>48</v>
      </c>
      <c r="E461" s="54">
        <v>35</v>
      </c>
      <c r="F461" s="54">
        <v>13</v>
      </c>
      <c r="G461" s="54">
        <f>H461+I461</f>
        <v>47</v>
      </c>
      <c r="H461" s="54">
        <v>36</v>
      </c>
      <c r="I461" s="54">
        <v>11</v>
      </c>
      <c r="J461" s="54">
        <f>K461+L461</f>
        <v>60</v>
      </c>
      <c r="K461" s="54">
        <v>47</v>
      </c>
      <c r="L461" s="54">
        <v>13</v>
      </c>
      <c r="M461" s="54">
        <f>N461+O461</f>
        <v>155</v>
      </c>
      <c r="N461" s="54">
        <f t="shared" si="3691"/>
        <v>118</v>
      </c>
      <c r="O461" s="54">
        <f t="shared" si="3691"/>
        <v>37</v>
      </c>
      <c r="P461" s="54">
        <f>Q461+R461</f>
        <v>36</v>
      </c>
      <c r="Q461" s="54">
        <v>27</v>
      </c>
      <c r="R461" s="54">
        <v>9</v>
      </c>
      <c r="S461" s="54">
        <f>T461+U461</f>
        <v>37</v>
      </c>
      <c r="T461" s="54">
        <v>25</v>
      </c>
      <c r="U461" s="54">
        <v>12</v>
      </c>
      <c r="V461" s="54">
        <f>W461+X461</f>
        <v>45</v>
      </c>
      <c r="W461" s="54">
        <v>36</v>
      </c>
      <c r="X461" s="54">
        <v>9</v>
      </c>
      <c r="Y461" s="54">
        <f>Z461+AA461</f>
        <v>118</v>
      </c>
      <c r="Z461" s="54">
        <f t="shared" si="3696"/>
        <v>88</v>
      </c>
      <c r="AA461" s="54">
        <f t="shared" si="3696"/>
        <v>30</v>
      </c>
      <c r="AB461" s="54">
        <f>AC461+AD461</f>
        <v>42</v>
      </c>
      <c r="AC461" s="54">
        <v>32</v>
      </c>
      <c r="AD461" s="54">
        <v>10</v>
      </c>
      <c r="AE461" s="54">
        <f>AF461+AG461</f>
        <v>48</v>
      </c>
      <c r="AF461" s="54">
        <v>34</v>
      </c>
      <c r="AG461" s="54">
        <v>14</v>
      </c>
      <c r="AH461" s="54">
        <f>AI461+AJ461</f>
        <v>45</v>
      </c>
      <c r="AI461" s="54">
        <v>35</v>
      </c>
      <c r="AJ461" s="54">
        <v>10</v>
      </c>
      <c r="AK461" s="54">
        <f>AL461+AM461</f>
        <v>135</v>
      </c>
      <c r="AL461" s="54">
        <f t="shared" si="3701"/>
        <v>101</v>
      </c>
      <c r="AM461" s="54">
        <f t="shared" si="3701"/>
        <v>34</v>
      </c>
      <c r="AN461" s="54">
        <f>AO461+AP461</f>
        <v>43</v>
      </c>
      <c r="AO461" s="54">
        <v>33</v>
      </c>
      <c r="AP461" s="54">
        <v>10</v>
      </c>
      <c r="AQ461" s="54">
        <f>AR461+AS461</f>
        <v>50</v>
      </c>
      <c r="AR461" s="54">
        <v>39</v>
      </c>
      <c r="AS461" s="54">
        <v>11</v>
      </c>
      <c r="AT461" s="54">
        <f>AU461+AV461</f>
        <v>48</v>
      </c>
      <c r="AU461" s="54">
        <v>38</v>
      </c>
      <c r="AV461" s="54">
        <v>10</v>
      </c>
      <c r="AW461" s="54">
        <f>AX461+AY461</f>
        <v>141</v>
      </c>
      <c r="AX461" s="54">
        <f t="shared" si="3706"/>
        <v>110</v>
      </c>
      <c r="AY461" s="54">
        <f t="shared" si="3706"/>
        <v>31</v>
      </c>
      <c r="AZ461" s="54">
        <f>BA461+BB461</f>
        <v>549</v>
      </c>
      <c r="BA461" s="54">
        <f t="shared" si="3708"/>
        <v>417</v>
      </c>
      <c r="BB461" s="54">
        <f t="shared" si="3708"/>
        <v>132</v>
      </c>
    </row>
    <row r="462" spans="1:54" s="3" customFormat="1" ht="15" customHeight="1" x14ac:dyDescent="0.3">
      <c r="A462" s="33"/>
      <c r="B462" s="31"/>
      <c r="C462" s="35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</row>
    <row r="463" spans="1:54" s="3" customFormat="1" ht="15" customHeight="1" x14ac:dyDescent="0.3">
      <c r="A463" s="30"/>
      <c r="B463" s="31" t="s">
        <v>377</v>
      </c>
      <c r="C463" s="32"/>
      <c r="D463" s="29">
        <f>SUM(E463:F463)</f>
        <v>330</v>
      </c>
      <c r="E463" s="29">
        <f>+E464+E468+E469+E472+E473</f>
        <v>323</v>
      </c>
      <c r="F463" s="29">
        <f>+F464+F468+F469+F472+F473</f>
        <v>7</v>
      </c>
      <c r="G463" s="29">
        <f t="shared" ref="G463:G464" si="3709">SUM(H463:I463)</f>
        <v>295</v>
      </c>
      <c r="H463" s="29">
        <f t="shared" ref="H463:I463" si="3710">+H464+H468+H469+H472+H473</f>
        <v>288</v>
      </c>
      <c r="I463" s="29">
        <f t="shared" si="3710"/>
        <v>7</v>
      </c>
      <c r="J463" s="29">
        <f t="shared" ref="J463:J464" si="3711">SUM(K463:L463)</f>
        <v>306</v>
      </c>
      <c r="K463" s="29">
        <f t="shared" ref="K463:L463" si="3712">+K464+K468+K469+K472+K473</f>
        <v>296</v>
      </c>
      <c r="L463" s="29">
        <f t="shared" si="3712"/>
        <v>10</v>
      </c>
      <c r="M463" s="29">
        <f>SUM(N463:O463)</f>
        <v>931</v>
      </c>
      <c r="N463" s="29">
        <f>+N464+N468+N469+N472+N473</f>
        <v>907</v>
      </c>
      <c r="O463" s="29">
        <f>+O464+O468+O469+O472+O473</f>
        <v>24</v>
      </c>
      <c r="P463" s="29">
        <f t="shared" ref="P463:P464" si="3713">SUM(Q463:R463)</f>
        <v>324</v>
      </c>
      <c r="Q463" s="29">
        <f t="shared" ref="Q463:R463" si="3714">+Q464+Q468+Q469+Q472+Q473</f>
        <v>321</v>
      </c>
      <c r="R463" s="29">
        <f t="shared" si="3714"/>
        <v>3</v>
      </c>
      <c r="S463" s="29">
        <f t="shared" ref="S463:S464" si="3715">SUM(T463:U463)</f>
        <v>333</v>
      </c>
      <c r="T463" s="29">
        <f t="shared" ref="T463:U463" si="3716">+T464+T468+T469+T472+T473</f>
        <v>325</v>
      </c>
      <c r="U463" s="29">
        <f t="shared" si="3716"/>
        <v>8</v>
      </c>
      <c r="V463" s="29">
        <f t="shared" ref="V463:V464" si="3717">SUM(W463:X463)</f>
        <v>363</v>
      </c>
      <c r="W463" s="29">
        <f t="shared" ref="W463:X463" si="3718">+W464+W468+W469+W472+W473</f>
        <v>356</v>
      </c>
      <c r="X463" s="29">
        <f t="shared" si="3718"/>
        <v>7</v>
      </c>
      <c r="Y463" s="29">
        <f t="shared" ref="Y463:Y464" si="3719">SUM(Z463:AA463)</f>
        <v>1020</v>
      </c>
      <c r="Z463" s="29">
        <f t="shared" ref="Z463:AA463" si="3720">+Z464+Z468+Z469+Z472+Z473</f>
        <v>1002</v>
      </c>
      <c r="AA463" s="29">
        <f t="shared" si="3720"/>
        <v>18</v>
      </c>
      <c r="AB463" s="29">
        <f t="shared" ref="AB463:AB464" si="3721">SUM(AC463:AD463)</f>
        <v>411</v>
      </c>
      <c r="AC463" s="29">
        <f t="shared" ref="AC463:AD463" si="3722">+AC464+AC468+AC469+AC472+AC473</f>
        <v>401</v>
      </c>
      <c r="AD463" s="29">
        <f t="shared" si="3722"/>
        <v>10</v>
      </c>
      <c r="AE463" s="29">
        <f t="shared" ref="AE463:AE464" si="3723">SUM(AF463:AG463)</f>
        <v>394</v>
      </c>
      <c r="AF463" s="29">
        <f t="shared" ref="AF463:AG463" si="3724">+AF464+AF468+AF469+AF472+AF473</f>
        <v>388</v>
      </c>
      <c r="AG463" s="29">
        <f t="shared" si="3724"/>
        <v>6</v>
      </c>
      <c r="AH463" s="29">
        <f t="shared" ref="AH463:AH464" si="3725">SUM(AI463:AJ463)</f>
        <v>358</v>
      </c>
      <c r="AI463" s="29">
        <f t="shared" ref="AI463:AJ463" si="3726">+AI464+AI468+AI469+AI472+AI473</f>
        <v>351</v>
      </c>
      <c r="AJ463" s="29">
        <f t="shared" si="3726"/>
        <v>7</v>
      </c>
      <c r="AK463" s="29">
        <f>SUM(AL463:AM463)</f>
        <v>1163</v>
      </c>
      <c r="AL463" s="29">
        <f>+AL464+AL468+AL469+AL472+AL473</f>
        <v>1140</v>
      </c>
      <c r="AM463" s="29">
        <f t="shared" ref="AM463" si="3727">+AM464+AM468+AM469+AM472+AM473</f>
        <v>23</v>
      </c>
      <c r="AN463" s="29">
        <f t="shared" ref="AN463:AN464" si="3728">SUM(AO463:AP463)</f>
        <v>384</v>
      </c>
      <c r="AO463" s="29">
        <f t="shared" ref="AO463:AP463" si="3729">+AO464+AO468+AO469+AO472+AO473</f>
        <v>379</v>
      </c>
      <c r="AP463" s="29">
        <f t="shared" si="3729"/>
        <v>5</v>
      </c>
      <c r="AQ463" s="29">
        <f t="shared" ref="AQ463:AQ464" si="3730">SUM(AR463:AS463)</f>
        <v>385</v>
      </c>
      <c r="AR463" s="29">
        <f t="shared" ref="AR463:AS463" si="3731">+AR464+AR468+AR469+AR472+AR473</f>
        <v>375</v>
      </c>
      <c r="AS463" s="29">
        <f t="shared" si="3731"/>
        <v>10</v>
      </c>
      <c r="AT463" s="29">
        <f t="shared" ref="AT463:AT464" si="3732">SUM(AU463:AV463)</f>
        <v>367</v>
      </c>
      <c r="AU463" s="29">
        <f t="shared" ref="AU463:AV463" si="3733">+AU464+AU468+AU469+AU472+AU473</f>
        <v>362</v>
      </c>
      <c r="AV463" s="29">
        <f t="shared" si="3733"/>
        <v>5</v>
      </c>
      <c r="AW463" s="29">
        <f t="shared" ref="AW463:AW464" si="3734">SUM(AX463:AY463)</f>
        <v>1136</v>
      </c>
      <c r="AX463" s="29">
        <f t="shared" ref="AX463:AY463" si="3735">+AX464+AX468+AX469+AX472+AX473</f>
        <v>1116</v>
      </c>
      <c r="AY463" s="29">
        <f t="shared" si="3735"/>
        <v>20</v>
      </c>
      <c r="AZ463" s="29">
        <f>SUM(BA463:BB463)</f>
        <v>4250</v>
      </c>
      <c r="BA463" s="29">
        <f>+BA464+BA468+BA469+BA472+BA473</f>
        <v>4165</v>
      </c>
      <c r="BB463" s="29">
        <f>+BB464+BB468+BB469+BB472+BB473</f>
        <v>85</v>
      </c>
    </row>
    <row r="464" spans="1:54" s="3" customFormat="1" ht="15" customHeight="1" x14ac:dyDescent="0.3">
      <c r="A464" s="33"/>
      <c r="B464" s="31"/>
      <c r="C464" s="32" t="s">
        <v>378</v>
      </c>
      <c r="D464" s="29">
        <f>SUM(E464:F464)</f>
        <v>247</v>
      </c>
      <c r="E464" s="29">
        <f>SUM(E465:E467)</f>
        <v>247</v>
      </c>
      <c r="F464" s="29">
        <f>SUM(F465:F467)</f>
        <v>0</v>
      </c>
      <c r="G464" s="29">
        <f t="shared" si="3709"/>
        <v>229</v>
      </c>
      <c r="H464" s="29">
        <f t="shared" ref="H464:I464" si="3736">SUM(H465:H467)</f>
        <v>229</v>
      </c>
      <c r="I464" s="29">
        <f t="shared" si="3736"/>
        <v>0</v>
      </c>
      <c r="J464" s="29">
        <f t="shared" si="3711"/>
        <v>220</v>
      </c>
      <c r="K464" s="29">
        <f t="shared" ref="K464:L464" si="3737">SUM(K465:K467)</f>
        <v>220</v>
      </c>
      <c r="L464" s="29">
        <f t="shared" si="3737"/>
        <v>0</v>
      </c>
      <c r="M464" s="29">
        <f>SUM(N464:O464)</f>
        <v>696</v>
      </c>
      <c r="N464" s="29">
        <f>SUM(N465:N467)</f>
        <v>696</v>
      </c>
      <c r="O464" s="29">
        <f>SUM(O465:O467)</f>
        <v>0</v>
      </c>
      <c r="P464" s="29">
        <f t="shared" si="3713"/>
        <v>232</v>
      </c>
      <c r="Q464" s="29">
        <f t="shared" ref="Q464:R464" si="3738">SUM(Q465:Q467)</f>
        <v>232</v>
      </c>
      <c r="R464" s="29">
        <f t="shared" si="3738"/>
        <v>0</v>
      </c>
      <c r="S464" s="29">
        <f t="shared" si="3715"/>
        <v>187</v>
      </c>
      <c r="T464" s="29">
        <f t="shared" ref="T464:U464" si="3739">SUM(T465:T467)</f>
        <v>187</v>
      </c>
      <c r="U464" s="29">
        <f t="shared" si="3739"/>
        <v>0</v>
      </c>
      <c r="V464" s="29">
        <f t="shared" si="3717"/>
        <v>248</v>
      </c>
      <c r="W464" s="29">
        <f t="shared" ref="W464:X464" si="3740">SUM(W465:W467)</f>
        <v>248</v>
      </c>
      <c r="X464" s="29">
        <f t="shared" si="3740"/>
        <v>0</v>
      </c>
      <c r="Y464" s="29">
        <f t="shared" si="3719"/>
        <v>667</v>
      </c>
      <c r="Z464" s="29">
        <f t="shared" ref="Z464:AA464" si="3741">SUM(Z465:Z467)</f>
        <v>667</v>
      </c>
      <c r="AA464" s="29">
        <f t="shared" si="3741"/>
        <v>0</v>
      </c>
      <c r="AB464" s="29">
        <f t="shared" si="3721"/>
        <v>303</v>
      </c>
      <c r="AC464" s="29">
        <f t="shared" ref="AC464:AD464" si="3742">SUM(AC465:AC467)</f>
        <v>303</v>
      </c>
      <c r="AD464" s="29">
        <f t="shared" si="3742"/>
        <v>0</v>
      </c>
      <c r="AE464" s="29">
        <f t="shared" si="3723"/>
        <v>303</v>
      </c>
      <c r="AF464" s="29">
        <f t="shared" ref="AF464:AG464" si="3743">SUM(AF465:AF467)</f>
        <v>303</v>
      </c>
      <c r="AG464" s="29">
        <f t="shared" si="3743"/>
        <v>0</v>
      </c>
      <c r="AH464" s="29">
        <f t="shared" si="3725"/>
        <v>279</v>
      </c>
      <c r="AI464" s="29">
        <f t="shared" ref="AI464:AJ464" si="3744">SUM(AI465:AI467)</f>
        <v>279</v>
      </c>
      <c r="AJ464" s="29">
        <f t="shared" si="3744"/>
        <v>0</v>
      </c>
      <c r="AK464" s="29">
        <f t="shared" ref="AK464" si="3745">SUM(AL464:AM464)</f>
        <v>885</v>
      </c>
      <c r="AL464" s="29">
        <f t="shared" ref="AL464:AM464" si="3746">SUM(AL465:AL467)</f>
        <v>885</v>
      </c>
      <c r="AM464" s="29">
        <f t="shared" si="3746"/>
        <v>0</v>
      </c>
      <c r="AN464" s="29">
        <f t="shared" si="3728"/>
        <v>284</v>
      </c>
      <c r="AO464" s="29">
        <f t="shared" ref="AO464:AP464" si="3747">SUM(AO465:AO467)</f>
        <v>284</v>
      </c>
      <c r="AP464" s="29">
        <f t="shared" si="3747"/>
        <v>0</v>
      </c>
      <c r="AQ464" s="29">
        <f t="shared" si="3730"/>
        <v>283</v>
      </c>
      <c r="AR464" s="29">
        <f t="shared" ref="AR464:AS464" si="3748">SUM(AR465:AR467)</f>
        <v>282</v>
      </c>
      <c r="AS464" s="29">
        <f t="shared" si="3748"/>
        <v>1</v>
      </c>
      <c r="AT464" s="29">
        <f t="shared" si="3732"/>
        <v>270</v>
      </c>
      <c r="AU464" s="29">
        <f t="shared" ref="AU464:AV464" si="3749">SUM(AU465:AU467)</f>
        <v>270</v>
      </c>
      <c r="AV464" s="29">
        <f t="shared" si="3749"/>
        <v>0</v>
      </c>
      <c r="AW464" s="29">
        <f t="shared" si="3734"/>
        <v>837</v>
      </c>
      <c r="AX464" s="29">
        <f t="shared" ref="AX464:AY464" si="3750">SUM(AX465:AX467)</f>
        <v>836</v>
      </c>
      <c r="AY464" s="29">
        <f t="shared" si="3750"/>
        <v>1</v>
      </c>
      <c r="AZ464" s="29">
        <f>SUM(BA464:BB464)</f>
        <v>3085</v>
      </c>
      <c r="BA464" s="29">
        <f>SUM(BA465:BA467)</f>
        <v>3084</v>
      </c>
      <c r="BB464" s="29">
        <f>SUM(BB465:BB467)</f>
        <v>1</v>
      </c>
    </row>
    <row r="465" spans="1:54" s="3" customFormat="1" ht="15" customHeight="1" x14ac:dyDescent="0.3">
      <c r="A465" s="33"/>
      <c r="B465" s="31"/>
      <c r="C465" s="35" t="s">
        <v>379</v>
      </c>
      <c r="D465" s="54">
        <f>E465+F465</f>
        <v>239</v>
      </c>
      <c r="E465" s="54">
        <v>239</v>
      </c>
      <c r="F465" s="54">
        <v>0</v>
      </c>
      <c r="G465" s="54">
        <f>H465+I465</f>
        <v>221</v>
      </c>
      <c r="H465" s="54">
        <v>221</v>
      </c>
      <c r="I465" s="54">
        <v>0</v>
      </c>
      <c r="J465" s="54">
        <f>K465+L465</f>
        <v>210</v>
      </c>
      <c r="K465" s="54">
        <v>210</v>
      </c>
      <c r="L465" s="54">
        <v>0</v>
      </c>
      <c r="M465" s="54">
        <f>N465+O465</f>
        <v>670</v>
      </c>
      <c r="N465" s="54">
        <f t="shared" ref="N465:O468" si="3751">+E465+H465+K465</f>
        <v>670</v>
      </c>
      <c r="O465" s="54">
        <f t="shared" si="3751"/>
        <v>0</v>
      </c>
      <c r="P465" s="54">
        <f>Q465+R465</f>
        <v>221</v>
      </c>
      <c r="Q465" s="54">
        <v>221</v>
      </c>
      <c r="R465" s="54">
        <v>0</v>
      </c>
      <c r="S465" s="54">
        <f>T465+U465</f>
        <v>176</v>
      </c>
      <c r="T465" s="54">
        <v>176</v>
      </c>
      <c r="U465" s="54">
        <v>0</v>
      </c>
      <c r="V465" s="54">
        <f>W465+X465</f>
        <v>242</v>
      </c>
      <c r="W465" s="54">
        <v>242</v>
      </c>
      <c r="X465" s="54">
        <v>0</v>
      </c>
      <c r="Y465" s="54">
        <f>Z465+AA465</f>
        <v>639</v>
      </c>
      <c r="Z465" s="54">
        <f t="shared" ref="Z465:AA468" si="3752">+Q465+T465+W465</f>
        <v>639</v>
      </c>
      <c r="AA465" s="54">
        <f t="shared" si="3752"/>
        <v>0</v>
      </c>
      <c r="AB465" s="54">
        <f>AC465+AD465</f>
        <v>291</v>
      </c>
      <c r="AC465" s="54">
        <v>291</v>
      </c>
      <c r="AD465" s="54">
        <v>0</v>
      </c>
      <c r="AE465" s="54">
        <f>AF465+AG465</f>
        <v>296</v>
      </c>
      <c r="AF465" s="54">
        <v>296</v>
      </c>
      <c r="AG465" s="54">
        <v>0</v>
      </c>
      <c r="AH465" s="54">
        <f>AI465+AJ465</f>
        <v>271</v>
      </c>
      <c r="AI465" s="54">
        <v>271</v>
      </c>
      <c r="AJ465" s="54">
        <v>0</v>
      </c>
      <c r="AK465" s="54">
        <f>AL465+AM465</f>
        <v>858</v>
      </c>
      <c r="AL465" s="54">
        <f t="shared" ref="AL465:AM468" si="3753">+AC465+AF465+AI465</f>
        <v>858</v>
      </c>
      <c r="AM465" s="54">
        <f t="shared" si="3753"/>
        <v>0</v>
      </c>
      <c r="AN465" s="54">
        <f>AO465+AP465</f>
        <v>275</v>
      </c>
      <c r="AO465" s="54">
        <v>275</v>
      </c>
      <c r="AP465" s="54">
        <v>0</v>
      </c>
      <c r="AQ465" s="54">
        <f>AR465+AS465</f>
        <v>274</v>
      </c>
      <c r="AR465" s="54">
        <v>274</v>
      </c>
      <c r="AS465" s="54">
        <v>0</v>
      </c>
      <c r="AT465" s="54">
        <f>AU465+AV465</f>
        <v>259</v>
      </c>
      <c r="AU465" s="54">
        <v>259</v>
      </c>
      <c r="AV465" s="54">
        <v>0</v>
      </c>
      <c r="AW465" s="54">
        <f>AX465+AY465</f>
        <v>808</v>
      </c>
      <c r="AX465" s="54">
        <f t="shared" ref="AX465:AY468" si="3754">+AO465+AR465+AU465</f>
        <v>808</v>
      </c>
      <c r="AY465" s="54">
        <f t="shared" si="3754"/>
        <v>0</v>
      </c>
      <c r="AZ465" s="54">
        <f>BA465+BB465</f>
        <v>2975</v>
      </c>
      <c r="BA465" s="54">
        <f t="shared" ref="BA465:BB473" si="3755">N465+Z465+AL465+AX465</f>
        <v>2975</v>
      </c>
      <c r="BB465" s="54">
        <f t="shared" si="3755"/>
        <v>0</v>
      </c>
    </row>
    <row r="466" spans="1:54" s="3" customFormat="1" ht="15" customHeight="1" x14ac:dyDescent="0.3">
      <c r="A466" s="33"/>
      <c r="B466" s="31"/>
      <c r="C466" s="35" t="s">
        <v>378</v>
      </c>
      <c r="D466" s="54">
        <f>E466+F466</f>
        <v>8</v>
      </c>
      <c r="E466" s="54">
        <v>8</v>
      </c>
      <c r="F466" s="54">
        <v>0</v>
      </c>
      <c r="G466" s="54">
        <f>H466+I466</f>
        <v>8</v>
      </c>
      <c r="H466" s="54">
        <v>8</v>
      </c>
      <c r="I466" s="54">
        <v>0</v>
      </c>
      <c r="J466" s="54">
        <f>K466+L466</f>
        <v>10</v>
      </c>
      <c r="K466" s="54">
        <v>10</v>
      </c>
      <c r="L466" s="54">
        <v>0</v>
      </c>
      <c r="M466" s="54">
        <f>N466+O466</f>
        <v>26</v>
      </c>
      <c r="N466" s="54">
        <f t="shared" si="3751"/>
        <v>26</v>
      </c>
      <c r="O466" s="54">
        <f t="shared" si="3751"/>
        <v>0</v>
      </c>
      <c r="P466" s="54">
        <f>Q466+R466</f>
        <v>11</v>
      </c>
      <c r="Q466" s="54">
        <v>11</v>
      </c>
      <c r="R466" s="54">
        <v>0</v>
      </c>
      <c r="S466" s="54">
        <f>T466+U466</f>
        <v>11</v>
      </c>
      <c r="T466" s="54">
        <v>11</v>
      </c>
      <c r="U466" s="54">
        <v>0</v>
      </c>
      <c r="V466" s="54">
        <f>W466+X466</f>
        <v>6</v>
      </c>
      <c r="W466" s="54">
        <v>6</v>
      </c>
      <c r="X466" s="54">
        <v>0</v>
      </c>
      <c r="Y466" s="54">
        <f>Z466+AA466</f>
        <v>28</v>
      </c>
      <c r="Z466" s="54">
        <f t="shared" si="3752"/>
        <v>28</v>
      </c>
      <c r="AA466" s="54">
        <f t="shared" si="3752"/>
        <v>0</v>
      </c>
      <c r="AB466" s="54">
        <f>AC466+AD466</f>
        <v>11</v>
      </c>
      <c r="AC466" s="54">
        <v>11</v>
      </c>
      <c r="AD466" s="54">
        <v>0</v>
      </c>
      <c r="AE466" s="54">
        <f>AF466+AG466</f>
        <v>7</v>
      </c>
      <c r="AF466" s="54">
        <v>7</v>
      </c>
      <c r="AG466" s="54">
        <v>0</v>
      </c>
      <c r="AH466" s="54">
        <f>AI466+AJ466</f>
        <v>8</v>
      </c>
      <c r="AI466" s="54">
        <v>8</v>
      </c>
      <c r="AJ466" s="54">
        <v>0</v>
      </c>
      <c r="AK466" s="54">
        <f>AL466+AM466</f>
        <v>26</v>
      </c>
      <c r="AL466" s="54">
        <f t="shared" si="3753"/>
        <v>26</v>
      </c>
      <c r="AM466" s="54">
        <f t="shared" si="3753"/>
        <v>0</v>
      </c>
      <c r="AN466" s="54">
        <f>AO466+AP466</f>
        <v>9</v>
      </c>
      <c r="AO466" s="54">
        <v>9</v>
      </c>
      <c r="AP466" s="54">
        <v>0</v>
      </c>
      <c r="AQ466" s="54">
        <f>AR466+AS466</f>
        <v>8</v>
      </c>
      <c r="AR466" s="54">
        <v>8</v>
      </c>
      <c r="AS466" s="54">
        <v>0</v>
      </c>
      <c r="AT466" s="54">
        <f>AU466+AV466</f>
        <v>11</v>
      </c>
      <c r="AU466" s="54">
        <v>11</v>
      </c>
      <c r="AV466" s="54">
        <v>0</v>
      </c>
      <c r="AW466" s="54">
        <f>AX466+AY466</f>
        <v>28</v>
      </c>
      <c r="AX466" s="54">
        <f t="shared" si="3754"/>
        <v>28</v>
      </c>
      <c r="AY466" s="54">
        <f t="shared" si="3754"/>
        <v>0</v>
      </c>
      <c r="AZ466" s="54">
        <f>BA466+BB466</f>
        <v>108</v>
      </c>
      <c r="BA466" s="54">
        <f t="shared" si="3755"/>
        <v>108</v>
      </c>
      <c r="BB466" s="54">
        <f t="shared" si="3755"/>
        <v>0</v>
      </c>
    </row>
    <row r="467" spans="1:54" s="3" customFormat="1" ht="15" customHeight="1" x14ac:dyDescent="0.3">
      <c r="A467" s="33"/>
      <c r="B467" s="31"/>
      <c r="C467" s="35" t="s">
        <v>380</v>
      </c>
      <c r="D467" s="54">
        <f>E467+F467</f>
        <v>0</v>
      </c>
      <c r="E467" s="54">
        <v>0</v>
      </c>
      <c r="F467" s="54">
        <v>0</v>
      </c>
      <c r="G467" s="54">
        <f>H467+I467</f>
        <v>0</v>
      </c>
      <c r="H467" s="54">
        <v>0</v>
      </c>
      <c r="I467" s="54">
        <v>0</v>
      </c>
      <c r="J467" s="54">
        <f>K467+L467</f>
        <v>0</v>
      </c>
      <c r="K467" s="54">
        <v>0</v>
      </c>
      <c r="L467" s="54">
        <v>0</v>
      </c>
      <c r="M467" s="54">
        <f>N467+O467</f>
        <v>0</v>
      </c>
      <c r="N467" s="54">
        <f t="shared" si="3751"/>
        <v>0</v>
      </c>
      <c r="O467" s="54">
        <f t="shared" si="3751"/>
        <v>0</v>
      </c>
      <c r="P467" s="54">
        <f>Q467+R467</f>
        <v>0</v>
      </c>
      <c r="Q467" s="54">
        <v>0</v>
      </c>
      <c r="R467" s="54">
        <v>0</v>
      </c>
      <c r="S467" s="54">
        <f>T467+U467</f>
        <v>0</v>
      </c>
      <c r="T467" s="54">
        <v>0</v>
      </c>
      <c r="U467" s="54">
        <v>0</v>
      </c>
      <c r="V467" s="54">
        <f>W467+X467</f>
        <v>0</v>
      </c>
      <c r="W467" s="54">
        <v>0</v>
      </c>
      <c r="X467" s="54">
        <v>0</v>
      </c>
      <c r="Y467" s="54">
        <f>Z467+AA467</f>
        <v>0</v>
      </c>
      <c r="Z467" s="54">
        <f t="shared" si="3752"/>
        <v>0</v>
      </c>
      <c r="AA467" s="54">
        <f t="shared" si="3752"/>
        <v>0</v>
      </c>
      <c r="AB467" s="54">
        <f>AC467+AD467</f>
        <v>1</v>
      </c>
      <c r="AC467" s="54">
        <v>1</v>
      </c>
      <c r="AD467" s="54">
        <v>0</v>
      </c>
      <c r="AE467" s="54">
        <f>AF467+AG467</f>
        <v>0</v>
      </c>
      <c r="AF467" s="54">
        <v>0</v>
      </c>
      <c r="AG467" s="54">
        <v>0</v>
      </c>
      <c r="AH467" s="54">
        <f>AI467+AJ467</f>
        <v>0</v>
      </c>
      <c r="AI467" s="54">
        <v>0</v>
      </c>
      <c r="AJ467" s="54">
        <v>0</v>
      </c>
      <c r="AK467" s="54">
        <f>AL467+AM467</f>
        <v>1</v>
      </c>
      <c r="AL467" s="54">
        <f t="shared" si="3753"/>
        <v>1</v>
      </c>
      <c r="AM467" s="54">
        <f t="shared" si="3753"/>
        <v>0</v>
      </c>
      <c r="AN467" s="54">
        <f>AO467+AP467</f>
        <v>0</v>
      </c>
      <c r="AO467" s="54">
        <v>0</v>
      </c>
      <c r="AP467" s="54">
        <v>0</v>
      </c>
      <c r="AQ467" s="54">
        <f>AR467+AS467</f>
        <v>1</v>
      </c>
      <c r="AR467" s="54">
        <v>0</v>
      </c>
      <c r="AS467" s="54">
        <v>1</v>
      </c>
      <c r="AT467" s="54">
        <f>AU467+AV467</f>
        <v>0</v>
      </c>
      <c r="AU467" s="54">
        <v>0</v>
      </c>
      <c r="AV467" s="54">
        <v>0</v>
      </c>
      <c r="AW467" s="54">
        <f>AX467+AY467</f>
        <v>1</v>
      </c>
      <c r="AX467" s="54">
        <f t="shared" si="3754"/>
        <v>0</v>
      </c>
      <c r="AY467" s="54">
        <f t="shared" si="3754"/>
        <v>1</v>
      </c>
      <c r="AZ467" s="54">
        <f>BA467+BB467</f>
        <v>2</v>
      </c>
      <c r="BA467" s="54">
        <f t="shared" si="3755"/>
        <v>1</v>
      </c>
      <c r="BB467" s="54">
        <f t="shared" si="3755"/>
        <v>1</v>
      </c>
    </row>
    <row r="468" spans="1:54" s="3" customFormat="1" ht="15" customHeight="1" x14ac:dyDescent="0.3">
      <c r="A468" s="33"/>
      <c r="B468" s="31"/>
      <c r="C468" s="32" t="s">
        <v>381</v>
      </c>
      <c r="D468" s="54">
        <f>E468+F468</f>
        <v>2</v>
      </c>
      <c r="E468" s="54">
        <v>2</v>
      </c>
      <c r="F468" s="54">
        <v>0</v>
      </c>
      <c r="G468" s="54">
        <f>H468+I468</f>
        <v>3</v>
      </c>
      <c r="H468" s="54">
        <v>3</v>
      </c>
      <c r="I468" s="54">
        <v>0</v>
      </c>
      <c r="J468" s="54">
        <f>K468+L468</f>
        <v>5</v>
      </c>
      <c r="K468" s="54">
        <v>5</v>
      </c>
      <c r="L468" s="54">
        <v>0</v>
      </c>
      <c r="M468" s="54">
        <f>N468+O468</f>
        <v>10</v>
      </c>
      <c r="N468" s="54">
        <f t="shared" si="3751"/>
        <v>10</v>
      </c>
      <c r="O468" s="54">
        <f t="shared" si="3751"/>
        <v>0</v>
      </c>
      <c r="P468" s="54">
        <f>Q468+R468</f>
        <v>3</v>
      </c>
      <c r="Q468" s="54">
        <v>3</v>
      </c>
      <c r="R468" s="54">
        <v>0</v>
      </c>
      <c r="S468" s="54">
        <f>T468+U468</f>
        <v>5</v>
      </c>
      <c r="T468" s="54">
        <v>5</v>
      </c>
      <c r="U468" s="54">
        <v>0</v>
      </c>
      <c r="V468" s="54">
        <f>W468+X468</f>
        <v>4</v>
      </c>
      <c r="W468" s="54">
        <v>4</v>
      </c>
      <c r="X468" s="54">
        <v>0</v>
      </c>
      <c r="Y468" s="54">
        <f>Z468+AA468</f>
        <v>12</v>
      </c>
      <c r="Z468" s="54">
        <f t="shared" si="3752"/>
        <v>12</v>
      </c>
      <c r="AA468" s="54">
        <f t="shared" si="3752"/>
        <v>0</v>
      </c>
      <c r="AB468" s="54">
        <f>AC468+AD468</f>
        <v>3</v>
      </c>
      <c r="AC468" s="54">
        <v>3</v>
      </c>
      <c r="AD468" s="54">
        <v>0</v>
      </c>
      <c r="AE468" s="54">
        <f>AF468+AG468</f>
        <v>5</v>
      </c>
      <c r="AF468" s="54">
        <v>5</v>
      </c>
      <c r="AG468" s="54">
        <v>0</v>
      </c>
      <c r="AH468" s="54">
        <f>AI468+AJ468</f>
        <v>5</v>
      </c>
      <c r="AI468" s="54">
        <v>5</v>
      </c>
      <c r="AJ468" s="54">
        <v>0</v>
      </c>
      <c r="AK468" s="54">
        <f>AL468+AM468</f>
        <v>13</v>
      </c>
      <c r="AL468" s="54">
        <f t="shared" si="3753"/>
        <v>13</v>
      </c>
      <c r="AM468" s="54">
        <f t="shared" si="3753"/>
        <v>0</v>
      </c>
      <c r="AN468" s="54">
        <f>AO468+AP468</f>
        <v>5</v>
      </c>
      <c r="AO468" s="54">
        <v>5</v>
      </c>
      <c r="AP468" s="54">
        <v>0</v>
      </c>
      <c r="AQ468" s="54">
        <f>AR468+AS468</f>
        <v>1</v>
      </c>
      <c r="AR468" s="54">
        <v>1</v>
      </c>
      <c r="AS468" s="54">
        <v>0</v>
      </c>
      <c r="AT468" s="54">
        <f>AU468+AV468</f>
        <v>6</v>
      </c>
      <c r="AU468" s="54">
        <v>6</v>
      </c>
      <c r="AV468" s="54">
        <v>0</v>
      </c>
      <c r="AW468" s="54">
        <f>AX468+AY468</f>
        <v>12</v>
      </c>
      <c r="AX468" s="54">
        <f t="shared" si="3754"/>
        <v>12</v>
      </c>
      <c r="AY468" s="54">
        <f t="shared" si="3754"/>
        <v>0</v>
      </c>
      <c r="AZ468" s="54">
        <f>BA468+BB468</f>
        <v>47</v>
      </c>
      <c r="BA468" s="54">
        <f t="shared" si="3755"/>
        <v>47</v>
      </c>
      <c r="BB468" s="54">
        <f t="shared" si="3755"/>
        <v>0</v>
      </c>
    </row>
    <row r="469" spans="1:54" s="3" customFormat="1" ht="15" customHeight="1" x14ac:dyDescent="0.3">
      <c r="A469" s="33"/>
      <c r="B469" s="31"/>
      <c r="C469" s="32" t="s">
        <v>382</v>
      </c>
      <c r="D469" s="54">
        <f t="shared" ref="D469" si="3756">E469+F469</f>
        <v>2</v>
      </c>
      <c r="E469" s="54">
        <f>SUM(E470:E471)</f>
        <v>2</v>
      </c>
      <c r="F469" s="54">
        <f>SUM(F470:F471)</f>
        <v>0</v>
      </c>
      <c r="G469" s="54">
        <f t="shared" ref="G469" si="3757">H469+I469</f>
        <v>1</v>
      </c>
      <c r="H469" s="54">
        <f>SUM(H470:H471)</f>
        <v>1</v>
      </c>
      <c r="I469" s="54">
        <f>SUM(I470:I471)</f>
        <v>0</v>
      </c>
      <c r="J469" s="54">
        <f t="shared" ref="J469" si="3758">K469+L469</f>
        <v>1</v>
      </c>
      <c r="K469" s="54">
        <f>SUM(K470:K471)</f>
        <v>1</v>
      </c>
      <c r="L469" s="54">
        <f>SUM(L470:L471)</f>
        <v>0</v>
      </c>
      <c r="M469" s="54">
        <f t="shared" ref="M469" si="3759">N469+O469</f>
        <v>4</v>
      </c>
      <c r="N469" s="54">
        <f>SUM(N470:N471)</f>
        <v>4</v>
      </c>
      <c r="O469" s="54">
        <f>SUM(O470:O471)</f>
        <v>0</v>
      </c>
      <c r="P469" s="54">
        <f t="shared" ref="P469" si="3760">Q469+R469</f>
        <v>1</v>
      </c>
      <c r="Q469" s="54">
        <f>SUM(Q470:Q471)</f>
        <v>1</v>
      </c>
      <c r="R469" s="54">
        <f>SUM(R470:R471)</f>
        <v>0</v>
      </c>
      <c r="S469" s="54">
        <f t="shared" ref="S469" si="3761">T469+U469</f>
        <v>0</v>
      </c>
      <c r="T469" s="54">
        <f>SUM(T470:T471)</f>
        <v>0</v>
      </c>
      <c r="U469" s="54">
        <f>SUM(U470:U471)</f>
        <v>0</v>
      </c>
      <c r="V469" s="54">
        <f t="shared" ref="V469" si="3762">W469+X469</f>
        <v>14</v>
      </c>
      <c r="W469" s="54">
        <f>SUM(W470:W471)</f>
        <v>14</v>
      </c>
      <c r="X469" s="54">
        <f>SUM(X470:X471)</f>
        <v>0</v>
      </c>
      <c r="Y469" s="54">
        <f t="shared" ref="Y469" si="3763">Z469+AA469</f>
        <v>15</v>
      </c>
      <c r="Z469" s="54">
        <f>SUM(Z470:Z471)</f>
        <v>15</v>
      </c>
      <c r="AA469" s="54">
        <f>SUM(AA470:AA471)</f>
        <v>0</v>
      </c>
      <c r="AB469" s="54">
        <f t="shared" ref="AB469" si="3764">AC469+AD469</f>
        <v>7</v>
      </c>
      <c r="AC469" s="54">
        <f>SUM(AC470:AC471)</f>
        <v>7</v>
      </c>
      <c r="AD469" s="54">
        <f>SUM(AD470:AD471)</f>
        <v>0</v>
      </c>
      <c r="AE469" s="54">
        <f t="shared" ref="AE469" si="3765">AF469+AG469</f>
        <v>1</v>
      </c>
      <c r="AF469" s="54">
        <f>SUM(AF470:AF471)</f>
        <v>1</v>
      </c>
      <c r="AG469" s="54">
        <f>SUM(AG470:AG471)</f>
        <v>0</v>
      </c>
      <c r="AH469" s="54">
        <f t="shared" ref="AH469" si="3766">AI469+AJ469</f>
        <v>1</v>
      </c>
      <c r="AI469" s="54">
        <f>SUM(AI470:AI471)</f>
        <v>1</v>
      </c>
      <c r="AJ469" s="54">
        <f>SUM(AJ470:AJ471)</f>
        <v>0</v>
      </c>
      <c r="AK469" s="54">
        <f t="shared" ref="AK469" si="3767">AL469+AM469</f>
        <v>9</v>
      </c>
      <c r="AL469" s="54">
        <f>SUM(AL470:AL471)</f>
        <v>9</v>
      </c>
      <c r="AM469" s="54">
        <f>SUM(AM470:AM471)</f>
        <v>0</v>
      </c>
      <c r="AN469" s="54">
        <f t="shared" ref="AN469" si="3768">AO469+AP469</f>
        <v>0</v>
      </c>
      <c r="AO469" s="54">
        <f>SUM(AO470:AO471)</f>
        <v>0</v>
      </c>
      <c r="AP469" s="54">
        <f>SUM(AP470:AP471)</f>
        <v>0</v>
      </c>
      <c r="AQ469" s="54">
        <f t="shared" ref="AQ469" si="3769">AR469+AS469</f>
        <v>0</v>
      </c>
      <c r="AR469" s="54">
        <f>SUM(AR470:AR471)</f>
        <v>0</v>
      </c>
      <c r="AS469" s="54">
        <f>SUM(AS470:AS471)</f>
        <v>0</v>
      </c>
      <c r="AT469" s="54">
        <f t="shared" ref="AT469" si="3770">AU469+AV469</f>
        <v>0</v>
      </c>
      <c r="AU469" s="54">
        <f>SUM(AU470:AU471)</f>
        <v>0</v>
      </c>
      <c r="AV469" s="54">
        <f>SUM(AV470:AV471)</f>
        <v>0</v>
      </c>
      <c r="AW469" s="54">
        <f t="shared" ref="AW469" si="3771">AX469+AY469</f>
        <v>0</v>
      </c>
      <c r="AX469" s="54">
        <f>SUM(AX470:AX471)</f>
        <v>0</v>
      </c>
      <c r="AY469" s="54">
        <f>SUM(AY470:AY471)</f>
        <v>0</v>
      </c>
      <c r="AZ469" s="54">
        <f t="shared" ref="AZ469" si="3772">BA469+BB469</f>
        <v>28</v>
      </c>
      <c r="BA469" s="54">
        <f t="shared" si="3755"/>
        <v>28</v>
      </c>
      <c r="BB469" s="54">
        <f t="shared" si="3755"/>
        <v>0</v>
      </c>
    </row>
    <row r="470" spans="1:54" s="3" customFormat="1" ht="15" customHeight="1" x14ac:dyDescent="0.3">
      <c r="A470" s="33"/>
      <c r="B470" s="31"/>
      <c r="C470" s="35" t="s">
        <v>383</v>
      </c>
      <c r="D470" s="54">
        <f>E470+F470</f>
        <v>0</v>
      </c>
      <c r="E470" s="54">
        <v>0</v>
      </c>
      <c r="F470" s="54">
        <v>0</v>
      </c>
      <c r="G470" s="54">
        <f>H470+I470</f>
        <v>0</v>
      </c>
      <c r="H470" s="54">
        <v>0</v>
      </c>
      <c r="I470" s="54">
        <v>0</v>
      </c>
      <c r="J470" s="54">
        <f>K470+L470</f>
        <v>0</v>
      </c>
      <c r="K470" s="54">
        <v>0</v>
      </c>
      <c r="L470" s="54">
        <v>0</v>
      </c>
      <c r="M470" s="54">
        <f>N470+O470</f>
        <v>0</v>
      </c>
      <c r="N470" s="54">
        <f t="shared" ref="N470:O473" si="3773">+E470+H470+K470</f>
        <v>0</v>
      </c>
      <c r="O470" s="54">
        <f t="shared" si="3773"/>
        <v>0</v>
      </c>
      <c r="P470" s="54">
        <f>Q470+R470</f>
        <v>0</v>
      </c>
      <c r="Q470" s="54">
        <v>0</v>
      </c>
      <c r="R470" s="54">
        <v>0</v>
      </c>
      <c r="S470" s="54">
        <f>T470+U470</f>
        <v>0</v>
      </c>
      <c r="T470" s="54">
        <v>0</v>
      </c>
      <c r="U470" s="54">
        <v>0</v>
      </c>
      <c r="V470" s="54">
        <f>W470+X470</f>
        <v>13</v>
      </c>
      <c r="W470" s="54">
        <v>13</v>
      </c>
      <c r="X470" s="54">
        <v>0</v>
      </c>
      <c r="Y470" s="54">
        <f>Z470+AA470</f>
        <v>13</v>
      </c>
      <c r="Z470" s="54">
        <f t="shared" ref="Z470:AA473" si="3774">+Q470+T470+W470</f>
        <v>13</v>
      </c>
      <c r="AA470" s="54">
        <f t="shared" si="3774"/>
        <v>0</v>
      </c>
      <c r="AB470" s="54">
        <f>AC470+AD470</f>
        <v>7</v>
      </c>
      <c r="AC470" s="54">
        <v>7</v>
      </c>
      <c r="AD470" s="54">
        <v>0</v>
      </c>
      <c r="AE470" s="54">
        <f>AF470+AG470</f>
        <v>1</v>
      </c>
      <c r="AF470" s="54">
        <v>1</v>
      </c>
      <c r="AG470" s="54">
        <v>0</v>
      </c>
      <c r="AH470" s="54">
        <f>AI470+AJ470</f>
        <v>0</v>
      </c>
      <c r="AI470" s="54">
        <v>0</v>
      </c>
      <c r="AJ470" s="54">
        <v>0</v>
      </c>
      <c r="AK470" s="54">
        <f>AL470+AM470</f>
        <v>8</v>
      </c>
      <c r="AL470" s="54">
        <f t="shared" ref="AL470:AM473" si="3775">+AC470+AF470+AI470</f>
        <v>8</v>
      </c>
      <c r="AM470" s="54">
        <f t="shared" si="3775"/>
        <v>0</v>
      </c>
      <c r="AN470" s="54">
        <f>AO470+AP470</f>
        <v>0</v>
      </c>
      <c r="AO470" s="54">
        <v>0</v>
      </c>
      <c r="AP470" s="54">
        <v>0</v>
      </c>
      <c r="AQ470" s="54">
        <f>AR470+AS470</f>
        <v>0</v>
      </c>
      <c r="AR470" s="54">
        <v>0</v>
      </c>
      <c r="AS470" s="54">
        <v>0</v>
      </c>
      <c r="AT470" s="54">
        <f>AU470+AV470</f>
        <v>0</v>
      </c>
      <c r="AU470" s="54">
        <v>0</v>
      </c>
      <c r="AV470" s="54">
        <v>0</v>
      </c>
      <c r="AW470" s="54">
        <f>AX470+AY470</f>
        <v>0</v>
      </c>
      <c r="AX470" s="54">
        <f t="shared" ref="AX470:AY473" si="3776">+AO470+AR470+AU470</f>
        <v>0</v>
      </c>
      <c r="AY470" s="54">
        <f t="shared" si="3776"/>
        <v>0</v>
      </c>
      <c r="AZ470" s="54">
        <f>BA470+BB470</f>
        <v>21</v>
      </c>
      <c r="BA470" s="54">
        <f t="shared" si="3755"/>
        <v>21</v>
      </c>
      <c r="BB470" s="54">
        <f t="shared" si="3755"/>
        <v>0</v>
      </c>
    </row>
    <row r="471" spans="1:54" s="3" customFormat="1" ht="15" customHeight="1" x14ac:dyDescent="0.3">
      <c r="A471" s="33"/>
      <c r="B471" s="31"/>
      <c r="C471" s="35" t="s">
        <v>384</v>
      </c>
      <c r="D471" s="54">
        <f>E471+F471</f>
        <v>2</v>
      </c>
      <c r="E471" s="54">
        <v>2</v>
      </c>
      <c r="F471" s="54">
        <v>0</v>
      </c>
      <c r="G471" s="54">
        <f>H471+I471</f>
        <v>1</v>
      </c>
      <c r="H471" s="54">
        <v>1</v>
      </c>
      <c r="I471" s="54">
        <v>0</v>
      </c>
      <c r="J471" s="54">
        <f>K471+L471</f>
        <v>1</v>
      </c>
      <c r="K471" s="54">
        <v>1</v>
      </c>
      <c r="L471" s="54">
        <v>0</v>
      </c>
      <c r="M471" s="54">
        <f>N471+O471</f>
        <v>4</v>
      </c>
      <c r="N471" s="54">
        <f t="shared" si="3773"/>
        <v>4</v>
      </c>
      <c r="O471" s="54">
        <f t="shared" si="3773"/>
        <v>0</v>
      </c>
      <c r="P471" s="54">
        <f>Q471+R471</f>
        <v>1</v>
      </c>
      <c r="Q471" s="54">
        <v>1</v>
      </c>
      <c r="R471" s="54">
        <v>0</v>
      </c>
      <c r="S471" s="54">
        <f>T471+U471</f>
        <v>0</v>
      </c>
      <c r="T471" s="54">
        <v>0</v>
      </c>
      <c r="U471" s="54">
        <v>0</v>
      </c>
      <c r="V471" s="54">
        <f>W471+X471</f>
        <v>1</v>
      </c>
      <c r="W471" s="54">
        <v>1</v>
      </c>
      <c r="X471" s="54">
        <v>0</v>
      </c>
      <c r="Y471" s="54">
        <f>Z471+AA471</f>
        <v>2</v>
      </c>
      <c r="Z471" s="54">
        <f t="shared" si="3774"/>
        <v>2</v>
      </c>
      <c r="AA471" s="54">
        <f t="shared" si="3774"/>
        <v>0</v>
      </c>
      <c r="AB471" s="54">
        <f>AC471+AD471</f>
        <v>0</v>
      </c>
      <c r="AC471" s="54">
        <v>0</v>
      </c>
      <c r="AD471" s="54">
        <v>0</v>
      </c>
      <c r="AE471" s="54">
        <f>AF471+AG471</f>
        <v>0</v>
      </c>
      <c r="AF471" s="54">
        <v>0</v>
      </c>
      <c r="AG471" s="54">
        <v>0</v>
      </c>
      <c r="AH471" s="54">
        <f>AI471+AJ471</f>
        <v>1</v>
      </c>
      <c r="AI471" s="54">
        <v>1</v>
      </c>
      <c r="AJ471" s="54">
        <v>0</v>
      </c>
      <c r="AK471" s="54">
        <f>AL471+AM471</f>
        <v>1</v>
      </c>
      <c r="AL471" s="54">
        <f t="shared" si="3775"/>
        <v>1</v>
      </c>
      <c r="AM471" s="54">
        <f t="shared" si="3775"/>
        <v>0</v>
      </c>
      <c r="AN471" s="54">
        <f>AO471+AP471</f>
        <v>0</v>
      </c>
      <c r="AO471" s="54">
        <v>0</v>
      </c>
      <c r="AP471" s="54">
        <v>0</v>
      </c>
      <c r="AQ471" s="54">
        <f>AR471+AS471</f>
        <v>0</v>
      </c>
      <c r="AR471" s="54">
        <v>0</v>
      </c>
      <c r="AS471" s="54">
        <v>0</v>
      </c>
      <c r="AT471" s="54">
        <f>AU471+AV471</f>
        <v>0</v>
      </c>
      <c r="AU471" s="54">
        <v>0</v>
      </c>
      <c r="AV471" s="54">
        <v>0</v>
      </c>
      <c r="AW471" s="54">
        <f>AX471+AY471</f>
        <v>0</v>
      </c>
      <c r="AX471" s="54">
        <f t="shared" si="3776"/>
        <v>0</v>
      </c>
      <c r="AY471" s="54">
        <f t="shared" si="3776"/>
        <v>0</v>
      </c>
      <c r="AZ471" s="54">
        <f>BA471+BB471</f>
        <v>7</v>
      </c>
      <c r="BA471" s="54">
        <f t="shared" si="3755"/>
        <v>7</v>
      </c>
      <c r="BB471" s="54">
        <f t="shared" si="3755"/>
        <v>0</v>
      </c>
    </row>
    <row r="472" spans="1:54" s="3" customFormat="1" ht="15" customHeight="1" x14ac:dyDescent="0.3">
      <c r="A472" s="33"/>
      <c r="B472" s="31"/>
      <c r="C472" s="32" t="s">
        <v>63</v>
      </c>
      <c r="D472" s="54">
        <f>E472+F472</f>
        <v>43</v>
      </c>
      <c r="E472" s="54">
        <v>43</v>
      </c>
      <c r="F472" s="54">
        <v>0</v>
      </c>
      <c r="G472" s="54">
        <f>H472+I472</f>
        <v>31</v>
      </c>
      <c r="H472" s="54">
        <v>31</v>
      </c>
      <c r="I472" s="54">
        <v>0</v>
      </c>
      <c r="J472" s="54">
        <f>K472+L472</f>
        <v>41</v>
      </c>
      <c r="K472" s="54">
        <v>41</v>
      </c>
      <c r="L472" s="54">
        <v>0</v>
      </c>
      <c r="M472" s="54">
        <f>N472+O472</f>
        <v>115</v>
      </c>
      <c r="N472" s="54">
        <f t="shared" si="3773"/>
        <v>115</v>
      </c>
      <c r="O472" s="54">
        <f t="shared" si="3773"/>
        <v>0</v>
      </c>
      <c r="P472" s="54">
        <f>Q472+R472</f>
        <v>53</v>
      </c>
      <c r="Q472" s="54">
        <v>53</v>
      </c>
      <c r="R472" s="54">
        <v>0</v>
      </c>
      <c r="S472" s="54">
        <f>T472+U472</f>
        <v>97</v>
      </c>
      <c r="T472" s="54">
        <v>97</v>
      </c>
      <c r="U472" s="54">
        <v>0</v>
      </c>
      <c r="V472" s="54">
        <f>W472+X472</f>
        <v>60</v>
      </c>
      <c r="W472" s="54">
        <v>60</v>
      </c>
      <c r="X472" s="54">
        <v>0</v>
      </c>
      <c r="Y472" s="54">
        <f>Z472+AA472</f>
        <v>210</v>
      </c>
      <c r="Z472" s="54">
        <f t="shared" si="3774"/>
        <v>210</v>
      </c>
      <c r="AA472" s="54">
        <f t="shared" si="3774"/>
        <v>0</v>
      </c>
      <c r="AB472" s="54">
        <f>AC472+AD472</f>
        <v>59</v>
      </c>
      <c r="AC472" s="54">
        <v>59</v>
      </c>
      <c r="AD472" s="54">
        <v>0</v>
      </c>
      <c r="AE472" s="54">
        <f>AF472+AG472</f>
        <v>57</v>
      </c>
      <c r="AF472" s="54">
        <v>57</v>
      </c>
      <c r="AG472" s="54">
        <v>0</v>
      </c>
      <c r="AH472" s="54">
        <f>AI472+AJ472</f>
        <v>46</v>
      </c>
      <c r="AI472" s="54">
        <v>46</v>
      </c>
      <c r="AJ472" s="54">
        <v>0</v>
      </c>
      <c r="AK472" s="54">
        <f>AL472+AM472</f>
        <v>162</v>
      </c>
      <c r="AL472" s="54">
        <f t="shared" si="3775"/>
        <v>162</v>
      </c>
      <c r="AM472" s="54">
        <f t="shared" si="3775"/>
        <v>0</v>
      </c>
      <c r="AN472" s="54">
        <f>AO472+AP472</f>
        <v>56</v>
      </c>
      <c r="AO472" s="54">
        <v>56</v>
      </c>
      <c r="AP472" s="54">
        <v>0</v>
      </c>
      <c r="AQ472" s="54">
        <f>AR472+AS472</f>
        <v>63</v>
      </c>
      <c r="AR472" s="54">
        <v>63</v>
      </c>
      <c r="AS472" s="54">
        <v>0</v>
      </c>
      <c r="AT472" s="54">
        <f>AU472+AV472</f>
        <v>57</v>
      </c>
      <c r="AU472" s="54">
        <v>57</v>
      </c>
      <c r="AV472" s="54">
        <v>0</v>
      </c>
      <c r="AW472" s="54">
        <f>AX472+AY472</f>
        <v>176</v>
      </c>
      <c r="AX472" s="54">
        <f t="shared" si="3776"/>
        <v>176</v>
      </c>
      <c r="AY472" s="54">
        <f t="shared" si="3776"/>
        <v>0</v>
      </c>
      <c r="AZ472" s="54">
        <f>BA472+BB472</f>
        <v>663</v>
      </c>
      <c r="BA472" s="54">
        <f t="shared" si="3755"/>
        <v>663</v>
      </c>
      <c r="BB472" s="54">
        <f t="shared" si="3755"/>
        <v>0</v>
      </c>
    </row>
    <row r="473" spans="1:54" s="3" customFormat="1" ht="15" customHeight="1" x14ac:dyDescent="0.3">
      <c r="A473" s="33"/>
      <c r="B473" s="31"/>
      <c r="C473" s="32" t="s">
        <v>25</v>
      </c>
      <c r="D473" s="54">
        <f>E473+F473</f>
        <v>36</v>
      </c>
      <c r="E473" s="54">
        <v>29</v>
      </c>
      <c r="F473" s="54">
        <v>7</v>
      </c>
      <c r="G473" s="54">
        <f>H473+I473</f>
        <v>31</v>
      </c>
      <c r="H473" s="54">
        <v>24</v>
      </c>
      <c r="I473" s="54">
        <v>7</v>
      </c>
      <c r="J473" s="54">
        <f>K473+L473</f>
        <v>39</v>
      </c>
      <c r="K473" s="54">
        <v>29</v>
      </c>
      <c r="L473" s="54">
        <v>10</v>
      </c>
      <c r="M473" s="54">
        <f>N473+O473</f>
        <v>106</v>
      </c>
      <c r="N473" s="54">
        <f t="shared" si="3773"/>
        <v>82</v>
      </c>
      <c r="O473" s="54">
        <f t="shared" si="3773"/>
        <v>24</v>
      </c>
      <c r="P473" s="54">
        <f>Q473+R473</f>
        <v>35</v>
      </c>
      <c r="Q473" s="54">
        <v>32</v>
      </c>
      <c r="R473" s="54">
        <v>3</v>
      </c>
      <c r="S473" s="54">
        <f>T473+U473</f>
        <v>44</v>
      </c>
      <c r="T473" s="54">
        <v>36</v>
      </c>
      <c r="U473" s="54">
        <v>8</v>
      </c>
      <c r="V473" s="54">
        <f>W473+X473</f>
        <v>37</v>
      </c>
      <c r="W473" s="54">
        <v>30</v>
      </c>
      <c r="X473" s="54">
        <v>7</v>
      </c>
      <c r="Y473" s="54">
        <f>Z473+AA473</f>
        <v>116</v>
      </c>
      <c r="Z473" s="54">
        <f t="shared" si="3774"/>
        <v>98</v>
      </c>
      <c r="AA473" s="54">
        <f t="shared" si="3774"/>
        <v>18</v>
      </c>
      <c r="AB473" s="54">
        <f>AC473+AD473</f>
        <v>39</v>
      </c>
      <c r="AC473" s="54">
        <v>29</v>
      </c>
      <c r="AD473" s="54">
        <v>10</v>
      </c>
      <c r="AE473" s="54">
        <f>AF473+AG473</f>
        <v>28</v>
      </c>
      <c r="AF473" s="54">
        <v>22</v>
      </c>
      <c r="AG473" s="54">
        <v>6</v>
      </c>
      <c r="AH473" s="54">
        <f>AI473+AJ473</f>
        <v>27</v>
      </c>
      <c r="AI473" s="54">
        <v>20</v>
      </c>
      <c r="AJ473" s="54">
        <v>7</v>
      </c>
      <c r="AK473" s="54">
        <f>AL473+AM473</f>
        <v>94</v>
      </c>
      <c r="AL473" s="54">
        <f t="shared" si="3775"/>
        <v>71</v>
      </c>
      <c r="AM473" s="54">
        <f t="shared" si="3775"/>
        <v>23</v>
      </c>
      <c r="AN473" s="54">
        <f>AO473+AP473</f>
        <v>39</v>
      </c>
      <c r="AO473" s="54">
        <v>34</v>
      </c>
      <c r="AP473" s="54">
        <v>5</v>
      </c>
      <c r="AQ473" s="54">
        <f>AR473+AS473</f>
        <v>38</v>
      </c>
      <c r="AR473" s="54">
        <v>29</v>
      </c>
      <c r="AS473" s="54">
        <v>9</v>
      </c>
      <c r="AT473" s="54">
        <f>AU473+AV473</f>
        <v>34</v>
      </c>
      <c r="AU473" s="54">
        <v>29</v>
      </c>
      <c r="AV473" s="54">
        <v>5</v>
      </c>
      <c r="AW473" s="54">
        <f>AX473+AY473</f>
        <v>111</v>
      </c>
      <c r="AX473" s="54">
        <f t="shared" si="3776"/>
        <v>92</v>
      </c>
      <c r="AY473" s="54">
        <f t="shared" si="3776"/>
        <v>19</v>
      </c>
      <c r="AZ473" s="54">
        <f>BA473+BB473</f>
        <v>427</v>
      </c>
      <c r="BA473" s="54">
        <f t="shared" si="3755"/>
        <v>343</v>
      </c>
      <c r="BB473" s="54">
        <f t="shared" si="3755"/>
        <v>84</v>
      </c>
    </row>
    <row r="474" spans="1:54" s="3" customFormat="1" ht="15" customHeight="1" x14ac:dyDescent="0.3">
      <c r="A474" s="33"/>
      <c r="B474" s="31"/>
      <c r="C474" s="35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</row>
    <row r="475" spans="1:54" s="3" customFormat="1" ht="15" customHeight="1" x14ac:dyDescent="0.3">
      <c r="A475" s="30"/>
      <c r="B475" s="31" t="s">
        <v>385</v>
      </c>
      <c r="C475" s="32"/>
      <c r="D475" s="29">
        <f>SUM(E475:F475)</f>
        <v>855</v>
      </c>
      <c r="E475" s="29">
        <f>E476+E479+E483+E484+E486+E487+E488+E489</f>
        <v>844</v>
      </c>
      <c r="F475" s="29">
        <f>F476+F479+F483+F484+F486+F487+F488+F489</f>
        <v>11</v>
      </c>
      <c r="G475" s="29">
        <f t="shared" ref="G475:G476" si="3777">SUM(H475:I475)</f>
        <v>830</v>
      </c>
      <c r="H475" s="29">
        <f t="shared" ref="H475:I475" si="3778">H476+H479+H483+H484+H486+H487+H488+H489</f>
        <v>824</v>
      </c>
      <c r="I475" s="29">
        <f t="shared" si="3778"/>
        <v>6</v>
      </c>
      <c r="J475" s="29">
        <f t="shared" ref="J475:J476" si="3779">SUM(K475:L475)</f>
        <v>1037</v>
      </c>
      <c r="K475" s="29">
        <f t="shared" ref="K475:L475" si="3780">K476+K479+K483+K484+K486+K487+K488+K489</f>
        <v>1027</v>
      </c>
      <c r="L475" s="29">
        <f t="shared" si="3780"/>
        <v>10</v>
      </c>
      <c r="M475" s="29">
        <f>SUM(N475:O475)</f>
        <v>2722</v>
      </c>
      <c r="N475" s="29">
        <f>N476+N479+N483+N484+N486+N487+N488+N489</f>
        <v>2695</v>
      </c>
      <c r="O475" s="29">
        <f>O476+O479+O483+O484+O486+O487+O488+O489</f>
        <v>27</v>
      </c>
      <c r="P475" s="29">
        <f t="shared" ref="P475:P476" si="3781">SUM(Q475:R475)</f>
        <v>868</v>
      </c>
      <c r="Q475" s="29">
        <f t="shared" ref="Q475:R475" si="3782">Q476+Q479+Q483+Q484+Q486+Q487+Q488+Q489</f>
        <v>860</v>
      </c>
      <c r="R475" s="29">
        <f t="shared" si="3782"/>
        <v>8</v>
      </c>
      <c r="S475" s="29">
        <f t="shared" ref="S475:S476" si="3783">SUM(T475:U475)</f>
        <v>887</v>
      </c>
      <c r="T475" s="29">
        <f t="shared" ref="T475:U475" si="3784">T476+T479+T483+T484+T486+T487+T488+T489</f>
        <v>878</v>
      </c>
      <c r="U475" s="29">
        <f t="shared" si="3784"/>
        <v>9</v>
      </c>
      <c r="V475" s="29">
        <f t="shared" ref="V475:V476" si="3785">SUM(W475:X475)</f>
        <v>893</v>
      </c>
      <c r="W475" s="29">
        <f t="shared" ref="W475:X475" si="3786">W476+W479+W483+W484+W486+W487+W488+W489</f>
        <v>887</v>
      </c>
      <c r="X475" s="29">
        <f t="shared" si="3786"/>
        <v>6</v>
      </c>
      <c r="Y475" s="29">
        <f t="shared" ref="Y475:Y476" si="3787">SUM(Z475:AA475)</f>
        <v>2648</v>
      </c>
      <c r="Z475" s="29">
        <f t="shared" ref="Z475:AA475" si="3788">Z476+Z479+Z483+Z484+Z486+Z487+Z488+Z489</f>
        <v>2625</v>
      </c>
      <c r="AA475" s="29">
        <f t="shared" si="3788"/>
        <v>23</v>
      </c>
      <c r="AB475" s="29">
        <f t="shared" ref="AB475:AB476" si="3789">SUM(AC475:AD475)</f>
        <v>910</v>
      </c>
      <c r="AC475" s="29">
        <f t="shared" ref="AC475:AD475" si="3790">AC476+AC479+AC483+AC484+AC486+AC487+AC488+AC489</f>
        <v>906</v>
      </c>
      <c r="AD475" s="29">
        <f t="shared" si="3790"/>
        <v>4</v>
      </c>
      <c r="AE475" s="29">
        <f t="shared" ref="AE475:AE476" si="3791">SUM(AF475:AG475)</f>
        <v>883</v>
      </c>
      <c r="AF475" s="29">
        <f t="shared" ref="AF475:AG475" si="3792">AF476+AF479+AF483+AF484+AF486+AF487+AF488+AF489</f>
        <v>875</v>
      </c>
      <c r="AG475" s="29">
        <f t="shared" si="3792"/>
        <v>8</v>
      </c>
      <c r="AH475" s="29">
        <f t="shared" ref="AH475:AH476" si="3793">SUM(AI475:AJ475)</f>
        <v>950</v>
      </c>
      <c r="AI475" s="29">
        <f t="shared" ref="AI475:AJ475" si="3794">AI476+AI479+AI483+AI484+AI486+AI487+AI488+AI489</f>
        <v>941</v>
      </c>
      <c r="AJ475" s="29">
        <f t="shared" si="3794"/>
        <v>9</v>
      </c>
      <c r="AK475" s="29">
        <f t="shared" ref="AK475:AK476" si="3795">SUM(AL475:AM475)</f>
        <v>2743</v>
      </c>
      <c r="AL475" s="29">
        <f t="shared" ref="AL475:AM475" si="3796">AL476+AL479+AL483+AL484+AL486+AL487+AL488+AL489</f>
        <v>2722</v>
      </c>
      <c r="AM475" s="29">
        <f t="shared" si="3796"/>
        <v>21</v>
      </c>
      <c r="AN475" s="29">
        <f t="shared" ref="AN475:AN476" si="3797">SUM(AO475:AP475)</f>
        <v>972</v>
      </c>
      <c r="AO475" s="29">
        <f t="shared" ref="AO475:AP475" si="3798">AO476+AO479+AO483+AO484+AO486+AO487+AO488+AO489</f>
        <v>965</v>
      </c>
      <c r="AP475" s="29">
        <f t="shared" si="3798"/>
        <v>7</v>
      </c>
      <c r="AQ475" s="29">
        <f t="shared" ref="AQ475:AQ476" si="3799">SUM(AR475:AS475)</f>
        <v>1004</v>
      </c>
      <c r="AR475" s="29">
        <f t="shared" ref="AR475:AS475" si="3800">AR476+AR479+AR483+AR484+AR486+AR487+AR488+AR489</f>
        <v>994</v>
      </c>
      <c r="AS475" s="29">
        <f t="shared" si="3800"/>
        <v>10</v>
      </c>
      <c r="AT475" s="29">
        <f t="shared" ref="AT475:AT476" si="3801">SUM(AU475:AV475)</f>
        <v>996</v>
      </c>
      <c r="AU475" s="29">
        <f t="shared" ref="AU475:AV475" si="3802">AU476+AU479+AU483+AU484+AU486+AU487+AU488+AU489</f>
        <v>983</v>
      </c>
      <c r="AV475" s="29">
        <f t="shared" si="3802"/>
        <v>13</v>
      </c>
      <c r="AW475" s="29">
        <f t="shared" ref="AW475:AW476" si="3803">SUM(AX475:AY475)</f>
        <v>2972</v>
      </c>
      <c r="AX475" s="29">
        <f t="shared" ref="AX475:AY475" si="3804">AX476+AX479+AX483+AX484+AX486+AX487+AX488+AX489</f>
        <v>2942</v>
      </c>
      <c r="AY475" s="29">
        <f t="shared" si="3804"/>
        <v>30</v>
      </c>
      <c r="AZ475" s="29">
        <f>SUM(BA475:BB475)</f>
        <v>11085</v>
      </c>
      <c r="BA475" s="29">
        <f>BA476+BA479+BA483+BA484+BA486+BA487+BA488+BA489</f>
        <v>10984</v>
      </c>
      <c r="BB475" s="29">
        <f>BB476+BB479+BB483+BB484+BB486+BB487+BB488+BB489</f>
        <v>101</v>
      </c>
    </row>
    <row r="476" spans="1:54" s="3" customFormat="1" ht="15" customHeight="1" x14ac:dyDescent="0.3">
      <c r="A476" s="33"/>
      <c r="B476" s="31"/>
      <c r="C476" s="32" t="s">
        <v>386</v>
      </c>
      <c r="D476" s="29">
        <f>SUM(E476:F476)</f>
        <v>454</v>
      </c>
      <c r="E476" s="29">
        <f>SUM(E477:E478)</f>
        <v>447</v>
      </c>
      <c r="F476" s="29">
        <f>SUM(F477:F478)</f>
        <v>7</v>
      </c>
      <c r="G476" s="29">
        <f t="shared" si="3777"/>
        <v>442</v>
      </c>
      <c r="H476" s="29">
        <f t="shared" ref="H476:I476" si="3805">SUM(H477:H478)</f>
        <v>438</v>
      </c>
      <c r="I476" s="29">
        <f t="shared" si="3805"/>
        <v>4</v>
      </c>
      <c r="J476" s="29">
        <f t="shared" si="3779"/>
        <v>564</v>
      </c>
      <c r="K476" s="29">
        <f t="shared" ref="K476:L476" si="3806">SUM(K477:K478)</f>
        <v>559</v>
      </c>
      <c r="L476" s="29">
        <f t="shared" si="3806"/>
        <v>5</v>
      </c>
      <c r="M476" s="29">
        <f>SUM(N476:O476)</f>
        <v>1460</v>
      </c>
      <c r="N476" s="29">
        <f>SUM(N477:N478)</f>
        <v>1444</v>
      </c>
      <c r="O476" s="29">
        <f>SUM(O477:O478)</f>
        <v>16</v>
      </c>
      <c r="P476" s="29">
        <f t="shared" si="3781"/>
        <v>466</v>
      </c>
      <c r="Q476" s="29">
        <f t="shared" ref="Q476:R476" si="3807">SUM(Q477:Q478)</f>
        <v>460</v>
      </c>
      <c r="R476" s="29">
        <f t="shared" si="3807"/>
        <v>6</v>
      </c>
      <c r="S476" s="29">
        <f t="shared" si="3783"/>
        <v>485</v>
      </c>
      <c r="T476" s="29">
        <f t="shared" ref="T476:U476" si="3808">SUM(T477:T478)</f>
        <v>478</v>
      </c>
      <c r="U476" s="29">
        <f t="shared" si="3808"/>
        <v>7</v>
      </c>
      <c r="V476" s="29">
        <f t="shared" si="3785"/>
        <v>483</v>
      </c>
      <c r="W476" s="29">
        <f t="shared" ref="W476:X476" si="3809">SUM(W477:W478)</f>
        <v>480</v>
      </c>
      <c r="X476" s="29">
        <f t="shared" si="3809"/>
        <v>3</v>
      </c>
      <c r="Y476" s="29">
        <f t="shared" si="3787"/>
        <v>1434</v>
      </c>
      <c r="Z476" s="29">
        <f t="shared" ref="Z476:AA476" si="3810">SUM(Z477:Z478)</f>
        <v>1418</v>
      </c>
      <c r="AA476" s="29">
        <f t="shared" si="3810"/>
        <v>16</v>
      </c>
      <c r="AB476" s="29">
        <f t="shared" si="3789"/>
        <v>494</v>
      </c>
      <c r="AC476" s="29">
        <f t="shared" ref="AC476:AD476" si="3811">SUM(AC477:AC478)</f>
        <v>492</v>
      </c>
      <c r="AD476" s="29">
        <f t="shared" si="3811"/>
        <v>2</v>
      </c>
      <c r="AE476" s="29">
        <f t="shared" si="3791"/>
        <v>493</v>
      </c>
      <c r="AF476" s="29">
        <f t="shared" ref="AF476:AG476" si="3812">SUM(AF477:AF478)</f>
        <v>488</v>
      </c>
      <c r="AG476" s="29">
        <f t="shared" si="3812"/>
        <v>5</v>
      </c>
      <c r="AH476" s="29">
        <f t="shared" si="3793"/>
        <v>532</v>
      </c>
      <c r="AI476" s="29">
        <f t="shared" ref="AI476:AJ476" si="3813">SUM(AI477:AI478)</f>
        <v>524</v>
      </c>
      <c r="AJ476" s="29">
        <f t="shared" si="3813"/>
        <v>8</v>
      </c>
      <c r="AK476" s="29">
        <f t="shared" si="3795"/>
        <v>1519</v>
      </c>
      <c r="AL476" s="29">
        <f t="shared" ref="AL476:AM476" si="3814">SUM(AL477:AL478)</f>
        <v>1504</v>
      </c>
      <c r="AM476" s="29">
        <f t="shared" si="3814"/>
        <v>15</v>
      </c>
      <c r="AN476" s="29">
        <f t="shared" si="3797"/>
        <v>557</v>
      </c>
      <c r="AO476" s="29">
        <f t="shared" ref="AO476:AP476" si="3815">SUM(AO477:AO478)</f>
        <v>550</v>
      </c>
      <c r="AP476" s="29">
        <f t="shared" si="3815"/>
        <v>7</v>
      </c>
      <c r="AQ476" s="29">
        <f t="shared" si="3799"/>
        <v>559</v>
      </c>
      <c r="AR476" s="29">
        <f t="shared" ref="AR476:AS476" si="3816">SUM(AR477:AR478)</f>
        <v>552</v>
      </c>
      <c r="AS476" s="29">
        <f t="shared" si="3816"/>
        <v>7</v>
      </c>
      <c r="AT476" s="29">
        <f t="shared" si="3801"/>
        <v>576</v>
      </c>
      <c r="AU476" s="29">
        <f t="shared" ref="AU476:AV476" si="3817">SUM(AU477:AU478)</f>
        <v>567</v>
      </c>
      <c r="AV476" s="29">
        <f t="shared" si="3817"/>
        <v>9</v>
      </c>
      <c r="AW476" s="29">
        <f t="shared" si="3803"/>
        <v>1692</v>
      </c>
      <c r="AX476" s="29">
        <f t="shared" ref="AX476:AY476" si="3818">SUM(AX477:AX478)</f>
        <v>1669</v>
      </c>
      <c r="AY476" s="29">
        <f t="shared" si="3818"/>
        <v>23</v>
      </c>
      <c r="AZ476" s="29">
        <f>SUM(BA476:BB476)</f>
        <v>6105</v>
      </c>
      <c r="BA476" s="29">
        <f>SUM(BA477:BA478)</f>
        <v>6035</v>
      </c>
      <c r="BB476" s="29">
        <f>SUM(BB477:BB478)</f>
        <v>70</v>
      </c>
    </row>
    <row r="477" spans="1:54" s="3" customFormat="1" ht="15" customHeight="1" x14ac:dyDescent="0.3">
      <c r="A477" s="33"/>
      <c r="B477" s="31"/>
      <c r="C477" s="35" t="s">
        <v>387</v>
      </c>
      <c r="D477" s="54">
        <f>E477+F477</f>
        <v>349</v>
      </c>
      <c r="E477" s="54">
        <v>349</v>
      </c>
      <c r="F477" s="54">
        <v>0</v>
      </c>
      <c r="G477" s="54">
        <f>H477+I477</f>
        <v>347</v>
      </c>
      <c r="H477" s="54">
        <v>347</v>
      </c>
      <c r="I477" s="54">
        <v>0</v>
      </c>
      <c r="J477" s="54">
        <f>K477+L477</f>
        <v>405</v>
      </c>
      <c r="K477" s="54">
        <v>405</v>
      </c>
      <c r="L477" s="54">
        <v>0</v>
      </c>
      <c r="M477" s="54">
        <f>N477+O477</f>
        <v>1101</v>
      </c>
      <c r="N477" s="54">
        <f>+E477+H477+K477</f>
        <v>1101</v>
      </c>
      <c r="O477" s="54">
        <f>+F477+I477+L477</f>
        <v>0</v>
      </c>
      <c r="P477" s="54">
        <f>Q477+R477</f>
        <v>339</v>
      </c>
      <c r="Q477" s="54">
        <v>339</v>
      </c>
      <c r="R477" s="54">
        <v>0</v>
      </c>
      <c r="S477" s="54">
        <f>T477+U477</f>
        <v>334</v>
      </c>
      <c r="T477" s="54">
        <v>334</v>
      </c>
      <c r="U477" s="54">
        <v>0</v>
      </c>
      <c r="V477" s="54">
        <f>W477+X477</f>
        <v>306</v>
      </c>
      <c r="W477" s="54">
        <v>306</v>
      </c>
      <c r="X477" s="54">
        <v>0</v>
      </c>
      <c r="Y477" s="54">
        <f>Z477+AA477</f>
        <v>979</v>
      </c>
      <c r="Z477" s="54">
        <f>+Q477+T477+W477</f>
        <v>979</v>
      </c>
      <c r="AA477" s="54">
        <f>+R477+U477+X477</f>
        <v>0</v>
      </c>
      <c r="AB477" s="54">
        <f>AC477+AD477</f>
        <v>311</v>
      </c>
      <c r="AC477" s="54">
        <v>311</v>
      </c>
      <c r="AD477" s="54">
        <v>0</v>
      </c>
      <c r="AE477" s="54">
        <f>AF477+AG477</f>
        <v>352</v>
      </c>
      <c r="AF477" s="54">
        <v>352</v>
      </c>
      <c r="AG477" s="54">
        <v>0</v>
      </c>
      <c r="AH477" s="54">
        <f>AI477+AJ477</f>
        <v>358</v>
      </c>
      <c r="AI477" s="54">
        <v>358</v>
      </c>
      <c r="AJ477" s="54">
        <v>0</v>
      </c>
      <c r="AK477" s="54">
        <f>AL477+AM477</f>
        <v>1021</v>
      </c>
      <c r="AL477" s="54">
        <f>+AC477+AF477+AI477</f>
        <v>1021</v>
      </c>
      <c r="AM477" s="54">
        <f>+AD477+AG477+AJ477</f>
        <v>0</v>
      </c>
      <c r="AN477" s="54">
        <f>AO477+AP477</f>
        <v>402</v>
      </c>
      <c r="AO477" s="54">
        <v>402</v>
      </c>
      <c r="AP477" s="54">
        <v>0</v>
      </c>
      <c r="AQ477" s="54">
        <f>AR477+AS477</f>
        <v>399</v>
      </c>
      <c r="AR477" s="54">
        <v>399</v>
      </c>
      <c r="AS477" s="54">
        <v>0</v>
      </c>
      <c r="AT477" s="54">
        <f>AU477+AV477</f>
        <v>411</v>
      </c>
      <c r="AU477" s="54">
        <v>411</v>
      </c>
      <c r="AV477" s="54">
        <v>0</v>
      </c>
      <c r="AW477" s="54">
        <f>AX477+AY477</f>
        <v>1212</v>
      </c>
      <c r="AX477" s="54">
        <f>+AO477+AR477+AU477</f>
        <v>1212</v>
      </c>
      <c r="AY477" s="54">
        <f>+AP477+AS477+AV477</f>
        <v>0</v>
      </c>
      <c r="AZ477" s="54">
        <f>BA477+BB477</f>
        <v>4313</v>
      </c>
      <c r="BA477" s="54">
        <f>N477+Z477+AL477+AX477</f>
        <v>4313</v>
      </c>
      <c r="BB477" s="54">
        <f>O477+AA477+AM477+AY477</f>
        <v>0</v>
      </c>
    </row>
    <row r="478" spans="1:54" s="3" customFormat="1" ht="15" customHeight="1" x14ac:dyDescent="0.3">
      <c r="A478" s="33"/>
      <c r="B478" s="31"/>
      <c r="C478" s="35" t="s">
        <v>386</v>
      </c>
      <c r="D478" s="54">
        <f>E478+F478</f>
        <v>105</v>
      </c>
      <c r="E478" s="54">
        <v>98</v>
      </c>
      <c r="F478" s="54">
        <v>7</v>
      </c>
      <c r="G478" s="54">
        <f>H478+I478</f>
        <v>95</v>
      </c>
      <c r="H478" s="54">
        <v>91</v>
      </c>
      <c r="I478" s="54">
        <v>4</v>
      </c>
      <c r="J478" s="54">
        <f>K478+L478</f>
        <v>159</v>
      </c>
      <c r="K478" s="54">
        <v>154</v>
      </c>
      <c r="L478" s="54">
        <v>5</v>
      </c>
      <c r="M478" s="54">
        <f>N478+O478</f>
        <v>359</v>
      </c>
      <c r="N478" s="54">
        <f>+E478+H478+K478</f>
        <v>343</v>
      </c>
      <c r="O478" s="54">
        <f>+F478+I478+L478</f>
        <v>16</v>
      </c>
      <c r="P478" s="54">
        <f>Q478+R478</f>
        <v>127</v>
      </c>
      <c r="Q478" s="54">
        <v>121</v>
      </c>
      <c r="R478" s="54">
        <v>6</v>
      </c>
      <c r="S478" s="54">
        <f>T478+U478</f>
        <v>151</v>
      </c>
      <c r="T478" s="54">
        <v>144</v>
      </c>
      <c r="U478" s="54">
        <v>7</v>
      </c>
      <c r="V478" s="54">
        <f>W478+X478</f>
        <v>177</v>
      </c>
      <c r="W478" s="54">
        <v>174</v>
      </c>
      <c r="X478" s="54">
        <v>3</v>
      </c>
      <c r="Y478" s="54">
        <f>Z478+AA478</f>
        <v>455</v>
      </c>
      <c r="Z478" s="54">
        <f>+Q478+T478+W478</f>
        <v>439</v>
      </c>
      <c r="AA478" s="54">
        <f>+R478+U478+X478</f>
        <v>16</v>
      </c>
      <c r="AB478" s="54">
        <f>AC478+AD478</f>
        <v>183</v>
      </c>
      <c r="AC478" s="54">
        <v>181</v>
      </c>
      <c r="AD478" s="54">
        <v>2</v>
      </c>
      <c r="AE478" s="54">
        <f>AF478+AG478</f>
        <v>141</v>
      </c>
      <c r="AF478" s="54">
        <v>136</v>
      </c>
      <c r="AG478" s="54">
        <v>5</v>
      </c>
      <c r="AH478" s="54">
        <f>AI478+AJ478</f>
        <v>174</v>
      </c>
      <c r="AI478" s="54">
        <v>166</v>
      </c>
      <c r="AJ478" s="54">
        <v>8</v>
      </c>
      <c r="AK478" s="54">
        <f>AL478+AM478</f>
        <v>498</v>
      </c>
      <c r="AL478" s="54">
        <f>+AC478+AF478+AI478</f>
        <v>483</v>
      </c>
      <c r="AM478" s="54">
        <f>+AD478+AG478+AJ478</f>
        <v>15</v>
      </c>
      <c r="AN478" s="54">
        <f>AO478+AP478</f>
        <v>155</v>
      </c>
      <c r="AO478" s="54">
        <v>148</v>
      </c>
      <c r="AP478" s="54">
        <v>7</v>
      </c>
      <c r="AQ478" s="54">
        <f>AR478+AS478</f>
        <v>160</v>
      </c>
      <c r="AR478" s="54">
        <v>153</v>
      </c>
      <c r="AS478" s="54">
        <v>7</v>
      </c>
      <c r="AT478" s="54">
        <f>AU478+AV478</f>
        <v>165</v>
      </c>
      <c r="AU478" s="54">
        <v>156</v>
      </c>
      <c r="AV478" s="54">
        <v>9</v>
      </c>
      <c r="AW478" s="54">
        <f>AX478+AY478</f>
        <v>480</v>
      </c>
      <c r="AX478" s="54">
        <f>+AO478+AR478+AU478</f>
        <v>457</v>
      </c>
      <c r="AY478" s="54">
        <f>+AP478+AS478+AV478</f>
        <v>23</v>
      </c>
      <c r="AZ478" s="54">
        <f>BA478+BB478</f>
        <v>1792</v>
      </c>
      <c r="BA478" s="54">
        <f>N478+Z478+AL478+AX478</f>
        <v>1722</v>
      </c>
      <c r="BB478" s="54">
        <f>O478+AA478+AM478+AY478</f>
        <v>70</v>
      </c>
    </row>
    <row r="479" spans="1:54" s="3" customFormat="1" ht="15" customHeight="1" x14ac:dyDescent="0.3">
      <c r="A479" s="33"/>
      <c r="B479" s="31"/>
      <c r="C479" s="32" t="s">
        <v>388</v>
      </c>
      <c r="D479" s="29">
        <f>SUM(E479:F479)</f>
        <v>280</v>
      </c>
      <c r="E479" s="29">
        <f>SUM(E480:E481)</f>
        <v>280</v>
      </c>
      <c r="F479" s="29">
        <f>SUM(F480:F481)</f>
        <v>0</v>
      </c>
      <c r="G479" s="29">
        <f t="shared" ref="G479" si="3819">SUM(H479:I479)</f>
        <v>260</v>
      </c>
      <c r="H479" s="29">
        <f t="shared" ref="H479:I479" si="3820">SUM(H480:H481)</f>
        <v>260</v>
      </c>
      <c r="I479" s="29">
        <f t="shared" si="3820"/>
        <v>0</v>
      </c>
      <c r="J479" s="29">
        <f t="shared" ref="J479" si="3821">SUM(K479:L479)</f>
        <v>342</v>
      </c>
      <c r="K479" s="29">
        <f t="shared" ref="K479:L479" si="3822">SUM(K480:K481)</f>
        <v>342</v>
      </c>
      <c r="L479" s="29">
        <f t="shared" si="3822"/>
        <v>0</v>
      </c>
      <c r="M479" s="29">
        <f>SUM(N479:O479)</f>
        <v>882</v>
      </c>
      <c r="N479" s="29">
        <f>SUM(N480:N481)</f>
        <v>882</v>
      </c>
      <c r="O479" s="29">
        <f>SUM(O480:O481)</f>
        <v>0</v>
      </c>
      <c r="P479" s="29">
        <f t="shared" ref="P479" si="3823">SUM(Q479:R479)</f>
        <v>288</v>
      </c>
      <c r="Q479" s="29">
        <f t="shared" ref="Q479:R479" si="3824">SUM(Q480:Q481)</f>
        <v>288</v>
      </c>
      <c r="R479" s="29">
        <f t="shared" si="3824"/>
        <v>0</v>
      </c>
      <c r="S479" s="29">
        <f t="shared" ref="S479" si="3825">SUM(T479:U479)</f>
        <v>266</v>
      </c>
      <c r="T479" s="29">
        <f t="shared" ref="T479:U479" si="3826">SUM(T480:T481)</f>
        <v>266</v>
      </c>
      <c r="U479" s="29">
        <f t="shared" si="3826"/>
        <v>0</v>
      </c>
      <c r="V479" s="29">
        <f t="shared" ref="V479" si="3827">SUM(W479:X479)</f>
        <v>276</v>
      </c>
      <c r="W479" s="29">
        <f t="shared" ref="W479:X479" si="3828">SUM(W480:W481)</f>
        <v>276</v>
      </c>
      <c r="X479" s="29">
        <f t="shared" si="3828"/>
        <v>0</v>
      </c>
      <c r="Y479" s="29">
        <f t="shared" ref="Y479" si="3829">SUM(Z479:AA479)</f>
        <v>830</v>
      </c>
      <c r="Z479" s="29">
        <f t="shared" ref="Z479:AA479" si="3830">SUM(Z480:Z481)</f>
        <v>830</v>
      </c>
      <c r="AA479" s="29">
        <f t="shared" si="3830"/>
        <v>0</v>
      </c>
      <c r="AB479" s="29">
        <f t="shared" ref="AB479" si="3831">SUM(AC479:AD479)</f>
        <v>292</v>
      </c>
      <c r="AC479" s="29">
        <f t="shared" ref="AC479:AD479" si="3832">SUM(AC480:AC481)</f>
        <v>292</v>
      </c>
      <c r="AD479" s="29">
        <f t="shared" si="3832"/>
        <v>0</v>
      </c>
      <c r="AE479" s="29">
        <f t="shared" ref="AE479" si="3833">SUM(AF479:AG479)</f>
        <v>262</v>
      </c>
      <c r="AF479" s="29">
        <f t="shared" ref="AF479:AG479" si="3834">SUM(AF480:AF481)</f>
        <v>262</v>
      </c>
      <c r="AG479" s="29">
        <f t="shared" si="3834"/>
        <v>0</v>
      </c>
      <c r="AH479" s="29">
        <f t="shared" ref="AH479" si="3835">SUM(AI479:AJ479)</f>
        <v>302</v>
      </c>
      <c r="AI479" s="29">
        <f t="shared" ref="AI479:AJ479" si="3836">SUM(AI480:AI481)</f>
        <v>302</v>
      </c>
      <c r="AJ479" s="29">
        <f t="shared" si="3836"/>
        <v>0</v>
      </c>
      <c r="AK479" s="29">
        <f t="shared" ref="AK479" si="3837">SUM(AL479:AM479)</f>
        <v>856</v>
      </c>
      <c r="AL479" s="29">
        <f t="shared" ref="AL479:AM479" si="3838">SUM(AL480:AL481)</f>
        <v>856</v>
      </c>
      <c r="AM479" s="29">
        <f t="shared" si="3838"/>
        <v>0</v>
      </c>
      <c r="AN479" s="29">
        <f t="shared" ref="AN479" si="3839">SUM(AO479:AP479)</f>
        <v>322</v>
      </c>
      <c r="AO479" s="29">
        <f t="shared" ref="AO479:AP479" si="3840">SUM(AO480:AO481)</f>
        <v>322</v>
      </c>
      <c r="AP479" s="29">
        <f t="shared" si="3840"/>
        <v>0</v>
      </c>
      <c r="AQ479" s="29">
        <f t="shared" ref="AQ479" si="3841">SUM(AR479:AS479)</f>
        <v>309</v>
      </c>
      <c r="AR479" s="29">
        <f t="shared" ref="AR479:AS479" si="3842">SUM(AR480:AR481)</f>
        <v>309</v>
      </c>
      <c r="AS479" s="29">
        <f t="shared" si="3842"/>
        <v>0</v>
      </c>
      <c r="AT479" s="29">
        <f t="shared" ref="AT479" si="3843">SUM(AU479:AV479)</f>
        <v>302</v>
      </c>
      <c r="AU479" s="29">
        <f t="shared" ref="AU479:AV479" si="3844">SUM(AU480:AU481)</f>
        <v>302</v>
      </c>
      <c r="AV479" s="29">
        <f t="shared" si="3844"/>
        <v>0</v>
      </c>
      <c r="AW479" s="29">
        <f t="shared" ref="AW479" si="3845">SUM(AX479:AY479)</f>
        <v>933</v>
      </c>
      <c r="AX479" s="29">
        <f t="shared" ref="AX479:AY479" si="3846">SUM(AX480:AX481)</f>
        <v>933</v>
      </c>
      <c r="AY479" s="29">
        <f t="shared" si="3846"/>
        <v>0</v>
      </c>
      <c r="AZ479" s="29">
        <f>SUM(BA479:BB479)</f>
        <v>3501</v>
      </c>
      <c r="BA479" s="29">
        <f>SUM(BA480:BA481)</f>
        <v>3501</v>
      </c>
      <c r="BB479" s="29">
        <f>SUM(BB480:BB481)</f>
        <v>0</v>
      </c>
    </row>
    <row r="480" spans="1:54" s="3" customFormat="1" ht="15" customHeight="1" x14ac:dyDescent="0.3">
      <c r="A480" s="33"/>
      <c r="B480" s="31"/>
      <c r="C480" s="35" t="s">
        <v>389</v>
      </c>
      <c r="D480" s="54">
        <f>E480+F480</f>
        <v>227</v>
      </c>
      <c r="E480" s="54">
        <v>227</v>
      </c>
      <c r="F480" s="54">
        <v>0</v>
      </c>
      <c r="G480" s="54">
        <f>H480+I480</f>
        <v>219</v>
      </c>
      <c r="H480" s="54">
        <v>219</v>
      </c>
      <c r="I480" s="54">
        <v>0</v>
      </c>
      <c r="J480" s="54">
        <f>K480+L480</f>
        <v>245</v>
      </c>
      <c r="K480" s="54">
        <v>245</v>
      </c>
      <c r="L480" s="54">
        <v>0</v>
      </c>
      <c r="M480" s="54">
        <f>N480+O480</f>
        <v>691</v>
      </c>
      <c r="N480" s="54">
        <f>+E480+H480+K480</f>
        <v>691</v>
      </c>
      <c r="O480" s="54">
        <f>+F480+I480+L480</f>
        <v>0</v>
      </c>
      <c r="P480" s="54">
        <f>Q480+R480</f>
        <v>222</v>
      </c>
      <c r="Q480" s="54">
        <v>222</v>
      </c>
      <c r="R480" s="54">
        <v>0</v>
      </c>
      <c r="S480" s="54">
        <f>T480+U480</f>
        <v>190</v>
      </c>
      <c r="T480" s="54">
        <v>190</v>
      </c>
      <c r="U480" s="54">
        <v>0</v>
      </c>
      <c r="V480" s="54">
        <f>W480+X480</f>
        <v>177</v>
      </c>
      <c r="W480" s="54">
        <v>177</v>
      </c>
      <c r="X480" s="54">
        <v>0</v>
      </c>
      <c r="Y480" s="54">
        <f>Z480+AA480</f>
        <v>589</v>
      </c>
      <c r="Z480" s="54">
        <f>+Q480+T480+W480</f>
        <v>589</v>
      </c>
      <c r="AA480" s="54">
        <f>+R480+U480+X480</f>
        <v>0</v>
      </c>
      <c r="AB480" s="54">
        <f>AC480+AD480</f>
        <v>178</v>
      </c>
      <c r="AC480" s="54">
        <v>178</v>
      </c>
      <c r="AD480" s="54">
        <v>0</v>
      </c>
      <c r="AE480" s="54">
        <f>AF480+AG480</f>
        <v>207</v>
      </c>
      <c r="AF480" s="54">
        <v>207</v>
      </c>
      <c r="AG480" s="54">
        <v>0</v>
      </c>
      <c r="AH480" s="54">
        <f>AI480+AJ480</f>
        <v>221</v>
      </c>
      <c r="AI480" s="54">
        <v>221</v>
      </c>
      <c r="AJ480" s="54">
        <v>0</v>
      </c>
      <c r="AK480" s="54">
        <f>AL480+AM480</f>
        <v>606</v>
      </c>
      <c r="AL480" s="54">
        <f>+AC480+AF480+AI480</f>
        <v>606</v>
      </c>
      <c r="AM480" s="54">
        <f>+AD480+AG480+AJ480</f>
        <v>0</v>
      </c>
      <c r="AN480" s="54">
        <f>AO480+AP480</f>
        <v>242</v>
      </c>
      <c r="AO480" s="54">
        <v>242</v>
      </c>
      <c r="AP480" s="54">
        <v>0</v>
      </c>
      <c r="AQ480" s="54">
        <f>AR480+AS480</f>
        <v>234</v>
      </c>
      <c r="AR480" s="54">
        <v>234</v>
      </c>
      <c r="AS480" s="54">
        <v>0</v>
      </c>
      <c r="AT480" s="54">
        <f>AU480+AV480</f>
        <v>246</v>
      </c>
      <c r="AU480" s="54">
        <v>246</v>
      </c>
      <c r="AV480" s="54">
        <v>0</v>
      </c>
      <c r="AW480" s="54">
        <f>AX480+AY480</f>
        <v>722</v>
      </c>
      <c r="AX480" s="54">
        <f>+AO480+AR480+AU480</f>
        <v>722</v>
      </c>
      <c r="AY480" s="54">
        <f>+AP480+AS480+AV480</f>
        <v>0</v>
      </c>
      <c r="AZ480" s="54">
        <f>BA480+BB480</f>
        <v>2608</v>
      </c>
      <c r="BA480" s="54">
        <f>N480+Z480+AL480+AX480</f>
        <v>2608</v>
      </c>
      <c r="BB480" s="54">
        <f>O480+AA480+AM480+AY480</f>
        <v>0</v>
      </c>
    </row>
    <row r="481" spans="1:54" s="3" customFormat="1" ht="15" customHeight="1" x14ac:dyDescent="0.3">
      <c r="A481" s="33"/>
      <c r="B481" s="31"/>
      <c r="C481" s="35" t="s">
        <v>390</v>
      </c>
      <c r="D481" s="54">
        <f>E481+F481</f>
        <v>53</v>
      </c>
      <c r="E481" s="54">
        <v>53</v>
      </c>
      <c r="F481" s="54">
        <v>0</v>
      </c>
      <c r="G481" s="54">
        <f>H481+I481</f>
        <v>41</v>
      </c>
      <c r="H481" s="54">
        <v>41</v>
      </c>
      <c r="I481" s="54">
        <v>0</v>
      </c>
      <c r="J481" s="54">
        <f>K481+L481</f>
        <v>97</v>
      </c>
      <c r="K481" s="54">
        <v>97</v>
      </c>
      <c r="L481" s="54">
        <v>0</v>
      </c>
      <c r="M481" s="54">
        <f>N481+O481</f>
        <v>191</v>
      </c>
      <c r="N481" s="54">
        <f>+E481+H481+K481</f>
        <v>191</v>
      </c>
      <c r="O481" s="54">
        <f>+F481+I481+L481</f>
        <v>0</v>
      </c>
      <c r="P481" s="54">
        <f>Q481+R481</f>
        <v>66</v>
      </c>
      <c r="Q481" s="54">
        <v>66</v>
      </c>
      <c r="R481" s="54">
        <v>0</v>
      </c>
      <c r="S481" s="54">
        <f>T481+U481</f>
        <v>76</v>
      </c>
      <c r="T481" s="54">
        <v>76</v>
      </c>
      <c r="U481" s="54">
        <v>0</v>
      </c>
      <c r="V481" s="54">
        <f>W481+X481</f>
        <v>99</v>
      </c>
      <c r="W481" s="54">
        <v>99</v>
      </c>
      <c r="X481" s="54">
        <v>0</v>
      </c>
      <c r="Y481" s="54">
        <f>Z481+AA481</f>
        <v>241</v>
      </c>
      <c r="Z481" s="54">
        <f>+Q481+T481+W481</f>
        <v>241</v>
      </c>
      <c r="AA481" s="54">
        <f>+R481+U481+X481</f>
        <v>0</v>
      </c>
      <c r="AB481" s="54">
        <f>AC481+AD481</f>
        <v>114</v>
      </c>
      <c r="AC481" s="54">
        <v>114</v>
      </c>
      <c r="AD481" s="54">
        <v>0</v>
      </c>
      <c r="AE481" s="54">
        <f>AF481+AG481</f>
        <v>55</v>
      </c>
      <c r="AF481" s="54">
        <v>55</v>
      </c>
      <c r="AG481" s="54">
        <v>0</v>
      </c>
      <c r="AH481" s="54">
        <f>AI481+AJ481</f>
        <v>81</v>
      </c>
      <c r="AI481" s="54">
        <v>81</v>
      </c>
      <c r="AJ481" s="54">
        <v>0</v>
      </c>
      <c r="AK481" s="54">
        <f>AL481+AM481</f>
        <v>250</v>
      </c>
      <c r="AL481" s="54">
        <f>+AC481+AF481+AI481</f>
        <v>250</v>
      </c>
      <c r="AM481" s="54">
        <f>+AD481+AG481+AJ481</f>
        <v>0</v>
      </c>
      <c r="AN481" s="54">
        <f>AO481+AP481</f>
        <v>80</v>
      </c>
      <c r="AO481" s="54">
        <v>80</v>
      </c>
      <c r="AP481" s="54">
        <v>0</v>
      </c>
      <c r="AQ481" s="54">
        <f>AR481+AS481</f>
        <v>75</v>
      </c>
      <c r="AR481" s="54">
        <v>75</v>
      </c>
      <c r="AS481" s="54">
        <v>0</v>
      </c>
      <c r="AT481" s="54">
        <f>AU481+AV481</f>
        <v>56</v>
      </c>
      <c r="AU481" s="54">
        <v>56</v>
      </c>
      <c r="AV481" s="54">
        <v>0</v>
      </c>
      <c r="AW481" s="54">
        <f>AX481+AY481</f>
        <v>211</v>
      </c>
      <c r="AX481" s="54">
        <f>+AO481+AR481+AU481</f>
        <v>211</v>
      </c>
      <c r="AY481" s="54">
        <f>+AP481+AS481+AV481</f>
        <v>0</v>
      </c>
      <c r="AZ481" s="54">
        <f>BA481+BB481</f>
        <v>893</v>
      </c>
      <c r="BA481" s="54">
        <f>N481+Z481+AL481+AX481</f>
        <v>893</v>
      </c>
      <c r="BB481" s="54">
        <f>O481+AA481+AM481+AY481</f>
        <v>0</v>
      </c>
    </row>
    <row r="482" spans="1:54" s="3" customFormat="1" ht="15" customHeight="1" x14ac:dyDescent="0.3">
      <c r="A482" s="33"/>
      <c r="B482" s="31"/>
      <c r="C482" s="32" t="s">
        <v>391</v>
      </c>
      <c r="D482" s="29">
        <f t="shared" ref="D482:O482" si="3847">SUM(D483:D484)</f>
        <v>19</v>
      </c>
      <c r="E482" s="29">
        <f t="shared" si="3847"/>
        <v>19</v>
      </c>
      <c r="F482" s="29">
        <f t="shared" si="3847"/>
        <v>0</v>
      </c>
      <c r="G482" s="29">
        <f t="shared" ref="G482:L482" si="3848">SUM(G483:G484)</f>
        <v>24</v>
      </c>
      <c r="H482" s="29">
        <f t="shared" si="3848"/>
        <v>24</v>
      </c>
      <c r="I482" s="29">
        <f t="shared" si="3848"/>
        <v>0</v>
      </c>
      <c r="J482" s="29">
        <f t="shared" si="3848"/>
        <v>32</v>
      </c>
      <c r="K482" s="29">
        <f t="shared" si="3848"/>
        <v>32</v>
      </c>
      <c r="L482" s="29">
        <f t="shared" si="3848"/>
        <v>0</v>
      </c>
      <c r="M482" s="29">
        <f t="shared" si="3847"/>
        <v>75</v>
      </c>
      <c r="N482" s="29">
        <f t="shared" si="3847"/>
        <v>75</v>
      </c>
      <c r="O482" s="29">
        <f t="shared" si="3847"/>
        <v>0</v>
      </c>
      <c r="P482" s="29">
        <f t="shared" ref="P482:BB482" si="3849">SUM(P483:P484)</f>
        <v>27</v>
      </c>
      <c r="Q482" s="29">
        <f t="shared" si="3849"/>
        <v>27</v>
      </c>
      <c r="R482" s="29">
        <f t="shared" si="3849"/>
        <v>0</v>
      </c>
      <c r="S482" s="29">
        <f t="shared" si="3849"/>
        <v>38</v>
      </c>
      <c r="T482" s="29">
        <f t="shared" si="3849"/>
        <v>38</v>
      </c>
      <c r="U482" s="29">
        <f t="shared" si="3849"/>
        <v>0</v>
      </c>
      <c r="V482" s="29">
        <f t="shared" si="3849"/>
        <v>38</v>
      </c>
      <c r="W482" s="29">
        <f t="shared" si="3849"/>
        <v>38</v>
      </c>
      <c r="X482" s="29">
        <f t="shared" si="3849"/>
        <v>0</v>
      </c>
      <c r="Y482" s="29">
        <f t="shared" si="3849"/>
        <v>103</v>
      </c>
      <c r="Z482" s="29">
        <f t="shared" si="3849"/>
        <v>103</v>
      </c>
      <c r="AA482" s="29">
        <f t="shared" si="3849"/>
        <v>0</v>
      </c>
      <c r="AB482" s="29">
        <f t="shared" si="3849"/>
        <v>23</v>
      </c>
      <c r="AC482" s="29">
        <f t="shared" si="3849"/>
        <v>23</v>
      </c>
      <c r="AD482" s="29">
        <f t="shared" si="3849"/>
        <v>0</v>
      </c>
      <c r="AE482" s="29">
        <f t="shared" si="3849"/>
        <v>26</v>
      </c>
      <c r="AF482" s="29">
        <f t="shared" si="3849"/>
        <v>26</v>
      </c>
      <c r="AG482" s="29">
        <f t="shared" si="3849"/>
        <v>0</v>
      </c>
      <c r="AH482" s="29">
        <f t="shared" si="3849"/>
        <v>19</v>
      </c>
      <c r="AI482" s="29">
        <f t="shared" si="3849"/>
        <v>19</v>
      </c>
      <c r="AJ482" s="29">
        <f t="shared" si="3849"/>
        <v>0</v>
      </c>
      <c r="AK482" s="29">
        <f t="shared" si="3849"/>
        <v>68</v>
      </c>
      <c r="AL482" s="29">
        <f t="shared" si="3849"/>
        <v>68</v>
      </c>
      <c r="AM482" s="29">
        <f t="shared" si="3849"/>
        <v>0</v>
      </c>
      <c r="AN482" s="29">
        <f t="shared" si="3849"/>
        <v>17</v>
      </c>
      <c r="AO482" s="29">
        <f t="shared" si="3849"/>
        <v>17</v>
      </c>
      <c r="AP482" s="29">
        <f t="shared" si="3849"/>
        <v>0</v>
      </c>
      <c r="AQ482" s="29">
        <f t="shared" si="3849"/>
        <v>29</v>
      </c>
      <c r="AR482" s="29">
        <f t="shared" si="3849"/>
        <v>29</v>
      </c>
      <c r="AS482" s="29">
        <f t="shared" si="3849"/>
        <v>0</v>
      </c>
      <c r="AT482" s="29">
        <f t="shared" si="3849"/>
        <v>25</v>
      </c>
      <c r="AU482" s="29">
        <f t="shared" si="3849"/>
        <v>25</v>
      </c>
      <c r="AV482" s="29">
        <f t="shared" si="3849"/>
        <v>0</v>
      </c>
      <c r="AW482" s="29">
        <f t="shared" si="3849"/>
        <v>71</v>
      </c>
      <c r="AX482" s="29">
        <f t="shared" si="3849"/>
        <v>71</v>
      </c>
      <c r="AY482" s="29">
        <f t="shared" si="3849"/>
        <v>0</v>
      </c>
      <c r="AZ482" s="29">
        <f t="shared" si="3849"/>
        <v>317</v>
      </c>
      <c r="BA482" s="29">
        <f t="shared" si="3849"/>
        <v>317</v>
      </c>
      <c r="BB482" s="29">
        <f t="shared" si="3849"/>
        <v>0</v>
      </c>
    </row>
    <row r="483" spans="1:54" s="3" customFormat="1" ht="15" customHeight="1" x14ac:dyDescent="0.3">
      <c r="A483" s="33"/>
      <c r="B483" s="31"/>
      <c r="C483" s="35" t="s">
        <v>392</v>
      </c>
      <c r="D483" s="54">
        <f>E483+F483</f>
        <v>5</v>
      </c>
      <c r="E483" s="54">
        <v>5</v>
      </c>
      <c r="F483" s="54">
        <v>0</v>
      </c>
      <c r="G483" s="54">
        <f>H483+I483</f>
        <v>5</v>
      </c>
      <c r="H483" s="54">
        <v>5</v>
      </c>
      <c r="I483" s="54">
        <v>0</v>
      </c>
      <c r="J483" s="54">
        <f>K483+L483</f>
        <v>14</v>
      </c>
      <c r="K483" s="54">
        <v>14</v>
      </c>
      <c r="L483" s="54">
        <v>0</v>
      </c>
      <c r="M483" s="54">
        <f>N483+O483</f>
        <v>24</v>
      </c>
      <c r="N483" s="54">
        <f>+E483+H483+K483</f>
        <v>24</v>
      </c>
      <c r="O483" s="54">
        <f>+F483+I483+L483</f>
        <v>0</v>
      </c>
      <c r="P483" s="54">
        <f>Q483+R483</f>
        <v>8</v>
      </c>
      <c r="Q483" s="54">
        <v>8</v>
      </c>
      <c r="R483" s="54">
        <v>0</v>
      </c>
      <c r="S483" s="54">
        <f>T483+U483</f>
        <v>11</v>
      </c>
      <c r="T483" s="54">
        <v>11</v>
      </c>
      <c r="U483" s="54">
        <v>0</v>
      </c>
      <c r="V483" s="54">
        <f>W483+X483</f>
        <v>18</v>
      </c>
      <c r="W483" s="54">
        <v>18</v>
      </c>
      <c r="X483" s="54">
        <v>0</v>
      </c>
      <c r="Y483" s="54">
        <f>Z483+AA483</f>
        <v>37</v>
      </c>
      <c r="Z483" s="54">
        <f>+Q483+T483+W483</f>
        <v>37</v>
      </c>
      <c r="AA483" s="54">
        <f>+R483+U483+X483</f>
        <v>0</v>
      </c>
      <c r="AB483" s="54">
        <f>AC483+AD483</f>
        <v>9</v>
      </c>
      <c r="AC483" s="54">
        <v>9</v>
      </c>
      <c r="AD483" s="54">
        <v>0</v>
      </c>
      <c r="AE483" s="54">
        <f>AF483+AG483</f>
        <v>9</v>
      </c>
      <c r="AF483" s="54">
        <v>9</v>
      </c>
      <c r="AG483" s="54">
        <v>0</v>
      </c>
      <c r="AH483" s="54">
        <f>AI483+AJ483</f>
        <v>6</v>
      </c>
      <c r="AI483" s="54">
        <v>6</v>
      </c>
      <c r="AJ483" s="54">
        <v>0</v>
      </c>
      <c r="AK483" s="54">
        <f>AL483+AM483</f>
        <v>24</v>
      </c>
      <c r="AL483" s="54">
        <f>+AC483+AF483+AI483</f>
        <v>24</v>
      </c>
      <c r="AM483" s="54">
        <f>+AD483+AG483+AJ483</f>
        <v>0</v>
      </c>
      <c r="AN483" s="54">
        <f>AO483+AP483</f>
        <v>0</v>
      </c>
      <c r="AO483" s="54">
        <v>0</v>
      </c>
      <c r="AP483" s="54">
        <v>0</v>
      </c>
      <c r="AQ483" s="54">
        <f>AR483+AS483</f>
        <v>10</v>
      </c>
      <c r="AR483" s="54">
        <v>10</v>
      </c>
      <c r="AS483" s="54">
        <v>0</v>
      </c>
      <c r="AT483" s="54">
        <f>AU483+AV483</f>
        <v>7</v>
      </c>
      <c r="AU483" s="54">
        <v>7</v>
      </c>
      <c r="AV483" s="54">
        <v>0</v>
      </c>
      <c r="AW483" s="54">
        <f>AX483+AY483</f>
        <v>17</v>
      </c>
      <c r="AX483" s="54">
        <f>+AO483+AR483+AU483</f>
        <v>17</v>
      </c>
      <c r="AY483" s="54">
        <f>+AP483+AS483+AV483</f>
        <v>0</v>
      </c>
      <c r="AZ483" s="54">
        <f>BA483+BB483</f>
        <v>102</v>
      </c>
      <c r="BA483" s="54">
        <f>N483+Z483+AL483+AX483</f>
        <v>102</v>
      </c>
      <c r="BB483" s="54">
        <f>O483+AA483+AM483+AY483</f>
        <v>0</v>
      </c>
    </row>
    <row r="484" spans="1:54" s="3" customFormat="1" ht="15" customHeight="1" x14ac:dyDescent="0.3">
      <c r="A484" s="33"/>
      <c r="B484" s="31"/>
      <c r="C484" s="35" t="s">
        <v>393</v>
      </c>
      <c r="D484" s="54">
        <f>E484+F484</f>
        <v>14</v>
      </c>
      <c r="E484" s="54">
        <v>14</v>
      </c>
      <c r="F484" s="54">
        <v>0</v>
      </c>
      <c r="G484" s="54">
        <f>H484+I484</f>
        <v>19</v>
      </c>
      <c r="H484" s="54">
        <v>19</v>
      </c>
      <c r="I484" s="54">
        <v>0</v>
      </c>
      <c r="J484" s="54">
        <f>K484+L484</f>
        <v>18</v>
      </c>
      <c r="K484" s="54">
        <v>18</v>
      </c>
      <c r="L484" s="54">
        <v>0</v>
      </c>
      <c r="M484" s="54">
        <f>N484+O484</f>
        <v>51</v>
      </c>
      <c r="N484" s="54">
        <f>+E484+H484+K484</f>
        <v>51</v>
      </c>
      <c r="O484" s="54">
        <f>+F484+I484+L484</f>
        <v>0</v>
      </c>
      <c r="P484" s="54">
        <f>Q484+R484</f>
        <v>19</v>
      </c>
      <c r="Q484" s="54">
        <v>19</v>
      </c>
      <c r="R484" s="54">
        <v>0</v>
      </c>
      <c r="S484" s="54">
        <f>T484+U484</f>
        <v>27</v>
      </c>
      <c r="T484" s="54">
        <v>27</v>
      </c>
      <c r="U484" s="54">
        <v>0</v>
      </c>
      <c r="V484" s="54">
        <f>W484+X484</f>
        <v>20</v>
      </c>
      <c r="W484" s="54">
        <v>20</v>
      </c>
      <c r="X484" s="54">
        <v>0</v>
      </c>
      <c r="Y484" s="54">
        <f>Z484+AA484</f>
        <v>66</v>
      </c>
      <c r="Z484" s="54">
        <f>+Q484+T484+W484</f>
        <v>66</v>
      </c>
      <c r="AA484" s="54">
        <f>+R484+U484+X484</f>
        <v>0</v>
      </c>
      <c r="AB484" s="54">
        <f>AC484+AD484</f>
        <v>14</v>
      </c>
      <c r="AC484" s="54">
        <v>14</v>
      </c>
      <c r="AD484" s="54">
        <v>0</v>
      </c>
      <c r="AE484" s="54">
        <f>AF484+AG484</f>
        <v>17</v>
      </c>
      <c r="AF484" s="54">
        <v>17</v>
      </c>
      <c r="AG484" s="54">
        <v>0</v>
      </c>
      <c r="AH484" s="54">
        <f>AI484+AJ484</f>
        <v>13</v>
      </c>
      <c r="AI484" s="54">
        <v>13</v>
      </c>
      <c r="AJ484" s="54">
        <v>0</v>
      </c>
      <c r="AK484" s="54">
        <f>AL484+AM484</f>
        <v>44</v>
      </c>
      <c r="AL484" s="54">
        <f>+AC484+AF484+AI484</f>
        <v>44</v>
      </c>
      <c r="AM484" s="54">
        <f>+AD484+AG484+AJ484</f>
        <v>0</v>
      </c>
      <c r="AN484" s="54">
        <f>AO484+AP484</f>
        <v>17</v>
      </c>
      <c r="AO484" s="54">
        <v>17</v>
      </c>
      <c r="AP484" s="54">
        <v>0</v>
      </c>
      <c r="AQ484" s="54">
        <f>AR484+AS484</f>
        <v>19</v>
      </c>
      <c r="AR484" s="54">
        <v>19</v>
      </c>
      <c r="AS484" s="54">
        <v>0</v>
      </c>
      <c r="AT484" s="54">
        <f>AU484+AV484</f>
        <v>18</v>
      </c>
      <c r="AU484" s="54">
        <v>18</v>
      </c>
      <c r="AV484" s="54">
        <v>0</v>
      </c>
      <c r="AW484" s="54">
        <f>AX484+AY484</f>
        <v>54</v>
      </c>
      <c r="AX484" s="54">
        <f>+AO484+AR484+AU484</f>
        <v>54</v>
      </c>
      <c r="AY484" s="54">
        <f>+AP484+AS484+AV484</f>
        <v>0</v>
      </c>
      <c r="AZ484" s="54">
        <f>BA484+BB484</f>
        <v>215</v>
      </c>
      <c r="BA484" s="54">
        <f>N484+Z484+AL484+AX484</f>
        <v>215</v>
      </c>
      <c r="BB484" s="54">
        <f>O484+AA484+AM484+AY484</f>
        <v>0</v>
      </c>
    </row>
    <row r="485" spans="1:54" s="3" customFormat="1" ht="15" customHeight="1" x14ac:dyDescent="0.3">
      <c r="A485" s="33"/>
      <c r="B485" s="31"/>
      <c r="C485" s="32" t="s">
        <v>394</v>
      </c>
      <c r="D485" s="29">
        <f t="shared" ref="D485:O485" si="3850">SUM(D486:D487)</f>
        <v>1</v>
      </c>
      <c r="E485" s="29">
        <f t="shared" si="3850"/>
        <v>1</v>
      </c>
      <c r="F485" s="29">
        <f t="shared" si="3850"/>
        <v>0</v>
      </c>
      <c r="G485" s="29">
        <f t="shared" ref="G485:L485" si="3851">SUM(G486:G487)</f>
        <v>1</v>
      </c>
      <c r="H485" s="29">
        <f t="shared" si="3851"/>
        <v>1</v>
      </c>
      <c r="I485" s="29">
        <f t="shared" si="3851"/>
        <v>0</v>
      </c>
      <c r="J485" s="29">
        <f t="shared" si="3851"/>
        <v>1</v>
      </c>
      <c r="K485" s="29">
        <f t="shared" si="3851"/>
        <v>1</v>
      </c>
      <c r="L485" s="29">
        <f t="shared" si="3851"/>
        <v>0</v>
      </c>
      <c r="M485" s="29">
        <f t="shared" si="3850"/>
        <v>3</v>
      </c>
      <c r="N485" s="29">
        <f t="shared" si="3850"/>
        <v>3</v>
      </c>
      <c r="O485" s="29">
        <f t="shared" si="3850"/>
        <v>0</v>
      </c>
      <c r="P485" s="29">
        <f t="shared" ref="P485:BB485" si="3852">SUM(P486:P487)</f>
        <v>2</v>
      </c>
      <c r="Q485" s="29">
        <f t="shared" si="3852"/>
        <v>2</v>
      </c>
      <c r="R485" s="29">
        <f t="shared" si="3852"/>
        <v>0</v>
      </c>
      <c r="S485" s="29">
        <f t="shared" si="3852"/>
        <v>3</v>
      </c>
      <c r="T485" s="29">
        <f t="shared" si="3852"/>
        <v>3</v>
      </c>
      <c r="U485" s="29">
        <f t="shared" si="3852"/>
        <v>0</v>
      </c>
      <c r="V485" s="29">
        <f t="shared" si="3852"/>
        <v>0</v>
      </c>
      <c r="W485" s="29">
        <f t="shared" si="3852"/>
        <v>0</v>
      </c>
      <c r="X485" s="29">
        <f t="shared" si="3852"/>
        <v>0</v>
      </c>
      <c r="Y485" s="29">
        <f t="shared" si="3852"/>
        <v>5</v>
      </c>
      <c r="Z485" s="29">
        <f t="shared" si="3852"/>
        <v>5</v>
      </c>
      <c r="AA485" s="29">
        <f t="shared" si="3852"/>
        <v>0</v>
      </c>
      <c r="AB485" s="29">
        <f t="shared" si="3852"/>
        <v>2</v>
      </c>
      <c r="AC485" s="29">
        <f t="shared" si="3852"/>
        <v>2</v>
      </c>
      <c r="AD485" s="29">
        <f t="shared" si="3852"/>
        <v>0</v>
      </c>
      <c r="AE485" s="29">
        <f t="shared" si="3852"/>
        <v>4</v>
      </c>
      <c r="AF485" s="29">
        <f t="shared" si="3852"/>
        <v>4</v>
      </c>
      <c r="AG485" s="29">
        <f t="shared" si="3852"/>
        <v>0</v>
      </c>
      <c r="AH485" s="29">
        <f t="shared" si="3852"/>
        <v>3</v>
      </c>
      <c r="AI485" s="29">
        <f t="shared" si="3852"/>
        <v>3</v>
      </c>
      <c r="AJ485" s="29">
        <f t="shared" si="3852"/>
        <v>0</v>
      </c>
      <c r="AK485" s="29">
        <f t="shared" si="3852"/>
        <v>9</v>
      </c>
      <c r="AL485" s="29">
        <f t="shared" si="3852"/>
        <v>9</v>
      </c>
      <c r="AM485" s="29">
        <f t="shared" si="3852"/>
        <v>0</v>
      </c>
      <c r="AN485" s="29">
        <f t="shared" si="3852"/>
        <v>3</v>
      </c>
      <c r="AO485" s="29">
        <f t="shared" si="3852"/>
        <v>3</v>
      </c>
      <c r="AP485" s="29">
        <f t="shared" si="3852"/>
        <v>0</v>
      </c>
      <c r="AQ485" s="29">
        <f t="shared" si="3852"/>
        <v>4</v>
      </c>
      <c r="AR485" s="29">
        <f t="shared" si="3852"/>
        <v>3</v>
      </c>
      <c r="AS485" s="29">
        <f t="shared" si="3852"/>
        <v>1</v>
      </c>
      <c r="AT485" s="29">
        <f t="shared" si="3852"/>
        <v>3</v>
      </c>
      <c r="AU485" s="29">
        <f t="shared" si="3852"/>
        <v>3</v>
      </c>
      <c r="AV485" s="29">
        <f t="shared" si="3852"/>
        <v>0</v>
      </c>
      <c r="AW485" s="29">
        <f t="shared" si="3852"/>
        <v>10</v>
      </c>
      <c r="AX485" s="29">
        <f t="shared" si="3852"/>
        <v>9</v>
      </c>
      <c r="AY485" s="29">
        <f t="shared" si="3852"/>
        <v>1</v>
      </c>
      <c r="AZ485" s="29">
        <f t="shared" si="3852"/>
        <v>27</v>
      </c>
      <c r="BA485" s="29">
        <f t="shared" si="3852"/>
        <v>26</v>
      </c>
      <c r="BB485" s="29">
        <f t="shared" si="3852"/>
        <v>1</v>
      </c>
    </row>
    <row r="486" spans="1:54" s="3" customFormat="1" ht="15" customHeight="1" x14ac:dyDescent="0.3">
      <c r="A486" s="33"/>
      <c r="B486" s="31"/>
      <c r="C486" s="35" t="s">
        <v>395</v>
      </c>
      <c r="D486" s="54">
        <f>E486+F486</f>
        <v>0</v>
      </c>
      <c r="E486" s="54">
        <v>0</v>
      </c>
      <c r="F486" s="54">
        <v>0</v>
      </c>
      <c r="G486" s="54">
        <f>H486+I486</f>
        <v>0</v>
      </c>
      <c r="H486" s="54">
        <v>0</v>
      </c>
      <c r="I486" s="54">
        <v>0</v>
      </c>
      <c r="J486" s="54">
        <f>K486+L486</f>
        <v>0</v>
      </c>
      <c r="K486" s="54">
        <v>0</v>
      </c>
      <c r="L486" s="54">
        <v>0</v>
      </c>
      <c r="M486" s="54">
        <f>N486+O486</f>
        <v>0</v>
      </c>
      <c r="N486" s="54">
        <f t="shared" ref="N486:O489" si="3853">+E486+H486+K486</f>
        <v>0</v>
      </c>
      <c r="O486" s="54">
        <f t="shared" si="3853"/>
        <v>0</v>
      </c>
      <c r="P486" s="54">
        <f>Q486+R486</f>
        <v>0</v>
      </c>
      <c r="Q486" s="54">
        <v>0</v>
      </c>
      <c r="R486" s="54">
        <v>0</v>
      </c>
      <c r="S486" s="54">
        <f>T486+U486</f>
        <v>0</v>
      </c>
      <c r="T486" s="54">
        <v>0</v>
      </c>
      <c r="U486" s="54">
        <v>0</v>
      </c>
      <c r="V486" s="54">
        <f>W486+X486</f>
        <v>0</v>
      </c>
      <c r="W486" s="54">
        <v>0</v>
      </c>
      <c r="X486" s="54">
        <v>0</v>
      </c>
      <c r="Y486" s="54">
        <f>Z486+AA486</f>
        <v>0</v>
      </c>
      <c r="Z486" s="54">
        <f t="shared" ref="Z486:AA489" si="3854">+Q486+T486+W486</f>
        <v>0</v>
      </c>
      <c r="AA486" s="54">
        <f t="shared" si="3854"/>
        <v>0</v>
      </c>
      <c r="AB486" s="54">
        <f>AC486+AD486</f>
        <v>0</v>
      </c>
      <c r="AC486" s="54">
        <v>0</v>
      </c>
      <c r="AD486" s="54">
        <v>0</v>
      </c>
      <c r="AE486" s="54">
        <f>AF486+AG486</f>
        <v>3</v>
      </c>
      <c r="AF486" s="54">
        <v>3</v>
      </c>
      <c r="AG486" s="54">
        <v>0</v>
      </c>
      <c r="AH486" s="54">
        <f>AI486+AJ486</f>
        <v>1</v>
      </c>
      <c r="AI486" s="54">
        <v>1</v>
      </c>
      <c r="AJ486" s="54">
        <v>0</v>
      </c>
      <c r="AK486" s="54">
        <f>AL486+AM486</f>
        <v>4</v>
      </c>
      <c r="AL486" s="54">
        <f t="shared" ref="AL486:AM489" si="3855">+AC486+AF486+AI486</f>
        <v>4</v>
      </c>
      <c r="AM486" s="54">
        <f t="shared" si="3855"/>
        <v>0</v>
      </c>
      <c r="AN486" s="54">
        <f>AO486+AP486</f>
        <v>1</v>
      </c>
      <c r="AO486" s="54">
        <v>1</v>
      </c>
      <c r="AP486" s="54">
        <v>0</v>
      </c>
      <c r="AQ486" s="54">
        <f>AR486+AS486</f>
        <v>4</v>
      </c>
      <c r="AR486" s="54">
        <v>3</v>
      </c>
      <c r="AS486" s="54">
        <v>1</v>
      </c>
      <c r="AT486" s="54">
        <f>AU486+AV486</f>
        <v>3</v>
      </c>
      <c r="AU486" s="54">
        <v>3</v>
      </c>
      <c r="AV486" s="54">
        <v>0</v>
      </c>
      <c r="AW486" s="54">
        <f>AX486+AY486</f>
        <v>8</v>
      </c>
      <c r="AX486" s="54">
        <f t="shared" ref="AX486:AY489" si="3856">+AO486+AR486+AU486</f>
        <v>7</v>
      </c>
      <c r="AY486" s="54">
        <f t="shared" si="3856"/>
        <v>1</v>
      </c>
      <c r="AZ486" s="54">
        <f>BA486+BB486</f>
        <v>12</v>
      </c>
      <c r="BA486" s="54">
        <f t="shared" ref="BA486:BB489" si="3857">N486+Z486+AL486+AX486</f>
        <v>11</v>
      </c>
      <c r="BB486" s="54">
        <f t="shared" si="3857"/>
        <v>1</v>
      </c>
    </row>
    <row r="487" spans="1:54" s="3" customFormat="1" ht="15" customHeight="1" x14ac:dyDescent="0.3">
      <c r="A487" s="33"/>
      <c r="B487" s="31"/>
      <c r="C487" s="35" t="s">
        <v>396</v>
      </c>
      <c r="D487" s="54">
        <f>E487+F487</f>
        <v>1</v>
      </c>
      <c r="E487" s="54">
        <v>1</v>
      </c>
      <c r="F487" s="54">
        <v>0</v>
      </c>
      <c r="G487" s="54">
        <f>H487+I487</f>
        <v>1</v>
      </c>
      <c r="H487" s="54">
        <v>1</v>
      </c>
      <c r="I487" s="54">
        <v>0</v>
      </c>
      <c r="J487" s="54">
        <f>K487+L487</f>
        <v>1</v>
      </c>
      <c r="K487" s="54">
        <v>1</v>
      </c>
      <c r="L487" s="54">
        <v>0</v>
      </c>
      <c r="M487" s="54">
        <f>N487+O487</f>
        <v>3</v>
      </c>
      <c r="N487" s="54">
        <f t="shared" si="3853"/>
        <v>3</v>
      </c>
      <c r="O487" s="54">
        <f t="shared" si="3853"/>
        <v>0</v>
      </c>
      <c r="P487" s="54">
        <f>Q487+R487</f>
        <v>2</v>
      </c>
      <c r="Q487" s="54">
        <v>2</v>
      </c>
      <c r="R487" s="54">
        <v>0</v>
      </c>
      <c r="S487" s="54">
        <f>T487+U487</f>
        <v>3</v>
      </c>
      <c r="T487" s="54">
        <v>3</v>
      </c>
      <c r="U487" s="54">
        <v>0</v>
      </c>
      <c r="V487" s="54">
        <f>W487+X487</f>
        <v>0</v>
      </c>
      <c r="W487" s="54">
        <v>0</v>
      </c>
      <c r="X487" s="54">
        <v>0</v>
      </c>
      <c r="Y487" s="54">
        <f>Z487+AA487</f>
        <v>5</v>
      </c>
      <c r="Z487" s="54">
        <f t="shared" si="3854"/>
        <v>5</v>
      </c>
      <c r="AA487" s="54">
        <f t="shared" si="3854"/>
        <v>0</v>
      </c>
      <c r="AB487" s="54">
        <f>AC487+AD487</f>
        <v>2</v>
      </c>
      <c r="AC487" s="54">
        <v>2</v>
      </c>
      <c r="AD487" s="54">
        <v>0</v>
      </c>
      <c r="AE487" s="54">
        <f>AF487+AG487</f>
        <v>1</v>
      </c>
      <c r="AF487" s="54">
        <v>1</v>
      </c>
      <c r="AG487" s="54">
        <v>0</v>
      </c>
      <c r="AH487" s="54">
        <f>AI487+AJ487</f>
        <v>2</v>
      </c>
      <c r="AI487" s="54">
        <v>2</v>
      </c>
      <c r="AJ487" s="54">
        <v>0</v>
      </c>
      <c r="AK487" s="54">
        <f>AL487+AM487</f>
        <v>5</v>
      </c>
      <c r="AL487" s="54">
        <f t="shared" si="3855"/>
        <v>5</v>
      </c>
      <c r="AM487" s="54">
        <f t="shared" si="3855"/>
        <v>0</v>
      </c>
      <c r="AN487" s="54">
        <f>AO487+AP487</f>
        <v>2</v>
      </c>
      <c r="AO487" s="54">
        <v>2</v>
      </c>
      <c r="AP487" s="54">
        <v>0</v>
      </c>
      <c r="AQ487" s="54">
        <f>AR487+AS487</f>
        <v>0</v>
      </c>
      <c r="AR487" s="54">
        <v>0</v>
      </c>
      <c r="AS487" s="54">
        <v>0</v>
      </c>
      <c r="AT487" s="54">
        <f>AU487+AV487</f>
        <v>0</v>
      </c>
      <c r="AU487" s="54">
        <v>0</v>
      </c>
      <c r="AV487" s="54">
        <v>0</v>
      </c>
      <c r="AW487" s="54">
        <f>AX487+AY487</f>
        <v>2</v>
      </c>
      <c r="AX487" s="54">
        <f t="shared" si="3856"/>
        <v>2</v>
      </c>
      <c r="AY487" s="54">
        <f t="shared" si="3856"/>
        <v>0</v>
      </c>
      <c r="AZ487" s="54">
        <f>BA487+BB487</f>
        <v>15</v>
      </c>
      <c r="BA487" s="54">
        <f t="shared" si="3857"/>
        <v>15</v>
      </c>
      <c r="BB487" s="54">
        <f t="shared" si="3857"/>
        <v>0</v>
      </c>
    </row>
    <row r="488" spans="1:54" s="3" customFormat="1" ht="15" customHeight="1" x14ac:dyDescent="0.3">
      <c r="A488" s="33"/>
      <c r="B488" s="31"/>
      <c r="C488" s="32" t="s">
        <v>63</v>
      </c>
      <c r="D488" s="54">
        <f>E488+F488</f>
        <v>34</v>
      </c>
      <c r="E488" s="54">
        <v>34</v>
      </c>
      <c r="F488" s="54">
        <v>0</v>
      </c>
      <c r="G488" s="54">
        <f>H488+I488</f>
        <v>41</v>
      </c>
      <c r="H488" s="54">
        <v>41</v>
      </c>
      <c r="I488" s="54">
        <v>0</v>
      </c>
      <c r="J488" s="54">
        <f>K488+L488</f>
        <v>29</v>
      </c>
      <c r="K488" s="54">
        <v>29</v>
      </c>
      <c r="L488" s="54">
        <v>0</v>
      </c>
      <c r="M488" s="54">
        <f>N488+O488</f>
        <v>104</v>
      </c>
      <c r="N488" s="54">
        <f t="shared" si="3853"/>
        <v>104</v>
      </c>
      <c r="O488" s="54">
        <f t="shared" si="3853"/>
        <v>0</v>
      </c>
      <c r="P488" s="54">
        <f>Q488+R488</f>
        <v>29</v>
      </c>
      <c r="Q488" s="54">
        <v>29</v>
      </c>
      <c r="R488" s="54">
        <v>0</v>
      </c>
      <c r="S488" s="54">
        <f>T488+U488</f>
        <v>42</v>
      </c>
      <c r="T488" s="54">
        <v>42</v>
      </c>
      <c r="U488" s="54">
        <v>0</v>
      </c>
      <c r="V488" s="54">
        <f>W488+X488</f>
        <v>36</v>
      </c>
      <c r="W488" s="54">
        <v>35</v>
      </c>
      <c r="X488" s="54">
        <v>1</v>
      </c>
      <c r="Y488" s="54">
        <f>Z488+AA488</f>
        <v>107</v>
      </c>
      <c r="Z488" s="54">
        <f t="shared" si="3854"/>
        <v>106</v>
      </c>
      <c r="AA488" s="54">
        <f t="shared" si="3854"/>
        <v>1</v>
      </c>
      <c r="AB488" s="54">
        <f>AC488+AD488</f>
        <v>46</v>
      </c>
      <c r="AC488" s="54">
        <v>45</v>
      </c>
      <c r="AD488" s="54">
        <v>1</v>
      </c>
      <c r="AE488" s="54">
        <f>AF488+AG488</f>
        <v>43</v>
      </c>
      <c r="AF488" s="54">
        <v>41</v>
      </c>
      <c r="AG488" s="54">
        <v>2</v>
      </c>
      <c r="AH488" s="54">
        <f>AI488+AJ488</f>
        <v>40</v>
      </c>
      <c r="AI488" s="54">
        <v>40</v>
      </c>
      <c r="AJ488" s="54">
        <v>0</v>
      </c>
      <c r="AK488" s="54">
        <f>AL488+AM488</f>
        <v>129</v>
      </c>
      <c r="AL488" s="54">
        <f t="shared" si="3855"/>
        <v>126</v>
      </c>
      <c r="AM488" s="54">
        <f t="shared" si="3855"/>
        <v>3</v>
      </c>
      <c r="AN488" s="54">
        <f>AO488+AP488</f>
        <v>26</v>
      </c>
      <c r="AO488" s="54">
        <v>26</v>
      </c>
      <c r="AP488" s="54">
        <v>0</v>
      </c>
      <c r="AQ488" s="54">
        <f>AR488+AS488</f>
        <v>41</v>
      </c>
      <c r="AR488" s="54">
        <v>41</v>
      </c>
      <c r="AS488" s="54">
        <v>0</v>
      </c>
      <c r="AT488" s="54">
        <f>AU488+AV488</f>
        <v>28</v>
      </c>
      <c r="AU488" s="54">
        <v>26</v>
      </c>
      <c r="AV488" s="54">
        <v>2</v>
      </c>
      <c r="AW488" s="54">
        <f>AX488+AY488</f>
        <v>95</v>
      </c>
      <c r="AX488" s="54">
        <f t="shared" si="3856"/>
        <v>93</v>
      </c>
      <c r="AY488" s="54">
        <f t="shared" si="3856"/>
        <v>2</v>
      </c>
      <c r="AZ488" s="54">
        <f>BA488+BB488</f>
        <v>435</v>
      </c>
      <c r="BA488" s="54">
        <f t="shared" si="3857"/>
        <v>429</v>
      </c>
      <c r="BB488" s="54">
        <f t="shared" si="3857"/>
        <v>6</v>
      </c>
    </row>
    <row r="489" spans="1:54" s="3" customFormat="1" ht="15" customHeight="1" x14ac:dyDescent="0.3">
      <c r="A489" s="33"/>
      <c r="B489" s="31"/>
      <c r="C489" s="32" t="s">
        <v>25</v>
      </c>
      <c r="D489" s="54">
        <f>E489+F489</f>
        <v>67</v>
      </c>
      <c r="E489" s="54">
        <v>63</v>
      </c>
      <c r="F489" s="54">
        <v>4</v>
      </c>
      <c r="G489" s="54">
        <f>H489+I489</f>
        <v>62</v>
      </c>
      <c r="H489" s="54">
        <v>60</v>
      </c>
      <c r="I489" s="54">
        <v>2</v>
      </c>
      <c r="J489" s="54">
        <f>K489+L489</f>
        <v>69</v>
      </c>
      <c r="K489" s="54">
        <v>64</v>
      </c>
      <c r="L489" s="54">
        <v>5</v>
      </c>
      <c r="M489" s="54">
        <f>N489+O489</f>
        <v>198</v>
      </c>
      <c r="N489" s="54">
        <f t="shared" si="3853"/>
        <v>187</v>
      </c>
      <c r="O489" s="54">
        <f t="shared" si="3853"/>
        <v>11</v>
      </c>
      <c r="P489" s="54">
        <f>Q489+R489</f>
        <v>56</v>
      </c>
      <c r="Q489" s="54">
        <v>54</v>
      </c>
      <c r="R489" s="54">
        <v>2</v>
      </c>
      <c r="S489" s="54">
        <f>T489+U489</f>
        <v>53</v>
      </c>
      <c r="T489" s="54">
        <v>51</v>
      </c>
      <c r="U489" s="54">
        <v>2</v>
      </c>
      <c r="V489" s="54">
        <f>W489+X489</f>
        <v>60</v>
      </c>
      <c r="W489" s="54">
        <v>58</v>
      </c>
      <c r="X489" s="54">
        <v>2</v>
      </c>
      <c r="Y489" s="54">
        <f>Z489+AA489</f>
        <v>169</v>
      </c>
      <c r="Z489" s="54">
        <f t="shared" si="3854"/>
        <v>163</v>
      </c>
      <c r="AA489" s="54">
        <f t="shared" si="3854"/>
        <v>6</v>
      </c>
      <c r="AB489" s="54">
        <f>AC489+AD489</f>
        <v>53</v>
      </c>
      <c r="AC489" s="54">
        <v>52</v>
      </c>
      <c r="AD489" s="54">
        <v>1</v>
      </c>
      <c r="AE489" s="54">
        <f>AF489+AG489</f>
        <v>55</v>
      </c>
      <c r="AF489" s="54">
        <v>54</v>
      </c>
      <c r="AG489" s="54">
        <v>1</v>
      </c>
      <c r="AH489" s="54">
        <f>AI489+AJ489</f>
        <v>54</v>
      </c>
      <c r="AI489" s="54">
        <v>53</v>
      </c>
      <c r="AJ489" s="54">
        <v>1</v>
      </c>
      <c r="AK489" s="54">
        <f>AL489+AM489</f>
        <v>162</v>
      </c>
      <c r="AL489" s="54">
        <f t="shared" si="3855"/>
        <v>159</v>
      </c>
      <c r="AM489" s="54">
        <f t="shared" si="3855"/>
        <v>3</v>
      </c>
      <c r="AN489" s="54">
        <f>AO489+AP489</f>
        <v>47</v>
      </c>
      <c r="AO489" s="54">
        <v>47</v>
      </c>
      <c r="AP489" s="54">
        <v>0</v>
      </c>
      <c r="AQ489" s="54">
        <f>AR489+AS489</f>
        <v>62</v>
      </c>
      <c r="AR489" s="54">
        <v>60</v>
      </c>
      <c r="AS489" s="54">
        <v>2</v>
      </c>
      <c r="AT489" s="54">
        <f>AU489+AV489</f>
        <v>62</v>
      </c>
      <c r="AU489" s="54">
        <v>60</v>
      </c>
      <c r="AV489" s="54">
        <v>2</v>
      </c>
      <c r="AW489" s="54">
        <f>AX489+AY489</f>
        <v>171</v>
      </c>
      <c r="AX489" s="54">
        <f t="shared" si="3856"/>
        <v>167</v>
      </c>
      <c r="AY489" s="54">
        <f t="shared" si="3856"/>
        <v>4</v>
      </c>
      <c r="AZ489" s="54">
        <f>BA489+BB489</f>
        <v>700</v>
      </c>
      <c r="BA489" s="54">
        <f t="shared" si="3857"/>
        <v>676</v>
      </c>
      <c r="BB489" s="54">
        <f t="shared" si="3857"/>
        <v>24</v>
      </c>
    </row>
    <row r="490" spans="1:54" s="3" customFormat="1" ht="15" customHeight="1" x14ac:dyDescent="0.3">
      <c r="A490" s="33"/>
      <c r="B490" s="31"/>
      <c r="C490" s="35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</row>
    <row r="491" spans="1:54" s="3" customFormat="1" ht="15" customHeight="1" x14ac:dyDescent="0.3">
      <c r="A491" s="30"/>
      <c r="B491" s="31" t="s">
        <v>9</v>
      </c>
      <c r="C491" s="32"/>
      <c r="D491" s="29">
        <f>SUM(E491:F491)</f>
        <v>34223</v>
      </c>
      <c r="E491" s="29">
        <f>E10+E85+E209+E362+E435</f>
        <v>33382</v>
      </c>
      <c r="F491" s="29">
        <f>F10+F85+F209+F362+F435</f>
        <v>841</v>
      </c>
      <c r="G491" s="29">
        <f t="shared" ref="G491" si="3858">SUM(H491:I491)</f>
        <v>36086</v>
      </c>
      <c r="H491" s="29">
        <f>H10+H85+H209+H362+H435</f>
        <v>35219</v>
      </c>
      <c r="I491" s="29">
        <f>I10+I85+I209+I362+I435</f>
        <v>867</v>
      </c>
      <c r="J491" s="29">
        <f t="shared" ref="J491" si="3859">SUM(K491:L491)</f>
        <v>40543</v>
      </c>
      <c r="K491" s="29">
        <f>K10+K85+K209+K362+K435</f>
        <v>39584</v>
      </c>
      <c r="L491" s="29">
        <f>L10+L85+L209+L362+L435</f>
        <v>959</v>
      </c>
      <c r="M491" s="29">
        <f>SUM(N491:O491)</f>
        <v>110852</v>
      </c>
      <c r="N491" s="29">
        <f>N10+N85+N209+N362+N435</f>
        <v>108185</v>
      </c>
      <c r="O491" s="29">
        <f>O10+O85+O209+O362+O435</f>
        <v>2667</v>
      </c>
      <c r="P491" s="29">
        <f t="shared" ref="P491" si="3860">SUM(Q491:R491)</f>
        <v>38042</v>
      </c>
      <c r="Q491" s="29">
        <f>Q10+Q85+Q209+Q362+Q435</f>
        <v>37138</v>
      </c>
      <c r="R491" s="29">
        <f>R10+R85+R209+R362+R435</f>
        <v>904</v>
      </c>
      <c r="S491" s="29">
        <f t="shared" ref="S491" si="3861">SUM(T491:U491)</f>
        <v>42205</v>
      </c>
      <c r="T491" s="29">
        <f>T10+T85+T209+T362+T435</f>
        <v>41140</v>
      </c>
      <c r="U491" s="29">
        <f>U10+U85+U209+U362+U435</f>
        <v>1065</v>
      </c>
      <c r="V491" s="29">
        <f t="shared" ref="V491" si="3862">SUM(W491:X491)</f>
        <v>40178</v>
      </c>
      <c r="W491" s="29">
        <f>W10+W85+W209+W362+W435</f>
        <v>39168</v>
      </c>
      <c r="X491" s="29">
        <f>X10+X85+X209+X362+X435</f>
        <v>1010</v>
      </c>
      <c r="Y491" s="29">
        <f t="shared" ref="Y491" si="3863">SUM(Z491:AA491)</f>
        <v>120425</v>
      </c>
      <c r="Z491" s="29">
        <f>Z10+Z85+Z209+Z362+Z435</f>
        <v>117446</v>
      </c>
      <c r="AA491" s="29">
        <f>AA10+AA85+AA209+AA362+AA435</f>
        <v>2979</v>
      </c>
      <c r="AB491" s="29">
        <f t="shared" ref="AB491" si="3864">SUM(AC491:AD491)</f>
        <v>40604</v>
      </c>
      <c r="AC491" s="29">
        <f>AC10+AC85+AC209+AC362+AC435</f>
        <v>39579</v>
      </c>
      <c r="AD491" s="29">
        <f>AD10+AD85+AD209+AD362+AD435</f>
        <v>1025</v>
      </c>
      <c r="AE491" s="29">
        <f t="shared" ref="AE491" si="3865">SUM(AF491:AG491)</f>
        <v>41578</v>
      </c>
      <c r="AF491" s="29">
        <f>AF10+AF85+AF209+AF362+AF435</f>
        <v>40543</v>
      </c>
      <c r="AG491" s="29">
        <f>AG10+AG85+AG209+AG362+AG435</f>
        <v>1035</v>
      </c>
      <c r="AH491" s="29">
        <f t="shared" ref="AH491" si="3866">SUM(AI491:AJ491)</f>
        <v>39470</v>
      </c>
      <c r="AI491" s="29">
        <f>AI10+AI85+AI209+AI362+AI435</f>
        <v>38491</v>
      </c>
      <c r="AJ491" s="29">
        <f>AJ10+AJ85+AJ209+AJ362+AJ435</f>
        <v>979</v>
      </c>
      <c r="AK491" s="29">
        <f t="shared" ref="AK491" si="3867">SUM(AL491:AM491)</f>
        <v>121652</v>
      </c>
      <c r="AL491" s="29">
        <f>AL10+AL85+AL209+AL362+AL435</f>
        <v>118613</v>
      </c>
      <c r="AM491" s="29">
        <f>AM10+AM85+AM209+AM362+AM435</f>
        <v>3039</v>
      </c>
      <c r="AN491" s="29">
        <f t="shared" ref="AN491" si="3868">SUM(AO491:AP491)</f>
        <v>38969</v>
      </c>
      <c r="AO491" s="29">
        <f>AO10+AO85+AO209+AO362+AO435</f>
        <v>38025</v>
      </c>
      <c r="AP491" s="29">
        <f>AP10+AP85+AP209+AP362+AP435</f>
        <v>944</v>
      </c>
      <c r="AQ491" s="29">
        <f t="shared" ref="AQ491" si="3869">SUM(AR491:AS491)</f>
        <v>41042</v>
      </c>
      <c r="AR491" s="29">
        <f>AR10+AR85+AR209+AR362+AR435</f>
        <v>40120</v>
      </c>
      <c r="AS491" s="29">
        <f>AS10+AS85+AS209+AS362+AS435</f>
        <v>922</v>
      </c>
      <c r="AT491" s="29">
        <f t="shared" ref="AT491" si="3870">SUM(AU491:AV491)</f>
        <v>43216</v>
      </c>
      <c r="AU491" s="29">
        <f>AU10+AU85+AU209+AU362+AU435</f>
        <v>42340</v>
      </c>
      <c r="AV491" s="29">
        <f>AV10+AV85+AV209+AV362+AV435</f>
        <v>876</v>
      </c>
      <c r="AW491" s="29">
        <f t="shared" ref="AW491" si="3871">SUM(AX491:AY491)</f>
        <v>123227</v>
      </c>
      <c r="AX491" s="29">
        <f>AX10+AX85+AX209+AX362+AX435</f>
        <v>120485</v>
      </c>
      <c r="AY491" s="29">
        <f>AY10+AY85+AY209+AY362+AY435</f>
        <v>2742</v>
      </c>
      <c r="AZ491" s="29">
        <f>SUM(BA491:BB491)</f>
        <v>476156</v>
      </c>
      <c r="BA491" s="29">
        <f>BA10+BA85+BA209+BA362+BA435</f>
        <v>464729</v>
      </c>
      <c r="BB491" s="29">
        <f>BB10+BB85+BB209+BB362+BB435</f>
        <v>11427</v>
      </c>
    </row>
    <row r="492" spans="1:54" s="3" customFormat="1" ht="15" customHeight="1" x14ac:dyDescent="0.3">
      <c r="A492" s="39"/>
      <c r="B492" s="40"/>
      <c r="C492" s="41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</row>
    <row r="494" spans="1:54" s="45" customFormat="1" ht="15" customHeight="1" x14ac:dyDescent="0.2">
      <c r="A494" s="44" t="str">
        <f>[1]summary!$A$57</f>
        <v>Source: Port Management Offices' Monthly Statistical Report</v>
      </c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</row>
    <row r="495" spans="1:54" s="45" customFormat="1" ht="15" customHeight="1" x14ac:dyDescent="0.2">
      <c r="A495" s="44" t="str">
        <f>[1]summary!$A$58</f>
        <v>Notes:</v>
      </c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</row>
    <row r="496" spans="1:54" s="45" customFormat="1" ht="15" customHeight="1" x14ac:dyDescent="0.2">
      <c r="A496" s="44" t="str">
        <f>[1]summary!$A$59</f>
        <v>(1) Values may not add up due to rounding off.</v>
      </c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</row>
    <row r="497" spans="1:54" s="45" customFormat="1" ht="15" customHeight="1" x14ac:dyDescent="0.2">
      <c r="A497" s="44" t="str">
        <f>[1]summary!$A$60</f>
        <v>(2) TMOs' statistics contain only the Terminal Ports under its jurisdiction. Statistics for Other Government Ports and Private Ports are presented in lump-sum totals.</v>
      </c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</row>
    <row r="498" spans="1:54" s="45" customFormat="1" ht="15" customHeight="1" x14ac:dyDescent="0.2">
      <c r="A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</row>
    <row r="499" spans="1:54" s="45" customFormat="1" ht="15" customHeight="1" x14ac:dyDescent="0.2">
      <c r="A499" s="44"/>
      <c r="B499" s="46"/>
      <c r="C499" s="47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</row>
  </sheetData>
  <mergeCells count="18">
    <mergeCell ref="AK6:AM6"/>
    <mergeCell ref="AN6:AP6"/>
    <mergeCell ref="AQ6:AS6"/>
    <mergeCell ref="AT6:AV6"/>
    <mergeCell ref="AW6:AY6"/>
    <mergeCell ref="AZ6:BB6"/>
    <mergeCell ref="S6:U6"/>
    <mergeCell ref="V6:X6"/>
    <mergeCell ref="Y6:AA6"/>
    <mergeCell ref="AB6:AD6"/>
    <mergeCell ref="AE6:AG6"/>
    <mergeCell ref="AH6:AJ6"/>
    <mergeCell ref="A6:C7"/>
    <mergeCell ref="D6:F6"/>
    <mergeCell ref="G6:I6"/>
    <mergeCell ref="J6:L6"/>
    <mergeCell ref="M6:O6"/>
    <mergeCell ref="P6:R6"/>
  </mergeCells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sum-ship</vt:lpstr>
      <vt:lpstr>shipcalls</vt:lpstr>
      <vt:lpstr>shipcalls!Print_Area</vt:lpstr>
      <vt:lpstr>'sum-ship'!Print_Area</vt:lpstr>
      <vt:lpstr>'sum-ship'!Print_Titles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cp:lastPrinted>2023-07-10T02:20:26Z</cp:lastPrinted>
  <dcterms:created xsi:type="dcterms:W3CDTF">2023-07-10T02:18:58Z</dcterms:created>
  <dcterms:modified xsi:type="dcterms:W3CDTF">2023-07-10T02:22:03Z</dcterms:modified>
</cp:coreProperties>
</file>